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Meeting Minus" sheetId="1" r:id="rId1"/>
    <sheet name="OnePage Project Management" sheetId="3" r:id="rId2"/>
    <sheet name="Planned Weekly Effort W#1" sheetId="4" r:id="rId3"/>
    <sheet name="SEP_TimeLog" sheetId="5" r:id="rId4"/>
  </sheets>
  <definedNames>
    <definedName name="OLE_LINK1" localSheetId="3">SEP_TimeLog!#REF!</definedName>
    <definedName name="OLE_LINK3" localSheetId="3">SEP_TimeLog!$A$6</definedName>
  </definedNames>
  <calcPr calcId="145621"/>
</workbook>
</file>

<file path=xl/calcChain.xml><?xml version="1.0" encoding="utf-8"?>
<calcChain xmlns="http://schemas.openxmlformats.org/spreadsheetml/2006/main">
  <c r="M6" i="5" l="1"/>
  <c r="M7" i="5"/>
  <c r="M8" i="5"/>
  <c r="C4" i="4"/>
  <c r="D4" i="4" s="1"/>
  <c r="E4" i="4" s="1"/>
  <c r="F4" i="4" s="1"/>
  <c r="G4" i="4" s="1"/>
  <c r="H4" i="4" s="1"/>
  <c r="I4" i="4" s="1"/>
  <c r="C5" i="4"/>
  <c r="D5" i="4" s="1"/>
  <c r="E5" i="4" s="1"/>
  <c r="F5" i="4" s="1"/>
  <c r="G5" i="4" s="1"/>
  <c r="H5" i="4" s="1"/>
  <c r="I5" i="4" s="1"/>
  <c r="J6" i="4"/>
  <c r="J7" i="4"/>
  <c r="J8" i="4"/>
  <c r="J9" i="4"/>
  <c r="C10" i="4"/>
  <c r="D10" i="4"/>
  <c r="E10" i="4"/>
  <c r="F10" i="4"/>
  <c r="G10" i="4"/>
  <c r="H10" i="4"/>
  <c r="I10" i="4"/>
  <c r="G24" i="3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J10" i="4" l="1"/>
</calcChain>
</file>

<file path=xl/sharedStrings.xml><?xml version="1.0" encoding="utf-8"?>
<sst xmlns="http://schemas.openxmlformats.org/spreadsheetml/2006/main" count="123" uniqueCount="109">
  <si>
    <t>Ngày</t>
  </si>
  <si>
    <t>Giờ</t>
  </si>
  <si>
    <t>Môn</t>
  </si>
  <si>
    <t>Nội dung cuộc họp</t>
  </si>
  <si>
    <t>Chuẩn bị ở nhà</t>
  </si>
  <si>
    <t>Công việc sau buổi họp</t>
  </si>
  <si>
    <t>Thứ hai
21/5/2012</t>
  </si>
  <si>
    <t>SEP</t>
  </si>
  <si>
    <t>Họp với thầy hỗ trợ môn SEP để liệt kê dự án mà nhóm đã thực hiện</t>
  </si>
  <si>
    <t>Mỗi thành viên tự liệt kê dự án bản thân đã tham gia và tóm tắt những gì học được sau dự án</t>
  </si>
  <si>
    <t>Đưa ra các câu hỏi về dự án SEP</t>
  </si>
  <si>
    <t>Tổng hợp các tài liệu về dự án QL Sinh viên</t>
  </si>
  <si>
    <t>Chuẩn bị tài liệu cá nhân có</t>
  </si>
  <si>
    <t>SAD</t>
  </si>
  <si>
    <t>Thống nhất Use-cases, Bussiness Constrains, Technical Constrains</t>
  </si>
  <si>
    <t>Đọc lại file Architect Driver 3.0 đã post trên svn</t>
  </si>
  <si>
    <t>Review Quality Scenario của Đạt</t>
  </si>
  <si>
    <t>Đạt phải làm xong phần này trước sáng Thứ 2</t>
  </si>
  <si>
    <t>Đạt nghiên cứu tactics của Sercurity và Useability
Nếu chọn Sercurity thì tactics của nó và Performance sử dụng như thế nào</t>
  </si>
  <si>
    <t>Cùng vẽ và thống nhất Context Diagrams</t>
  </si>
  <si>
    <t>Thống nhất Allocation View</t>
  </si>
  <si>
    <t>Thống Nhất Data Model</t>
  </si>
  <si>
    <t>Chia vẽ Module View</t>
  </si>
  <si>
    <t>Huy vẽ lại</t>
  </si>
  <si>
    <t>Chia vẽ C&amp;C View</t>
  </si>
  <si>
    <t>Hiệp vẽ lại</t>
  </si>
  <si>
    <t>Thứ ba
22/5/2012</t>
  </si>
  <si>
    <t>SMA</t>
  </si>
  <si>
    <t>Review Team Assignment 3</t>
  </si>
  <si>
    <t>Read Lecture 18 
Consume Other Team Assigment 3</t>
  </si>
  <si>
    <t>Choose the best and Update the GQM models</t>
  </si>
  <si>
    <t>So sánh giữa 2 bài team cũ và mới xem đã rút ra được kinh nghiệm gì, bổ sung thêm được metric nào, bỏ metric nào không cần thiết không đúng</t>
  </si>
  <si>
    <t>Viết strengths and weaknesses of the Viking project’s metrics</t>
  </si>
  <si>
    <t>Thứ 4
23/5/2012</t>
  </si>
  <si>
    <t>Bàn tiếp về quy trình của dự án</t>
  </si>
  <si>
    <t>Mọi người xem file trả lời của thầy Phụng trên svn trước, mai cùng bàn
Phúc ráng có bài tham khảo của các nhóm trước khi họp</t>
  </si>
  <si>
    <t>Thanh vẽ Usecase, Context Diagram, gửi mail cho thầy Phụng thêm một số câu hỏi và confirm chức năng, QA, vẽ thử Physic perspective</t>
  </si>
  <si>
    <t>Thứ 5
24/5/2012</t>
  </si>
  <si>
    <t>Xem hình vẽ của Huy</t>
  </si>
  <si>
    <t>Review bài làm của Đạt</t>
  </si>
  <si>
    <t>Đạt ráng làm xong trước ngày mai, để qua làm QA môn SAD nữa</t>
  </si>
  <si>
    <t>Hỏi về Physic: các kết nối giữa hai cơ sở?</t>
  </si>
  <si>
    <t>Hiệp nghiên cứu cái cáp quang, Thanh vẽ sơ rồi mai lên sửa chung</t>
  </si>
  <si>
    <t xml:space="preserve">Mọi người sẽ cùng làm cái Plan gửi cho thầy </t>
  </si>
  <si>
    <t>8 giờ - 12 giờ</t>
  </si>
  <si>
    <t>1 giờ - 3 giờ</t>
  </si>
  <si>
    <t>9 giờ - 12 giờ</t>
  </si>
  <si>
    <t>Major Tasks</t>
  </si>
  <si>
    <t>Ojectives</t>
  </si>
  <si>
    <t>Project Completed By:</t>
  </si>
  <si>
    <t>Owner/ Priority</t>
  </si>
  <si>
    <t>Project Leader: Giang Thị Hà Thanh
Project Ojective:</t>
  </si>
  <si>
    <t>Date: 21/5/2012</t>
  </si>
  <si>
    <t>Project Name: Student Record Management System</t>
  </si>
  <si>
    <t>Hà Thanh</t>
  </si>
  <si>
    <t>Chấn Huy</t>
  </si>
  <si>
    <t>Hồng Phúc</t>
  </si>
  <si>
    <t xml:space="preserve">Quang Hiệp </t>
  </si>
  <si>
    <t>Trọng Giang</t>
  </si>
  <si>
    <t>Dũng Đạt</t>
  </si>
  <si>
    <t>Analysis RE</t>
  </si>
  <si>
    <t>List questions for customer</t>
  </si>
  <si>
    <t>Define Roles and Responsibilites</t>
  </si>
  <si>
    <t>Make Work Breakdown Structure</t>
  </si>
  <si>
    <t>Estimate for the project</t>
  </si>
  <si>
    <t>Write SRS</t>
  </si>
  <si>
    <t>Draw Use-case Diagrams and write Usecase Description</t>
  </si>
  <si>
    <t>Building Complete</t>
  </si>
  <si>
    <t>Systems Operational</t>
  </si>
  <si>
    <t>People Deployed</t>
  </si>
  <si>
    <t>A</t>
  </si>
  <si>
    <t>Total</t>
  </si>
  <si>
    <t>Meetings with Mentor</t>
  </si>
  <si>
    <t>Team Home Work</t>
  </si>
  <si>
    <t>Research Document</t>
  </si>
  <si>
    <t>Team Meetings</t>
  </si>
  <si>
    <t>Task</t>
  </si>
  <si>
    <t>Course:</t>
  </si>
  <si>
    <t>Starting Date:</t>
  </si>
  <si>
    <t>Thanh Giang</t>
  </si>
  <si>
    <t>Name:</t>
  </si>
  <si>
    <t>Planned Weekly Effort W#1</t>
  </si>
  <si>
    <t>SRS
Architect Document</t>
  </si>
  <si>
    <t>Vẽ Usecase
Vẽ Context Diagram
Vẽ Physic Perspective</t>
  </si>
  <si>
    <t>Phân tích danh sách trả lời câu hỏi của customer
Xác định actor
Đưa ra các chức năng chính
Đưa QA cho khách hàng chọn lựa</t>
  </si>
  <si>
    <t>Team Meeting</t>
  </si>
  <si>
    <t>Lên danh sách câu hỏi gửi mail cho khách hàng</t>
  </si>
  <si>
    <t>Architecture &amp; Design</t>
  </si>
  <si>
    <t>Team Meeting with Mentor</t>
  </si>
  <si>
    <t xml:space="preserve">Architecture drivers </t>
  </si>
  <si>
    <t>Kick off Project with Mentor</t>
  </si>
  <si>
    <t>Plan and Schedule</t>
  </si>
  <si>
    <t>U</t>
  </si>
  <si>
    <t>C</t>
  </si>
  <si>
    <t>Artifact</t>
  </si>
  <si>
    <t>Activity</t>
  </si>
  <si>
    <t>Delta Time</t>
  </si>
  <si>
    <t>Inter. Time</t>
  </si>
  <si>
    <t>Stop</t>
  </si>
  <si>
    <t>Start</t>
  </si>
  <si>
    <t>Date</t>
  </si>
  <si>
    <t>Week</t>
  </si>
  <si>
    <t>HOURS</t>
  </si>
  <si>
    <t>WORKS/ARTIFACTS</t>
  </si>
  <si>
    <t>14/5</t>
  </si>
  <si>
    <t xml:space="preserve">Date: </t>
  </si>
  <si>
    <t>SUMMARY: TIME FOR DOING PROJECT</t>
  </si>
  <si>
    <t>Time Recording Log For:   SRM Project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</si>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</sst>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0" formatCode="mmm\ d"/>
    <numFmt numFmtId="171" formatCode="ddd"/>
    <numFmt numFmtId="172" formatCode="[$-F800]dddd\,\ mmmm\ dd\,\ yyyy"/>
    <numFmt numFmtId="173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4"/>
      <color indexed="10"/>
      <name val="Arial"/>
      <family val="2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3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3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3" tint="-0.499984740745262"/>
      </right>
      <top style="medium">
        <color theme="4" tint="-0.499984740745262"/>
      </top>
      <bottom style="thin">
        <color indexed="64"/>
      </bottom>
      <diagonal/>
    </border>
    <border>
      <left/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499984740745262"/>
      </right>
      <top style="thin">
        <color indexed="64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indexed="64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3" tint="-0.499984740745262"/>
      </right>
      <top style="thin">
        <color indexed="64"/>
      </top>
      <bottom style="medium">
        <color theme="4" tint="-0.499984740745262"/>
      </bottom>
      <diagonal/>
    </border>
    <border>
      <left/>
      <right style="medium">
        <color theme="3" tint="-0.499984740745262"/>
      </right>
      <top style="thin">
        <color indexed="64"/>
      </top>
      <bottom/>
      <diagonal/>
    </border>
    <border>
      <left style="medium">
        <color theme="4" tint="-0.499984740745262"/>
      </left>
      <right style="medium">
        <color theme="3" tint="-0.499984740745262"/>
      </right>
      <top/>
      <bottom style="thin">
        <color indexed="64"/>
      </bottom>
      <diagonal/>
    </border>
    <border>
      <left/>
      <right style="medium">
        <color theme="3" tint="-0.499984740745262"/>
      </right>
      <top style="medium">
        <color theme="3" tint="-0.499984740745262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3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indexed="64"/>
      </top>
      <bottom style="medium">
        <color theme="3" tint="-0.499984740745262"/>
      </bottom>
      <diagonal/>
    </border>
    <border>
      <left style="medium">
        <color theme="4" tint="-0.499984740745262"/>
      </left>
      <right style="medium">
        <color theme="3" tint="-0.499984740745262"/>
      </right>
      <top style="thin">
        <color indexed="64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indexed="64"/>
      </bottom>
      <diagonal/>
    </border>
    <border>
      <left/>
      <right style="medium">
        <color theme="3" tint="-0.499984740745262"/>
      </right>
      <top/>
      <bottom style="thin">
        <color indexed="64"/>
      </bottom>
      <diagonal/>
    </border>
    <border>
      <left style="medium">
        <color theme="3" tint="-0.499984740745262"/>
      </left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thin">
        <color indexed="64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thin">
        <color indexed="64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10" xfId="0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/>
    <xf numFmtId="0" fontId="0" fillId="0" borderId="18" xfId="0" applyBorder="1"/>
    <xf numFmtId="0" fontId="2" fillId="0" borderId="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0" fillId="0" borderId="20" xfId="0" applyBorder="1"/>
    <xf numFmtId="0" fontId="2" fillId="0" borderId="14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/>
    <xf numFmtId="0" fontId="2" fillId="0" borderId="18" xfId="0" applyFont="1" applyBorder="1" applyAlignment="1">
      <alignment vertical="center" wrapText="1"/>
    </xf>
    <xf numFmtId="0" fontId="1" fillId="0" borderId="0" xfId="0" applyFont="1"/>
    <xf numFmtId="0" fontId="0" fillId="0" borderId="24" xfId="0" applyBorder="1"/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0" fillId="0" borderId="25" xfId="0" applyBorder="1"/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0" fillId="0" borderId="28" xfId="0" applyBorder="1"/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wrapText="1"/>
    </xf>
    <xf numFmtId="0" fontId="2" fillId="0" borderId="32" xfId="0" applyFont="1" applyBorder="1" applyAlignment="1">
      <alignment horizontal="left" wrapText="1"/>
    </xf>
    <xf numFmtId="0" fontId="0" fillId="0" borderId="30" xfId="0" applyBorder="1"/>
    <xf numFmtId="0" fontId="2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/>
    <xf numFmtId="0" fontId="2" fillId="0" borderId="34" xfId="0" applyFont="1" applyBorder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" fillId="0" borderId="47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4" fillId="0" borderId="50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right" vertical="center" wrapText="1"/>
    </xf>
    <xf numFmtId="0" fontId="4" fillId="0" borderId="52" xfId="0" applyFont="1" applyBorder="1" applyAlignment="1">
      <alignment horizontal="right" vertical="center" wrapText="1"/>
    </xf>
    <xf numFmtId="16" fontId="5" fillId="0" borderId="46" xfId="0" applyNumberFormat="1" applyFont="1" applyBorder="1" applyAlignment="1">
      <alignment vertical="top" wrapText="1"/>
    </xf>
    <xf numFmtId="0" fontId="2" fillId="0" borderId="0" xfId="0" applyFont="1" applyBorder="1"/>
    <xf numFmtId="16" fontId="0" fillId="0" borderId="0" xfId="0" applyNumberFormat="1" applyBorder="1"/>
    <xf numFmtId="0" fontId="2" fillId="0" borderId="55" xfId="0" applyFont="1" applyBorder="1"/>
    <xf numFmtId="16" fontId="2" fillId="0" borderId="36" xfId="0" applyNumberFormat="1" applyFont="1" applyBorder="1" applyAlignment="1">
      <alignment horizontal="center" vertical="center" textRotation="90" wrapText="1"/>
    </xf>
    <xf numFmtId="16" fontId="2" fillId="0" borderId="37" xfId="0" applyNumberFormat="1" applyFont="1" applyBorder="1" applyAlignment="1">
      <alignment horizontal="center" vertical="center" textRotation="90" wrapText="1"/>
    </xf>
    <xf numFmtId="16" fontId="2" fillId="0" borderId="38" xfId="0" applyNumberFormat="1" applyFont="1" applyBorder="1" applyAlignment="1">
      <alignment horizontal="center" vertical="center" textRotation="90" wrapText="1"/>
    </xf>
    <xf numFmtId="2" fontId="2" fillId="0" borderId="36" xfId="0" applyNumberFormat="1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2" fillId="0" borderId="52" xfId="0" applyFont="1" applyBorder="1" applyAlignment="1">
      <alignment horizontal="center" vertical="center" textRotation="90"/>
    </xf>
    <xf numFmtId="0" fontId="2" fillId="0" borderId="36" xfId="0" applyFont="1" applyBorder="1" applyAlignment="1">
      <alignment horizontal="center" vertical="center" textRotation="90" wrapText="1"/>
    </xf>
    <xf numFmtId="0" fontId="2" fillId="0" borderId="56" xfId="0" applyFont="1" applyBorder="1" applyAlignment="1">
      <alignment horizontal="center" vertical="center" textRotation="90" wrapText="1"/>
    </xf>
    <xf numFmtId="0" fontId="2" fillId="0" borderId="52" xfId="0" applyFont="1" applyBorder="1" applyAlignment="1">
      <alignment horizontal="center" vertical="center" textRotation="90" wrapText="1"/>
    </xf>
    <xf numFmtId="0" fontId="2" fillId="0" borderId="39" xfId="0" applyFont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5" xfId="0" applyNumberFormat="1" applyFont="1" applyFill="1" applyBorder="1" applyAlignment="1">
      <alignment horizontal="center"/>
    </xf>
    <xf numFmtId="0" fontId="7" fillId="2" borderId="45" xfId="0" applyFont="1" applyFill="1" applyBorder="1"/>
    <xf numFmtId="0" fontId="6" fillId="0" borderId="44" xfId="0" applyFont="1" applyBorder="1"/>
    <xf numFmtId="2" fontId="6" fillId="2" borderId="53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57" xfId="0" applyFont="1" applyBorder="1"/>
    <xf numFmtId="0" fontId="6" fillId="0" borderId="0" xfId="0" applyNumberFormat="1" applyFont="1" applyBorder="1"/>
    <xf numFmtId="0" fontId="6" fillId="0" borderId="0" xfId="0" applyFont="1" applyBorder="1"/>
    <xf numFmtId="0" fontId="6" fillId="2" borderId="46" xfId="0" applyFont="1" applyFill="1" applyBorder="1"/>
    <xf numFmtId="170" fontId="6" fillId="0" borderId="45" xfId="0" applyNumberFormat="1" applyFont="1" applyBorder="1" applyAlignment="1">
      <alignment horizontal="center"/>
    </xf>
    <xf numFmtId="0" fontId="7" fillId="0" borderId="45" xfId="0" applyFont="1" applyBorder="1"/>
    <xf numFmtId="0" fontId="7" fillId="2" borderId="53" xfId="0" applyFont="1" applyFill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left"/>
    </xf>
    <xf numFmtId="0" fontId="7" fillId="0" borderId="57" xfId="0" applyFont="1" applyBorder="1"/>
    <xf numFmtId="0" fontId="6" fillId="0" borderId="58" xfId="0" applyFont="1" applyBorder="1"/>
    <xf numFmtId="172" fontId="6" fillId="0" borderId="34" xfId="0" applyNumberFormat="1" applyFont="1" applyBorder="1" applyAlignment="1">
      <alignment horizontal="left"/>
    </xf>
    <xf numFmtId="0" fontId="7" fillId="0" borderId="54" xfId="0" applyFont="1" applyBorder="1" applyAlignment="1">
      <alignment horizontal="left"/>
    </xf>
    <xf numFmtId="0" fontId="8" fillId="0" borderId="54" xfId="0" applyNumberFormat="1" applyFont="1" applyBorder="1"/>
    <xf numFmtId="0" fontId="7" fillId="0" borderId="59" xfId="0" applyFont="1" applyBorder="1"/>
    <xf numFmtId="0" fontId="0" fillId="0" borderId="46" xfId="0" applyBorder="1"/>
    <xf numFmtId="0" fontId="0" fillId="0" borderId="45" xfId="0" applyBorder="1"/>
    <xf numFmtId="0" fontId="0" fillId="0" borderId="44" xfId="0" applyBorder="1"/>
    <xf numFmtId="0" fontId="0" fillId="0" borderId="58" xfId="0" applyBorder="1"/>
    <xf numFmtId="0" fontId="0" fillId="0" borderId="54" xfId="0" applyBorder="1"/>
    <xf numFmtId="0" fontId="7" fillId="0" borderId="59" xfId="0" applyFont="1" applyBorder="1" applyAlignment="1">
      <alignment horizontal="center"/>
    </xf>
    <xf numFmtId="173" fontId="0" fillId="0" borderId="0" xfId="0" applyNumberFormat="1"/>
    <xf numFmtId="0" fontId="9" fillId="0" borderId="46" xfId="0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18" fontId="5" fillId="0" borderId="46" xfId="0" applyNumberFormat="1" applyFont="1" applyBorder="1" applyAlignment="1">
      <alignment vertical="top" wrapText="1"/>
    </xf>
    <xf numFmtId="0" fontId="0" fillId="0" borderId="60" xfId="0" applyBorder="1" applyAlignment="1">
      <alignment vertical="top" wrapText="1"/>
    </xf>
    <xf numFmtId="0" fontId="10" fillId="0" borderId="46" xfId="0" applyFont="1" applyBorder="1" applyAlignment="1">
      <alignment vertical="top" wrapText="1"/>
    </xf>
    <xf numFmtId="18" fontId="10" fillId="0" borderId="46" xfId="0" applyNumberFormat="1" applyFont="1" applyBorder="1" applyAlignment="1">
      <alignment vertical="top" wrapText="1"/>
    </xf>
    <xf numFmtId="0" fontId="11" fillId="0" borderId="61" xfId="0" applyFont="1" applyBorder="1" applyAlignment="1">
      <alignment horizontal="center" vertical="top" wrapText="1"/>
    </xf>
    <xf numFmtId="0" fontId="3" fillId="3" borderId="52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12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9" sqref="A9"/>
    </sheetView>
  </sheetViews>
  <sheetFormatPr defaultRowHeight="15" x14ac:dyDescent="0.25"/>
  <cols>
    <col min="1" max="1" width="7.28515625" customWidth="1"/>
    <col min="2" max="2" width="10.5703125" customWidth="1"/>
    <col min="5" max="5" width="47.140625" customWidth="1"/>
    <col min="6" max="6" width="43.7109375" customWidth="1"/>
    <col min="7" max="7" width="36.85546875" customWidth="1"/>
  </cols>
  <sheetData>
    <row r="1" spans="1:8" ht="35.25" customHeight="1" thickBot="1" x14ac:dyDescent="0.3">
      <c r="B1" s="1"/>
      <c r="C1" s="1"/>
      <c r="D1" s="1"/>
      <c r="E1" s="1"/>
      <c r="F1" s="1"/>
    </row>
    <row r="2" spans="1:8" ht="15.75" thickBot="1" x14ac:dyDescent="0.3">
      <c r="B2" s="2" t="s">
        <v>0</v>
      </c>
      <c r="C2" s="3" t="s">
        <v>1</v>
      </c>
      <c r="D2" s="4" t="s">
        <v>2</v>
      </c>
      <c r="E2" s="4" t="s">
        <v>3</v>
      </c>
      <c r="F2" s="5" t="s">
        <v>4</v>
      </c>
      <c r="G2" s="6" t="s">
        <v>5</v>
      </c>
    </row>
    <row r="3" spans="1:8" ht="42.75" x14ac:dyDescent="0.25">
      <c r="B3" s="46" t="s">
        <v>6</v>
      </c>
      <c r="C3" s="7" t="s">
        <v>44</v>
      </c>
      <c r="D3" s="8" t="s">
        <v>7</v>
      </c>
      <c r="E3" s="9" t="s">
        <v>8</v>
      </c>
      <c r="F3" s="10" t="s">
        <v>9</v>
      </c>
      <c r="G3" s="11"/>
    </row>
    <row r="4" spans="1:8" x14ac:dyDescent="0.25">
      <c r="B4" s="47"/>
      <c r="C4" s="12"/>
      <c r="D4" s="13"/>
      <c r="E4" s="14" t="s">
        <v>10</v>
      </c>
      <c r="F4" s="15"/>
      <c r="G4" s="11"/>
    </row>
    <row r="5" spans="1:8" ht="15.75" thickBot="1" x14ac:dyDescent="0.3">
      <c r="B5" s="47"/>
      <c r="C5" s="12"/>
      <c r="D5" s="16"/>
      <c r="E5" s="17" t="s">
        <v>11</v>
      </c>
      <c r="F5" s="18" t="s">
        <v>12</v>
      </c>
      <c r="G5" s="19"/>
    </row>
    <row r="6" spans="1:8" ht="28.5" x14ac:dyDescent="0.25">
      <c r="B6" s="47"/>
      <c r="C6" s="12"/>
      <c r="D6" s="7" t="s">
        <v>13</v>
      </c>
      <c r="E6" s="20" t="s">
        <v>14</v>
      </c>
      <c r="F6" s="21" t="s">
        <v>15</v>
      </c>
      <c r="G6" s="22"/>
    </row>
    <row r="7" spans="1:8" ht="57" x14ac:dyDescent="0.25">
      <c r="B7" s="47"/>
      <c r="C7" s="12"/>
      <c r="D7" s="12"/>
      <c r="E7" s="14" t="s">
        <v>16</v>
      </c>
      <c r="F7" s="23" t="s">
        <v>17</v>
      </c>
      <c r="G7" s="24" t="s">
        <v>18</v>
      </c>
    </row>
    <row r="8" spans="1:8" x14ac:dyDescent="0.25">
      <c r="B8" s="47"/>
      <c r="C8" s="12"/>
      <c r="D8" s="12"/>
      <c r="E8" s="14" t="s">
        <v>19</v>
      </c>
      <c r="F8" s="15"/>
      <c r="G8" s="11"/>
    </row>
    <row r="9" spans="1:8" x14ac:dyDescent="0.25">
      <c r="B9" s="47"/>
      <c r="C9" s="12"/>
      <c r="D9" s="12"/>
      <c r="E9" s="14" t="s">
        <v>20</v>
      </c>
      <c r="F9" s="15"/>
      <c r="G9" s="11"/>
    </row>
    <row r="10" spans="1:8" x14ac:dyDescent="0.25">
      <c r="B10" s="47"/>
      <c r="C10" s="12"/>
      <c r="D10" s="12"/>
      <c r="E10" s="14" t="s">
        <v>21</v>
      </c>
      <c r="F10" s="15"/>
      <c r="G10" s="11"/>
    </row>
    <row r="11" spans="1:8" x14ac:dyDescent="0.25">
      <c r="B11" s="47"/>
      <c r="C11" s="12"/>
      <c r="D11" s="12"/>
      <c r="E11" s="14" t="s">
        <v>22</v>
      </c>
      <c r="F11" s="15"/>
      <c r="G11" s="24" t="s">
        <v>23</v>
      </c>
    </row>
    <row r="12" spans="1:8" ht="15.75" thickBot="1" x14ac:dyDescent="0.3">
      <c r="B12" s="48"/>
      <c r="C12" s="25"/>
      <c r="D12" s="25"/>
      <c r="E12" s="26" t="s">
        <v>24</v>
      </c>
      <c r="F12" s="27"/>
      <c r="G12" s="28" t="s">
        <v>25</v>
      </c>
      <c r="H12" s="29"/>
    </row>
    <row r="13" spans="1:8" ht="28.5" x14ac:dyDescent="0.25">
      <c r="A13" s="30"/>
      <c r="B13" s="31" t="s">
        <v>26</v>
      </c>
      <c r="C13" s="31" t="s">
        <v>45</v>
      </c>
      <c r="D13" s="31" t="s">
        <v>27</v>
      </c>
      <c r="E13" s="32" t="s">
        <v>28</v>
      </c>
      <c r="F13" s="33" t="s">
        <v>29</v>
      </c>
      <c r="G13" s="34"/>
    </row>
    <row r="14" spans="1:8" x14ac:dyDescent="0.25">
      <c r="A14" s="30"/>
      <c r="B14" s="35"/>
      <c r="C14" s="35"/>
      <c r="D14" s="35"/>
      <c r="E14" s="36" t="s">
        <v>30</v>
      </c>
      <c r="F14" s="37"/>
      <c r="G14" s="38"/>
    </row>
    <row r="15" spans="1:8" ht="57" x14ac:dyDescent="0.25">
      <c r="A15" s="30"/>
      <c r="B15" s="35"/>
      <c r="C15" s="35"/>
      <c r="D15" s="35"/>
      <c r="E15" s="39" t="s">
        <v>31</v>
      </c>
      <c r="F15" s="37"/>
      <c r="G15" s="38"/>
    </row>
    <row r="16" spans="1:8" ht="30" thickBot="1" x14ac:dyDescent="0.3">
      <c r="A16" s="30"/>
      <c r="B16" s="40"/>
      <c r="C16" s="40"/>
      <c r="D16" s="40"/>
      <c r="E16" s="41" t="s">
        <v>32</v>
      </c>
      <c r="F16" s="42"/>
      <c r="G16" s="43"/>
    </row>
    <row r="17" spans="2:7" ht="57.75" thickBot="1" x14ac:dyDescent="0.3">
      <c r="B17" s="44" t="s">
        <v>33</v>
      </c>
      <c r="C17" s="44" t="s">
        <v>46</v>
      </c>
      <c r="D17" s="44" t="s">
        <v>7</v>
      </c>
      <c r="E17" s="45" t="s">
        <v>34</v>
      </c>
      <c r="F17" s="45" t="s">
        <v>35</v>
      </c>
      <c r="G17" s="45" t="s">
        <v>36</v>
      </c>
    </row>
    <row r="18" spans="2:7" ht="29.25" customHeight="1" thickBot="1" x14ac:dyDescent="0.3">
      <c r="B18" s="31" t="s">
        <v>37</v>
      </c>
      <c r="C18" s="31" t="s">
        <v>45</v>
      </c>
      <c r="D18" s="44" t="s">
        <v>13</v>
      </c>
      <c r="E18" s="45" t="s">
        <v>38</v>
      </c>
      <c r="F18" s="45"/>
      <c r="G18" s="45"/>
    </row>
    <row r="19" spans="2:7" ht="29.25" thickBot="1" x14ac:dyDescent="0.3">
      <c r="B19" s="35"/>
      <c r="C19" s="35"/>
      <c r="D19" s="44" t="s">
        <v>27</v>
      </c>
      <c r="E19" s="45" t="s">
        <v>39</v>
      </c>
      <c r="F19" s="45" t="s">
        <v>40</v>
      </c>
      <c r="G19" s="45"/>
    </row>
    <row r="20" spans="2:7" ht="29.25" thickBot="1" x14ac:dyDescent="0.3">
      <c r="B20" s="40"/>
      <c r="C20" s="40"/>
      <c r="D20" s="44" t="s">
        <v>7</v>
      </c>
      <c r="E20" s="45" t="s">
        <v>43</v>
      </c>
      <c r="F20" s="45" t="s">
        <v>42</v>
      </c>
      <c r="G20" s="45" t="s">
        <v>41</v>
      </c>
    </row>
  </sheetData>
  <mergeCells count="9">
    <mergeCell ref="B18:B20"/>
    <mergeCell ref="C18:C20"/>
    <mergeCell ref="B3:B12"/>
    <mergeCell ref="C3:C12"/>
    <mergeCell ref="D3:D5"/>
    <mergeCell ref="D6:D12"/>
    <mergeCell ref="B13:B16"/>
    <mergeCell ref="C13:C16"/>
    <mergeCell ref="D13:D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B1" zoomScale="70" zoomScaleNormal="70" workbookViewId="0">
      <selection activeCell="S5" sqref="S5"/>
    </sheetView>
  </sheetViews>
  <sheetFormatPr defaultRowHeight="14.25" x14ac:dyDescent="0.2"/>
  <cols>
    <col min="1" max="1" width="9.140625" style="49"/>
    <col min="2" max="2" width="9.85546875" style="49" customWidth="1"/>
    <col min="3" max="4" width="9.140625" style="49"/>
    <col min="5" max="5" width="55.85546875" style="49" bestFit="1" customWidth="1"/>
    <col min="6" max="16384" width="9.140625" style="49"/>
  </cols>
  <sheetData>
    <row r="1" spans="1:24" ht="60" customHeight="1" thickBot="1" x14ac:dyDescent="0.25">
      <c r="A1" s="51"/>
      <c r="B1" s="52"/>
      <c r="C1" s="53"/>
      <c r="D1" s="65" t="s">
        <v>51</v>
      </c>
      <c r="E1" s="66"/>
      <c r="F1" s="67" t="s">
        <v>53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 t="s">
        <v>52</v>
      </c>
      <c r="T1" s="67"/>
      <c r="U1" s="67"/>
      <c r="V1" s="67"/>
      <c r="W1" s="67"/>
      <c r="X1" s="68"/>
    </row>
    <row r="2" spans="1:24" ht="15" thickBot="1" x14ac:dyDescent="0.25">
      <c r="A2" s="51" t="s">
        <v>48</v>
      </c>
      <c r="B2" s="52"/>
      <c r="C2" s="53"/>
      <c r="D2" s="51" t="s">
        <v>47</v>
      </c>
      <c r="E2" s="53"/>
      <c r="F2" s="51" t="s">
        <v>49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  <c r="S2" s="62" t="s">
        <v>50</v>
      </c>
      <c r="T2" s="63"/>
      <c r="U2" s="63"/>
      <c r="V2" s="63"/>
      <c r="W2" s="63"/>
      <c r="X2" s="64"/>
    </row>
    <row r="3" spans="1:24" ht="15" thickBot="1" x14ac:dyDescent="0.25">
      <c r="A3" s="54"/>
      <c r="B3" s="55"/>
      <c r="C3" s="56"/>
      <c r="D3" s="54">
        <v>1</v>
      </c>
      <c r="E3" s="49" t="s">
        <v>62</v>
      </c>
      <c r="F3" s="54">
        <v>0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6"/>
      <c r="S3" s="82" t="s">
        <v>70</v>
      </c>
      <c r="T3" s="55"/>
      <c r="U3" s="55"/>
      <c r="V3" s="55"/>
      <c r="W3" s="55"/>
      <c r="X3" s="56"/>
    </row>
    <row r="4" spans="1:24" ht="15" thickBot="1" x14ac:dyDescent="0.25">
      <c r="A4" s="57"/>
      <c r="B4" s="50"/>
      <c r="C4" s="58"/>
      <c r="D4" s="57">
        <v>2</v>
      </c>
      <c r="E4" s="72" t="s">
        <v>63</v>
      </c>
      <c r="F4" s="57">
        <v>0</v>
      </c>
      <c r="G4" s="50">
        <v>0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8"/>
      <c r="S4" s="82" t="s">
        <v>70</v>
      </c>
      <c r="T4" s="50"/>
      <c r="U4" s="50"/>
      <c r="V4" s="50"/>
      <c r="W4" s="50"/>
      <c r="X4" s="58"/>
    </row>
    <row r="5" spans="1:24" ht="15" thickBot="1" x14ac:dyDescent="0.25">
      <c r="A5" s="57"/>
      <c r="B5" s="50"/>
      <c r="C5" s="58"/>
      <c r="D5" s="57">
        <v>3</v>
      </c>
      <c r="E5" s="58" t="s">
        <v>64</v>
      </c>
      <c r="F5" s="57">
        <v>0</v>
      </c>
      <c r="G5" s="50">
        <v>0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8"/>
      <c r="S5" s="82" t="s">
        <v>70</v>
      </c>
      <c r="T5" s="50"/>
      <c r="U5" s="50"/>
      <c r="V5" s="50"/>
      <c r="W5" s="50"/>
      <c r="X5" s="58"/>
    </row>
    <row r="6" spans="1:24" ht="15" thickBot="1" x14ac:dyDescent="0.25">
      <c r="A6" s="57"/>
      <c r="B6" s="50"/>
      <c r="C6" s="58"/>
      <c r="D6" s="57">
        <v>4</v>
      </c>
      <c r="E6" s="58" t="s">
        <v>60</v>
      </c>
      <c r="F6" s="57">
        <v>0</v>
      </c>
      <c r="G6" s="50">
        <v>0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8"/>
      <c r="S6" s="82" t="s">
        <v>70</v>
      </c>
      <c r="T6" s="50"/>
      <c r="U6" s="50"/>
      <c r="V6" s="50"/>
      <c r="W6" s="50"/>
      <c r="X6" s="58"/>
    </row>
    <row r="7" spans="1:24" ht="15" thickBot="1" x14ac:dyDescent="0.25">
      <c r="A7" s="57"/>
      <c r="B7" s="50"/>
      <c r="C7" s="58"/>
      <c r="D7" s="57">
        <v>5</v>
      </c>
      <c r="E7" s="58" t="s">
        <v>61</v>
      </c>
      <c r="F7" s="57">
        <v>0</v>
      </c>
      <c r="G7" s="50">
        <v>0</v>
      </c>
      <c r="H7" s="50">
        <v>0</v>
      </c>
      <c r="I7" s="50"/>
      <c r="J7" s="50"/>
      <c r="K7" s="50"/>
      <c r="L7" s="50"/>
      <c r="M7" s="50"/>
      <c r="N7" s="50"/>
      <c r="O7" s="50"/>
      <c r="P7" s="50"/>
      <c r="Q7" s="50"/>
      <c r="R7" s="58"/>
      <c r="S7" s="82" t="s">
        <v>70</v>
      </c>
      <c r="T7" s="50"/>
      <c r="U7" s="50"/>
      <c r="V7" s="50"/>
      <c r="W7" s="50"/>
      <c r="X7" s="58"/>
    </row>
    <row r="8" spans="1:24" ht="15" thickBot="1" x14ac:dyDescent="0.25">
      <c r="A8" s="57"/>
      <c r="B8" s="50"/>
      <c r="C8" s="58"/>
      <c r="D8" s="57">
        <v>6</v>
      </c>
      <c r="E8" s="58" t="s">
        <v>65</v>
      </c>
      <c r="F8" s="57">
        <v>0</v>
      </c>
      <c r="G8" s="50">
        <v>0</v>
      </c>
      <c r="H8" s="50">
        <v>0</v>
      </c>
      <c r="I8" s="50">
        <v>0</v>
      </c>
      <c r="J8" s="50"/>
      <c r="K8" s="50"/>
      <c r="L8" s="50"/>
      <c r="M8" s="50"/>
      <c r="N8" s="50"/>
      <c r="O8" s="50"/>
      <c r="P8" s="50"/>
      <c r="Q8" s="50"/>
      <c r="R8" s="58"/>
      <c r="S8" s="82" t="s">
        <v>108</v>
      </c>
      <c r="T8" s="50"/>
      <c r="U8" s="50"/>
      <c r="V8" s="50"/>
      <c r="W8" s="50"/>
      <c r="X8" s="58"/>
    </row>
    <row r="9" spans="1:24" x14ac:dyDescent="0.2">
      <c r="A9" s="57"/>
      <c r="B9" s="50"/>
      <c r="C9" s="58"/>
      <c r="D9" s="57">
        <v>7</v>
      </c>
      <c r="E9" s="58" t="s">
        <v>66</v>
      </c>
      <c r="F9" s="57">
        <v>0</v>
      </c>
      <c r="G9" s="50">
        <v>0</v>
      </c>
      <c r="H9" s="50">
        <v>0</v>
      </c>
      <c r="I9" s="50">
        <v>0</v>
      </c>
      <c r="J9" s="50"/>
      <c r="K9" s="50"/>
      <c r="L9" s="50"/>
      <c r="M9" s="50"/>
      <c r="N9" s="50"/>
      <c r="O9" s="50"/>
      <c r="P9" s="50"/>
      <c r="Q9" s="50"/>
      <c r="R9" s="58"/>
      <c r="S9" s="82" t="s">
        <v>70</v>
      </c>
      <c r="T9" s="50"/>
      <c r="U9" s="50"/>
      <c r="V9" s="50"/>
      <c r="W9" s="50"/>
      <c r="X9" s="58"/>
    </row>
    <row r="10" spans="1:24" x14ac:dyDescent="0.2">
      <c r="A10" s="57"/>
      <c r="B10" s="50"/>
      <c r="C10" s="58"/>
      <c r="D10" s="57">
        <v>8</v>
      </c>
      <c r="E10" s="58"/>
      <c r="F10" s="5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8"/>
      <c r="S10" s="57"/>
      <c r="T10" s="50"/>
      <c r="U10" s="50"/>
      <c r="V10" s="50"/>
      <c r="W10" s="50"/>
      <c r="X10" s="58"/>
    </row>
    <row r="11" spans="1:24" x14ac:dyDescent="0.2">
      <c r="A11" s="57"/>
      <c r="B11" s="50"/>
      <c r="C11" s="58"/>
      <c r="D11" s="57">
        <v>9</v>
      </c>
      <c r="E11" s="58"/>
      <c r="F11" s="5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8"/>
      <c r="S11" s="57"/>
      <c r="T11" s="50"/>
      <c r="U11" s="50"/>
      <c r="V11" s="50"/>
      <c r="W11" s="50"/>
      <c r="X11" s="58"/>
    </row>
    <row r="12" spans="1:24" x14ac:dyDescent="0.2">
      <c r="A12" s="57"/>
      <c r="B12" s="50"/>
      <c r="C12" s="58"/>
      <c r="D12" s="57">
        <v>10</v>
      </c>
      <c r="E12" s="58"/>
      <c r="F12" s="5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8"/>
      <c r="S12" s="57"/>
      <c r="T12" s="50"/>
      <c r="U12" s="50"/>
      <c r="V12" s="50"/>
      <c r="W12" s="50"/>
      <c r="X12" s="58"/>
    </row>
    <row r="13" spans="1:24" x14ac:dyDescent="0.2">
      <c r="A13" s="57"/>
      <c r="B13" s="50"/>
      <c r="C13" s="58"/>
      <c r="D13" s="57">
        <v>11</v>
      </c>
      <c r="E13" s="58"/>
      <c r="F13" s="5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8"/>
      <c r="S13" s="57"/>
      <c r="T13" s="50"/>
      <c r="U13" s="50"/>
      <c r="V13" s="50"/>
      <c r="W13" s="50"/>
      <c r="X13" s="58"/>
    </row>
    <row r="14" spans="1:24" x14ac:dyDescent="0.2">
      <c r="A14" s="57"/>
      <c r="B14" s="50"/>
      <c r="C14" s="58"/>
      <c r="D14" s="57">
        <v>12</v>
      </c>
      <c r="E14" s="58"/>
      <c r="F14" s="5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8"/>
      <c r="S14" s="57"/>
      <c r="T14" s="50"/>
      <c r="U14" s="50"/>
      <c r="V14" s="50"/>
      <c r="W14" s="50"/>
      <c r="X14" s="58"/>
    </row>
    <row r="15" spans="1:24" x14ac:dyDescent="0.2">
      <c r="A15" s="57"/>
      <c r="B15" s="50"/>
      <c r="C15" s="58"/>
      <c r="D15" s="57">
        <v>13</v>
      </c>
      <c r="E15" s="58"/>
      <c r="F15" s="5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8"/>
      <c r="S15" s="57"/>
      <c r="T15" s="50"/>
      <c r="U15" s="50"/>
      <c r="V15" s="50"/>
      <c r="W15" s="50"/>
      <c r="X15" s="58"/>
    </row>
    <row r="16" spans="1:24" x14ac:dyDescent="0.2">
      <c r="A16" s="57"/>
      <c r="B16" s="50"/>
      <c r="C16" s="58"/>
      <c r="D16" s="57">
        <v>14</v>
      </c>
      <c r="E16" s="58"/>
      <c r="F16" s="57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8"/>
      <c r="S16" s="57"/>
      <c r="T16" s="50"/>
      <c r="U16" s="50"/>
      <c r="V16" s="50"/>
      <c r="W16" s="50"/>
      <c r="X16" s="58"/>
    </row>
    <row r="17" spans="1:24" x14ac:dyDescent="0.2">
      <c r="A17" s="57"/>
      <c r="B17" s="50"/>
      <c r="C17" s="58"/>
      <c r="D17" s="57">
        <v>15</v>
      </c>
      <c r="E17" s="58"/>
      <c r="F17" s="57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8"/>
      <c r="S17" s="57"/>
      <c r="T17" s="50"/>
      <c r="U17" s="50"/>
      <c r="V17" s="50"/>
      <c r="W17" s="50"/>
      <c r="X17" s="58"/>
    </row>
    <row r="18" spans="1:24" x14ac:dyDescent="0.2">
      <c r="A18" s="57"/>
      <c r="B18" s="50"/>
      <c r="C18" s="58"/>
      <c r="D18" s="57">
        <v>16</v>
      </c>
      <c r="E18" s="58"/>
      <c r="F18" s="57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8"/>
      <c r="S18" s="57"/>
      <c r="T18" s="50"/>
      <c r="U18" s="50"/>
      <c r="V18" s="50"/>
      <c r="W18" s="50"/>
      <c r="X18" s="58"/>
    </row>
    <row r="19" spans="1:24" x14ac:dyDescent="0.2">
      <c r="A19" s="57"/>
      <c r="B19" s="50"/>
      <c r="C19" s="58"/>
      <c r="D19" s="57">
        <v>17</v>
      </c>
      <c r="E19" s="58"/>
      <c r="F19" s="57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8"/>
      <c r="S19" s="57"/>
      <c r="T19" s="50"/>
      <c r="U19" s="50"/>
      <c r="V19" s="50"/>
      <c r="W19" s="50"/>
      <c r="X19" s="58"/>
    </row>
    <row r="20" spans="1:24" x14ac:dyDescent="0.2">
      <c r="A20" s="57"/>
      <c r="B20" s="50"/>
      <c r="C20" s="58"/>
      <c r="D20" s="57">
        <v>18</v>
      </c>
      <c r="E20" s="58"/>
      <c r="F20" s="57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8"/>
      <c r="S20" s="57"/>
      <c r="T20" s="50"/>
      <c r="U20" s="50"/>
      <c r="V20" s="50"/>
      <c r="W20" s="50"/>
      <c r="X20" s="58"/>
    </row>
    <row r="21" spans="1:24" x14ac:dyDescent="0.2">
      <c r="A21" s="57"/>
      <c r="B21" s="50"/>
      <c r="C21" s="58"/>
      <c r="D21" s="57">
        <v>19</v>
      </c>
      <c r="E21" s="58"/>
      <c r="F21" s="57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8"/>
      <c r="S21" s="57"/>
      <c r="T21" s="50"/>
      <c r="U21" s="50"/>
      <c r="V21" s="50"/>
      <c r="W21" s="50"/>
      <c r="X21" s="58"/>
    </row>
    <row r="22" spans="1:24" x14ac:dyDescent="0.2">
      <c r="A22" s="57"/>
      <c r="B22" s="50"/>
      <c r="C22" s="58"/>
      <c r="D22" s="57">
        <v>20</v>
      </c>
      <c r="E22" s="58"/>
      <c r="F22" s="57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8"/>
      <c r="S22" s="57"/>
      <c r="T22" s="50"/>
      <c r="U22" s="50"/>
      <c r="V22" s="50"/>
      <c r="W22" s="50"/>
      <c r="X22" s="58"/>
    </row>
    <row r="23" spans="1:24" ht="15" thickBot="1" x14ac:dyDescent="0.25">
      <c r="A23" s="59"/>
      <c r="B23" s="60"/>
      <c r="C23" s="61"/>
      <c r="D23" s="59">
        <v>21</v>
      </c>
      <c r="E23" s="61"/>
      <c r="F23" s="59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  <c r="S23" s="59"/>
      <c r="T23" s="60"/>
      <c r="U23" s="60"/>
      <c r="V23" s="60"/>
      <c r="W23" s="60"/>
      <c r="X23" s="61"/>
    </row>
    <row r="24" spans="1:24" ht="110.25" thickBot="1" x14ac:dyDescent="0.25">
      <c r="A24" s="79" t="s">
        <v>67</v>
      </c>
      <c r="B24" s="80" t="s">
        <v>68</v>
      </c>
      <c r="C24" s="81" t="s">
        <v>69</v>
      </c>
      <c r="D24" s="62"/>
      <c r="E24" s="64"/>
      <c r="F24" s="73">
        <v>41050</v>
      </c>
      <c r="G24" s="74">
        <f>F24+7</f>
        <v>41057</v>
      </c>
      <c r="H24" s="74">
        <f t="shared" ref="H24:R24" si="0">G24+7</f>
        <v>41064</v>
      </c>
      <c r="I24" s="74">
        <f t="shared" si="0"/>
        <v>41071</v>
      </c>
      <c r="J24" s="74">
        <f t="shared" si="0"/>
        <v>41078</v>
      </c>
      <c r="K24" s="74">
        <f t="shared" si="0"/>
        <v>41085</v>
      </c>
      <c r="L24" s="74">
        <f t="shared" si="0"/>
        <v>41092</v>
      </c>
      <c r="M24" s="74">
        <f t="shared" si="0"/>
        <v>41099</v>
      </c>
      <c r="N24" s="74">
        <f t="shared" si="0"/>
        <v>41106</v>
      </c>
      <c r="O24" s="74">
        <f t="shared" si="0"/>
        <v>41113</v>
      </c>
      <c r="P24" s="74">
        <f t="shared" si="0"/>
        <v>41120</v>
      </c>
      <c r="Q24" s="74">
        <f t="shared" si="0"/>
        <v>41127</v>
      </c>
      <c r="R24" s="75">
        <f t="shared" si="0"/>
        <v>41134</v>
      </c>
      <c r="S24" s="76" t="s">
        <v>54</v>
      </c>
      <c r="T24" s="77" t="s">
        <v>55</v>
      </c>
      <c r="U24" s="77" t="s">
        <v>56</v>
      </c>
      <c r="V24" s="77" t="s">
        <v>57</v>
      </c>
      <c r="W24" s="77" t="s">
        <v>58</v>
      </c>
      <c r="X24" s="78" t="s">
        <v>59</v>
      </c>
    </row>
    <row r="25" spans="1:24" x14ac:dyDescent="0.2">
      <c r="F25" s="70"/>
    </row>
    <row r="28" spans="1:24" ht="15" x14ac:dyDescent="0.25">
      <c r="M28" s="70"/>
      <c r="N28" s="71"/>
      <c r="O28" s="70"/>
      <c r="P28" s="70"/>
    </row>
    <row r="29" spans="1:24" x14ac:dyDescent="0.2">
      <c r="M29" s="70"/>
      <c r="N29" s="70"/>
      <c r="O29" s="70"/>
      <c r="P29" s="70"/>
    </row>
  </sheetData>
  <mergeCells count="9">
    <mergeCell ref="D24:E24"/>
    <mergeCell ref="A2:C2"/>
    <mergeCell ref="D2:E2"/>
    <mergeCell ref="D1:E1"/>
    <mergeCell ref="F2:R2"/>
    <mergeCell ref="A1:C1"/>
    <mergeCell ref="S2:X2"/>
    <mergeCell ref="F1:R1"/>
    <mergeCell ref="S1:X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15" sqref="F15"/>
    </sheetView>
  </sheetViews>
  <sheetFormatPr defaultRowHeight="15" x14ac:dyDescent="0.25"/>
  <cols>
    <col min="1" max="1" width="12" bestFit="1" customWidth="1"/>
    <col min="2" max="2" width="27.42578125" bestFit="1" customWidth="1"/>
    <col min="3" max="9" width="10" bestFit="1" customWidth="1"/>
  </cols>
  <sheetData>
    <row r="1" spans="1:10" x14ac:dyDescent="0.25">
      <c r="A1" s="109" t="s">
        <v>81</v>
      </c>
      <c r="B1" s="108"/>
      <c r="C1" s="108"/>
      <c r="D1" s="108"/>
      <c r="E1" s="108"/>
      <c r="F1" s="108"/>
      <c r="G1" s="108"/>
      <c r="H1" s="108"/>
      <c r="I1" s="108"/>
      <c r="J1" s="107"/>
    </row>
    <row r="2" spans="1:10" ht="15.75" thickBot="1" x14ac:dyDescent="0.3">
      <c r="A2" s="106"/>
      <c r="B2" s="105"/>
      <c r="C2" s="105"/>
      <c r="D2" s="105"/>
      <c r="E2" s="105"/>
      <c r="F2" s="105"/>
      <c r="G2" s="105"/>
      <c r="H2" s="105"/>
      <c r="I2" s="105"/>
      <c r="J2" s="104"/>
    </row>
    <row r="3" spans="1:10" ht="18" x14ac:dyDescent="0.25">
      <c r="A3" s="103" t="s">
        <v>80</v>
      </c>
      <c r="B3" s="102" t="s">
        <v>79</v>
      </c>
      <c r="C3" s="101" t="s">
        <v>78</v>
      </c>
      <c r="D3" s="101"/>
      <c r="E3" s="100">
        <v>41050</v>
      </c>
      <c r="F3" s="100"/>
      <c r="G3" s="100"/>
      <c r="H3" s="100"/>
      <c r="I3" s="100"/>
      <c r="J3" s="99"/>
    </row>
    <row r="4" spans="1:10" ht="18" x14ac:dyDescent="0.25">
      <c r="A4" s="98" t="s">
        <v>77</v>
      </c>
      <c r="B4" s="97" t="s">
        <v>7</v>
      </c>
      <c r="C4" s="96">
        <f>E3</f>
        <v>41050</v>
      </c>
      <c r="D4" s="96">
        <f>C4+1</f>
        <v>41051</v>
      </c>
      <c r="E4" s="96">
        <f>D4+1</f>
        <v>41052</v>
      </c>
      <c r="F4" s="96">
        <f>E4+1</f>
        <v>41053</v>
      </c>
      <c r="G4" s="96">
        <f>F4+1</f>
        <v>41054</v>
      </c>
      <c r="H4" s="96">
        <f>G4+1</f>
        <v>41055</v>
      </c>
      <c r="I4" s="96">
        <f>H4+1</f>
        <v>41056</v>
      </c>
      <c r="J4" s="95" t="s">
        <v>71</v>
      </c>
    </row>
    <row r="5" spans="1:10" ht="18.75" thickBot="1" x14ac:dyDescent="0.3">
      <c r="A5" s="86"/>
      <c r="B5" s="94" t="s">
        <v>76</v>
      </c>
      <c r="C5" s="93">
        <f>E3</f>
        <v>41050</v>
      </c>
      <c r="D5" s="93">
        <f>C5+1</f>
        <v>41051</v>
      </c>
      <c r="E5" s="93">
        <f>D5+1</f>
        <v>41052</v>
      </c>
      <c r="F5" s="93">
        <f>E5+1</f>
        <v>41053</v>
      </c>
      <c r="G5" s="93">
        <f>F5+1</f>
        <v>41054</v>
      </c>
      <c r="H5" s="93">
        <f>G5+1</f>
        <v>41055</v>
      </c>
      <c r="I5" s="93">
        <f>H5+1</f>
        <v>41056</v>
      </c>
      <c r="J5" s="92"/>
    </row>
    <row r="6" spans="1:10" ht="18" x14ac:dyDescent="0.25">
      <c r="A6" s="89"/>
      <c r="B6" s="91" t="s">
        <v>75</v>
      </c>
      <c r="C6" s="88">
        <v>3</v>
      </c>
      <c r="D6" s="88"/>
      <c r="E6" s="88">
        <v>3</v>
      </c>
      <c r="F6" s="88"/>
      <c r="G6" s="88">
        <v>3</v>
      </c>
      <c r="H6" s="88"/>
      <c r="I6" s="88"/>
      <c r="J6" s="87">
        <f>SUM(C6:I6)</f>
        <v>9</v>
      </c>
    </row>
    <row r="7" spans="1:10" ht="18" x14ac:dyDescent="0.25">
      <c r="A7" s="89"/>
      <c r="B7" s="90" t="s">
        <v>74</v>
      </c>
      <c r="C7" s="88">
        <v>1</v>
      </c>
      <c r="D7" s="88">
        <v>1</v>
      </c>
      <c r="E7" s="88">
        <v>1</v>
      </c>
      <c r="F7" s="88">
        <v>1</v>
      </c>
      <c r="G7" s="88">
        <v>1</v>
      </c>
      <c r="H7" s="88"/>
      <c r="I7" s="88"/>
      <c r="J7" s="87">
        <f>SUM(C7:I7)</f>
        <v>5</v>
      </c>
    </row>
    <row r="8" spans="1:10" ht="18" x14ac:dyDescent="0.25">
      <c r="A8" s="89"/>
      <c r="B8" s="90" t="s">
        <v>73</v>
      </c>
      <c r="C8" s="88">
        <v>2</v>
      </c>
      <c r="D8" s="88">
        <v>2</v>
      </c>
      <c r="E8" s="88"/>
      <c r="F8" s="88">
        <v>2</v>
      </c>
      <c r="G8" s="88"/>
      <c r="H8" s="88">
        <v>2</v>
      </c>
      <c r="I8" s="88">
        <v>1</v>
      </c>
      <c r="J8" s="87">
        <f>SUM(C8:I8)</f>
        <v>9</v>
      </c>
    </row>
    <row r="9" spans="1:10" ht="18" x14ac:dyDescent="0.25">
      <c r="A9" s="89"/>
      <c r="B9" s="90" t="s">
        <v>72</v>
      </c>
      <c r="C9" s="88">
        <v>2</v>
      </c>
      <c r="D9" s="88"/>
      <c r="E9" s="88"/>
      <c r="F9" s="88"/>
      <c r="G9" s="88"/>
      <c r="H9" s="88"/>
      <c r="I9" s="88"/>
      <c r="J9" s="87">
        <f>SUM(C9:I9)</f>
        <v>2</v>
      </c>
    </row>
    <row r="10" spans="1:10" ht="18.75" thickBot="1" x14ac:dyDescent="0.3">
      <c r="A10" s="86"/>
      <c r="B10" s="85" t="s">
        <v>71</v>
      </c>
      <c r="C10" s="84">
        <f>SUM(C6:C9)</f>
        <v>8</v>
      </c>
      <c r="D10" s="84">
        <f>SUM(D6:D9)</f>
        <v>3</v>
      </c>
      <c r="E10" s="84">
        <f>SUM(E6:E9)</f>
        <v>4</v>
      </c>
      <c r="F10" s="84">
        <f>SUM(F6:F9)</f>
        <v>3</v>
      </c>
      <c r="G10" s="84">
        <f>SUM(G6:G9)</f>
        <v>4</v>
      </c>
      <c r="H10" s="84">
        <f>SUM(H6:H9)</f>
        <v>2</v>
      </c>
      <c r="I10" s="84">
        <f>SUM(I6:I9)</f>
        <v>1</v>
      </c>
      <c r="J10" s="83">
        <f>SUM(J6:J9)</f>
        <v>25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opLeftCell="A4" workbookViewId="0">
      <selection activeCell="H3" sqref="H3"/>
    </sheetView>
  </sheetViews>
  <sheetFormatPr defaultRowHeight="15" x14ac:dyDescent="0.25"/>
  <cols>
    <col min="1" max="1" width="7.42578125" customWidth="1"/>
    <col min="3" max="3" width="10.7109375" customWidth="1"/>
    <col min="7" max="7" width="14" customWidth="1"/>
    <col min="8" max="8" width="20.5703125" customWidth="1"/>
    <col min="9" max="9" width="7.140625" customWidth="1"/>
    <col min="10" max="10" width="27.42578125" customWidth="1"/>
    <col min="12" max="12" width="26" customWidth="1"/>
  </cols>
  <sheetData>
    <row r="2" spans="1:13" ht="25.5" x14ac:dyDescent="0.35">
      <c r="E2" s="123" t="s">
        <v>107</v>
      </c>
    </row>
    <row r="3" spans="1:13" ht="25.5" x14ac:dyDescent="0.35">
      <c r="D3" s="123"/>
      <c r="L3" s="29" t="s">
        <v>106</v>
      </c>
    </row>
    <row r="4" spans="1:13" ht="15.75" x14ac:dyDescent="0.25">
      <c r="A4" s="122" t="s">
        <v>80</v>
      </c>
      <c r="B4" s="122" t="s">
        <v>79</v>
      </c>
      <c r="F4" s="122" t="s">
        <v>105</v>
      </c>
      <c r="G4" t="s">
        <v>104</v>
      </c>
    </row>
    <row r="5" spans="1:13" ht="15.75" thickBot="1" x14ac:dyDescent="0.3">
      <c r="C5" s="121"/>
      <c r="L5" s="120" t="s">
        <v>103</v>
      </c>
      <c r="M5" s="120" t="s">
        <v>102</v>
      </c>
    </row>
    <row r="6" spans="1:13" ht="26.25" thickBot="1" x14ac:dyDescent="0.3">
      <c r="A6" s="119" t="s">
        <v>101</v>
      </c>
      <c r="B6" s="118" t="s">
        <v>100</v>
      </c>
      <c r="C6" s="118" t="s">
        <v>99</v>
      </c>
      <c r="D6" s="118" t="s">
        <v>98</v>
      </c>
      <c r="E6" s="118" t="s">
        <v>97</v>
      </c>
      <c r="F6" s="118" t="s">
        <v>96</v>
      </c>
      <c r="G6" s="118" t="s">
        <v>95</v>
      </c>
      <c r="H6" s="118" t="s">
        <v>94</v>
      </c>
      <c r="I6" s="118" t="s">
        <v>93</v>
      </c>
      <c r="J6" s="118" t="s">
        <v>92</v>
      </c>
      <c r="L6" t="s">
        <v>91</v>
      </c>
      <c r="M6" s="110" t="e">
        <f>SUM(F7:F10) +#REF! +#REF!/ 2+#REF!</f>
        <v>#REF!</v>
      </c>
    </row>
    <row r="7" spans="1:13" ht="26.25" thickBot="1" x14ac:dyDescent="0.3">
      <c r="A7" s="117"/>
      <c r="B7" s="69">
        <v>41047</v>
      </c>
      <c r="C7" s="113">
        <v>0.4375</v>
      </c>
      <c r="D7" s="113">
        <v>0</v>
      </c>
      <c r="E7" s="112">
        <v>0</v>
      </c>
      <c r="F7" s="112">
        <v>1.5</v>
      </c>
      <c r="G7" s="112" t="s">
        <v>90</v>
      </c>
      <c r="H7" s="112"/>
      <c r="I7" s="112"/>
      <c r="J7" s="112"/>
      <c r="L7" t="s">
        <v>89</v>
      </c>
      <c r="M7" s="110" t="e">
        <f>SUM(#REF!)</f>
        <v>#REF!</v>
      </c>
    </row>
    <row r="8" spans="1:13" ht="26.25" thickBot="1" x14ac:dyDescent="0.3">
      <c r="A8" s="117">
        <v>1</v>
      </c>
      <c r="B8" s="69">
        <v>41052</v>
      </c>
      <c r="C8" s="113">
        <v>0.375</v>
      </c>
      <c r="D8" s="116">
        <v>0.45833333333333331</v>
      </c>
      <c r="E8" s="115">
        <v>0</v>
      </c>
      <c r="F8" s="115">
        <v>2</v>
      </c>
      <c r="G8" s="112" t="s">
        <v>88</v>
      </c>
      <c r="H8" s="111"/>
      <c r="I8" s="111"/>
      <c r="J8" s="111"/>
      <c r="L8" t="s">
        <v>87</v>
      </c>
      <c r="M8" s="110" t="e">
        <f>SUM(#REF!)+SUM(#REF!) + SUM(#REF!)</f>
        <v>#REF!</v>
      </c>
    </row>
    <row r="9" spans="1:13" ht="39" thickBot="1" x14ac:dyDescent="0.3">
      <c r="A9" s="117"/>
      <c r="B9" s="69">
        <v>41051</v>
      </c>
      <c r="C9" s="113">
        <v>0.875</v>
      </c>
      <c r="D9" s="116">
        <v>0.95833333333333337</v>
      </c>
      <c r="E9" s="115">
        <v>0</v>
      </c>
      <c r="F9" s="115">
        <v>2</v>
      </c>
      <c r="G9" s="112" t="s">
        <v>86</v>
      </c>
      <c r="H9" s="111"/>
      <c r="I9" s="111"/>
      <c r="J9" s="111"/>
      <c r="M9" s="110"/>
    </row>
    <row r="10" spans="1:13" ht="90" thickBot="1" x14ac:dyDescent="0.3">
      <c r="A10" s="117"/>
      <c r="B10" s="69">
        <v>41052</v>
      </c>
      <c r="C10" s="113">
        <v>0.39583333333333331</v>
      </c>
      <c r="D10" s="113">
        <v>0</v>
      </c>
      <c r="E10" s="112">
        <v>0</v>
      </c>
      <c r="F10" s="112">
        <v>2.5</v>
      </c>
      <c r="G10" s="115" t="s">
        <v>85</v>
      </c>
      <c r="H10" s="115" t="s">
        <v>84</v>
      </c>
      <c r="I10" s="111"/>
      <c r="J10" s="111"/>
      <c r="M10" s="110"/>
    </row>
    <row r="11" spans="1:13" ht="64.5" thickBot="1" x14ac:dyDescent="0.3">
      <c r="A11" s="117"/>
      <c r="B11" s="69">
        <v>41052</v>
      </c>
      <c r="C11" s="113">
        <v>0.75</v>
      </c>
      <c r="D11" s="116">
        <v>0.95833333333333337</v>
      </c>
      <c r="E11" s="115">
        <v>1</v>
      </c>
      <c r="F11" s="115">
        <v>4</v>
      </c>
      <c r="G11" s="115" t="s">
        <v>83</v>
      </c>
      <c r="H11" s="115" t="s">
        <v>82</v>
      </c>
      <c r="I11" s="111"/>
      <c r="J11" s="111"/>
      <c r="M11" s="110"/>
    </row>
    <row r="12" spans="1:13" ht="19.5" thickBot="1" x14ac:dyDescent="0.3">
      <c r="A12" s="117"/>
      <c r="B12" s="69"/>
      <c r="C12" s="113"/>
      <c r="D12" s="113"/>
      <c r="E12" s="112"/>
      <c r="F12" s="112"/>
      <c r="G12" s="112"/>
      <c r="H12" s="112"/>
      <c r="I12" s="111"/>
      <c r="J12" s="111"/>
      <c r="M12" s="110"/>
    </row>
    <row r="13" spans="1:13" ht="19.5" thickBot="1" x14ac:dyDescent="0.3">
      <c r="A13" s="117"/>
      <c r="B13" s="69"/>
      <c r="C13" s="116"/>
      <c r="D13" s="116"/>
      <c r="E13" s="115"/>
      <c r="F13" s="115"/>
      <c r="G13" s="115"/>
      <c r="H13" s="111"/>
      <c r="I13" s="111"/>
      <c r="J13" s="111"/>
      <c r="M13" s="110"/>
    </row>
    <row r="14" spans="1:13" ht="19.5" thickBot="1" x14ac:dyDescent="0.3">
      <c r="A14" s="117"/>
      <c r="B14" s="69"/>
      <c r="C14" s="116"/>
      <c r="D14" s="116"/>
      <c r="E14" s="115"/>
      <c r="F14" s="115"/>
      <c r="G14" s="115"/>
      <c r="H14" s="111"/>
      <c r="I14" s="111"/>
      <c r="J14" s="111"/>
      <c r="M14" s="110"/>
    </row>
    <row r="15" spans="1:13" ht="15.75" thickBot="1" x14ac:dyDescent="0.3">
      <c r="A15" s="114"/>
      <c r="B15" s="69"/>
      <c r="C15" s="113"/>
      <c r="D15" s="113"/>
      <c r="E15" s="112"/>
      <c r="F15" s="112"/>
      <c r="G15" s="112"/>
      <c r="H15" s="112"/>
      <c r="I15" s="111"/>
      <c r="J15" s="111"/>
      <c r="M15" s="1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Meeting Minus</vt:lpstr>
      <vt:lpstr>OnePage Project Management</vt:lpstr>
      <vt:lpstr>Planned Weekly Effort W#1</vt:lpstr>
      <vt:lpstr>SEP_TimeLog</vt:lpstr>
      <vt:lpstr>SEP_TimeLog!OLE_LINK3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HaThanh</dc:creator>
  <cp:lastModifiedBy>HaThanh</cp:lastModifiedBy>
  <dcterms:created xsi:type="dcterms:W3CDTF">2012-05-24T05:52:15Z</dcterms:created>
  <dcterms:modified xsi:type="dcterms:W3CDTF">2012-05-24T07:26:38Z</dcterms:modified>
</cp:coreProperties>
</file>