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9" i="1" l="1"/>
  <c r="F100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<sst xmlns="http://schemas.openxmlformats.org/spreadsheetml/2006/main" count="99" uniqueCount="64">
  <si>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</si>
  <si>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</si>
  <si>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</si>
  <si>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</si>
  <si>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</si>
  <si>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</si>
  <si>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</si>
  <si>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</si>
  <si>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</si>
  <si>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</si>
  <si>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</si>
  <si>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</si>
  <si>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</si>
  <si>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</si>
  <si>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</si>
  <si>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</si>
  <si>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</si>
  <si>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</si>
  <si>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</si>
  <si>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</si>
  <si>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</si>
  <si>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</si>
  <si>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</si>
  <si>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</si>
  <si>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</si>
  <si>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</si>
  <si>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</si>
  <si>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</si>
  <si>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</si>
  <si>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</si>
  <si>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</si>
  <si>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</si>
  <si>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</si>
  <si>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</si>
  <si>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</si>
  <si>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</si>
  <si>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</si>
  <si>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</si>
  <si>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</si>
  <si>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15/8/2012</t>
  </si>
  <si>
    <t>AVG (hours/week)</t>
  </si>
  <si>
    <t>Xem lai bản SRS của dự án trước</t>
  </si>
  <si>
    <t>Làm bản SRS ver 1.</t>
  </si>
  <si>
    <t>Tham khảo tài liệu</t>
  </si>
  <si>
    <t>Chỉnh sửa SRS ver 1</t>
  </si>
  <si>
    <t>Xem user case</t>
  </si>
  <si>
    <t>Miêu tả user case</t>
  </si>
  <si>
    <t>Fix user case</t>
  </si>
  <si>
    <t>Xem giao diện mẫu fix mô tả user case</t>
  </si>
  <si>
    <t>Xem SDS</t>
  </si>
  <si>
    <t>Làm SDS ver1</t>
  </si>
  <si>
    <t>Chỉnh sửa SDS</t>
  </si>
  <si>
    <t>Vẽ activity diagram</t>
  </si>
  <si>
    <t>Mô tả activity diagram</t>
  </si>
  <si>
    <t>Fix activity diagram</t>
  </si>
  <si>
    <t>SDS ver 2</t>
  </si>
  <si>
    <t>Fix SDS ver 2</t>
  </si>
  <si>
    <t>Fix SRS ver 1</t>
  </si>
  <si>
    <t>Theo dỏi tiến độ dự án fix 2 bản SRS &amp;SDS</t>
  </si>
  <si>
    <t>Xem tài liệu</t>
  </si>
  <si>
    <t>Fix tài liệu</t>
  </si>
  <si>
    <t>Meting</t>
  </si>
  <si>
    <t>Test case</t>
  </si>
  <si>
    <t xml:space="preserve">  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</si>
</sst>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9" fontId="4" fillId="0" borderId="7" xfId="0" applyNumberFormat="1" applyFont="1" applyBorder="1" applyAlignment="1">
      <alignment horizontal="center" vertical="center" wrapText="1"/>
    </xf>
    <xf numFmtId="16" fontId="4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  <xf numFmtId="19" fontId="14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abSelected="1" topLeftCell="A82" workbookViewId="0">
      <selection activeCell="A33" sqref="A33:A41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13.8554687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3</v>
      </c>
      <c r="F4" s="27" t="s">
        <v>4</v>
      </c>
      <c r="G4" s="28">
        <v>41043</v>
      </c>
    </row>
    <row r="5" spans="1:13" ht="15.75" thickBot="1" x14ac:dyDescent="0.3">
      <c r="C5" s="29"/>
      <c r="L5" s="2" t="s">
        <v>5</v>
      </c>
      <c r="M5" s="2" t="s">
        <v>6</v>
      </c>
    </row>
    <row r="6" spans="1:13" ht="26.25" thickBot="1" x14ac:dyDescent="0.3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L6" s="26" t="s">
        <v>17</v>
      </c>
      <c r="M6" s="30" t="e">
        <f>SUM(F7:F12) +#REF! +#REF!/ 2+#REF!</f>
        <v>#REF!</v>
      </c>
    </row>
    <row r="7" spans="1:13" ht="46.5" customHeight="1" thickBot="1" x14ac:dyDescent="0.3">
      <c r="A7" s="83"/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18</v>
      </c>
      <c r="H7" s="33"/>
      <c r="I7" s="24"/>
      <c r="J7" s="24"/>
      <c r="L7" s="26" t="s">
        <v>19</v>
      </c>
      <c r="M7" s="30">
        <f>SUM(F15:F26)</f>
        <v>12</v>
      </c>
    </row>
    <row r="8" spans="1:13" ht="15.75" hidden="1" thickBot="1" x14ac:dyDescent="0.3">
      <c r="A8" s="84"/>
      <c r="B8" s="31"/>
      <c r="C8" s="32"/>
      <c r="D8" s="34"/>
      <c r="E8" s="33"/>
      <c r="F8" s="33"/>
      <c r="G8" s="24"/>
      <c r="H8" s="24"/>
      <c r="I8" s="35"/>
      <c r="J8" s="35"/>
      <c r="L8" s="26" t="s">
        <v>20</v>
      </c>
      <c r="M8" s="30">
        <f>SUM(F30:F40)+SUM(F62:F73) + SUM(F86:F92)</f>
        <v>73.5</v>
      </c>
    </row>
    <row r="9" spans="1:13" ht="15.75" hidden="1" thickBot="1" x14ac:dyDescent="0.3">
      <c r="A9" s="84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thickBot="1" x14ac:dyDescent="0.3">
      <c r="A10" s="84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4"/>
      <c r="B11" s="89"/>
      <c r="C11" s="91"/>
      <c r="D11" s="91"/>
      <c r="E11" s="93"/>
      <c r="F11" s="93"/>
      <c r="G11" s="93"/>
      <c r="H11" s="93"/>
      <c r="I11" s="109"/>
      <c r="J11" s="109"/>
      <c r="M11" s="30"/>
    </row>
    <row r="12" spans="1:13" ht="15.75" hidden="1" customHeight="1" thickBot="1" x14ac:dyDescent="0.3">
      <c r="A12" s="85"/>
      <c r="B12" s="90"/>
      <c r="C12" s="92"/>
      <c r="D12" s="92"/>
      <c r="E12" s="94"/>
      <c r="F12" s="94"/>
      <c r="G12" s="94"/>
      <c r="H12" s="94"/>
      <c r="I12" s="110"/>
      <c r="J12" s="110"/>
      <c r="L12" s="26" t="s">
        <v>21</v>
      </c>
      <c r="M12" s="30">
        <f>SUM(F41:F61)</f>
        <v>22</v>
      </c>
    </row>
    <row r="13" spans="1:13" ht="26.25" thickBot="1" x14ac:dyDescent="0.3">
      <c r="A13" s="83">
        <v>1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22</v>
      </c>
      <c r="H13" s="33"/>
      <c r="I13" s="24"/>
      <c r="J13" s="24"/>
      <c r="L13" s="26" t="s">
        <v>23</v>
      </c>
      <c r="M13" s="30" t="e">
        <f xml:space="preserve"> SUM(F41:F61) +#REF! +#REF!</f>
        <v>#REF!</v>
      </c>
    </row>
    <row r="14" spans="1:13" ht="26.25" thickBot="1" x14ac:dyDescent="0.3">
      <c r="A14" s="84"/>
      <c r="B14" s="31">
        <v>41051</v>
      </c>
      <c r="C14" s="37">
        <v>0.875</v>
      </c>
      <c r="D14" s="37">
        <v>0.97916666666666663</v>
      </c>
      <c r="E14" s="38">
        <v>0</v>
      </c>
      <c r="F14" s="38">
        <v>3.5</v>
      </c>
      <c r="G14" s="38" t="s">
        <v>41</v>
      </c>
      <c r="H14" s="39"/>
      <c r="I14" s="25"/>
      <c r="J14" s="25"/>
      <c r="M14" s="30"/>
    </row>
    <row r="15" spans="1:13" x14ac:dyDescent="0.25">
      <c r="A15" s="84"/>
      <c r="B15" s="89">
        <v>41052</v>
      </c>
      <c r="C15" s="91">
        <v>0.875</v>
      </c>
      <c r="D15" s="91">
        <v>0.9375</v>
      </c>
      <c r="E15" s="93">
        <v>0</v>
      </c>
      <c r="F15" s="93">
        <v>1.5</v>
      </c>
      <c r="G15" s="93" t="s">
        <v>42</v>
      </c>
      <c r="H15" s="38"/>
      <c r="I15" s="106"/>
      <c r="J15" s="106"/>
      <c r="L15" s="26" t="s">
        <v>24</v>
      </c>
      <c r="M15" s="30" t="e">
        <f>SUM(M6:M13)</f>
        <v>#REF!</v>
      </c>
    </row>
    <row r="16" spans="1:13" ht="15.75" thickBot="1" x14ac:dyDescent="0.3">
      <c r="A16" s="84"/>
      <c r="B16" s="90"/>
      <c r="C16" s="92"/>
      <c r="D16" s="92"/>
      <c r="E16" s="94"/>
      <c r="F16" s="94"/>
      <c r="G16" s="94"/>
      <c r="H16" s="33"/>
      <c r="I16" s="108"/>
      <c r="J16" s="108"/>
      <c r="L16" s="26" t="s">
        <v>25</v>
      </c>
      <c r="M16" s="30" t="e">
        <f>M15/8</f>
        <v>#REF!</v>
      </c>
    </row>
    <row r="17" spans="1:10" ht="15.75" hidden="1" thickBot="1" x14ac:dyDescent="0.3">
      <c r="A17" s="85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95">
        <v>2</v>
      </c>
      <c r="B18" s="98">
        <v>41057</v>
      </c>
      <c r="C18" s="100">
        <v>0.375</v>
      </c>
      <c r="D18" s="100">
        <v>0.45833333333333331</v>
      </c>
      <c r="E18" s="106">
        <v>0</v>
      </c>
      <c r="F18" s="106">
        <v>2</v>
      </c>
      <c r="G18" s="106" t="s">
        <v>22</v>
      </c>
      <c r="H18" s="25"/>
      <c r="I18" s="106"/>
      <c r="J18" s="106"/>
    </row>
    <row r="19" spans="1:10" ht="15.75" thickBot="1" x14ac:dyDescent="0.3">
      <c r="A19" s="96"/>
      <c r="B19" s="99"/>
      <c r="C19" s="101"/>
      <c r="D19" s="101"/>
      <c r="E19" s="108"/>
      <c r="F19" s="108"/>
      <c r="G19" s="108"/>
      <c r="H19" s="24"/>
      <c r="I19" s="108"/>
      <c r="J19" s="108"/>
    </row>
    <row r="20" spans="1:10" ht="26.25" thickBot="1" x14ac:dyDescent="0.3">
      <c r="A20" s="96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43</v>
      </c>
      <c r="H20" s="46"/>
      <c r="I20" s="46"/>
      <c r="J20" s="46"/>
    </row>
    <row r="21" spans="1:10" ht="15.75" thickBot="1" x14ac:dyDescent="0.3">
      <c r="A21" s="96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37</v>
      </c>
      <c r="H21" s="59"/>
      <c r="I21" s="59"/>
      <c r="J21" s="60"/>
    </row>
    <row r="22" spans="1:10" ht="26.25" thickBot="1" x14ac:dyDescent="0.3">
      <c r="A22" s="96"/>
      <c r="B22" s="43">
        <v>41059</v>
      </c>
      <c r="C22" s="58">
        <v>0.79166666666666663</v>
      </c>
      <c r="D22" s="47">
        <v>0.9375</v>
      </c>
      <c r="E22" s="59">
        <v>0</v>
      </c>
      <c r="F22" s="59">
        <v>3.5</v>
      </c>
      <c r="G22" s="59" t="s">
        <v>44</v>
      </c>
      <c r="H22" s="59"/>
      <c r="I22" s="59"/>
      <c r="J22" s="60"/>
    </row>
    <row r="23" spans="1:10" x14ac:dyDescent="0.25">
      <c r="A23" s="96"/>
      <c r="B23" s="105">
        <v>41060</v>
      </c>
      <c r="C23" s="100">
        <v>0.79166666666666663</v>
      </c>
      <c r="D23" s="100">
        <v>0.875</v>
      </c>
      <c r="E23" s="106">
        <v>0</v>
      </c>
      <c r="F23" s="106">
        <v>1</v>
      </c>
      <c r="G23" s="106" t="s">
        <v>45</v>
      </c>
      <c r="H23" s="106"/>
      <c r="I23" s="106"/>
      <c r="J23" s="107"/>
    </row>
    <row r="24" spans="1:10" x14ac:dyDescent="0.25">
      <c r="A24" s="96"/>
      <c r="B24" s="105"/>
      <c r="C24" s="111"/>
      <c r="D24" s="111"/>
      <c r="E24" s="107"/>
      <c r="F24" s="107"/>
      <c r="G24" s="107"/>
      <c r="H24" s="107"/>
      <c r="I24" s="107"/>
      <c r="J24" s="107"/>
    </row>
    <row r="25" spans="1:10" x14ac:dyDescent="0.25">
      <c r="A25" s="96"/>
      <c r="B25" s="105"/>
      <c r="C25" s="111"/>
      <c r="D25" s="111"/>
      <c r="E25" s="107"/>
      <c r="F25" s="107"/>
      <c r="G25" s="107"/>
      <c r="H25" s="107"/>
      <c r="I25" s="107"/>
      <c r="J25" s="107"/>
    </row>
    <row r="26" spans="1:10" ht="15.75" thickBot="1" x14ac:dyDescent="0.3">
      <c r="A26" s="96"/>
      <c r="B26" s="105"/>
      <c r="C26" s="101"/>
      <c r="D26" s="101"/>
      <c r="E26" s="108"/>
      <c r="F26" s="108"/>
      <c r="G26" s="108"/>
      <c r="H26" s="108"/>
      <c r="I26" s="108"/>
      <c r="J26" s="107"/>
    </row>
    <row r="27" spans="1:10" x14ac:dyDescent="0.25">
      <c r="A27" s="96"/>
      <c r="B27" s="98">
        <v>41061</v>
      </c>
      <c r="C27" s="100">
        <v>0.875</v>
      </c>
      <c r="D27" s="100">
        <v>0.5</v>
      </c>
      <c r="E27" s="106">
        <v>0</v>
      </c>
      <c r="F27" s="106">
        <v>3</v>
      </c>
      <c r="G27" s="106" t="s">
        <v>46</v>
      </c>
      <c r="H27" s="106"/>
      <c r="I27" s="106"/>
      <c r="J27" s="106"/>
    </row>
    <row r="28" spans="1:10" ht="15.75" thickBot="1" x14ac:dyDescent="0.3">
      <c r="A28" s="96"/>
      <c r="B28" s="99"/>
      <c r="C28" s="101"/>
      <c r="D28" s="101"/>
      <c r="E28" s="108"/>
      <c r="F28" s="108"/>
      <c r="G28" s="108"/>
      <c r="H28" s="108"/>
      <c r="I28" s="108"/>
      <c r="J28" s="108"/>
    </row>
    <row r="29" spans="1:10" ht="15.75" hidden="1" thickBot="1" x14ac:dyDescent="0.3">
      <c r="A29" s="96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96"/>
      <c r="B30" s="102"/>
      <c r="C30" s="48"/>
      <c r="D30" s="48"/>
      <c r="E30" s="49"/>
      <c r="F30" s="49"/>
      <c r="G30" s="49"/>
      <c r="H30" s="49"/>
      <c r="I30" s="106"/>
      <c r="J30" s="25"/>
    </row>
    <row r="31" spans="1:10" hidden="1" x14ac:dyDescent="0.25">
      <c r="A31" s="96"/>
      <c r="B31" s="103"/>
      <c r="C31" s="49"/>
      <c r="D31" s="49"/>
      <c r="E31" s="49"/>
      <c r="F31" s="49"/>
      <c r="G31" s="49"/>
      <c r="H31" s="49"/>
      <c r="I31" s="107"/>
      <c r="J31" s="25"/>
    </row>
    <row r="32" spans="1:10" ht="15.75" hidden="1" thickBot="1" x14ac:dyDescent="0.3">
      <c r="A32" s="97"/>
      <c r="B32" s="104"/>
      <c r="C32" s="50"/>
      <c r="D32" s="35"/>
      <c r="E32" s="35"/>
      <c r="F32" s="35"/>
      <c r="G32" s="35"/>
      <c r="H32" s="35"/>
      <c r="I32" s="108"/>
      <c r="J32" s="24"/>
    </row>
    <row r="33" spans="1:10" ht="19.5" customHeight="1" thickBot="1" x14ac:dyDescent="0.3">
      <c r="A33" s="95"/>
      <c r="B33" s="78">
        <v>41064</v>
      </c>
      <c r="C33" s="37">
        <v>0.875</v>
      </c>
      <c r="D33" s="80">
        <v>0.5</v>
      </c>
      <c r="E33" s="38">
        <v>0</v>
      </c>
      <c r="F33" s="38">
        <v>3</v>
      </c>
      <c r="G33" s="38" t="s">
        <v>47</v>
      </c>
      <c r="H33" s="49"/>
      <c r="I33" s="77"/>
      <c r="J33" s="25"/>
    </row>
    <row r="34" spans="1:10" ht="15" customHeight="1" x14ac:dyDescent="0.25">
      <c r="A34" s="96"/>
      <c r="B34" s="98">
        <v>41065</v>
      </c>
      <c r="C34" s="100">
        <v>0.83333333333333337</v>
      </c>
      <c r="D34" s="100">
        <v>0.5</v>
      </c>
      <c r="E34" s="106">
        <v>0</v>
      </c>
      <c r="F34" s="106">
        <v>4</v>
      </c>
      <c r="G34" s="106" t="s">
        <v>47</v>
      </c>
      <c r="H34" s="25"/>
      <c r="I34" s="106"/>
      <c r="J34" s="25"/>
    </row>
    <row r="35" spans="1:10" ht="18.75" customHeight="1" x14ac:dyDescent="0.25">
      <c r="A35" s="96"/>
      <c r="B35" s="105"/>
      <c r="C35" s="111"/>
      <c r="D35" s="111"/>
      <c r="E35" s="107"/>
      <c r="F35" s="107"/>
      <c r="G35" s="107"/>
      <c r="H35" s="25"/>
      <c r="I35" s="107"/>
      <c r="J35" s="25"/>
    </row>
    <row r="36" spans="1:10" ht="15.75" customHeight="1" thickBot="1" x14ac:dyDescent="0.3">
      <c r="A36" s="96"/>
      <c r="B36" s="99"/>
      <c r="C36" s="101"/>
      <c r="D36" s="101"/>
      <c r="E36" s="108"/>
      <c r="F36" s="108"/>
      <c r="G36" s="108"/>
      <c r="H36" s="24"/>
      <c r="I36" s="108"/>
      <c r="J36" s="24"/>
    </row>
    <row r="37" spans="1:10" ht="15" customHeight="1" x14ac:dyDescent="0.25">
      <c r="A37" s="96"/>
      <c r="B37" s="98">
        <v>41066</v>
      </c>
      <c r="C37" s="100">
        <v>0.83333333333333337</v>
      </c>
      <c r="D37" s="100">
        <v>0.5</v>
      </c>
      <c r="E37" s="106">
        <v>0</v>
      </c>
      <c r="F37" s="106">
        <v>4</v>
      </c>
      <c r="G37" s="106" t="s">
        <v>48</v>
      </c>
      <c r="H37" s="25"/>
      <c r="I37" s="106"/>
      <c r="J37" s="25"/>
    </row>
    <row r="38" spans="1:10" ht="15" customHeight="1" x14ac:dyDescent="0.25">
      <c r="A38" s="96"/>
      <c r="B38" s="105"/>
      <c r="C38" s="111"/>
      <c r="D38" s="111"/>
      <c r="E38" s="107"/>
      <c r="F38" s="107"/>
      <c r="G38" s="107"/>
      <c r="H38" s="25"/>
      <c r="I38" s="107"/>
      <c r="J38" s="25"/>
    </row>
    <row r="39" spans="1:10" ht="15" customHeight="1" x14ac:dyDescent="0.25">
      <c r="A39" s="96"/>
      <c r="B39" s="105"/>
      <c r="C39" s="111"/>
      <c r="D39" s="111"/>
      <c r="E39" s="107"/>
      <c r="F39" s="107"/>
      <c r="G39" s="107"/>
      <c r="H39" s="25"/>
      <c r="I39" s="107"/>
      <c r="J39" s="25"/>
    </row>
    <row r="40" spans="1:10" ht="15.75" customHeight="1" thickBot="1" x14ac:dyDescent="0.3">
      <c r="A40" s="96"/>
      <c r="B40" s="99"/>
      <c r="C40" s="101"/>
      <c r="D40" s="101"/>
      <c r="E40" s="108"/>
      <c r="F40" s="108"/>
      <c r="G40" s="108"/>
      <c r="H40" s="24"/>
      <c r="I40" s="108"/>
      <c r="J40" s="24"/>
    </row>
    <row r="41" spans="1:10" ht="15.75" thickBot="1" x14ac:dyDescent="0.3">
      <c r="A41" s="97"/>
      <c r="B41" s="31">
        <v>41067</v>
      </c>
      <c r="C41" s="32">
        <v>0.875</v>
      </c>
      <c r="D41" s="32">
        <v>0.95833333333333337</v>
      </c>
      <c r="E41" s="24">
        <v>0</v>
      </c>
      <c r="F41" s="24">
        <v>3</v>
      </c>
      <c r="G41" s="24" t="s">
        <v>49</v>
      </c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31"/>
      <c r="C43" s="32"/>
      <c r="D43" s="32"/>
      <c r="E43" s="24"/>
      <c r="F43" s="24"/>
      <c r="G43" s="24"/>
      <c r="H43" s="24"/>
      <c r="I43" s="24"/>
      <c r="J43" s="24"/>
    </row>
    <row r="44" spans="1:10" ht="15.75" hidden="1" thickBot="1" x14ac:dyDescent="0.3">
      <c r="A44" s="51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.75" hidden="1" thickBot="1" x14ac:dyDescent="0.3">
      <c r="A45" s="53"/>
      <c r="B45" s="52"/>
      <c r="C45" s="50"/>
      <c r="D45" s="50"/>
      <c r="E45" s="35"/>
      <c r="F45" s="35"/>
      <c r="G45" s="35"/>
      <c r="H45" s="35"/>
      <c r="I45" s="35"/>
      <c r="J45" s="35"/>
    </row>
    <row r="46" spans="1:10" s="82" customFormat="1" ht="26.25" thickBot="1" x14ac:dyDescent="0.3">
      <c r="A46" s="83">
        <v>5</v>
      </c>
      <c r="B46" s="81">
        <v>41074</v>
      </c>
      <c r="C46" s="37">
        <v>0.875</v>
      </c>
      <c r="D46" s="37">
        <v>0.95833333333333337</v>
      </c>
      <c r="E46" s="38"/>
      <c r="F46" s="38">
        <v>3</v>
      </c>
      <c r="G46" s="38" t="s">
        <v>52</v>
      </c>
      <c r="H46" s="38"/>
      <c r="I46" s="38"/>
      <c r="J46" s="38"/>
    </row>
    <row r="47" spans="1:10" ht="15" customHeight="1" x14ac:dyDescent="0.25">
      <c r="A47" s="84"/>
      <c r="B47" s="89">
        <v>41075</v>
      </c>
      <c r="C47" s="91">
        <v>0.875</v>
      </c>
      <c r="D47" s="91">
        <v>0.5</v>
      </c>
      <c r="E47" s="93">
        <v>0</v>
      </c>
      <c r="F47" s="93">
        <v>3</v>
      </c>
      <c r="G47" s="93" t="s">
        <v>50</v>
      </c>
      <c r="H47" s="38"/>
      <c r="I47" s="106"/>
      <c r="J47" s="106"/>
    </row>
    <row r="48" spans="1:10" ht="18.75" customHeight="1" x14ac:dyDescent="0.25">
      <c r="A48" s="84"/>
      <c r="B48" s="116"/>
      <c r="C48" s="117"/>
      <c r="D48" s="117"/>
      <c r="E48" s="115"/>
      <c r="F48" s="115"/>
      <c r="G48" s="115"/>
      <c r="H48" s="38"/>
      <c r="I48" s="107"/>
      <c r="J48" s="107"/>
    </row>
    <row r="49" spans="1:10" ht="18.75" customHeight="1" x14ac:dyDescent="0.25">
      <c r="A49" s="84"/>
      <c r="B49" s="116"/>
      <c r="C49" s="117"/>
      <c r="D49" s="117"/>
      <c r="E49" s="115"/>
      <c r="F49" s="115"/>
      <c r="G49" s="115"/>
      <c r="H49" s="38"/>
      <c r="I49" s="107"/>
      <c r="J49" s="107"/>
    </row>
    <row r="50" spans="1:10" ht="18.75" customHeight="1" x14ac:dyDescent="0.25">
      <c r="A50" s="84"/>
      <c r="B50" s="116"/>
      <c r="C50" s="117"/>
      <c r="D50" s="117"/>
      <c r="E50" s="115"/>
      <c r="F50" s="115"/>
      <c r="G50" s="115"/>
      <c r="H50" s="38"/>
      <c r="I50" s="107"/>
      <c r="J50" s="107"/>
    </row>
    <row r="51" spans="1:10" ht="15.75" customHeight="1" thickBot="1" x14ac:dyDescent="0.3">
      <c r="A51" s="84"/>
      <c r="B51" s="90"/>
      <c r="C51" s="92"/>
      <c r="D51" s="92"/>
      <c r="E51" s="94"/>
      <c r="F51" s="94"/>
      <c r="G51" s="94"/>
      <c r="H51" s="33"/>
      <c r="I51" s="108"/>
      <c r="J51" s="108"/>
    </row>
    <row r="52" spans="1:10" ht="15" customHeight="1" x14ac:dyDescent="0.25">
      <c r="A52" s="84"/>
      <c r="B52" s="89">
        <v>41076</v>
      </c>
      <c r="C52" s="91">
        <v>0.375</v>
      </c>
      <c r="D52" s="91">
        <v>0.47916666666666669</v>
      </c>
      <c r="E52" s="93">
        <v>0</v>
      </c>
      <c r="F52" s="93">
        <v>2.5</v>
      </c>
      <c r="G52" s="93" t="s">
        <v>37</v>
      </c>
      <c r="H52" s="38"/>
      <c r="I52" s="106"/>
      <c r="J52" s="106"/>
    </row>
    <row r="53" spans="1:10" ht="15.75" customHeight="1" thickBot="1" x14ac:dyDescent="0.3">
      <c r="A53" s="84"/>
      <c r="B53" s="116"/>
      <c r="C53" s="92"/>
      <c r="D53" s="92"/>
      <c r="E53" s="94"/>
      <c r="F53" s="94"/>
      <c r="G53" s="94"/>
      <c r="H53" s="38"/>
      <c r="I53" s="107"/>
      <c r="J53" s="107"/>
    </row>
    <row r="54" spans="1:10" ht="15.75" customHeight="1" thickBot="1" x14ac:dyDescent="0.3">
      <c r="A54" s="85"/>
      <c r="B54" s="63">
        <v>41076</v>
      </c>
      <c r="C54" s="64">
        <v>0.83333333333333337</v>
      </c>
      <c r="D54" s="64">
        <v>0.5</v>
      </c>
      <c r="E54" s="65">
        <v>0</v>
      </c>
      <c r="F54" s="65">
        <v>4</v>
      </c>
      <c r="G54" s="65" t="s">
        <v>51</v>
      </c>
      <c r="H54" s="65"/>
      <c r="I54" s="54"/>
      <c r="J54" s="54"/>
    </row>
    <row r="55" spans="1:10" x14ac:dyDescent="0.25">
      <c r="A55" s="83">
        <v>6</v>
      </c>
      <c r="B55" s="89">
        <v>41077</v>
      </c>
      <c r="C55" s="91">
        <v>0.83333333333333337</v>
      </c>
      <c r="D55" s="91">
        <v>0.5</v>
      </c>
      <c r="E55" s="93">
        <v>0</v>
      </c>
      <c r="F55" s="93">
        <v>4</v>
      </c>
      <c r="G55" s="93" t="s">
        <v>53</v>
      </c>
      <c r="H55" s="38"/>
      <c r="I55" s="106"/>
      <c r="J55" s="25"/>
    </row>
    <row r="56" spans="1:10" x14ac:dyDescent="0.25">
      <c r="A56" s="84"/>
      <c r="B56" s="116"/>
      <c r="C56" s="117"/>
      <c r="D56" s="117"/>
      <c r="E56" s="115"/>
      <c r="F56" s="115"/>
      <c r="G56" s="115"/>
      <c r="H56" s="38"/>
      <c r="I56" s="107"/>
      <c r="J56" s="25"/>
    </row>
    <row r="57" spans="1:10" x14ac:dyDescent="0.25">
      <c r="A57" s="84"/>
      <c r="B57" s="116"/>
      <c r="C57" s="117"/>
      <c r="D57" s="117"/>
      <c r="E57" s="115"/>
      <c r="F57" s="115"/>
      <c r="G57" s="115"/>
      <c r="H57" s="38"/>
      <c r="I57" s="107"/>
      <c r="J57" s="25"/>
    </row>
    <row r="58" spans="1:10" x14ac:dyDescent="0.25">
      <c r="A58" s="84"/>
      <c r="B58" s="116"/>
      <c r="C58" s="117"/>
      <c r="D58" s="117"/>
      <c r="E58" s="115"/>
      <c r="F58" s="115"/>
      <c r="G58" s="115"/>
      <c r="H58" s="38"/>
      <c r="I58" s="107"/>
      <c r="J58" s="25"/>
    </row>
    <row r="59" spans="1:10" x14ac:dyDescent="0.25">
      <c r="A59" s="84"/>
      <c r="B59" s="116"/>
      <c r="C59" s="117"/>
      <c r="D59" s="117"/>
      <c r="E59" s="115"/>
      <c r="F59" s="115"/>
      <c r="G59" s="115"/>
      <c r="H59" s="38"/>
      <c r="I59" s="107"/>
      <c r="J59" s="25"/>
    </row>
    <row r="60" spans="1:10" ht="15.75" thickBot="1" x14ac:dyDescent="0.3">
      <c r="A60" s="84"/>
      <c r="B60" s="116"/>
      <c r="C60" s="92"/>
      <c r="D60" s="92"/>
      <c r="E60" s="94"/>
      <c r="F60" s="94"/>
      <c r="G60" s="94"/>
      <c r="H60" s="38"/>
      <c r="I60" s="107"/>
      <c r="J60" s="25"/>
    </row>
    <row r="61" spans="1:10" ht="15.75" customHeight="1" thickBot="1" x14ac:dyDescent="0.3">
      <c r="A61" s="84"/>
      <c r="B61" s="63">
        <v>41078</v>
      </c>
      <c r="C61" s="64">
        <v>0.35416666666666669</v>
      </c>
      <c r="D61" s="64">
        <v>0.45833333333333331</v>
      </c>
      <c r="E61" s="65">
        <v>0</v>
      </c>
      <c r="F61" s="65">
        <v>2.5</v>
      </c>
      <c r="G61" s="65" t="s">
        <v>37</v>
      </c>
      <c r="H61" s="65"/>
      <c r="I61" s="54"/>
      <c r="J61" s="54"/>
    </row>
    <row r="62" spans="1:10" ht="26.25" thickBot="1" x14ac:dyDescent="0.3">
      <c r="A62" s="84"/>
      <c r="B62" s="63">
        <v>41078</v>
      </c>
      <c r="C62" s="34">
        <v>0.79166666666666663</v>
      </c>
      <c r="D62" s="34">
        <v>0.85416666666666663</v>
      </c>
      <c r="E62" s="33">
        <v>0</v>
      </c>
      <c r="F62" s="33">
        <v>1.5</v>
      </c>
      <c r="G62" s="33" t="s">
        <v>53</v>
      </c>
      <c r="H62" s="33"/>
      <c r="I62" s="35"/>
      <c r="J62" s="35"/>
    </row>
    <row r="63" spans="1:10" ht="26.25" thickBot="1" x14ac:dyDescent="0.3">
      <c r="A63" s="84"/>
      <c r="B63" s="63">
        <v>41079</v>
      </c>
      <c r="C63" s="34">
        <v>0.375</v>
      </c>
      <c r="D63" s="34">
        <v>0.41666666666666669</v>
      </c>
      <c r="E63" s="33">
        <v>0</v>
      </c>
      <c r="F63" s="33">
        <v>1</v>
      </c>
      <c r="G63" s="33" t="s">
        <v>53</v>
      </c>
      <c r="H63" s="33"/>
      <c r="I63" s="35"/>
      <c r="J63" s="35"/>
    </row>
    <row r="64" spans="1:10" ht="26.25" thickBot="1" x14ac:dyDescent="0.3">
      <c r="A64" s="84"/>
      <c r="B64" s="63">
        <v>41079</v>
      </c>
      <c r="C64" s="34">
        <v>0.83333333333333337</v>
      </c>
      <c r="D64" s="34">
        <v>0.5</v>
      </c>
      <c r="E64" s="33">
        <v>0</v>
      </c>
      <c r="F64" s="33">
        <v>4</v>
      </c>
      <c r="G64" s="33" t="s">
        <v>54</v>
      </c>
      <c r="H64" s="33"/>
      <c r="I64" s="35"/>
      <c r="J64" s="35"/>
    </row>
    <row r="65" spans="1:10" ht="26.25" thickBot="1" x14ac:dyDescent="0.3">
      <c r="A65" s="84"/>
      <c r="B65" s="63">
        <v>41080</v>
      </c>
      <c r="C65" s="34">
        <v>0.83333333333333337</v>
      </c>
      <c r="D65" s="34">
        <v>0.5</v>
      </c>
      <c r="E65" s="33">
        <v>0</v>
      </c>
      <c r="F65" s="33">
        <v>4</v>
      </c>
      <c r="G65" s="33" t="s">
        <v>54</v>
      </c>
      <c r="H65" s="33"/>
      <c r="I65" s="35"/>
      <c r="J65" s="35"/>
    </row>
    <row r="66" spans="1:10" ht="15.75" thickBot="1" x14ac:dyDescent="0.3">
      <c r="A66" s="85"/>
      <c r="B66" s="63">
        <v>40352</v>
      </c>
      <c r="C66" s="66">
        <v>0.54166666666666663</v>
      </c>
      <c r="D66" s="66">
        <v>0.70833333333333337</v>
      </c>
      <c r="E66" s="67">
        <v>0</v>
      </c>
      <c r="F66" s="67">
        <v>4</v>
      </c>
      <c r="G66" s="39" t="s">
        <v>55</v>
      </c>
      <c r="H66" s="39"/>
      <c r="I66" s="55"/>
      <c r="J66" s="55"/>
    </row>
    <row r="67" spans="1:10" ht="19.5" customHeight="1" thickBot="1" x14ac:dyDescent="0.3">
      <c r="A67" s="86">
        <v>7</v>
      </c>
      <c r="B67" s="63">
        <v>41085</v>
      </c>
      <c r="C67" s="68">
        <v>0.33333333333333331</v>
      </c>
      <c r="D67" s="68">
        <v>0.47916666666666669</v>
      </c>
      <c r="E67" s="67">
        <v>0</v>
      </c>
      <c r="F67" s="65">
        <v>3.5</v>
      </c>
      <c r="G67" s="69" t="s">
        <v>59</v>
      </c>
      <c r="H67" s="39"/>
      <c r="I67" s="55"/>
      <c r="J67" s="55"/>
    </row>
    <row r="68" spans="1:10" ht="15.75" thickBot="1" x14ac:dyDescent="0.3">
      <c r="A68" s="87"/>
      <c r="B68" s="63">
        <v>41086</v>
      </c>
      <c r="C68" s="68">
        <v>0.33333333333333331</v>
      </c>
      <c r="D68" s="68">
        <v>0.47916666666666669</v>
      </c>
      <c r="E68" s="67">
        <v>0</v>
      </c>
      <c r="F68" s="65">
        <v>3.5</v>
      </c>
      <c r="G68" s="69" t="s">
        <v>59</v>
      </c>
      <c r="H68" s="39"/>
      <c r="I68" s="55"/>
      <c r="J68" s="55"/>
    </row>
    <row r="69" spans="1:10" ht="45.75" thickBot="1" x14ac:dyDescent="0.3">
      <c r="A69" s="88"/>
      <c r="B69" s="63">
        <v>41087</v>
      </c>
      <c r="C69" s="68">
        <v>0.125</v>
      </c>
      <c r="D69" s="68">
        <v>0.14583333333333334</v>
      </c>
      <c r="E69" s="67">
        <v>0</v>
      </c>
      <c r="F69" s="65">
        <v>0.5</v>
      </c>
      <c r="G69" s="69" t="s">
        <v>22</v>
      </c>
      <c r="H69" s="39"/>
      <c r="I69" s="55"/>
      <c r="J69" s="55"/>
    </row>
    <row r="70" spans="1:10" ht="15.75" customHeight="1" thickBot="1" x14ac:dyDescent="0.3">
      <c r="A70" s="86">
        <v>9</v>
      </c>
      <c r="B70" s="63">
        <v>41101</v>
      </c>
      <c r="C70" s="70">
        <v>0.79166666666666663</v>
      </c>
      <c r="D70" s="71">
        <v>0.95833333333333337</v>
      </c>
      <c r="E70" s="67">
        <v>0</v>
      </c>
      <c r="F70" s="67">
        <v>4</v>
      </c>
      <c r="G70" s="69" t="s">
        <v>56</v>
      </c>
      <c r="H70" s="39"/>
      <c r="I70" s="42"/>
      <c r="J70" s="42"/>
    </row>
    <row r="71" spans="1:10" ht="15.75" customHeight="1" thickBot="1" x14ac:dyDescent="0.3">
      <c r="A71" s="87"/>
      <c r="B71" s="63">
        <v>41102</v>
      </c>
      <c r="C71" s="70">
        <v>0.79166666666666663</v>
      </c>
      <c r="D71" s="71">
        <v>0.95833333333333337</v>
      </c>
      <c r="E71" s="39">
        <v>0</v>
      </c>
      <c r="F71" s="39">
        <v>4</v>
      </c>
      <c r="G71" s="69" t="s">
        <v>56</v>
      </c>
      <c r="H71" s="33"/>
      <c r="I71" s="24"/>
      <c r="J71" s="24"/>
    </row>
    <row r="72" spans="1:10" ht="15.75" customHeight="1" thickBot="1" x14ac:dyDescent="0.3">
      <c r="A72" s="87"/>
      <c r="B72" s="63">
        <v>41103</v>
      </c>
      <c r="C72" s="70">
        <v>0.79166666666666663</v>
      </c>
      <c r="D72" s="71">
        <v>0.95833333333333337</v>
      </c>
      <c r="E72" s="67">
        <v>0</v>
      </c>
      <c r="F72" s="67">
        <v>4</v>
      </c>
      <c r="G72" s="69" t="s">
        <v>57</v>
      </c>
      <c r="H72" s="39"/>
      <c r="I72" s="46"/>
      <c r="J72" s="54"/>
    </row>
    <row r="73" spans="1:10" ht="15.75" customHeight="1" thickBot="1" x14ac:dyDescent="0.3">
      <c r="A73" s="87"/>
      <c r="B73" s="56">
        <v>41104</v>
      </c>
      <c r="C73" s="72">
        <v>0.79166666666666663</v>
      </c>
      <c r="D73" s="73">
        <v>0.95833333333333337</v>
      </c>
      <c r="E73" s="39">
        <v>0</v>
      </c>
      <c r="F73" s="39">
        <v>4</v>
      </c>
      <c r="G73" s="69" t="s">
        <v>57</v>
      </c>
      <c r="H73" s="39"/>
      <c r="I73" s="46"/>
      <c r="J73" s="54"/>
    </row>
    <row r="74" spans="1:10" ht="15.75" customHeight="1" thickBot="1" x14ac:dyDescent="0.3">
      <c r="A74" s="88"/>
      <c r="B74" s="63">
        <v>41105</v>
      </c>
      <c r="C74" s="66">
        <v>0.79166666666666663</v>
      </c>
      <c r="D74" s="74">
        <v>0.95833333333333337</v>
      </c>
      <c r="E74" s="67">
        <v>0</v>
      </c>
      <c r="F74" s="67">
        <v>4</v>
      </c>
      <c r="G74" s="69" t="s">
        <v>57</v>
      </c>
      <c r="H74" s="39"/>
      <c r="I74" s="46"/>
      <c r="J74" s="54"/>
    </row>
    <row r="75" spans="1:10" ht="30.75" thickBot="1" x14ac:dyDescent="0.3">
      <c r="A75" s="83">
        <v>10</v>
      </c>
      <c r="B75" s="63">
        <v>41106</v>
      </c>
      <c r="C75" s="66">
        <v>0.79166666666666663</v>
      </c>
      <c r="D75" s="74">
        <v>0.95833333333333337</v>
      </c>
      <c r="E75" s="39">
        <v>0</v>
      </c>
      <c r="F75" s="39">
        <v>4</v>
      </c>
      <c r="G75" s="69" t="s">
        <v>43</v>
      </c>
      <c r="H75" s="39"/>
      <c r="I75" s="46"/>
      <c r="J75" s="54"/>
    </row>
    <row r="76" spans="1:10" ht="30.75" thickBot="1" x14ac:dyDescent="0.3">
      <c r="A76" s="84"/>
      <c r="B76" s="56">
        <v>41107</v>
      </c>
      <c r="C76" s="72">
        <v>0.79166666666666696</v>
      </c>
      <c r="D76" s="74">
        <v>0.95833333333333304</v>
      </c>
      <c r="E76" s="67">
        <v>0</v>
      </c>
      <c r="F76" s="67">
        <v>4</v>
      </c>
      <c r="G76" s="69" t="s">
        <v>43</v>
      </c>
      <c r="H76" s="57"/>
      <c r="I76" s="61"/>
      <c r="J76" s="24"/>
    </row>
    <row r="77" spans="1:10" ht="45.75" thickBot="1" x14ac:dyDescent="0.3">
      <c r="A77" s="84"/>
      <c r="B77" s="63">
        <v>41108</v>
      </c>
      <c r="C77" s="66">
        <v>0.79166666666666696</v>
      </c>
      <c r="D77" s="74">
        <v>0.95833333333333304</v>
      </c>
      <c r="E77" s="39">
        <v>0</v>
      </c>
      <c r="F77" s="39">
        <v>4</v>
      </c>
      <c r="G77" s="69" t="s">
        <v>58</v>
      </c>
      <c r="H77" s="39"/>
      <c r="I77" s="54"/>
      <c r="J77" s="54"/>
    </row>
    <row r="78" spans="1:10" ht="45.75" thickBot="1" x14ac:dyDescent="0.3">
      <c r="A78" s="84"/>
      <c r="B78" s="63">
        <v>41109</v>
      </c>
      <c r="C78" s="66">
        <v>0.79166666666666696</v>
      </c>
      <c r="D78" s="74">
        <v>0.95833333333333304</v>
      </c>
      <c r="E78" s="67">
        <v>0</v>
      </c>
      <c r="F78" s="67">
        <v>4</v>
      </c>
      <c r="G78" s="69" t="s">
        <v>58</v>
      </c>
      <c r="H78" s="75"/>
      <c r="I78" s="106"/>
      <c r="J78" s="25"/>
    </row>
    <row r="79" spans="1:10" ht="45.75" thickBot="1" x14ac:dyDescent="0.3">
      <c r="A79" s="84"/>
      <c r="B79" s="56">
        <v>41110</v>
      </c>
      <c r="C79" s="72">
        <v>0.79166666666666696</v>
      </c>
      <c r="D79" s="74">
        <v>0.95833333333333304</v>
      </c>
      <c r="E79" s="39">
        <v>0</v>
      </c>
      <c r="F79" s="39">
        <v>4</v>
      </c>
      <c r="G79" s="69" t="s">
        <v>58</v>
      </c>
      <c r="H79" s="38"/>
      <c r="I79" s="107"/>
      <c r="J79" s="25"/>
    </row>
    <row r="80" spans="1:10" ht="15.75" thickBot="1" x14ac:dyDescent="0.3">
      <c r="A80" s="84"/>
      <c r="B80" s="63">
        <v>41111</v>
      </c>
      <c r="C80" s="66">
        <v>0.79166666666666696</v>
      </c>
      <c r="D80" s="74">
        <v>0.125</v>
      </c>
      <c r="E80" s="67">
        <v>0</v>
      </c>
      <c r="F80" s="67">
        <v>8</v>
      </c>
      <c r="G80" s="69" t="s">
        <v>62</v>
      </c>
      <c r="H80" s="38"/>
      <c r="I80" s="107"/>
      <c r="J80" s="25"/>
    </row>
    <row r="81" spans="1:10" ht="15.75" thickBot="1" x14ac:dyDescent="0.3">
      <c r="A81" s="85"/>
      <c r="B81" s="63">
        <v>41112</v>
      </c>
      <c r="C81" s="66">
        <v>0.79166666666666696</v>
      </c>
      <c r="D81" s="74">
        <v>0.125</v>
      </c>
      <c r="E81" s="39">
        <v>0</v>
      </c>
      <c r="F81" s="39">
        <v>8</v>
      </c>
      <c r="G81" s="69" t="s">
        <v>62</v>
      </c>
      <c r="H81" s="38"/>
      <c r="I81" s="107"/>
      <c r="J81" s="25"/>
    </row>
    <row r="82" spans="1:10" ht="19.5" customHeight="1" thickBot="1" x14ac:dyDescent="0.3">
      <c r="A82" s="83">
        <v>11</v>
      </c>
      <c r="B82" s="36">
        <v>41114</v>
      </c>
      <c r="C82" s="72" t="s">
        <v>63</v>
      </c>
      <c r="D82" s="73">
        <v>0.95833333333333337</v>
      </c>
      <c r="E82" s="39">
        <v>0</v>
      </c>
      <c r="F82" s="39">
        <v>2</v>
      </c>
      <c r="G82" s="79" t="s">
        <v>60</v>
      </c>
      <c r="H82" s="38"/>
      <c r="I82" s="25"/>
      <c r="J82" s="25"/>
    </row>
    <row r="83" spans="1:10" ht="19.5" customHeight="1" thickBot="1" x14ac:dyDescent="0.3">
      <c r="A83" s="84"/>
      <c r="B83" s="36">
        <v>41115</v>
      </c>
      <c r="C83" s="72" t="s">
        <v>63</v>
      </c>
      <c r="D83" s="126">
        <v>0.95833333333333337</v>
      </c>
      <c r="E83" s="39">
        <v>0</v>
      </c>
      <c r="F83" s="39">
        <v>2</v>
      </c>
      <c r="G83" s="79" t="s">
        <v>60</v>
      </c>
      <c r="H83" s="38"/>
      <c r="I83" s="25"/>
      <c r="J83" s="25"/>
    </row>
    <row r="84" spans="1:10" ht="19.5" customHeight="1" thickBot="1" x14ac:dyDescent="0.3">
      <c r="A84" s="84"/>
      <c r="B84" s="36">
        <v>41116</v>
      </c>
      <c r="C84" s="72" t="s">
        <v>63</v>
      </c>
      <c r="D84" s="73">
        <v>0.95833333333333337</v>
      </c>
      <c r="E84" s="39">
        <v>0</v>
      </c>
      <c r="F84" s="39">
        <v>2</v>
      </c>
      <c r="G84" s="79" t="s">
        <v>60</v>
      </c>
      <c r="H84" s="38"/>
      <c r="I84" s="25"/>
      <c r="J84" s="25"/>
    </row>
    <row r="85" spans="1:10" ht="19.5" customHeight="1" thickBot="1" x14ac:dyDescent="0.3">
      <c r="A85" s="85"/>
      <c r="B85" s="36">
        <v>41117</v>
      </c>
      <c r="C85" s="72" t="s">
        <v>63</v>
      </c>
      <c r="D85" s="73">
        <v>0.95833333333333337</v>
      </c>
      <c r="E85" s="39">
        <v>0</v>
      </c>
      <c r="F85" s="39">
        <v>2</v>
      </c>
      <c r="G85" s="79" t="s">
        <v>60</v>
      </c>
      <c r="H85" s="38"/>
      <c r="I85" s="25"/>
      <c r="J85" s="25"/>
    </row>
    <row r="86" spans="1:10" ht="15.75" thickBot="1" x14ac:dyDescent="0.3">
      <c r="A86" s="95">
        <v>12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69" t="s">
        <v>62</v>
      </c>
      <c r="H86" s="24"/>
      <c r="I86" s="24"/>
      <c r="J86" s="24"/>
    </row>
    <row r="87" spans="1:10" ht="15.75" thickBot="1" x14ac:dyDescent="0.3">
      <c r="A87" s="96"/>
      <c r="B87" s="63">
        <v>41121</v>
      </c>
      <c r="C87" s="34">
        <v>0.41666666666666669</v>
      </c>
      <c r="D87" s="34">
        <v>0.47916666666666669</v>
      </c>
      <c r="E87" s="33">
        <v>0</v>
      </c>
      <c r="F87" s="33">
        <v>4</v>
      </c>
      <c r="G87" s="69" t="s">
        <v>62</v>
      </c>
      <c r="H87" s="33"/>
      <c r="I87" s="33"/>
      <c r="J87" s="33"/>
    </row>
    <row r="88" spans="1:10" x14ac:dyDescent="0.25">
      <c r="A88" s="96"/>
      <c r="B88" s="98">
        <v>41121</v>
      </c>
      <c r="C88" s="100">
        <v>0.54166666666666663</v>
      </c>
      <c r="D88" s="100">
        <v>0.85416666666666663</v>
      </c>
      <c r="E88" s="106">
        <v>0</v>
      </c>
      <c r="F88" s="106">
        <v>7.5</v>
      </c>
      <c r="G88" s="106" t="s">
        <v>60</v>
      </c>
      <c r="H88" s="25"/>
      <c r="I88" s="106"/>
      <c r="J88" s="106"/>
    </row>
    <row r="89" spans="1:10" ht="15.75" thickBot="1" x14ac:dyDescent="0.3">
      <c r="A89" s="96"/>
      <c r="B89" s="99"/>
      <c r="C89" s="101"/>
      <c r="D89" s="101"/>
      <c r="E89" s="108"/>
      <c r="F89" s="108"/>
      <c r="G89" s="108"/>
      <c r="H89" s="24"/>
      <c r="I89" s="108"/>
      <c r="J89" s="108"/>
    </row>
    <row r="90" spans="1:10" ht="15.75" thickBot="1" x14ac:dyDescent="0.3">
      <c r="A90" s="96"/>
      <c r="B90" s="62">
        <v>41121</v>
      </c>
      <c r="C90" s="58">
        <v>0.89583333333333337</v>
      </c>
      <c r="D90" s="58">
        <v>0.97916666666666663</v>
      </c>
      <c r="E90" s="59">
        <v>0</v>
      </c>
      <c r="F90" s="59">
        <v>2</v>
      </c>
      <c r="G90" s="76" t="s">
        <v>60</v>
      </c>
      <c r="H90" s="25"/>
      <c r="I90" s="59"/>
      <c r="J90" s="59"/>
    </row>
    <row r="91" spans="1:10" ht="15.75" thickBot="1" x14ac:dyDescent="0.3">
      <c r="A91" s="96"/>
      <c r="B91" s="62">
        <v>41122</v>
      </c>
      <c r="C91" s="58">
        <v>0.54166666666666663</v>
      </c>
      <c r="D91" s="58">
        <v>0.83333333333333337</v>
      </c>
      <c r="E91" s="59">
        <v>0</v>
      </c>
      <c r="F91" s="59">
        <v>7</v>
      </c>
      <c r="G91" s="76" t="s">
        <v>60</v>
      </c>
      <c r="H91" s="46"/>
      <c r="I91" s="59"/>
      <c r="J91" s="59"/>
    </row>
    <row r="92" spans="1:10" ht="26.25" thickBot="1" x14ac:dyDescent="0.3">
      <c r="A92" s="96"/>
      <c r="B92" s="43">
        <v>41123</v>
      </c>
      <c r="C92" s="45">
        <v>0.375</v>
      </c>
      <c r="D92" s="45">
        <v>0.45833333333333331</v>
      </c>
      <c r="E92" s="54">
        <v>0</v>
      </c>
      <c r="F92" s="54">
        <v>2</v>
      </c>
      <c r="G92" s="54" t="s">
        <v>22</v>
      </c>
      <c r="H92" s="54"/>
      <c r="I92" s="54"/>
      <c r="J92" s="54"/>
    </row>
    <row r="93" spans="1:10" ht="19.5" customHeight="1" thickBot="1" x14ac:dyDescent="0.3">
      <c r="A93" s="95">
        <v>13</v>
      </c>
      <c r="B93" s="31">
        <v>41127</v>
      </c>
      <c r="C93" s="32">
        <v>0.33333333333333331</v>
      </c>
      <c r="D93" s="32">
        <v>0</v>
      </c>
      <c r="E93" s="24">
        <v>0</v>
      </c>
      <c r="F93" s="24">
        <v>4</v>
      </c>
      <c r="G93" s="24" t="s">
        <v>61</v>
      </c>
      <c r="H93" s="24"/>
      <c r="I93" s="24"/>
      <c r="J93" s="24"/>
    </row>
    <row r="94" spans="1:10" ht="15.75" thickBot="1" x14ac:dyDescent="0.3">
      <c r="A94" s="96"/>
      <c r="B94" s="31">
        <v>41128</v>
      </c>
      <c r="C94" s="32">
        <v>0.54166666666666663</v>
      </c>
      <c r="D94" s="32">
        <v>0.83333333333333337</v>
      </c>
      <c r="E94" s="24">
        <v>0</v>
      </c>
      <c r="F94" s="24">
        <v>7</v>
      </c>
      <c r="G94" s="24" t="s">
        <v>60</v>
      </c>
      <c r="H94" s="24"/>
      <c r="I94" s="24"/>
      <c r="J94" s="24"/>
    </row>
    <row r="95" spans="1:10" ht="15.75" thickBot="1" x14ac:dyDescent="0.3">
      <c r="A95" s="96"/>
      <c r="B95" s="31">
        <v>41129</v>
      </c>
      <c r="C95" s="32">
        <v>0.54166666666666663</v>
      </c>
      <c r="D95" s="32">
        <v>0.875</v>
      </c>
      <c r="E95" s="24">
        <v>0</v>
      </c>
      <c r="F95" s="24">
        <v>8</v>
      </c>
      <c r="G95" s="24" t="s">
        <v>60</v>
      </c>
      <c r="H95" s="24"/>
      <c r="I95" s="24"/>
      <c r="J95" s="24"/>
    </row>
    <row r="96" spans="1:10" ht="15.75" thickBot="1" x14ac:dyDescent="0.3">
      <c r="A96" s="96"/>
      <c r="B96" s="31">
        <v>41130</v>
      </c>
      <c r="C96" s="32">
        <v>0.375</v>
      </c>
      <c r="D96" s="32">
        <v>0</v>
      </c>
      <c r="E96" s="24">
        <v>0</v>
      </c>
      <c r="F96" s="24">
        <v>2</v>
      </c>
      <c r="G96" s="24" t="s">
        <v>37</v>
      </c>
      <c r="H96" s="24"/>
      <c r="I96" s="24"/>
      <c r="J96" s="24"/>
    </row>
    <row r="97" spans="1:10" ht="15.75" thickBot="1" x14ac:dyDescent="0.3">
      <c r="A97" s="51"/>
      <c r="B97" s="52"/>
      <c r="C97" s="24"/>
      <c r="D97" s="24"/>
      <c r="E97" s="24"/>
      <c r="F97" s="24"/>
      <c r="G97" s="24"/>
      <c r="H97" s="24"/>
      <c r="I97" s="24"/>
      <c r="J97" s="24"/>
    </row>
    <row r="98" spans="1:10" ht="15.75" thickBot="1" x14ac:dyDescent="0.3">
      <c r="A98" s="51"/>
      <c r="B98" s="52" t="s">
        <v>39</v>
      </c>
      <c r="C98" s="112" t="s">
        <v>38</v>
      </c>
      <c r="D98" s="113"/>
      <c r="E98" s="113"/>
      <c r="F98" s="113"/>
      <c r="G98" s="113"/>
      <c r="H98" s="113"/>
      <c r="I98" s="113"/>
      <c r="J98" s="114"/>
    </row>
    <row r="99" spans="1:10" ht="15.75" thickBot="1" x14ac:dyDescent="0.3">
      <c r="A99" s="53"/>
      <c r="E99" s="26" t="s">
        <v>29</v>
      </c>
      <c r="F99" s="26">
        <f>SUM(F7:F96)</f>
        <v>186.5</v>
      </c>
    </row>
    <row r="100" spans="1:10" x14ac:dyDescent="0.25">
      <c r="E100" s="26" t="s">
        <v>40</v>
      </c>
      <c r="F100" s="26">
        <f>F99/12</f>
        <v>15.541666666666666</v>
      </c>
    </row>
  </sheetData>
  <mergeCells count="104">
    <mergeCell ref="A93:A96"/>
    <mergeCell ref="A82:A85"/>
    <mergeCell ref="A86:A92"/>
    <mergeCell ref="J47:J51"/>
    <mergeCell ref="B52:B53"/>
    <mergeCell ref="I52:I53"/>
    <mergeCell ref="J52:J53"/>
    <mergeCell ref="B55:B60"/>
    <mergeCell ref="I55:I60"/>
    <mergeCell ref="I78:I81"/>
    <mergeCell ref="C52:C53"/>
    <mergeCell ref="D52:D53"/>
    <mergeCell ref="F52:F53"/>
    <mergeCell ref="G52:G53"/>
    <mergeCell ref="C55:C60"/>
    <mergeCell ref="D55:D60"/>
    <mergeCell ref="E55:E60"/>
    <mergeCell ref="I88:I89"/>
    <mergeCell ref="J88:J89"/>
    <mergeCell ref="A55:A66"/>
    <mergeCell ref="D47:D51"/>
    <mergeCell ref="E47:E51"/>
    <mergeCell ref="E52:E53"/>
    <mergeCell ref="A70:A74"/>
    <mergeCell ref="C98:J98"/>
    <mergeCell ref="B88:B89"/>
    <mergeCell ref="C88:C89"/>
    <mergeCell ref="D88:D89"/>
    <mergeCell ref="E88:E89"/>
    <mergeCell ref="F88:F89"/>
    <mergeCell ref="G88:G89"/>
    <mergeCell ref="C27:C28"/>
    <mergeCell ref="D27:D28"/>
    <mergeCell ref="E27:E28"/>
    <mergeCell ref="F55:F60"/>
    <mergeCell ref="G55:G60"/>
    <mergeCell ref="I37:I40"/>
    <mergeCell ref="F47:F51"/>
    <mergeCell ref="G47:G51"/>
    <mergeCell ref="I47:I51"/>
    <mergeCell ref="C37:C40"/>
    <mergeCell ref="D37:D40"/>
    <mergeCell ref="E37:E40"/>
    <mergeCell ref="F37:F40"/>
    <mergeCell ref="G37:G40"/>
    <mergeCell ref="B37:B40"/>
    <mergeCell ref="B47:B51"/>
    <mergeCell ref="C47:C51"/>
    <mergeCell ref="F27:F28"/>
    <mergeCell ref="G18:G19"/>
    <mergeCell ref="I18:I19"/>
    <mergeCell ref="J18:J19"/>
    <mergeCell ref="E18:E19"/>
    <mergeCell ref="F18:F19"/>
    <mergeCell ref="G34:G36"/>
    <mergeCell ref="C23:C26"/>
    <mergeCell ref="D23:D26"/>
    <mergeCell ref="E23:E26"/>
    <mergeCell ref="F23:F26"/>
    <mergeCell ref="F34:F36"/>
    <mergeCell ref="C34:C36"/>
    <mergeCell ref="D34:D36"/>
    <mergeCell ref="E34:E36"/>
    <mergeCell ref="I30:I32"/>
    <mergeCell ref="I34:I36"/>
    <mergeCell ref="J23:J26"/>
    <mergeCell ref="G27:G28"/>
    <mergeCell ref="H27:H28"/>
    <mergeCell ref="I27:I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46:A54"/>
    <mergeCell ref="A75:A81"/>
    <mergeCell ref="A67:A69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4:B36"/>
    <mergeCell ref="B23:B26"/>
    <mergeCell ref="B27:B28"/>
    <mergeCell ref="A33:A4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8" t="s">
        <v>35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15.75" thickBot="1" x14ac:dyDescent="0.3">
      <c r="A2" s="121"/>
      <c r="B2" s="122"/>
      <c r="C2" s="122"/>
      <c r="D2" s="122"/>
      <c r="E2" s="122"/>
      <c r="F2" s="122"/>
      <c r="G2" s="122"/>
      <c r="H2" s="122"/>
      <c r="I2" s="122"/>
      <c r="J2" s="123"/>
    </row>
    <row r="3" spans="1:10" ht="18" x14ac:dyDescent="0.25">
      <c r="A3" s="5" t="s">
        <v>2</v>
      </c>
      <c r="B3" s="6" t="s">
        <v>36</v>
      </c>
      <c r="C3" s="124" t="s">
        <v>26</v>
      </c>
      <c r="D3" s="124"/>
      <c r="E3" s="125">
        <v>41050</v>
      </c>
      <c r="F3" s="125"/>
      <c r="G3" s="125"/>
      <c r="H3" s="125"/>
      <c r="I3" s="125"/>
      <c r="J3" s="7"/>
    </row>
    <row r="4" spans="1:10" ht="18" x14ac:dyDescent="0.25">
      <c r="A4" s="8" t="s">
        <v>27</v>
      </c>
      <c r="B4" s="9" t="s">
        <v>28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29</v>
      </c>
    </row>
    <row r="5" spans="1:10" ht="18.75" thickBot="1" x14ac:dyDescent="0.3">
      <c r="A5" s="12"/>
      <c r="B5" s="13" t="s">
        <v>30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31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32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33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34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29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2012-08-09T04:40:40Z</dcterms:modified>
</cp:coreProperties>
</file>