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iLieu\hokCLC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C41" i="1"/>
  <c r="D40" i="1"/>
  <c r="E40" i="1"/>
  <c r="F40" i="1"/>
  <c r="G40" i="1"/>
  <c r="C40" i="1"/>
  <c r="G32" i="1"/>
  <c r="G33" i="1"/>
  <c r="G34" i="1"/>
  <c r="G35" i="1"/>
  <c r="G36" i="1"/>
  <c r="G37" i="1"/>
  <c r="G31" i="1"/>
  <c r="B20" i="1"/>
  <c r="C18" i="1"/>
  <c r="B18" i="1"/>
  <c r="B17" i="1"/>
  <c r="C15" i="1"/>
  <c r="D5" i="1"/>
  <c r="D6" i="1"/>
  <c r="D7" i="1"/>
  <c r="D8" i="1"/>
  <c r="D9" i="1"/>
  <c r="D10" i="1"/>
  <c r="D11" i="1"/>
  <c r="D12" i="1"/>
  <c r="D13" i="1"/>
  <c r="D14" i="1"/>
</calcChain>
</file>

<file path=xl/comments1.xml><?xml version="1.0" encoding="utf-8"?>
<comments xmlns="http://schemas.openxmlformats.org/spreadsheetml/2006/main">
  <authors>
    <author>Root1166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Root1166: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<sst xmlns="http://schemas.openxmlformats.org/spreadsheetml/2006/main" count="42" uniqueCount="42">
  <si>
    <t>Cách sử dụng hàm VLOOKUP trong excel 2016</t>
  </si>
  <si>
    <t>STT</t>
  </si>
  <si>
    <t xml:space="preserve">Họ và tên </t>
  </si>
  <si>
    <t>Điểm Tb</t>
  </si>
  <si>
    <t>Xêp loại</t>
  </si>
  <si>
    <t>Nguyễn Hoàn anh</t>
  </si>
  <si>
    <t>Tran Van a</t>
  </si>
  <si>
    <t>Nguyễn thị B</t>
  </si>
  <si>
    <t>Tran Hồng Quang</t>
  </si>
  <si>
    <t>Đỗ thanh hoa</t>
  </si>
  <si>
    <t>Lê thi thoa</t>
  </si>
  <si>
    <t>Ngô thi nhậm</t>
  </si>
  <si>
    <t>Ngô ngọc bich</t>
  </si>
  <si>
    <t>Đào thi thu</t>
  </si>
  <si>
    <t>Đô hùng dũng</t>
  </si>
  <si>
    <t>Quy định xếp loại</t>
  </si>
  <si>
    <t>yếu</t>
  </si>
  <si>
    <t>trung bình</t>
  </si>
  <si>
    <t>khá</t>
  </si>
  <si>
    <t>giỏi</t>
  </si>
  <si>
    <t>Tổng</t>
  </si>
  <si>
    <t>Hàm count</t>
  </si>
  <si>
    <t xml:space="preserve">Ham countIF có tác dụng là tìm điều kiền vidu lơn 8
</t>
  </si>
  <si>
    <t>Hàm Average 
tính giá trị trung bình</t>
  </si>
  <si>
    <t>Stt</t>
  </si>
  <si>
    <t>Ht</t>
  </si>
  <si>
    <t>toan</t>
  </si>
  <si>
    <t>ly</t>
  </si>
  <si>
    <t>hoa</t>
  </si>
  <si>
    <t>sinh</t>
  </si>
  <si>
    <t>Tb</t>
  </si>
  <si>
    <t>Nguyen thi a</t>
  </si>
  <si>
    <t>Nguyen thi b</t>
  </si>
  <si>
    <t>nguyen d</t>
  </si>
  <si>
    <t>nguyen c</t>
  </si>
  <si>
    <t xml:space="preserve">duc </t>
  </si>
  <si>
    <t>dao</t>
  </si>
  <si>
    <t>hung</t>
  </si>
  <si>
    <t>Bang tinh gia tri trung binh</t>
  </si>
  <si>
    <t>Ham MIN  và MAC
Hàm Min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</si>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</sst>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 vertical="center"/>
    </xf>
    <xf numFmtId="0" fontId="4" fillId="0" borderId="0" xfId="0" applyFont="1" applyFill="1" applyBorder="1"/>
    <xf numFmtId="0" fontId="4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54" sqref="D54"/>
    </sheetView>
  </sheetViews>
  <sheetFormatPr defaultRowHeight="15" x14ac:dyDescent="0.25"/>
  <cols>
    <col min="1" max="1" width="16.7109375" customWidth="1"/>
    <col min="2" max="2" width="25.28515625" customWidth="1"/>
    <col min="3" max="3" width="14" customWidth="1"/>
    <col min="4" max="4" width="13.140625" customWidth="1"/>
  </cols>
  <sheetData>
    <row r="1" spans="1:4" x14ac:dyDescent="0.25">
      <c r="A1" t="s">
        <v>0</v>
      </c>
    </row>
    <row r="4" spans="1:4" ht="20.25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4" ht="18.75" x14ac:dyDescent="0.3">
      <c r="A5" s="5">
        <v>1</v>
      </c>
      <c r="B5" s="5" t="s">
        <v>5</v>
      </c>
      <c r="C5" s="5">
        <v>9.6</v>
      </c>
      <c r="D5" s="5" t="str">
        <f>VLOOKUP($C5,$A$23:$B$26,2,1)</f>
        <v>giỏi</v>
      </c>
    </row>
    <row r="6" spans="1:4" ht="18.75" x14ac:dyDescent="0.3">
      <c r="A6" s="5">
        <v>2</v>
      </c>
      <c r="B6" s="5" t="s">
        <v>6</v>
      </c>
      <c r="C6" s="5">
        <v>9.6999999999999993</v>
      </c>
      <c r="D6" s="5" t="str">
        <f>VLOOKUP($C6,$A$23:$B$26,2,1)</f>
        <v>giỏi</v>
      </c>
    </row>
    <row r="7" spans="1:4" ht="18.75" x14ac:dyDescent="0.3">
      <c r="A7" s="5">
        <v>3</v>
      </c>
      <c r="B7" s="5" t="s">
        <v>7</v>
      </c>
      <c r="C7" s="5">
        <v>9.5</v>
      </c>
      <c r="D7" s="5" t="str">
        <f>VLOOKUP($C7,$A$23:$B$26,2,1)</f>
        <v>giỏi</v>
      </c>
    </row>
    <row r="8" spans="1:4" ht="18.75" x14ac:dyDescent="0.3">
      <c r="A8" s="5">
        <v>4</v>
      </c>
      <c r="B8" s="5" t="s">
        <v>8</v>
      </c>
      <c r="C8" s="5">
        <v>5</v>
      </c>
      <c r="D8" s="5" t="str">
        <f>VLOOKUP($C8,$A$23:$B$26,2,1)</f>
        <v>trung bình</v>
      </c>
    </row>
    <row r="9" spans="1:4" ht="18.75" x14ac:dyDescent="0.3">
      <c r="A9" s="5">
        <v>5</v>
      </c>
      <c r="B9" s="5" t="s">
        <v>9</v>
      </c>
      <c r="C9" s="6">
        <v>4.5</v>
      </c>
      <c r="D9" s="5" t="str">
        <f>VLOOKUP($C9,$A$23:$B$26,2,1)</f>
        <v>trung bình</v>
      </c>
    </row>
    <row r="10" spans="1:4" ht="18.75" x14ac:dyDescent="0.3">
      <c r="A10" s="5">
        <v>6</v>
      </c>
      <c r="B10" s="5" t="s">
        <v>10</v>
      </c>
      <c r="C10" s="5">
        <v>10</v>
      </c>
      <c r="D10" s="5" t="str">
        <f>VLOOKUP($C10,$A$23:$B$26,2,1)</f>
        <v>giỏi</v>
      </c>
    </row>
    <row r="11" spans="1:4" ht="18.75" x14ac:dyDescent="0.3">
      <c r="A11" s="5">
        <v>7</v>
      </c>
      <c r="B11" s="5" t="s">
        <v>11</v>
      </c>
      <c r="C11" s="5">
        <v>7.2</v>
      </c>
      <c r="D11" s="5" t="str">
        <f>VLOOKUP($C11,$A$23:$B$26,2,1)</f>
        <v>giỏi</v>
      </c>
    </row>
    <row r="12" spans="1:4" ht="18.75" x14ac:dyDescent="0.3">
      <c r="A12" s="5">
        <v>8</v>
      </c>
      <c r="B12" s="5" t="s">
        <v>12</v>
      </c>
      <c r="C12" s="5">
        <v>7</v>
      </c>
      <c r="D12" s="5" t="str">
        <f>VLOOKUP($C12,$A$23:$B$26,2,1)</f>
        <v>giỏi</v>
      </c>
    </row>
    <row r="13" spans="1:4" ht="18.75" x14ac:dyDescent="0.3">
      <c r="A13" s="5">
        <v>9</v>
      </c>
      <c r="B13" s="5" t="s">
        <v>13</v>
      </c>
      <c r="C13" s="5">
        <v>6</v>
      </c>
      <c r="D13" s="5" t="str">
        <f>VLOOKUP($C13,$A$23:$B$26,2,1)</f>
        <v>khá</v>
      </c>
    </row>
    <row r="14" spans="1:4" ht="18.75" x14ac:dyDescent="0.3">
      <c r="A14" s="2">
        <v>10</v>
      </c>
      <c r="B14" s="4" t="s">
        <v>14</v>
      </c>
      <c r="C14" s="2">
        <v>8</v>
      </c>
      <c r="D14" s="5" t="str">
        <f>VLOOKUP($C14,$A$23:$B$26,2,1)</f>
        <v>giỏi</v>
      </c>
    </row>
    <row r="15" spans="1:4" ht="18.75" x14ac:dyDescent="0.3">
      <c r="A15" s="8" t="s">
        <v>20</v>
      </c>
      <c r="B15" s="4"/>
      <c r="C15" s="2">
        <f>SUM(C5:C14)</f>
        <v>76.5</v>
      </c>
      <c r="D15" s="5"/>
    </row>
    <row r="16" spans="1:4" ht="18.75" x14ac:dyDescent="0.3">
      <c r="A16" s="7"/>
      <c r="B16" s="11"/>
      <c r="C16" s="1"/>
      <c r="D16" s="12"/>
    </row>
    <row r="17" spans="1:7" ht="18.75" x14ac:dyDescent="0.3">
      <c r="A17" s="7" t="s">
        <v>21</v>
      </c>
      <c r="B17" s="11">
        <f>COUNT(A5:A14)</f>
        <v>10</v>
      </c>
      <c r="C17" s="1"/>
      <c r="D17" s="12"/>
    </row>
    <row r="18" spans="1:7" ht="75.75" x14ac:dyDescent="0.3">
      <c r="A18" s="13" t="s">
        <v>22</v>
      </c>
      <c r="B18" s="11">
        <f>COUNTIF(C5:C14,"&gt;=8")</f>
        <v>5</v>
      </c>
      <c r="C18" s="1">
        <f>COUNTIFS(B5:B14,"tran van a",C5:C14,"&gt;5")</f>
        <v>1</v>
      </c>
      <c r="D18" s="12"/>
    </row>
    <row r="19" spans="1:7" ht="18.75" x14ac:dyDescent="0.3">
      <c r="A19" s="13"/>
      <c r="B19" s="11"/>
      <c r="C19" s="1"/>
      <c r="D19" s="12"/>
    </row>
    <row r="20" spans="1:7" ht="45.75" x14ac:dyDescent="0.3">
      <c r="A20" s="13" t="s">
        <v>23</v>
      </c>
      <c r="B20" s="11">
        <f>AVERAGE(C5:C14)</f>
        <v>7.65</v>
      </c>
      <c r="C20" s="1"/>
      <c r="D20" s="12"/>
    </row>
    <row r="21" spans="1:7" x14ac:dyDescent="0.25">
      <c r="A21" s="13"/>
    </row>
    <row r="22" spans="1:7" ht="18.75" x14ac:dyDescent="0.3">
      <c r="B22" s="9" t="s">
        <v>15</v>
      </c>
    </row>
    <row r="23" spans="1:7" ht="18.75" x14ac:dyDescent="0.3">
      <c r="A23" s="10"/>
      <c r="B23" s="8" t="s">
        <v>16</v>
      </c>
    </row>
    <row r="24" spans="1:7" ht="18.75" x14ac:dyDescent="0.3">
      <c r="A24" s="2">
        <v>0</v>
      </c>
      <c r="B24" s="8" t="s">
        <v>17</v>
      </c>
    </row>
    <row r="25" spans="1:7" ht="18.75" x14ac:dyDescent="0.3">
      <c r="A25" s="2">
        <v>5.5</v>
      </c>
      <c r="B25" s="8" t="s">
        <v>18</v>
      </c>
    </row>
    <row r="26" spans="1:7" ht="18.75" x14ac:dyDescent="0.3">
      <c r="A26" s="2">
        <v>7</v>
      </c>
      <c r="B26" s="8" t="s">
        <v>19</v>
      </c>
    </row>
    <row r="27" spans="1:7" x14ac:dyDescent="0.25">
      <c r="A27" s="2">
        <v>8.5</v>
      </c>
    </row>
    <row r="29" spans="1:7" ht="18.75" x14ac:dyDescent="0.3">
      <c r="B29" s="7" t="s">
        <v>38</v>
      </c>
    </row>
    <row r="30" spans="1:7" ht="20.25" x14ac:dyDescent="0.3">
      <c r="A30" s="3" t="s">
        <v>24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30</v>
      </c>
    </row>
    <row r="31" spans="1:7" ht="18.75" x14ac:dyDescent="0.3">
      <c r="A31" s="5">
        <v>1</v>
      </c>
      <c r="B31" s="14" t="s">
        <v>31</v>
      </c>
      <c r="C31" s="5">
        <v>5</v>
      </c>
      <c r="D31" s="5">
        <v>5</v>
      </c>
      <c r="E31" s="5">
        <v>5</v>
      </c>
      <c r="F31" s="5">
        <v>2</v>
      </c>
      <c r="G31" s="5">
        <f>AVERAGE(C31:F31)</f>
        <v>4.25</v>
      </c>
    </row>
    <row r="32" spans="1:7" ht="18.75" x14ac:dyDescent="0.3">
      <c r="A32" s="5">
        <v>2</v>
      </c>
      <c r="B32" s="14" t="s">
        <v>32</v>
      </c>
      <c r="C32" s="5">
        <v>6</v>
      </c>
      <c r="D32" s="5">
        <v>9</v>
      </c>
      <c r="E32" s="5">
        <v>8</v>
      </c>
      <c r="F32" s="5">
        <v>3</v>
      </c>
      <c r="G32" s="5">
        <f t="shared" ref="G32:G37" si="0">AVERAGE(C32:F32)</f>
        <v>6.5</v>
      </c>
    </row>
    <row r="33" spans="1:7" ht="18.75" x14ac:dyDescent="0.3">
      <c r="A33" s="5">
        <v>3</v>
      </c>
      <c r="B33" s="14" t="s">
        <v>33</v>
      </c>
      <c r="C33" s="5">
        <v>4</v>
      </c>
      <c r="D33" s="5">
        <v>5</v>
      </c>
      <c r="E33" s="5">
        <v>2</v>
      </c>
      <c r="F33" s="5">
        <v>3</v>
      </c>
      <c r="G33" s="5">
        <f t="shared" si="0"/>
        <v>3.5</v>
      </c>
    </row>
    <row r="34" spans="1:7" ht="18.75" x14ac:dyDescent="0.3">
      <c r="A34" s="5">
        <v>4</v>
      </c>
      <c r="B34" s="14" t="s">
        <v>34</v>
      </c>
      <c r="C34" s="5">
        <v>8</v>
      </c>
      <c r="D34" s="5">
        <v>9</v>
      </c>
      <c r="E34" s="5">
        <v>3</v>
      </c>
      <c r="F34" s="5">
        <v>10</v>
      </c>
      <c r="G34" s="5">
        <f t="shared" si="0"/>
        <v>7.5</v>
      </c>
    </row>
    <row r="35" spans="1:7" ht="18.75" x14ac:dyDescent="0.3">
      <c r="A35" s="5">
        <v>5</v>
      </c>
      <c r="B35" s="14" t="s">
        <v>35</v>
      </c>
      <c r="C35" s="5">
        <v>10</v>
      </c>
      <c r="D35" s="5">
        <v>9</v>
      </c>
      <c r="E35" s="5">
        <v>10</v>
      </c>
      <c r="F35" s="5">
        <v>2</v>
      </c>
      <c r="G35" s="5">
        <f t="shared" si="0"/>
        <v>7.75</v>
      </c>
    </row>
    <row r="36" spans="1:7" ht="18.75" x14ac:dyDescent="0.3">
      <c r="A36" s="5">
        <v>6</v>
      </c>
      <c r="B36" s="14" t="s">
        <v>36</v>
      </c>
      <c r="C36" s="5">
        <v>9</v>
      </c>
      <c r="D36" s="5">
        <v>8</v>
      </c>
      <c r="E36" s="5">
        <v>10</v>
      </c>
      <c r="F36" s="5">
        <v>10</v>
      </c>
      <c r="G36" s="5">
        <f t="shared" si="0"/>
        <v>9.25</v>
      </c>
    </row>
    <row r="37" spans="1:7" ht="18.75" x14ac:dyDescent="0.3">
      <c r="A37" s="5">
        <v>7</v>
      </c>
      <c r="B37" s="14" t="s">
        <v>37</v>
      </c>
      <c r="C37" s="5">
        <v>10</v>
      </c>
      <c r="D37" s="5">
        <v>9</v>
      </c>
      <c r="E37" s="5">
        <v>10</v>
      </c>
      <c r="F37" s="5">
        <v>3</v>
      </c>
      <c r="G37" s="5">
        <f t="shared" si="0"/>
        <v>8</v>
      </c>
    </row>
    <row r="39" spans="1:7" ht="32.25" customHeight="1" x14ac:dyDescent="0.25"/>
    <row r="40" spans="1:7" ht="56.25" x14ac:dyDescent="0.3">
      <c r="A40" s="15" t="s">
        <v>39</v>
      </c>
      <c r="B40" s="16" t="s">
        <v>40</v>
      </c>
      <c r="C40">
        <f>MIN(C31:C37)</f>
        <v>4</v>
      </c>
      <c r="D40">
        <f t="shared" ref="D40:G40" si="1">MIN(D31:D37)</f>
        <v>5</v>
      </c>
      <c r="E40">
        <f t="shared" si="1"/>
        <v>2</v>
      </c>
      <c r="F40">
        <f t="shared" si="1"/>
        <v>2</v>
      </c>
      <c r="G40">
        <f t="shared" si="1"/>
        <v>3.5</v>
      </c>
    </row>
    <row r="41" spans="1:7" ht="38.25" customHeight="1" x14ac:dyDescent="0.25">
      <c r="B41" s="16" t="s">
        <v>41</v>
      </c>
      <c r="C41">
        <f>MAX(C31:C37)</f>
        <v>10</v>
      </c>
      <c r="D41">
        <f t="shared" ref="D41:G41" si="2">MAX(D31:D37)</f>
        <v>9</v>
      </c>
      <c r="E41">
        <f t="shared" si="2"/>
        <v>10</v>
      </c>
      <c r="F41">
        <f t="shared" si="2"/>
        <v>10</v>
      </c>
      <c r="G41">
        <f t="shared" si="2"/>
        <v>9.25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Root1166</dc:creator>
  <cp:lastModifiedBy>Root1166</cp:lastModifiedBy>
  <dcterms:created xsi:type="dcterms:W3CDTF">2020-05-23T08:41:16Z</dcterms:created>
  <dcterms:modified xsi:type="dcterms:W3CDTF">2020-05-23T09:41:42Z</dcterms:modified>
</cp:coreProperties>
</file>