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HCM OFFICE CASH" sheetId="4" r:id="rId1"/>
  </sheets>
  <definedNames>
    <definedName name="_xlnm._FilterDatabase" localSheetId="0" hidden="1">'HCM OFFICE CASH'!$A$5:$IP$165</definedName>
  </definedNames>
  <calcPr calcId="144525"/>
</workbook>
</file>

<file path=xl/calcChain.xml><?xml version="1.0" encoding="utf-8"?>
<calcChain xmlns="http://schemas.openxmlformats.org/spreadsheetml/2006/main">
  <c r="G162" i="4" l="1"/>
  <c r="G159" i="4"/>
  <c r="G137" i="4"/>
  <c r="G112" i="4"/>
  <c r="G101" i="4"/>
  <c r="G74" i="4"/>
  <c r="G52" i="4"/>
  <c r="F22" i="4"/>
  <c r="F52" i="4" s="1"/>
  <c r="F53" i="4" s="1"/>
  <c r="F74" i="4" s="1"/>
  <c r="F75" i="4" s="1"/>
  <c r="F101" i="4" s="1"/>
  <c r="G21" i="4"/>
  <c r="F21" i="4"/>
  <c r="F102" i="4" l="1"/>
  <c r="F112" i="4" s="1"/>
  <c r="F113" i="4" s="1"/>
  <c r="F137" i="4" l="1"/>
  <c r="F138" i="4" s="1"/>
  <c r="F159" i="4" s="1"/>
  <c r="F160" i="4" s="1"/>
  <c r="G160" i="4" l="1"/>
  <c r="G165" i="4" s="1"/>
  <c r="G163" i="4" s="1"/>
</calcChain>
</file>

<file path=xl/sharedStrings.xml><?xml version="1.0" encoding="utf-8"?>
<sst xmlns="http://schemas.openxmlformats.org/spreadsheetml/2006/main" count="649" uniqueCount="238">
  <si>
    <t>[HCM OFFICE] KIMECO CASH BALANCE SHEET</t>
  </si>
  <si>
    <t xml:space="preserve">    Recorder</t>
  </si>
  <si>
    <t>G/M</t>
  </si>
  <si>
    <t xml:space="preserve">LOCATION: </t>
  </si>
  <si>
    <t>[HCM] KIMECO OFFICE</t>
  </si>
  <si>
    <t>TIME:</t>
  </si>
  <si>
    <t xml:space="preserve"> FROM 01 MARCH 2018</t>
  </si>
  <si>
    <t>Recorder:</t>
  </si>
  <si>
    <t>NGUYEN THI NGOC QUYEN</t>
  </si>
  <si>
    <t>Date</t>
  </si>
  <si>
    <t>COMPANY</t>
  </si>
  <si>
    <t>Project Name</t>
  </si>
  <si>
    <t>STAFF</t>
  </si>
  <si>
    <t>CONTENT</t>
  </si>
  <si>
    <t>INPUT</t>
  </si>
  <si>
    <t>OUTPUT</t>
  </si>
  <si>
    <t>INVOICE</t>
  </si>
  <si>
    <t>REF</t>
  </si>
  <si>
    <t>DAY BEFORE BALANCE</t>
  </si>
  <si>
    <t>21/02</t>
  </si>
  <si>
    <t xml:space="preserve"> HCM OFFICE</t>
  </si>
  <si>
    <t>NT. NGOC QUYEN</t>
  </si>
  <si>
    <t xml:space="preserve">HN OFFICE ADVANCE HCM OFFICE </t>
  </si>
  <si>
    <t>REF No. 128A1820ZCJ6BWYX</t>
  </si>
  <si>
    <t>22/02</t>
  </si>
  <si>
    <t>PHONG VU COMPUTER</t>
  </si>
  <si>
    <t>MODERM WIFI + HANDLING CHARGE</t>
  </si>
  <si>
    <t>VAT</t>
  </si>
  <si>
    <t xml:space="preserve">1,290,000/ INVOICE 0158092 </t>
  </si>
  <si>
    <t>Handling charge (set up moderm)</t>
  </si>
  <si>
    <t>WIFI CABLE</t>
  </si>
  <si>
    <t>65,000/ INVOICE 0160546</t>
  </si>
  <si>
    <t>PHONG VU STAFF</t>
  </si>
  <si>
    <t>Power outlet</t>
  </si>
  <si>
    <t>218,000/ INVOICE 180201</t>
  </si>
  <si>
    <t>Electric wire</t>
  </si>
  <si>
    <t>Electric box</t>
  </si>
  <si>
    <t>Electric plugs</t>
  </si>
  <si>
    <t>Cover wire</t>
  </si>
  <si>
    <t>23/02</t>
  </si>
  <si>
    <t>HOMEPHONE VIETTEL</t>
  </si>
  <si>
    <t>HCM OFFICE</t>
  </si>
  <si>
    <t>HOMEPHONE SERVICE NOV 2017</t>
  </si>
  <si>
    <t>VAT ONLINE</t>
  </si>
  <si>
    <t>INVOICE AY_17E4386387</t>
  </si>
  <si>
    <t>HOMEPHONE SERVICE DEC 2017</t>
  </si>
  <si>
    <t>INVOICE AU_17E3414065</t>
  </si>
  <si>
    <t>HOMEPHONE SERVICE JAN 2018</t>
  </si>
  <si>
    <t xml:space="preserve">INVOICE AV_17E5446066,  </t>
  </si>
  <si>
    <t>27/02</t>
  </si>
  <si>
    <t>NEWLIFE</t>
  </si>
  <si>
    <t>INTERNET DEC 2017</t>
  </si>
  <si>
    <t>UPDATING</t>
  </si>
  <si>
    <t>PAYMENT CODE 00395351</t>
  </si>
  <si>
    <t>INTERNET JAN 2018</t>
  </si>
  <si>
    <t>FEB</t>
  </si>
  <si>
    <t>PAYMENT FEB 2018</t>
  </si>
  <si>
    <t>01.03.2018</t>
  </si>
  <si>
    <t>02.03.2018</t>
  </si>
  <si>
    <t>03.03.2018</t>
  </si>
  <si>
    <t>05.03.2018</t>
  </si>
  <si>
    <t>06.03.2018</t>
  </si>
  <si>
    <t>Coffee, Rice drink</t>
  </si>
  <si>
    <t>07.03.2018</t>
  </si>
  <si>
    <t>8.03.2018</t>
  </si>
  <si>
    <t>Cleaner December</t>
  </si>
  <si>
    <t>Cleaner February</t>
  </si>
  <si>
    <t>Office desk series</t>
  </si>
  <si>
    <t>ELECTRIC</t>
  </si>
  <si>
    <t>INVOICE 008/3/2018</t>
  </si>
  <si>
    <t>9.03.2018</t>
  </si>
  <si>
    <t>BANK FEE</t>
  </si>
  <si>
    <t>TAXI</t>
  </si>
  <si>
    <t>12.03.2018</t>
  </si>
  <si>
    <t>Office desk</t>
  </si>
  <si>
    <t>13.03.2018</t>
  </si>
  <si>
    <t>19.03.2018</t>
  </si>
  <si>
    <t>WATER (4BOTTLES)</t>
  </si>
  <si>
    <t>PARKING FEE</t>
  </si>
  <si>
    <t>21.03.2018</t>
  </si>
  <si>
    <t xml:space="preserve">OFFICE KEY  </t>
  </si>
  <si>
    <t>HOMEPHONE</t>
  </si>
  <si>
    <t>INTERNET</t>
  </si>
  <si>
    <t>23.03.2018</t>
  </si>
  <si>
    <t>26.03.2018</t>
  </si>
  <si>
    <t>DUONG VAN BEO</t>
  </si>
  <si>
    <t>OFFICE ELECTRIC</t>
  </si>
  <si>
    <t>RECYCLE BIN X2 + NYLON BAG</t>
  </si>
  <si>
    <t>INVOICE NO VAT</t>
  </si>
  <si>
    <t>27.03.2018</t>
  </si>
  <si>
    <t>MR.JEONG GIVE MONEY TO TRANSFER</t>
  </si>
  <si>
    <t>TRANSFER TO DO THI THUY TRANG</t>
  </si>
  <si>
    <t>BANK FEE - TRANSFER MONEY</t>
  </si>
  <si>
    <t>DO THI THUY TRANG - AGRIBANK</t>
  </si>
  <si>
    <t>30.03.2018</t>
  </si>
  <si>
    <t>DELIVERY INVOICE TO HN OFFICE</t>
  </si>
  <si>
    <t>MAR</t>
  </si>
  <si>
    <t>PAYMENT MAR 2018</t>
  </si>
  <si>
    <t>CTY CP CONG NGHE THB VIETNAM</t>
  </si>
  <si>
    <t>Laser distance metter</t>
  </si>
  <si>
    <t>Shiper</t>
  </si>
  <si>
    <t>Delivery laser distance metter</t>
  </si>
  <si>
    <t>MR.JEONG</t>
  </si>
  <si>
    <t xml:space="preserve">Advance money from Mr.Jeong </t>
  </si>
  <si>
    <t>Mouse</t>
  </si>
  <si>
    <t>HN OFFICE</t>
  </si>
  <si>
    <t>ADVANCE to pay Mr.Shin salary (Jan 2018)</t>
  </si>
  <si>
    <t>TPBANK</t>
  </si>
  <si>
    <t>FAHASA</t>
  </si>
  <si>
    <t>Pen holder</t>
  </si>
  <si>
    <t xml:space="preserve">Pen </t>
  </si>
  <si>
    <t>Pink CASIO</t>
  </si>
  <si>
    <t>2 FLEXIO - calculator</t>
  </si>
  <si>
    <t>MOBIPHONE</t>
  </si>
  <si>
    <t>MR.SHIN PHONECALL</t>
  </si>
  <si>
    <t>VIETTEL</t>
  </si>
  <si>
    <t>HOMEPHONE OFFICE</t>
  </si>
  <si>
    <t>TAXI FEE TO BANK</t>
  </si>
  <si>
    <t>MR.SHIN</t>
  </si>
  <si>
    <t>Pay salary to Mr.Shin (Jan 2018)</t>
  </si>
  <si>
    <t>withdraw money from TPBANK</t>
  </si>
  <si>
    <t>PAY for Mr.Shin expense 1/4-9/4/2018</t>
  </si>
  <si>
    <t>1/4-9/4/2018</t>
  </si>
  <si>
    <t>TAXI GO BACK OFFICE</t>
  </si>
  <si>
    <t>BANK</t>
  </si>
  <si>
    <t>BANK FEE ( 2times)</t>
  </si>
  <si>
    <t>Mr.Jeong</t>
  </si>
  <si>
    <t>Give back money to Mr.Jeong house</t>
  </si>
  <si>
    <t>CIRCLE k</t>
  </si>
  <si>
    <t>CAFFE</t>
  </si>
  <si>
    <t>MARKET</t>
  </si>
  <si>
    <t>OFFICE STUFF</t>
  </si>
  <si>
    <t>YURI VISA</t>
  </si>
  <si>
    <t>MR.SHIN DRIVING LICENSE</t>
  </si>
  <si>
    <t>APRIL</t>
  </si>
  <si>
    <t>PAYMENT APRIL 2018</t>
  </si>
  <si>
    <t>MOBIFONE</t>
  </si>
  <si>
    <t>CHANGE MR.SHIN SIM SET-UP</t>
  </si>
  <si>
    <t>FRUIT FOR OFFICE</t>
  </si>
  <si>
    <t>INTERNET MARCH</t>
  </si>
  <si>
    <t>ELECTRIC PAYMENT MARCH</t>
  </si>
  <si>
    <t>BIDV BANK</t>
  </si>
  <si>
    <t>BANK FEE TRANSFER MONEY</t>
  </si>
  <si>
    <t>COOPEXTRA</t>
  </si>
  <si>
    <t>INCHATLUONGCAO</t>
  </si>
  <si>
    <t>MR.SHIN NAMECARD 2 BOXES</t>
  </si>
  <si>
    <t>AHAMOVE</t>
  </si>
  <si>
    <t>DELIVERY NAMECARD</t>
  </si>
  <si>
    <t>DESIGN GROUP</t>
  </si>
  <si>
    <t>DESIGN NAMECARD</t>
  </si>
  <si>
    <t>PAY for Mr.Shin expense 10/4-06/05/2018</t>
  </si>
  <si>
    <t>send letter to HN office</t>
  </si>
  <si>
    <t>KIMECO</t>
  </si>
  <si>
    <t xml:space="preserve">Advance money To Mr.Jeong </t>
  </si>
  <si>
    <t>cleaner</t>
  </si>
  <si>
    <t>Cleaner April</t>
  </si>
  <si>
    <t>Cleaner March</t>
  </si>
  <si>
    <t>advance money</t>
  </si>
  <si>
    <t>withdrawn money for mr.Jeong</t>
  </si>
  <si>
    <t>Advance money from HN office</t>
  </si>
  <si>
    <t>Bank fee</t>
  </si>
  <si>
    <t>MAY</t>
  </si>
  <si>
    <t>PAYMENT MAY 2018</t>
  </si>
  <si>
    <t>Cleaner June</t>
  </si>
  <si>
    <t>FIX computer</t>
  </si>
  <si>
    <t>11.6</t>
  </si>
  <si>
    <t>grab</t>
  </si>
  <si>
    <t>Delivery key to office (Mr.Chuc)</t>
  </si>
  <si>
    <t>MR.JEONG ADVANCE CASH</t>
  </si>
  <si>
    <t>NT.NGOC QUYEN</t>
  </si>
  <si>
    <t>INTERNET - MAY</t>
  </si>
  <si>
    <t>ELECTRIC N WATER MAY</t>
  </si>
  <si>
    <t>28.6</t>
  </si>
  <si>
    <t>ELECTRIC N WATERT APRIL</t>
  </si>
  <si>
    <t>JUNE</t>
  </si>
  <si>
    <t>PAYMENT JUNE 2018</t>
  </si>
  <si>
    <t>5.7</t>
  </si>
  <si>
    <t>LAVIE</t>
  </si>
  <si>
    <t>WATER X4 BOTTLES</t>
  </si>
  <si>
    <t>ADVANCE</t>
  </si>
  <si>
    <t>TAXI TO D1</t>
  </si>
  <si>
    <t>PHONG VU</t>
  </si>
  <si>
    <t>DEPOSIT PHONGVU COMPUTER</t>
  </si>
  <si>
    <t>VIETTEL POST</t>
  </si>
  <si>
    <t>send letter to HN office - RED INVOICE</t>
  </si>
  <si>
    <t>send letter to HN office - contract</t>
  </si>
  <si>
    <t>COMPUTER</t>
  </si>
  <si>
    <t>CABLE FOR MR.JEONG</t>
  </si>
  <si>
    <t>OFFICE COFFE, CANDY</t>
  </si>
  <si>
    <t>SUKIYA</t>
  </si>
  <si>
    <t>LUNCH 8 PERSONS</t>
  </si>
  <si>
    <t>HIGHLANDS COFFEE</t>
  </si>
  <si>
    <t>COFFEE</t>
  </si>
  <si>
    <t>BANK TECHCOMBANK</t>
  </si>
  <si>
    <t xml:space="preserve">TRANSFER FEE </t>
  </si>
  <si>
    <t>GRAB</t>
  </si>
  <si>
    <t>NHI</t>
  </si>
  <si>
    <t>INTEREST</t>
  </si>
  <si>
    <t>KHAO LAOS</t>
  </si>
  <si>
    <t>LUNCH FOR STAFFS</t>
  </si>
  <si>
    <t>BO CUOI NTT</t>
  </si>
  <si>
    <t>DINNER 5 PERSONS</t>
  </si>
  <si>
    <t>GRAB FROM MR.JEONG HOUSE TO OFFICE</t>
  </si>
  <si>
    <t>HANOI ADVANCE CASH TO HCM OFFICE</t>
  </si>
  <si>
    <t>PROSHIP</t>
  </si>
  <si>
    <t>DELIVERY HCM TO HANOI</t>
  </si>
  <si>
    <t>SST</t>
  </si>
  <si>
    <t>INTERNET - JUNE</t>
  </si>
  <si>
    <t>JULY</t>
  </si>
  <si>
    <t>PAYMENT JULY 2018</t>
  </si>
  <si>
    <t>HANOI OFFICE ADVANCE CASH</t>
  </si>
  <si>
    <t>TRANSFER CASH TO MR.JEONG</t>
  </si>
  <si>
    <t>DELIVERY HCM TO HN (VALY)</t>
  </si>
  <si>
    <t>CLEANER</t>
  </si>
  <si>
    <t>GO TO BANK</t>
  </si>
  <si>
    <t>TRANSFER TO MR.JEONG</t>
  </si>
  <si>
    <t>HOME PHONE JULY</t>
  </si>
  <si>
    <t>NHA SACH PHUONG NAM</t>
  </si>
  <si>
    <t>BUI VIEN</t>
  </si>
  <si>
    <t>MR.JEONG GIVE CASH - PARTY WITH INTERNSHIP STUDENTS</t>
  </si>
  <si>
    <t>PARTY WITH INTERNSHIP STUDENTS</t>
  </si>
  <si>
    <t xml:space="preserve">YINYANG WORKSHOP </t>
  </si>
  <si>
    <t>WEB DESIGN, DOMAIN, HOSTING</t>
  </si>
  <si>
    <t>ADVANCE HCM OFFICE</t>
  </si>
  <si>
    <t>FRUIT OFFICE</t>
  </si>
  <si>
    <t>AUGUST</t>
  </si>
  <si>
    <t>PAYMENT AUGUST 2018</t>
  </si>
  <si>
    <t>BIDV BANK (YURI)</t>
  </si>
  <si>
    <t>VND</t>
  </si>
  <si>
    <t>TP BANK (YURI)</t>
  </si>
  <si>
    <t>CASH IN HAND</t>
  </si>
  <si>
    <t>TOTAL</t>
  </si>
  <si>
    <t>Internet - April</t>
  </si>
  <si>
    <t>OFFICE STUFF (NOTE, PAPER, STAMP, PENS)</t>
  </si>
  <si>
    <t>YOLO, HAIR OF THE DOG, SAHARA</t>
  </si>
  <si>
    <t>MR.JEONG HOUSE INTERNET (E28.2) - JULY</t>
  </si>
  <si>
    <t>ELECTRIC N WATER - JUNE</t>
  </si>
  <si>
    <t>CLEANING -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</si>
</sst>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  <numFmt numFmtId="167" formatCode="#."/>
    <numFmt numFmtId="168" formatCode="_ &quot;₩&quot;* #,##0_ ;_ &quot;₩&quot;* \-#,##0_ ;_ &quot;₩&quot;* &quot;-&quot;_ ;_ @_ "/>
    <numFmt numFmtId="169" formatCode="_ &quot;₩&quot;\ * #,##0_ ;_ &quot;₩&quot;\ * \-#,##0_ ;_ &quot;₩&quot;\ * &quot;-&quot;_ ;_ @_ "/>
    <numFmt numFmtId="170" formatCode="_-&quot;₩&quot;* #,##0_-;\-&quot;₩&quot;* #,##0_-;_-&quot;₩&quot;* &quot;-&quot;_-;_-@_-"/>
    <numFmt numFmtId="171" formatCode="_ &quot;₩&quot;\ * #,##0.00_ ;_ &quot;₩&quot;\ * \-#,##0.00_ ;_ &quot;₩&quot;\ 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-* #,##0.00_-;\-* #,##0.00_-;_-* &quot;-&quot;??_-;_-@_-"/>
    <numFmt numFmtId="175" formatCode="#,##0;&quot;(&quot;&quot;-&quot;&quot;)&quot;#,##0"/>
    <numFmt numFmtId="176" formatCode="&quot;(&quot;#,##0&quot;)&quot;;&quot;(&quot;&quot;-&quot;&quot;)&quot;&quot;(&quot;#,##0&quot;)&quot;"/>
    <numFmt numFmtId="177" formatCode="#,##0;#,##0"/>
    <numFmt numFmtId="178" formatCode="&quot;(&quot;#,##0&quot;)&quot;;&quot;(&quot;#,##0&quot;)&quot;"/>
    <numFmt numFmtId="179" formatCode="_-* #,##0_-;\-* #,##0_-;_-* &quot;-&quot;_-;_-@_-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sz val="13"/>
      <name val="Arial"/>
      <family val="2"/>
    </font>
    <font>
      <b/>
      <sz val="13"/>
      <name val="Calibri"/>
      <family val="2"/>
    </font>
    <font>
      <b/>
      <sz val="13"/>
      <name val="Arial"/>
      <family val="2"/>
    </font>
    <font>
      <b/>
      <sz val="12"/>
      <color theme="1"/>
      <name val="Cambria"/>
      <family val="2"/>
      <scheme val="major"/>
    </font>
    <font>
      <sz val="13"/>
      <name val="Calibri"/>
      <family val="2"/>
    </font>
    <font>
      <sz val="13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13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i/>
      <sz val="13"/>
      <color theme="1"/>
      <name val="Calibri"/>
      <family val="2"/>
    </font>
    <font>
      <i/>
      <sz val="13"/>
      <color theme="1"/>
      <name val="Calibri"/>
      <family val="2"/>
      <scheme val="minor"/>
    </font>
    <font>
      <i/>
      <sz val="13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Times New Roman"/>
      <family val="1"/>
    </font>
    <font>
      <sz val="1"/>
      <color indexed="8"/>
      <name val="Courier"/>
      <family val="3"/>
    </font>
    <font>
      <sz val="10"/>
      <color indexed="10"/>
      <name val="바탕체"/>
      <family val="1"/>
      <charset val="129"/>
    </font>
    <font>
      <sz val="10"/>
      <color indexed="10"/>
      <name val="바탕체"/>
      <family val="1"/>
    </font>
    <font>
      <sz val="12"/>
      <name val="¹????¼"/>
      <family val="1"/>
      <charset val="129"/>
    </font>
    <font>
      <b/>
      <sz val="12"/>
      <name val="???"/>
      <family val="1"/>
    </font>
    <font>
      <sz val="10"/>
      <name val="MS Sans Serif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Arial"/>
      <family val="2"/>
    </font>
    <font>
      <sz val="12"/>
      <name val="Times New Roman"/>
      <family val="1"/>
    </font>
    <font>
      <sz val="1"/>
      <color indexed="16"/>
      <name val="Courier"/>
      <family val="3"/>
    </font>
    <font>
      <sz val="12"/>
      <name val="¹UAAA¼"/>
      <family val="3"/>
      <charset val="129"/>
    </font>
    <font>
      <sz val="12"/>
      <name val="ⓒoUAAA¨u"/>
      <family val="1"/>
      <charset val="129"/>
    </font>
    <font>
      <sz val="9"/>
      <name val="굴림체"/>
      <family val="3"/>
      <charset val="129"/>
    </font>
    <font>
      <sz val="9"/>
      <name val="굴림체"/>
      <family val="3"/>
    </font>
    <font>
      <sz val="12"/>
      <name val="¹ÙÅÁÃ¼"/>
      <family val="3"/>
      <charset val="129"/>
    </font>
    <font>
      <sz val="12"/>
      <name val="¹UAAA¼"/>
      <family val="3"/>
    </font>
    <font>
      <sz val="12"/>
      <name val="¹ÙÅÁÃ¼"/>
      <family val="3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0"/>
      <name val="±¼¸²A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1"/>
    </font>
    <font>
      <sz val="10"/>
      <name val="±¼¸²Ã¼"/>
      <family val="3"/>
    </font>
    <font>
      <sz val="10"/>
      <name val="¹UAAA¼"/>
      <family val="3"/>
      <charset val="129"/>
    </font>
    <font>
      <sz val="10"/>
      <name val="¹ÙÅÁÃ¼"/>
      <family val="1"/>
      <charset val="129"/>
    </font>
    <font>
      <sz val="10"/>
      <name val="¹UAAA¼"/>
      <family val="3"/>
    </font>
    <font>
      <sz val="10"/>
      <name val="¹ÙÅÁÃ¼"/>
      <family val="1"/>
    </font>
    <font>
      <b/>
      <sz val="10"/>
      <name val="Helv"/>
      <family val="2"/>
    </font>
    <font>
      <sz val="10"/>
      <name val="Arial"/>
      <family val="2"/>
      <charset val="163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Helv"/>
      <family val="2"/>
    </font>
    <font>
      <sz val="11"/>
      <color indexed="8"/>
      <name val="Calibri"/>
      <family val="2"/>
    </font>
    <font>
      <sz val="1"/>
      <color indexed="0"/>
      <name val="Courier"/>
      <family val="3"/>
    </font>
    <font>
      <sz val="12"/>
      <name val=".VnArial"/>
      <family val="2"/>
    </font>
    <font>
      <sz val="12"/>
      <name val="돋움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</borders>
  <cellStyleXfs count="276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>
      <protection locked="0"/>
    </xf>
    <xf numFmtId="0" fontId="23" fillId="0" borderId="0">
      <protection locked="0"/>
    </xf>
    <xf numFmtId="0" fontId="24" fillId="0" borderId="0"/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37" fontId="25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2" fillId="0" borderId="0">
      <protection locked="0"/>
    </xf>
    <xf numFmtId="0" fontId="23" fillId="0" borderId="0">
      <protection locked="0"/>
    </xf>
    <xf numFmtId="0" fontId="26" fillId="0" borderId="32">
      <alignment horizontal="centerContinuous" vertical="center"/>
    </xf>
    <xf numFmtId="0" fontId="27" fillId="0" borderId="32">
      <alignment horizontal="centerContinuous" vertical="center"/>
    </xf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0" fillId="0" borderId="0"/>
    <xf numFmtId="3" fontId="30" fillId="0" borderId="0"/>
    <xf numFmtId="0" fontId="31" fillId="0" borderId="0"/>
    <xf numFmtId="0" fontId="32" fillId="0" borderId="0"/>
    <xf numFmtId="0" fontId="33" fillId="0" borderId="0"/>
    <xf numFmtId="0" fontId="31" fillId="0" borderId="0"/>
    <xf numFmtId="0" fontId="32" fillId="0" borderId="0"/>
    <xf numFmtId="0" fontId="33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2" fillId="0" borderId="0"/>
    <xf numFmtId="0" fontId="30" fillId="0" borderId="0"/>
    <xf numFmtId="0" fontId="34" fillId="0" borderId="0"/>
    <xf numFmtId="167" fontId="35" fillId="0" borderId="0">
      <protection locked="0"/>
    </xf>
    <xf numFmtId="167" fontId="35" fillId="0" borderId="0">
      <protection locked="0"/>
    </xf>
    <xf numFmtId="1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>
      <protection locked="0"/>
    </xf>
    <xf numFmtId="0" fontId="39" fillId="0" borderId="0">
      <protection locked="0"/>
    </xf>
    <xf numFmtId="168" fontId="36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42" fillId="0" borderId="0" applyFont="0" applyFill="0" applyBorder="0" applyAlignment="0" applyProtection="0"/>
    <xf numFmtId="0" fontId="36" fillId="0" borderId="0" applyFont="0" applyFill="0" applyBorder="0" applyAlignment="0" applyProtection="0"/>
    <xf numFmtId="169" fontId="43" fillId="0" borderId="0" applyFont="0" applyFill="0" applyBorder="0" applyAlignment="0" applyProtection="0"/>
    <xf numFmtId="17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171" fontId="43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67" fontId="35" fillId="0" borderId="0">
      <protection locked="0"/>
    </xf>
    <xf numFmtId="0" fontId="40" fillId="0" borderId="0" applyFont="0" applyFill="0" applyBorder="0" applyAlignment="0" applyProtection="0"/>
    <xf numFmtId="17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164" fontId="43" fillId="0" borderId="0" applyFont="0" applyFill="0" applyBorder="0" applyAlignment="0" applyProtection="0"/>
    <xf numFmtId="174" fontId="36" fillId="0" borderId="0" applyFont="0" applyFill="0" applyBorder="0" applyAlignment="0" applyProtection="0"/>
    <xf numFmtId="167" fontId="35" fillId="0" borderId="0">
      <protection locked="0"/>
    </xf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9" fillId="0" borderId="0"/>
    <xf numFmtId="0" fontId="50" fillId="0" borderId="0"/>
    <xf numFmtId="0" fontId="51" fillId="0" borderId="0"/>
    <xf numFmtId="0" fontId="52" fillId="0" borderId="0"/>
    <xf numFmtId="0" fontId="51" fillId="0" borderId="0"/>
    <xf numFmtId="0" fontId="52" fillId="0" borderId="0"/>
    <xf numFmtId="0" fontId="51" fillId="0" borderId="0"/>
    <xf numFmtId="0" fontId="52" fillId="0" borderId="0"/>
    <xf numFmtId="0" fontId="51" fillId="0" borderId="0"/>
    <xf numFmtId="0" fontId="52" fillId="0" borderId="0"/>
    <xf numFmtId="0" fontId="36" fillId="0" borderId="0"/>
    <xf numFmtId="0" fontId="40" fillId="0" borderId="0"/>
    <xf numFmtId="0" fontId="44" fillId="0" borderId="0"/>
    <xf numFmtId="0" fontId="40" fillId="0" borderId="0"/>
    <xf numFmtId="0" fontId="36" fillId="0" borderId="0"/>
    <xf numFmtId="0" fontId="50" fillId="0" borderId="0"/>
    <xf numFmtId="0" fontId="49" fillId="0" borderId="0"/>
    <xf numFmtId="0" fontId="40" fillId="0" borderId="0"/>
    <xf numFmtId="0" fontId="36" fillId="0" borderId="0"/>
    <xf numFmtId="0" fontId="40" fillId="0" borderId="0"/>
    <xf numFmtId="0" fontId="36" fillId="0" borderId="0"/>
    <xf numFmtId="0" fontId="46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53" fillId="0" borderId="0"/>
    <xf numFmtId="0" fontId="31" fillId="0" borderId="0" applyFont="0" applyFill="0" applyBorder="0" applyAlignment="0" applyProtection="0">
      <alignment vertical="center"/>
    </xf>
    <xf numFmtId="0" fontId="32" fillId="0" borderId="0" applyFont="0" applyFill="0" applyBorder="0" applyAlignment="0" applyProtection="0">
      <alignment vertical="center"/>
    </xf>
    <xf numFmtId="170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5" fillId="0" borderId="0" applyFont="0" applyFill="0" applyBorder="0" applyAlignment="0" applyProtection="0">
      <alignment vertical="center"/>
    </xf>
    <xf numFmtId="0" fontId="56" fillId="0" borderId="0" applyFont="0" applyFill="0" applyBorder="0" applyAlignment="0" applyProtection="0">
      <alignment vertical="center"/>
    </xf>
    <xf numFmtId="0" fontId="22" fillId="0" borderId="0"/>
    <xf numFmtId="0" fontId="23" fillId="0" borderId="0"/>
    <xf numFmtId="38" fontId="57" fillId="5" borderId="0" applyNumberFormat="0" applyBorder="0" applyAlignment="0" applyProtection="0"/>
    <xf numFmtId="0" fontId="58" fillId="0" borderId="0">
      <alignment horizontal="left"/>
    </xf>
    <xf numFmtId="0" fontId="59" fillId="0" borderId="42" applyNumberFormat="0" applyAlignment="0" applyProtection="0">
      <alignment horizontal="left" vertical="center"/>
    </xf>
    <xf numFmtId="0" fontId="59" fillId="0" borderId="43">
      <alignment horizontal="left" vertical="center"/>
    </xf>
    <xf numFmtId="0" fontId="60" fillId="0" borderId="0" applyNumberFormat="0" applyFill="0" applyBorder="0" applyAlignment="0" applyProtection="0"/>
    <xf numFmtId="10" fontId="57" fillId="5" borderId="1" applyNumberFormat="0" applyBorder="0" applyAlignment="0" applyProtection="0"/>
    <xf numFmtId="0" fontId="61" fillId="0" borderId="23"/>
    <xf numFmtId="0" fontId="22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62" fillId="0" borderId="0">
      <alignment vertical="center"/>
    </xf>
    <xf numFmtId="0" fontId="62" fillId="0" borderId="0">
      <alignment vertical="center"/>
    </xf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175" fontId="24" fillId="0" borderId="0" applyFont="0" applyFill="0" applyBorder="0" applyAlignment="0" applyProtection="0">
      <alignment horizontal="centerContinuous"/>
    </xf>
    <xf numFmtId="176" fontId="24" fillId="0" borderId="0" applyFont="0" applyFill="0" applyBorder="0" applyAlignment="0" applyProtection="0">
      <alignment horizontal="centerContinuous"/>
    </xf>
    <xf numFmtId="177" fontId="24" fillId="0" borderId="0" applyFont="0" applyFill="0" applyBorder="0" applyAlignment="0" applyProtection="0">
      <alignment horizontal="centerContinuous"/>
    </xf>
    <xf numFmtId="178" fontId="24" fillId="0" borderId="0" applyFont="0" applyFill="0" applyBorder="0" applyAlignment="0" applyProtection="0">
      <alignment horizontal="centerContinuous"/>
    </xf>
    <xf numFmtId="10" fontId="33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61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7" fontId="63" fillId="0" borderId="0">
      <protection locked="0"/>
    </xf>
    <xf numFmtId="9" fontId="31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170" fontId="31" fillId="0" borderId="0" applyFont="0" applyFill="0" applyBorder="0" applyAlignment="0" applyProtection="0"/>
    <xf numFmtId="179" fontId="31" fillId="0" borderId="0" applyFont="0" applyFill="0" applyBorder="0" applyAlignment="0" applyProtection="0">
      <alignment vertical="center"/>
    </xf>
    <xf numFmtId="179" fontId="32" fillId="0" borderId="0" applyFont="0" applyFill="0" applyBorder="0" applyAlignment="0" applyProtection="0">
      <alignment vertical="center"/>
    </xf>
    <xf numFmtId="170" fontId="32" fillId="0" borderId="0" applyFont="0" applyFill="0" applyBorder="0" applyAlignment="0" applyProtection="0"/>
    <xf numFmtId="179" fontId="31" fillId="0" borderId="0" applyFont="0" applyFill="0" applyBorder="0" applyAlignment="0" applyProtection="0">
      <alignment vertical="center"/>
    </xf>
    <xf numFmtId="179" fontId="55" fillId="0" borderId="0" applyFont="0" applyFill="0" applyBorder="0" applyAlignment="0" applyProtection="0">
      <alignment vertical="center"/>
    </xf>
    <xf numFmtId="179" fontId="56" fillId="0" borderId="0" applyFont="0" applyFill="0" applyBorder="0" applyAlignment="0" applyProtection="0">
      <alignment vertical="center"/>
    </xf>
    <xf numFmtId="179" fontId="32" fillId="0" borderId="0" applyFont="0" applyFill="0" applyBorder="0" applyAlignment="0" applyProtection="0">
      <alignment vertical="center"/>
    </xf>
    <xf numFmtId="164" fontId="64" fillId="0" borderId="0" applyFont="0" applyFill="0" applyBorder="0" applyAlignment="0" applyProtection="0"/>
    <xf numFmtId="174" fontId="31" fillId="0" borderId="0" applyFont="0" applyFill="0" applyBorder="0" applyAlignment="0" applyProtection="0">
      <alignment vertical="center"/>
    </xf>
    <xf numFmtId="174" fontId="32" fillId="0" borderId="0" applyFont="0" applyFill="0" applyBorder="0" applyAlignment="0" applyProtection="0">
      <alignment vertical="center"/>
    </xf>
    <xf numFmtId="167" fontId="64" fillId="0" borderId="0" applyFont="0" applyFill="0" applyBorder="0" applyAlignment="0" applyProtection="0"/>
    <xf numFmtId="0" fontId="22" fillId="0" borderId="0" applyFont="0" applyFill="0" applyBorder="0" applyAlignment="0" applyProtection="0"/>
    <xf numFmtId="173" fontId="6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0" fontId="33" fillId="0" borderId="0"/>
    <xf numFmtId="0" fontId="32" fillId="0" borderId="0"/>
    <xf numFmtId="0" fontId="31" fillId="0" borderId="0">
      <alignment vertical="center"/>
    </xf>
    <xf numFmtId="0" fontId="32" fillId="0" borderId="0">
      <alignment vertical="center"/>
    </xf>
    <xf numFmtId="0" fontId="33" fillId="0" borderId="0"/>
  </cellStyleXfs>
  <cellXfs count="296">
    <xf numFmtId="0" fontId="0" fillId="0" borderId="0" xfId="0"/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17" fontId="3" fillId="0" borderId="0" xfId="1" applyNumberFormat="1" applyFont="1" applyFill="1" applyAlignment="1">
      <alignment horizontal="center" vertical="center"/>
    </xf>
    <xf numFmtId="165" fontId="4" fillId="0" borderId="0" xfId="2" applyNumberFormat="1" applyFont="1">
      <alignment vertical="center"/>
    </xf>
    <xf numFmtId="166" fontId="6" fillId="0" borderId="1" xfId="2" applyNumberFormat="1" applyFont="1" applyBorder="1" applyAlignment="1">
      <alignment horizontal="center" vertical="center"/>
    </xf>
    <xf numFmtId="166" fontId="4" fillId="0" borderId="1" xfId="2" applyNumberFormat="1" applyFont="1" applyBorder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166" fontId="6" fillId="0" borderId="2" xfId="2" applyNumberFormat="1" applyFont="1" applyBorder="1" applyAlignment="1">
      <alignment vertical="center"/>
    </xf>
    <xf numFmtId="166" fontId="4" fillId="0" borderId="3" xfId="2" applyNumberFormat="1" applyFont="1" applyBorder="1" applyAlignment="1">
      <alignment vertical="center"/>
    </xf>
    <xf numFmtId="165" fontId="3" fillId="0" borderId="0" xfId="2" applyNumberFormat="1" applyFont="1" applyAlignment="1">
      <alignment horizontal="center" vertical="center"/>
    </xf>
    <xf numFmtId="0" fontId="4" fillId="0" borderId="0" xfId="2" applyNumberFormat="1" applyFont="1">
      <alignment vertical="center"/>
    </xf>
    <xf numFmtId="166" fontId="6" fillId="0" borderId="3" xfId="2" applyNumberFormat="1" applyFont="1" applyBorder="1" applyAlignment="1">
      <alignment vertical="center"/>
    </xf>
    <xf numFmtId="0" fontId="7" fillId="2" borderId="4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165" fontId="8" fillId="2" borderId="6" xfId="2" applyNumberFormat="1" applyFont="1" applyFill="1" applyBorder="1" applyAlignment="1">
      <alignment horizontal="center" vertical="center"/>
    </xf>
    <xf numFmtId="165" fontId="8" fillId="2" borderId="7" xfId="2" applyNumberFormat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3" borderId="9" xfId="1" applyFont="1" applyFill="1" applyBorder="1" applyAlignment="1">
      <alignment horizontal="left" vertical="center"/>
    </xf>
    <xf numFmtId="0" fontId="8" fillId="3" borderId="10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0" xfId="2" applyNumberFormat="1" applyFont="1" applyFill="1" applyBorder="1" applyAlignment="1">
      <alignment horizontal="center" vertical="center"/>
    </xf>
    <xf numFmtId="165" fontId="8" fillId="3" borderId="5" xfId="2" applyNumberFormat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8" fillId="0" borderId="0" xfId="1" applyFont="1" applyFill="1" applyAlignment="1">
      <alignment vertical="center"/>
    </xf>
    <xf numFmtId="0" fontId="5" fillId="0" borderId="12" xfId="3" applyFont="1" applyBorder="1" applyAlignment="1">
      <alignment horizontal="left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vertical="center"/>
    </xf>
    <xf numFmtId="165" fontId="4" fillId="0" borderId="13" xfId="2" applyNumberFormat="1" applyFont="1" applyBorder="1">
      <alignment vertical="center"/>
    </xf>
    <xf numFmtId="165" fontId="4" fillId="0" borderId="14" xfId="2" applyNumberFormat="1" applyFont="1" applyBorder="1">
      <alignment vertical="center"/>
    </xf>
    <xf numFmtId="0" fontId="4" fillId="0" borderId="11" xfId="1" applyFont="1" applyFill="1" applyBorder="1" applyAlignment="1">
      <alignment vertical="center"/>
    </xf>
    <xf numFmtId="0" fontId="10" fillId="0" borderId="15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vertical="center"/>
    </xf>
    <xf numFmtId="165" fontId="4" fillId="0" borderId="16" xfId="2" applyNumberFormat="1" applyFont="1" applyBorder="1">
      <alignment vertical="center"/>
    </xf>
    <xf numFmtId="165" fontId="4" fillId="0" borderId="17" xfId="2" applyNumberFormat="1" applyFont="1" applyBorder="1">
      <alignment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vertical="center" wrapText="1"/>
    </xf>
    <xf numFmtId="0" fontId="10" fillId="0" borderId="20" xfId="1" applyFont="1" applyFill="1" applyBorder="1" applyAlignment="1">
      <alignment horizontal="left"/>
    </xf>
    <xf numFmtId="0" fontId="4" fillId="0" borderId="2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66" fontId="10" fillId="0" borderId="3" xfId="2" applyNumberFormat="1" applyFont="1" applyBorder="1" applyAlignment="1"/>
    <xf numFmtId="166" fontId="6" fillId="0" borderId="21" xfId="2" applyNumberFormat="1" applyFont="1" applyBorder="1" applyAlignment="1"/>
    <xf numFmtId="0" fontId="4" fillId="0" borderId="2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/>
    </xf>
    <xf numFmtId="165" fontId="4" fillId="0" borderId="21" xfId="2" applyNumberFormat="1" applyFont="1" applyBorder="1">
      <alignment vertical="center"/>
    </xf>
    <xf numFmtId="165" fontId="4" fillId="0" borderId="3" xfId="2" applyNumberFormat="1" applyFont="1" applyBorder="1">
      <alignment vertical="center"/>
    </xf>
    <xf numFmtId="0" fontId="4" fillId="0" borderId="22" xfId="1" applyFont="1" applyFill="1" applyBorder="1" applyAlignment="1">
      <alignment vertical="center"/>
    </xf>
    <xf numFmtId="0" fontId="10" fillId="0" borderId="12" xfId="1" applyFont="1" applyFill="1" applyBorder="1" applyAlignment="1">
      <alignment horizontal="left"/>
    </xf>
    <xf numFmtId="0" fontId="4" fillId="0" borderId="14" xfId="1" applyFont="1" applyFill="1" applyBorder="1" applyAlignment="1">
      <alignment vertical="center"/>
    </xf>
    <xf numFmtId="0" fontId="4" fillId="0" borderId="23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vertical="center"/>
    </xf>
    <xf numFmtId="0" fontId="10" fillId="0" borderId="15" xfId="1" applyFont="1" applyFill="1" applyBorder="1" applyAlignment="1">
      <alignment horizontal="left" vertical="center"/>
    </xf>
    <xf numFmtId="0" fontId="4" fillId="0" borderId="17" xfId="1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166" fontId="6" fillId="0" borderId="0" xfId="2" applyNumberFormat="1" applyFont="1" applyAlignment="1"/>
    <xf numFmtId="0" fontId="10" fillId="0" borderId="20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vertical="center" wrapText="1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7" xfId="1" applyFont="1" applyBorder="1" applyAlignment="1">
      <alignment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vertical="center"/>
    </xf>
    <xf numFmtId="0" fontId="4" fillId="0" borderId="0" xfId="1" applyFont="1">
      <alignment vertical="center"/>
    </xf>
    <xf numFmtId="0" fontId="10" fillId="0" borderId="12" xfId="1" applyFont="1" applyFill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vertical="center" wrapText="1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7" fillId="4" borderId="12" xfId="1" applyFont="1" applyFill="1" applyBorder="1" applyAlignment="1">
      <alignment horizontal="left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vertical="center" wrapText="1"/>
    </xf>
    <xf numFmtId="165" fontId="3" fillId="4" borderId="13" xfId="2" applyNumberFormat="1" applyFont="1" applyFill="1" applyBorder="1">
      <alignment vertical="center"/>
    </xf>
    <xf numFmtId="165" fontId="3" fillId="4" borderId="14" xfId="2" applyNumberFormat="1" applyFont="1" applyFill="1" applyBorder="1">
      <alignment vertical="center"/>
    </xf>
    <xf numFmtId="0" fontId="3" fillId="4" borderId="10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12" xfId="1" applyFont="1" applyFill="1" applyBorder="1" applyAlignment="1">
      <alignment horizontal="left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vertical="center" wrapText="1"/>
    </xf>
    <xf numFmtId="165" fontId="4" fillId="3" borderId="14" xfId="2" applyNumberFormat="1" applyFont="1" applyFill="1" applyBorder="1">
      <alignment vertical="center"/>
    </xf>
    <xf numFmtId="0" fontId="4" fillId="0" borderId="0" xfId="1" applyFont="1" applyAlignment="1">
      <alignment vertical="center"/>
    </xf>
    <xf numFmtId="0" fontId="10" fillId="0" borderId="9" xfId="1" applyFont="1" applyFill="1" applyBorder="1" applyAlignment="1">
      <alignment horizontal="left" vertical="center"/>
    </xf>
    <xf numFmtId="0" fontId="4" fillId="0" borderId="1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vertical="center" wrapText="1"/>
    </xf>
    <xf numFmtId="165" fontId="4" fillId="0" borderId="10" xfId="2" applyNumberFormat="1" applyFont="1" applyBorder="1">
      <alignment vertical="center"/>
    </xf>
    <xf numFmtId="165" fontId="4" fillId="0" borderId="5" xfId="2" applyNumberFormat="1" applyFont="1" applyBorder="1">
      <alignment vertical="center"/>
    </xf>
    <xf numFmtId="0" fontId="10" fillId="0" borderId="23" xfId="1" applyNumberFormat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165" fontId="10" fillId="0" borderId="13" xfId="2" applyNumberFormat="1" applyFont="1" applyFill="1" applyBorder="1" applyAlignment="1">
      <alignment horizontal="center" vertical="center"/>
    </xf>
    <xf numFmtId="165" fontId="10" fillId="0" borderId="14" xfId="2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165" fontId="7" fillId="0" borderId="13" xfId="2" applyNumberFormat="1" applyFont="1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vertical="center"/>
    </xf>
    <xf numFmtId="0" fontId="5" fillId="0" borderId="0" xfId="1" applyFont="1">
      <alignment vertical="center"/>
    </xf>
    <xf numFmtId="0" fontId="10" fillId="0" borderId="25" xfId="1" applyFont="1" applyFill="1" applyBorder="1" applyAlignment="1">
      <alignment horizontal="center" vertical="center"/>
    </xf>
    <xf numFmtId="0" fontId="10" fillId="0" borderId="0" xfId="1" applyFont="1" applyFill="1" applyAlignment="1">
      <alignment vertical="center"/>
    </xf>
    <xf numFmtId="0" fontId="10" fillId="0" borderId="0" xfId="1" applyFont="1" applyFill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165" fontId="6" fillId="0" borderId="13" xfId="2" applyNumberFormat="1" applyFont="1" applyFill="1" applyBorder="1" applyAlignment="1">
      <alignment horizontal="center" vertical="center"/>
    </xf>
    <xf numFmtId="165" fontId="6" fillId="0" borderId="14" xfId="2" applyNumberFormat="1" applyFont="1" applyFill="1" applyBorder="1" applyAlignment="1">
      <alignment horizontal="center" vertical="center"/>
    </xf>
    <xf numFmtId="0" fontId="6" fillId="0" borderId="25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10" fillId="0" borderId="13" xfId="1" applyFont="1" applyFill="1" applyBorder="1" applyAlignment="1">
      <alignment horizontal="right" vertical="center"/>
    </xf>
    <xf numFmtId="0" fontId="10" fillId="0" borderId="1" xfId="1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26" xfId="1" applyFont="1" applyFill="1" applyBorder="1" applyAlignment="1">
      <alignment horizontal="center" vertical="center"/>
    </xf>
    <xf numFmtId="165" fontId="10" fillId="0" borderId="26" xfId="2" applyNumberFormat="1" applyFont="1" applyFill="1" applyBorder="1" applyAlignment="1">
      <alignment horizontal="center" vertical="center"/>
    </xf>
    <xf numFmtId="165" fontId="10" fillId="0" borderId="1" xfId="2" applyNumberFormat="1" applyFont="1" applyFill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left" vertical="center"/>
    </xf>
    <xf numFmtId="0" fontId="2" fillId="4" borderId="10" xfId="1" applyFont="1" applyFill="1" applyBorder="1" applyAlignment="1">
      <alignment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26" xfId="1" applyFont="1" applyFill="1" applyBorder="1" applyAlignment="1">
      <alignment vertical="center"/>
    </xf>
    <xf numFmtId="0" fontId="2" fillId="3" borderId="27" xfId="1" applyFont="1" applyFill="1" applyBorder="1" applyAlignment="1">
      <alignment vertical="center"/>
    </xf>
    <xf numFmtId="0" fontId="3" fillId="3" borderId="28" xfId="1" applyFont="1" applyFill="1" applyBorder="1" applyAlignment="1">
      <alignment vertical="center"/>
    </xf>
    <xf numFmtId="0" fontId="3" fillId="3" borderId="29" xfId="1" applyFont="1" applyFill="1" applyBorder="1" applyAlignment="1">
      <alignment vertical="center"/>
    </xf>
    <xf numFmtId="165" fontId="3" fillId="3" borderId="16" xfId="2" applyNumberFormat="1" applyFont="1" applyFill="1" applyBorder="1">
      <alignment vertical="center"/>
    </xf>
    <xf numFmtId="0" fontId="4" fillId="3" borderId="3" xfId="1" applyFont="1" applyFill="1" applyBorder="1" applyAlignment="1">
      <alignment vertical="center"/>
    </xf>
    <xf numFmtId="0" fontId="4" fillId="3" borderId="16" xfId="1" applyFont="1" applyFill="1" applyBorder="1" applyAlignment="1">
      <alignment horizontal="center" vertical="center"/>
    </xf>
    <xf numFmtId="0" fontId="4" fillId="3" borderId="0" xfId="1" applyFont="1" applyFill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26" xfId="1" applyFont="1" applyFill="1" applyBorder="1" applyAlignment="1">
      <alignment horizontal="left" vertical="center"/>
    </xf>
    <xf numFmtId="165" fontId="4" fillId="0" borderId="26" xfId="2" applyNumberFormat="1" applyFont="1" applyFill="1" applyBorder="1">
      <alignment vertical="center"/>
    </xf>
    <xf numFmtId="165" fontId="4" fillId="0" borderId="1" xfId="2" applyNumberFormat="1" applyFont="1" applyFill="1" applyBorder="1">
      <alignment vertical="center"/>
    </xf>
    <xf numFmtId="0" fontId="4" fillId="0" borderId="26" xfId="1" applyFont="1" applyFill="1" applyBorder="1" applyAlignment="1">
      <alignment horizontal="center" vertical="center"/>
    </xf>
    <xf numFmtId="0" fontId="4" fillId="0" borderId="26" xfId="1" applyFont="1" applyFill="1" applyBorder="1">
      <alignment vertical="center"/>
    </xf>
    <xf numFmtId="165" fontId="11" fillId="0" borderId="26" xfId="2" applyNumberFormat="1" applyFont="1" applyFill="1" applyBorder="1">
      <alignment vertical="center"/>
    </xf>
    <xf numFmtId="0" fontId="4" fillId="0" borderId="21" xfId="1" applyFont="1" applyBorder="1">
      <alignment vertical="center"/>
    </xf>
    <xf numFmtId="0" fontId="4" fillId="0" borderId="3" xfId="1" applyFont="1" applyBorder="1">
      <alignment vertical="center"/>
    </xf>
    <xf numFmtId="0" fontId="12" fillId="0" borderId="11" xfId="3" applyFont="1" applyFill="1" applyBorder="1">
      <alignment vertical="center"/>
    </xf>
    <xf numFmtId="0" fontId="12" fillId="0" borderId="0" xfId="3" applyFont="1" applyFill="1" applyBorder="1">
      <alignment vertical="center"/>
    </xf>
    <xf numFmtId="165" fontId="11" fillId="0" borderId="1" xfId="2" applyNumberFormat="1" applyFont="1" applyFill="1" applyBorder="1">
      <alignment vertical="center"/>
    </xf>
    <xf numFmtId="165" fontId="13" fillId="0" borderId="1" xfId="2" applyNumberFormat="1" applyFont="1" applyFill="1" applyBorder="1">
      <alignment vertical="center"/>
    </xf>
    <xf numFmtId="0" fontId="2" fillId="4" borderId="15" xfId="1" applyFont="1" applyFill="1" applyBorder="1" applyAlignment="1">
      <alignment horizontal="left" vertical="center"/>
    </xf>
    <xf numFmtId="0" fontId="2" fillId="4" borderId="16" xfId="1" applyFont="1" applyFill="1" applyBorder="1" applyAlignment="1">
      <alignment vertical="center"/>
    </xf>
    <xf numFmtId="0" fontId="2" fillId="4" borderId="17" xfId="1" applyFont="1" applyFill="1" applyBorder="1" applyAlignment="1">
      <alignment horizontal="center" vertical="center"/>
    </xf>
    <xf numFmtId="0" fontId="2" fillId="4" borderId="17" xfId="1" applyFont="1" applyFill="1" applyBorder="1" applyAlignment="1">
      <alignment vertical="center"/>
    </xf>
    <xf numFmtId="165" fontId="3" fillId="4" borderId="30" xfId="2" applyNumberFormat="1" applyFont="1" applyFill="1" applyBorder="1">
      <alignment vertical="center"/>
    </xf>
    <xf numFmtId="165" fontId="3" fillId="4" borderId="31" xfId="2" applyNumberFormat="1" applyFont="1" applyFill="1" applyBorder="1">
      <alignment vertical="center"/>
    </xf>
    <xf numFmtId="0" fontId="4" fillId="4" borderId="30" xfId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10" xfId="1" applyFont="1" applyFill="1" applyBorder="1" applyAlignment="1">
      <alignment vertical="center"/>
    </xf>
    <xf numFmtId="165" fontId="3" fillId="3" borderId="26" xfId="2" applyNumberFormat="1" applyFont="1" applyFill="1" applyBorder="1">
      <alignment vertical="center"/>
    </xf>
    <xf numFmtId="164" fontId="3" fillId="3" borderId="1" xfId="2" applyFont="1" applyFill="1" applyBorder="1" applyAlignment="1">
      <alignment vertical="center"/>
    </xf>
    <xf numFmtId="0" fontId="4" fillId="3" borderId="26" xfId="1" applyFont="1" applyFill="1" applyBorder="1" applyAlignment="1">
      <alignment horizontal="center" vertical="center"/>
    </xf>
    <xf numFmtId="0" fontId="4" fillId="3" borderId="26" xfId="1" applyFont="1" applyFill="1" applyBorder="1" applyAlignment="1">
      <alignment vertical="center"/>
    </xf>
    <xf numFmtId="0" fontId="14" fillId="0" borderId="30" xfId="1" applyFont="1" applyFill="1" applyBorder="1" applyAlignment="1">
      <alignment horizontal="left" vertical="center"/>
    </xf>
    <xf numFmtId="0" fontId="15" fillId="0" borderId="3" xfId="1" applyFont="1" applyFill="1" applyBorder="1" applyAlignment="1">
      <alignment horizontal="left" vertical="center"/>
    </xf>
    <xf numFmtId="165" fontId="15" fillId="0" borderId="30" xfId="2" applyNumberFormat="1" applyFont="1" applyFill="1" applyBorder="1">
      <alignment vertical="center"/>
    </xf>
    <xf numFmtId="164" fontId="4" fillId="0" borderId="31" xfId="2" applyFont="1" applyFill="1" applyBorder="1">
      <alignment vertical="center"/>
    </xf>
    <xf numFmtId="0" fontId="15" fillId="0" borderId="30" xfId="1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4" fillId="0" borderId="0" xfId="1" applyFont="1" applyFill="1">
      <alignment vertical="center"/>
    </xf>
    <xf numFmtId="0" fontId="3" fillId="0" borderId="1" xfId="1" applyFont="1" applyFill="1" applyBorder="1" applyAlignment="1">
      <alignment horizontal="left" vertical="center"/>
    </xf>
    <xf numFmtId="0" fontId="12" fillId="0" borderId="1" xfId="3" applyFont="1" applyFill="1" applyBorder="1">
      <alignment vertical="center"/>
    </xf>
    <xf numFmtId="0" fontId="16" fillId="0" borderId="1" xfId="1" applyFont="1" applyFill="1" applyBorder="1" applyAlignment="1">
      <alignment horizontal="left" vertical="center"/>
    </xf>
    <xf numFmtId="0" fontId="17" fillId="0" borderId="1" xfId="1" applyFont="1" applyFill="1" applyBorder="1" applyAlignment="1">
      <alignment horizontal="left" vertical="center"/>
    </xf>
    <xf numFmtId="165" fontId="17" fillId="0" borderId="26" xfId="2" applyNumberFormat="1" applyFont="1" applyFill="1" applyBorder="1">
      <alignment vertical="center"/>
    </xf>
    <xf numFmtId="165" fontId="18" fillId="0" borderId="1" xfId="2" applyNumberFormat="1" applyFont="1" applyFill="1" applyBorder="1">
      <alignment vertical="center"/>
    </xf>
    <xf numFmtId="165" fontId="17" fillId="0" borderId="1" xfId="2" applyNumberFormat="1" applyFont="1" applyFill="1" applyBorder="1">
      <alignment vertical="center"/>
    </xf>
    <xf numFmtId="0" fontId="14" fillId="0" borderId="1" xfId="1" applyFont="1" applyFill="1" applyBorder="1" applyAlignment="1">
      <alignment horizontal="left" vertical="center"/>
    </xf>
    <xf numFmtId="0" fontId="15" fillId="0" borderId="1" xfId="1" applyFont="1" applyFill="1" applyBorder="1" applyAlignment="1">
      <alignment horizontal="left" vertical="center"/>
    </xf>
    <xf numFmtId="165" fontId="15" fillId="0" borderId="26" xfId="2" applyNumberFormat="1" applyFont="1" applyFill="1" applyBorder="1">
      <alignment vertical="center"/>
    </xf>
    <xf numFmtId="0" fontId="15" fillId="0" borderId="26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left" vertical="center"/>
    </xf>
    <xf numFmtId="0" fontId="4" fillId="4" borderId="13" xfId="1" applyFont="1" applyFill="1" applyBorder="1" applyAlignment="1">
      <alignment horizontal="left" vertical="center"/>
    </xf>
    <xf numFmtId="0" fontId="3" fillId="4" borderId="14" xfId="1" applyFont="1" applyFill="1" applyBorder="1" applyAlignment="1">
      <alignment horizontal="left" vertical="center"/>
    </xf>
    <xf numFmtId="165" fontId="19" fillId="4" borderId="14" xfId="2" applyNumberFormat="1" applyFont="1" applyFill="1" applyBorder="1">
      <alignment vertical="center"/>
    </xf>
    <xf numFmtId="0" fontId="4" fillId="4" borderId="33" xfId="1" applyFont="1" applyFill="1" applyBorder="1">
      <alignment vertical="center"/>
    </xf>
    <xf numFmtId="0" fontId="2" fillId="3" borderId="34" xfId="1" applyFont="1" applyFill="1" applyBorder="1" applyAlignment="1">
      <alignment horizontal="left" vertical="center"/>
    </xf>
    <xf numFmtId="0" fontId="3" fillId="3" borderId="35" xfId="1" applyFont="1" applyFill="1" applyBorder="1" applyAlignment="1">
      <alignment horizontal="left" vertical="center"/>
    </xf>
    <xf numFmtId="0" fontId="4" fillId="3" borderId="35" xfId="1" applyFont="1" applyFill="1" applyBorder="1" applyAlignment="1">
      <alignment horizontal="left" vertical="center"/>
    </xf>
    <xf numFmtId="0" fontId="4" fillId="3" borderId="21" xfId="1" applyFont="1" applyFill="1" applyBorder="1" applyAlignment="1">
      <alignment horizontal="left" vertical="center"/>
    </xf>
    <xf numFmtId="165" fontId="3" fillId="3" borderId="36" xfId="2" applyNumberFormat="1" applyFont="1" applyFill="1" applyBorder="1">
      <alignment vertical="center"/>
    </xf>
    <xf numFmtId="165" fontId="13" fillId="3" borderId="35" xfId="2" applyNumberFormat="1" applyFont="1" applyFill="1" applyBorder="1">
      <alignment vertical="center"/>
    </xf>
    <xf numFmtId="0" fontId="4" fillId="3" borderId="21" xfId="1" applyFont="1" applyFill="1" applyBorder="1" applyAlignment="1">
      <alignment horizontal="center" vertical="center"/>
    </xf>
    <xf numFmtId="0" fontId="4" fillId="3" borderId="37" xfId="1" applyFont="1" applyFill="1" applyBorder="1">
      <alignment vertical="center"/>
    </xf>
    <xf numFmtId="0" fontId="14" fillId="0" borderId="1" xfId="1" applyFont="1" applyFill="1" applyBorder="1" applyAlignment="1">
      <alignment horizontal="center" vertical="center"/>
    </xf>
    <xf numFmtId="165" fontId="15" fillId="0" borderId="1" xfId="2" applyNumberFormat="1" applyFont="1" applyFill="1" applyBorder="1">
      <alignment vertical="center"/>
    </xf>
    <xf numFmtId="0" fontId="15" fillId="0" borderId="1" xfId="1" applyFont="1" applyFill="1" applyBorder="1" applyAlignment="1">
      <alignment horizontal="center" vertical="center"/>
    </xf>
    <xf numFmtId="165" fontId="15" fillId="0" borderId="1" xfId="1" applyNumberFormat="1" applyFont="1" applyFill="1" applyBorder="1" applyAlignment="1">
      <alignment horizontal="center" vertical="center"/>
    </xf>
    <xf numFmtId="0" fontId="14" fillId="0" borderId="38" xfId="1" applyFont="1" applyFill="1" applyBorder="1" applyAlignment="1">
      <alignment horizontal="center" vertical="center"/>
    </xf>
    <xf numFmtId="0" fontId="4" fillId="0" borderId="39" xfId="1" applyFont="1" applyFill="1" applyBorder="1">
      <alignment vertical="center"/>
    </xf>
    <xf numFmtId="0" fontId="14" fillId="0" borderId="34" xfId="1" applyFont="1" applyFill="1" applyBorder="1" applyAlignment="1">
      <alignment horizontal="center" vertical="center"/>
    </xf>
    <xf numFmtId="165" fontId="15" fillId="0" borderId="3" xfId="2" applyNumberFormat="1" applyFont="1" applyFill="1" applyBorder="1">
      <alignment vertical="center"/>
    </xf>
    <xf numFmtId="165" fontId="13" fillId="0" borderId="3" xfId="2" applyNumberFormat="1" applyFont="1" applyFill="1" applyBorder="1">
      <alignment vertical="center"/>
    </xf>
    <xf numFmtId="0" fontId="15" fillId="0" borderId="3" xfId="1" applyFont="1" applyFill="1" applyBorder="1" applyAlignment="1">
      <alignment horizontal="center" vertical="center"/>
    </xf>
    <xf numFmtId="0" fontId="4" fillId="0" borderId="37" xfId="1" applyFont="1" applyFill="1" applyBorder="1">
      <alignment vertical="center"/>
    </xf>
    <xf numFmtId="0" fontId="2" fillId="4" borderId="6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left" vertical="center"/>
    </xf>
    <xf numFmtId="165" fontId="3" fillId="4" borderId="5" xfId="2" applyNumberFormat="1" applyFont="1" applyFill="1" applyBorder="1" applyAlignment="1">
      <alignment horizontal="center" vertical="center"/>
    </xf>
    <xf numFmtId="165" fontId="19" fillId="4" borderId="5" xfId="2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165" fontId="3" fillId="3" borderId="3" xfId="2" applyNumberFormat="1" applyFont="1" applyFill="1" applyBorder="1">
      <alignment vertical="center"/>
    </xf>
    <xf numFmtId="165" fontId="13" fillId="3" borderId="3" xfId="2" applyNumberFormat="1" applyFont="1" applyFill="1" applyBorder="1">
      <alignment vertical="center"/>
    </xf>
    <xf numFmtId="0" fontId="4" fillId="3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2" fillId="0" borderId="35" xfId="1" applyFont="1" applyFill="1" applyBorder="1" applyAlignment="1">
      <alignment horizontal="center" vertical="center"/>
    </xf>
    <xf numFmtId="0" fontId="4" fillId="0" borderId="35" xfId="1" applyFont="1" applyFill="1" applyBorder="1" applyAlignment="1">
      <alignment horizontal="center" vertical="center"/>
    </xf>
    <xf numFmtId="0" fontId="4" fillId="0" borderId="35" xfId="1" applyFont="1" applyFill="1" applyBorder="1" applyAlignment="1">
      <alignment vertical="center"/>
    </xf>
    <xf numFmtId="165" fontId="4" fillId="0" borderId="35" xfId="2" applyNumberFormat="1" applyFont="1" applyFill="1" applyBorder="1">
      <alignment vertical="center"/>
    </xf>
    <xf numFmtId="0" fontId="2" fillId="0" borderId="3" xfId="1" applyFont="1" applyFill="1" applyBorder="1" applyAlignment="1">
      <alignment horizontal="center" vertical="center"/>
    </xf>
    <xf numFmtId="165" fontId="4" fillId="0" borderId="3" xfId="2" applyNumberFormat="1" applyFont="1" applyFill="1" applyBorder="1">
      <alignment vertical="center"/>
    </xf>
    <xf numFmtId="0" fontId="4" fillId="4" borderId="5" xfId="1" applyFont="1" applyFill="1" applyBorder="1" applyAlignment="1">
      <alignment horizontal="left" vertical="center"/>
    </xf>
    <xf numFmtId="165" fontId="3" fillId="4" borderId="5" xfId="2" applyNumberFormat="1" applyFont="1" applyFill="1" applyBorder="1">
      <alignment vertical="center"/>
    </xf>
    <xf numFmtId="165" fontId="19" fillId="4" borderId="5" xfId="2" applyNumberFormat="1" applyFont="1" applyFill="1" applyBorder="1">
      <alignment vertical="center"/>
    </xf>
    <xf numFmtId="0" fontId="4" fillId="4" borderId="7" xfId="1" applyFont="1" applyFill="1" applyBorder="1">
      <alignment vertical="center"/>
    </xf>
    <xf numFmtId="0" fontId="20" fillId="3" borderId="35" xfId="1" applyFont="1" applyFill="1" applyBorder="1" applyAlignment="1">
      <alignment horizontal="left" vertical="center"/>
    </xf>
    <xf numFmtId="0" fontId="21" fillId="3" borderId="35" xfId="1" applyFont="1" applyFill="1" applyBorder="1" applyAlignment="1">
      <alignment horizontal="left" vertical="center"/>
    </xf>
    <xf numFmtId="165" fontId="21" fillId="3" borderId="35" xfId="2" applyNumberFormat="1" applyFont="1" applyFill="1" applyBorder="1">
      <alignment vertical="center"/>
    </xf>
    <xf numFmtId="165" fontId="19" fillId="3" borderId="35" xfId="2" applyNumberFormat="1" applyFont="1" applyFill="1" applyBorder="1">
      <alignment vertical="center"/>
    </xf>
    <xf numFmtId="0" fontId="21" fillId="3" borderId="35" xfId="1" applyFont="1" applyFill="1" applyBorder="1" applyAlignment="1">
      <alignment horizontal="center" vertical="center"/>
    </xf>
    <xf numFmtId="0" fontId="3" fillId="3" borderId="35" xfId="1" applyFont="1" applyFill="1" applyBorder="1">
      <alignment vertical="center"/>
    </xf>
    <xf numFmtId="0" fontId="3" fillId="0" borderId="0" xfId="1" applyFont="1" applyFill="1">
      <alignment vertical="center"/>
    </xf>
    <xf numFmtId="0" fontId="20" fillId="0" borderId="35" xfId="1" applyFont="1" applyFill="1" applyBorder="1" applyAlignment="1">
      <alignment horizontal="center" vertical="center"/>
    </xf>
    <xf numFmtId="0" fontId="15" fillId="0" borderId="35" xfId="1" applyFont="1" applyFill="1" applyBorder="1" applyAlignment="1">
      <alignment horizontal="left" vertical="center"/>
    </xf>
    <xf numFmtId="165" fontId="15" fillId="0" borderId="35" xfId="2" applyNumberFormat="1" applyFont="1" applyFill="1" applyBorder="1">
      <alignment vertical="center"/>
    </xf>
    <xf numFmtId="165" fontId="13" fillId="0" borderId="35" xfId="2" applyNumberFormat="1" applyFont="1" applyFill="1" applyBorder="1">
      <alignment vertical="center"/>
    </xf>
    <xf numFmtId="0" fontId="21" fillId="0" borderId="35" xfId="1" applyFont="1" applyFill="1" applyBorder="1" applyAlignment="1">
      <alignment horizontal="center" vertical="center"/>
    </xf>
    <xf numFmtId="0" fontId="3" fillId="0" borderId="35" xfId="1" applyFont="1" applyFill="1" applyBorder="1">
      <alignment vertical="center"/>
    </xf>
    <xf numFmtId="0" fontId="20" fillId="0" borderId="1" xfId="1" applyFont="1" applyFill="1" applyBorder="1" applyAlignment="1">
      <alignment horizontal="center" vertical="center"/>
    </xf>
    <xf numFmtId="0" fontId="20" fillId="4" borderId="1" xfId="1" applyFont="1" applyFill="1" applyBorder="1" applyAlignment="1">
      <alignment horizontal="left" vertical="center"/>
    </xf>
    <xf numFmtId="0" fontId="21" fillId="4" borderId="1" xfId="1" applyFont="1" applyFill="1" applyBorder="1" applyAlignment="1">
      <alignment horizontal="left" vertical="center"/>
    </xf>
    <xf numFmtId="165" fontId="21" fillId="4" borderId="1" xfId="2" applyNumberFormat="1" applyFont="1" applyFill="1" applyBorder="1">
      <alignment vertical="center"/>
    </xf>
    <xf numFmtId="165" fontId="19" fillId="4" borderId="1" xfId="2" applyNumberFormat="1" applyFont="1" applyFill="1" applyBorder="1">
      <alignment vertical="center"/>
    </xf>
    <xf numFmtId="0" fontId="21" fillId="4" borderId="1" xfId="1" applyFont="1" applyFill="1" applyBorder="1" applyAlignment="1">
      <alignment horizontal="center" vertical="center"/>
    </xf>
    <xf numFmtId="0" fontId="3" fillId="4" borderId="1" xfId="1" applyFont="1" applyFill="1" applyBorder="1">
      <alignment vertical="center"/>
    </xf>
    <xf numFmtId="0" fontId="14" fillId="3" borderId="1" xfId="1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left" vertical="center"/>
    </xf>
    <xf numFmtId="0" fontId="21" fillId="3" borderId="1" xfId="1" applyFont="1" applyFill="1" applyBorder="1" applyAlignment="1">
      <alignment horizontal="left" vertical="center"/>
    </xf>
    <xf numFmtId="165" fontId="15" fillId="3" borderId="1" xfId="2" applyNumberFormat="1" applyFont="1" applyFill="1" applyBorder="1">
      <alignment vertical="center"/>
    </xf>
    <xf numFmtId="165" fontId="13" fillId="3" borderId="1" xfId="2" applyNumberFormat="1" applyFont="1" applyFill="1" applyBorder="1">
      <alignment vertical="center"/>
    </xf>
    <xf numFmtId="0" fontId="15" fillId="3" borderId="1" xfId="1" applyFont="1" applyFill="1" applyBorder="1" applyAlignment="1">
      <alignment horizontal="center" vertical="center"/>
    </xf>
    <xf numFmtId="0" fontId="4" fillId="3" borderId="1" xfId="1" applyFont="1" applyFill="1" applyBorder="1">
      <alignment vertical="center"/>
    </xf>
    <xf numFmtId="0" fontId="14" fillId="0" borderId="0" xfId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horizontal="left" vertical="center"/>
    </xf>
    <xf numFmtId="165" fontId="15" fillId="0" borderId="0" xfId="2" applyNumberFormat="1" applyFont="1" applyFill="1" applyBorder="1">
      <alignment vertical="center"/>
    </xf>
    <xf numFmtId="165" fontId="13" fillId="0" borderId="0" xfId="2" applyNumberFormat="1" applyFont="1" applyFill="1" applyBorder="1">
      <alignment vertical="center"/>
    </xf>
    <xf numFmtId="0" fontId="15" fillId="0" borderId="0" xfId="1" applyFont="1" applyFill="1" applyBorder="1" applyAlignment="1">
      <alignment horizontal="center" vertical="center"/>
    </xf>
    <xf numFmtId="0" fontId="4" fillId="0" borderId="0" xfId="1" applyFont="1" applyFill="1" applyBorder="1">
      <alignment vertical="center"/>
    </xf>
    <xf numFmtId="165" fontId="3" fillId="0" borderId="40" xfId="2" applyNumberFormat="1" applyFont="1" applyBorder="1">
      <alignment vertical="center"/>
    </xf>
    <xf numFmtId="165" fontId="3" fillId="0" borderId="41" xfId="2" applyNumberFormat="1" applyFont="1" applyBorder="1">
      <alignment vertical="center"/>
    </xf>
    <xf numFmtId="165" fontId="3" fillId="0" borderId="20" xfId="2" applyNumberFormat="1" applyFont="1" applyBorder="1">
      <alignment vertical="center"/>
    </xf>
    <xf numFmtId="165" fontId="3" fillId="0" borderId="22" xfId="2" applyNumberFormat="1" applyFont="1" applyBorder="1">
      <alignment vertical="center"/>
    </xf>
    <xf numFmtId="165" fontId="3" fillId="0" borderId="12" xfId="2" applyNumberFormat="1" applyFont="1" applyBorder="1">
      <alignment vertical="center"/>
    </xf>
    <xf numFmtId="165" fontId="3" fillId="0" borderId="24" xfId="2" applyNumberFormat="1" applyFont="1" applyBorder="1">
      <alignment vertical="center"/>
    </xf>
    <xf numFmtId="165" fontId="3" fillId="0" borderId="9" xfId="2" applyNumberFormat="1" applyFont="1" applyBorder="1">
      <alignment vertical="center"/>
    </xf>
    <xf numFmtId="165" fontId="3" fillId="0" borderId="11" xfId="2" applyNumberFormat="1" applyFont="1" applyBorder="1">
      <alignment vertical="center"/>
    </xf>
    <xf numFmtId="165" fontId="4" fillId="0" borderId="1" xfId="2" applyNumberFormat="1" applyFont="1" applyFill="1" applyBorder="1" applyAlignment="1">
      <alignment horizontal="center" vertical="center"/>
    </xf>
    <xf numFmtId="165" fontId="13" fillId="0" borderId="1" xfId="2" applyNumberFormat="1" applyFont="1" applyFill="1" applyBorder="1" applyAlignment="1">
      <alignment horizontal="center" vertical="center"/>
    </xf>
    <xf numFmtId="0" fontId="15" fillId="0" borderId="35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3" fillId="4" borderId="44" xfId="1" applyFont="1" applyFill="1" applyBorder="1" applyAlignment="1">
      <alignment vertical="center"/>
    </xf>
    <xf numFmtId="0" fontId="15" fillId="0" borderId="17" xfId="1" applyFont="1" applyFill="1" applyBorder="1" applyAlignment="1">
      <alignment horizontal="center" vertical="center"/>
    </xf>
    <xf numFmtId="0" fontId="15" fillId="0" borderId="21" xfId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165" fontId="3" fillId="3" borderId="13" xfId="2" applyNumberFormat="1" applyFont="1" applyFill="1" applyBorder="1">
      <alignment vertical="center"/>
    </xf>
  </cellXfs>
  <cellStyles count="276">
    <cellStyle name=" " xfId="4"/>
    <cellStyle name="  2" xfId="5"/>
    <cellStyle name=" [0]_요약표해외" xfId="6"/>
    <cellStyle name=" _97연말" xfId="7"/>
    <cellStyle name=" _97연말 2" xfId="8"/>
    <cellStyle name=" _97연말_금속공사(구조틀-1)" xfId="9"/>
    <cellStyle name=" _97연말_금속공사(구조틀-1) 2" xfId="10"/>
    <cellStyle name=" _97연말_금속공사(물량산출근거)" xfId="11"/>
    <cellStyle name=" _97연말_금속공사(물량산출근거) 2" xfId="12"/>
    <cellStyle name=" _97연말_실행내역서" xfId="13"/>
    <cellStyle name=" _97연말_실행내역서 2" xfId="14"/>
    <cellStyle name=" _97연말_실행보고서-0814" xfId="15"/>
    <cellStyle name=" _97연말_실행보고서-0814 2" xfId="16"/>
    <cellStyle name=" _97연말_예상 실행(최초)" xfId="17"/>
    <cellStyle name=" _97연말_예상 실행(최초) 2" xfId="18"/>
    <cellStyle name=" _97연말_중간정산서(크럽하우스,그늘집리모델링)" xfId="19"/>
    <cellStyle name=" _97연말_중간정산서(크럽하우스,그늘집리모델링) 2" xfId="20"/>
    <cellStyle name=" _97연말1" xfId="21"/>
    <cellStyle name=" _97연말1 2" xfId="22"/>
    <cellStyle name=" _97연말1_금속공사(구조틀-1)" xfId="23"/>
    <cellStyle name=" _97연말1_금속공사(구조틀-1) 2" xfId="24"/>
    <cellStyle name=" _97연말1_금속공사(물량산출근거)" xfId="25"/>
    <cellStyle name=" _97연말1_금속공사(물량산출근거) 2" xfId="26"/>
    <cellStyle name=" _97연말1_실행내역서" xfId="27"/>
    <cellStyle name=" _97연말1_실행내역서 2" xfId="28"/>
    <cellStyle name=" _97연말1_실행보고서-0814" xfId="29"/>
    <cellStyle name=" _97연말1_실행보고서-0814 2" xfId="30"/>
    <cellStyle name=" _97연말1_예상 실행(최초)" xfId="31"/>
    <cellStyle name=" _97연말1_예상 실행(최초) 2" xfId="32"/>
    <cellStyle name=" _97연말1_중간정산서(크럽하우스,그늘집리모델링)" xfId="33"/>
    <cellStyle name=" _97연말1_중간정산서(크럽하우스,그늘집리모델링) 2" xfId="34"/>
    <cellStyle name=" _Book1" xfId="35"/>
    <cellStyle name=" _Book1 2" xfId="36"/>
    <cellStyle name=" _Book1_금속공사(구조틀-1)" xfId="37"/>
    <cellStyle name=" _Book1_금속공사(구조틀-1) 2" xfId="38"/>
    <cellStyle name=" _Book1_금속공사(물량산출근거)" xfId="39"/>
    <cellStyle name=" _Book1_금속공사(물량산출근거) 2" xfId="40"/>
    <cellStyle name=" _Book1_실행내역서" xfId="41"/>
    <cellStyle name=" _Book1_실행내역서 2" xfId="42"/>
    <cellStyle name=" _Book1_실행보고서-0814" xfId="43"/>
    <cellStyle name=" _Book1_실행보고서-0814 2" xfId="44"/>
    <cellStyle name=" _Book1_예상 실행(최초)" xfId="45"/>
    <cellStyle name=" _Book1_예상 실행(최초) 2" xfId="46"/>
    <cellStyle name=" _Book1_중간정산서(크럽하우스,그늘집리모델링)" xfId="47"/>
    <cellStyle name=" _Book1_중간정산서(크럽하우스,그늘집리모델링) 2" xfId="48"/>
    <cellStyle name=" _금속공사(구조틀-1)" xfId="49"/>
    <cellStyle name=" _금속공사(구조틀-1) 2" xfId="50"/>
    <cellStyle name=" _금속공사(물량산출근거)" xfId="51"/>
    <cellStyle name=" _금속공사(물량산출근거) 2" xfId="52"/>
    <cellStyle name=" _변경내역서" xfId="53"/>
    <cellStyle name=" _변경내역서 2" xfId="54"/>
    <cellStyle name=" _변경내역서(1차)-습식공사" xfId="55"/>
    <cellStyle name=" _실행내역서" xfId="56"/>
    <cellStyle name=" _실행내역서 2" xfId="57"/>
    <cellStyle name=" _실행보고서-0814" xfId="58"/>
    <cellStyle name=" _실행보고서-0814 2" xfId="59"/>
    <cellStyle name=" _예상 실행(최초)" xfId="60"/>
    <cellStyle name=" _예상 실행(최초) 2" xfId="61"/>
    <cellStyle name=" _정산내역서(안)" xfId="62"/>
    <cellStyle name=" _정산내역서(안) 2" xfId="63"/>
    <cellStyle name=" _중간정산서(크럽하우스,그늘집리모델링)" xfId="64"/>
    <cellStyle name=" _중간정산서(크럽하우스,그늘집리모델링) 2" xfId="65"/>
    <cellStyle name="#_목차 " xfId="66"/>
    <cellStyle name="#_목차  2" xfId="67"/>
    <cellStyle name="???­ [0]_INQUIRY ¿?¾÷?ß?ø " xfId="68"/>
    <cellStyle name="???­_INQUIRY ¿?¾÷?ß?ø " xfId="69"/>
    <cellStyle name="???Ø_??°???(2¿?) " xfId="70"/>
    <cellStyle name="??_????? " xfId="71"/>
    <cellStyle name="?Þ¸¶ [0]_INQUIRY ¿?¾÷?ß?ø " xfId="72"/>
    <cellStyle name="?Þ¸¶_INQUIRY ¿?¾÷?ß?ø " xfId="73"/>
    <cellStyle name="_(02.09.23  64,000평)인천 삼산1지구 2블럭 " xfId="74"/>
    <cellStyle name="_FLOW(1) " xfId="75"/>
    <cellStyle name="_검암2차사전공사(본사검토) " xfId="76"/>
    <cellStyle name="_검암2차사전공사(본사검토)  2" xfId="77"/>
    <cellStyle name="_발주내역 " xfId="78"/>
    <cellStyle name="_사전공사(토목본사검토) " xfId="79"/>
    <cellStyle name="_사전공사(토목본사검토)  2" xfId="80"/>
    <cellStyle name="_아미고터워 리모델링공사(계약,실행내역)9월.3일 " xfId="81"/>
    <cellStyle name="_인원계획표 " xfId="82"/>
    <cellStyle name="_인원계획표  2" xfId="83"/>
    <cellStyle name="_인원계획표 _검암2차사전공사(본사검토) " xfId="84"/>
    <cellStyle name="_인원계획표 _검암2차사전공사(본사검토)  2" xfId="85"/>
    <cellStyle name="_인원계획표 _사전공사(토목본사검토) " xfId="86"/>
    <cellStyle name="_인원계획표 _사전공사(토목본사검토)  2" xfId="87"/>
    <cellStyle name="_인원계획표 _적격 " xfId="88"/>
    <cellStyle name="_인원계획표 _적격  2" xfId="89"/>
    <cellStyle name="_입찰표지 " xfId="90"/>
    <cellStyle name="_입찰표지  2" xfId="91"/>
    <cellStyle name="_입찰표지 _검암2차사전공사(본사검토) " xfId="92"/>
    <cellStyle name="_입찰표지 _검암2차사전공사(본사검토)  2" xfId="93"/>
    <cellStyle name="_입찰표지 _사전공사(토목본사검토) " xfId="94"/>
    <cellStyle name="_입찰표지 _사전공사(토목본사검토)  2" xfId="95"/>
    <cellStyle name="_적격 " xfId="96"/>
    <cellStyle name="_적격  2" xfId="97"/>
    <cellStyle name="_적격 _집행갑지 " xfId="98"/>
    <cellStyle name="_적격 _집행갑지  2" xfId="99"/>
    <cellStyle name="_적격(화산) " xfId="100"/>
    <cellStyle name="_적격(화산)  2" xfId="101"/>
    <cellStyle name="_적격(화산) _검암2차사전공사(본사검토) " xfId="102"/>
    <cellStyle name="_적격(화산) _검암2차사전공사(본사검토)  2" xfId="103"/>
    <cellStyle name="_적격(화산) _사전공사(토목본사검토) " xfId="104"/>
    <cellStyle name="_적격(화산) _사전공사(토목본사검토)  2" xfId="105"/>
    <cellStyle name="_집행갑지 " xfId="106"/>
    <cellStyle name="_집행갑지  2" xfId="107"/>
    <cellStyle name="_홈플러스 대구칠성점 내역서 " xfId="108"/>
    <cellStyle name="¤@?e_TEST-1 " xfId="109"/>
    <cellStyle name="°ia¤¼o " xfId="110"/>
    <cellStyle name="°ia¤aa " xfId="111"/>
    <cellStyle name="¹eºÐA²_AIAIC°AuCoE² " xfId="112"/>
    <cellStyle name="A¨­￠￢￠O [0]_¨uoAa¨oCAu " xfId="113"/>
    <cellStyle name="A¨­￠￢￠O_¨uoAa¨oCAu " xfId="114"/>
    <cellStyle name="Aee­ " xfId="115"/>
    <cellStyle name="Aee­  2" xfId="116"/>
    <cellStyle name="AeE­ [0]_±a°e¼³ºn-AIA§¸n·I " xfId="117"/>
    <cellStyle name="ÅëÈ­ [0]_±â°è¼³ºñ-ÀÏÀ§¸ñ·Ï " xfId="118"/>
    <cellStyle name="AeE­ [0]_±a°e¼³ºn-AIA§¸n·I  2" xfId="119"/>
    <cellStyle name="ÅëÈ­ [0]_±â°è¼³ºñ-ÀÏÀ§¸ñ·Ï  2" xfId="120"/>
    <cellStyle name="AeE­ [0]_±a°e¼³ºn-AIA§¸n·I  3" xfId="121"/>
    <cellStyle name="ÅëÈ­ [0]_±â°è¼³ºñ-ÀÏÀ§¸ñ·Ï  3" xfId="122"/>
    <cellStyle name="AeE­ [0]_±a°e¼³ºn-AIA§¸n·I  4" xfId="123"/>
    <cellStyle name="ÅëÈ­ [0]_±â°è¼³ºñ-ÀÏÀ§¸ñ·Ï  4" xfId="124"/>
    <cellStyle name="AeE­ [0]_±a°e¼³ºn-AIA§¸n·I  5" xfId="125"/>
    <cellStyle name="ÅëÈ­ [0]_±â°è¼³ºñ-ÀÏÀ§¸ñ·Ï  5" xfId="126"/>
    <cellStyle name="AeE­ [0]_¼oAa½CAu " xfId="127"/>
    <cellStyle name="ÅëÈ­ [0]_2000¼ÕÈ® " xfId="128"/>
    <cellStyle name="AeE­ [0]_³≫ºI°eE¹´e AßA¤A÷AI " xfId="129"/>
    <cellStyle name="AeE­_  A¾  CO  " xfId="130"/>
    <cellStyle name="ÅëÈ­_¿¬ÁÖ Eng'g ÇÁ·ÎÁ§Æ®ÆÀ " xfId="131"/>
    <cellStyle name="AeE­_¼oAa½CAu " xfId="132"/>
    <cellStyle name="ÅëÈ­_2000¼ÕÈ® " xfId="133"/>
    <cellStyle name="AeE­_³≫ºI°eE¹´e AßA¤A÷AI " xfId="134"/>
    <cellStyle name="AeE¡ⓒ [0]_¨uoAa¨oCAu " xfId="135"/>
    <cellStyle name="AeE¡ⓒ_¨uoAa¨oCAu " xfId="136"/>
    <cellStyle name="Æu¼ " xfId="137"/>
    <cellStyle name="ÄÞ¸¶ [0]_¿¬ÁÖ Eng'g ÇÁ·ÎÁ§Æ®ÆÀ " xfId="138"/>
    <cellStyle name="AÞ¸¶ [0]_¿￢AO Eng'g CA·IA§ÆRÆA " xfId="139"/>
    <cellStyle name="AÞ¸¶_  A¾  CO  " xfId="140"/>
    <cellStyle name="ÄÞ¸¶_±â°è¼³ºñ-ÀÏÀ§¸ñ·Ï " xfId="141"/>
    <cellStyle name="AÞ¸¶_¼oAa½CAu " xfId="142"/>
    <cellStyle name="ÄÞ¸¶_2000¼ÕÈ® " xfId="143"/>
    <cellStyle name="AÞ¸¶_³≫ºI°eE¹´e AßA¤A÷AI " xfId="144"/>
    <cellStyle name="Au¸r " xfId="145"/>
    <cellStyle name="C¡IA¨ª_¡ic¨u¡A¨￢I¨￢¡Æ AN¡Æe " xfId="146"/>
    <cellStyle name="C￥AØ_´eºnC￥ (2)_1_ºI´eAa°ø " xfId="147"/>
    <cellStyle name="Ç¥ÁØ_´ëºñÇ¥ (2)_1_ºÎ´ëÅä°ø " xfId="148"/>
    <cellStyle name="C￥AØ_´eºnC￥ (2)_1_ºI´eAa°ø  2" xfId="149"/>
    <cellStyle name="Ç¥ÁØ_´ëºñÇ¥ (2)_1_ºÎ´ëÅä°ø  2" xfId="150"/>
    <cellStyle name="C￥AØ_´eºnC￥ (2)_1_ºI´eAa°ø  3" xfId="151"/>
    <cellStyle name="Ç¥ÁØ_´ëºñÇ¥ (2)_1_ºÎ´ëÅä°ø  3" xfId="152"/>
    <cellStyle name="C￥AØ_´eºnC￥ (2)_1_ºI´eAa°ø  4" xfId="153"/>
    <cellStyle name="Ç¥ÁØ_´ëºñÇ¥ (2)_1_ºÎ´ëÅä°ø  4" xfId="154"/>
    <cellStyle name="C￥AØ_´eºnC￥ (2)_1_ºI´eAa°ø  5" xfId="155"/>
    <cellStyle name="Ç¥ÁØ_´ëºñÇ¥ (2)_1_ºÎ´ëÅä°ø  5" xfId="156"/>
    <cellStyle name="C￥AØ_´eºnC￥ (2)_ºI´eAa°ø " xfId="157"/>
    <cellStyle name="Ç¥ÁØ_´ëºñÇ¥ (2)_ºÎ´ëÅä°ø " xfId="158"/>
    <cellStyle name="C￥AØ_´eºnC￥ (2)_ºI´eAa°ø  2" xfId="159"/>
    <cellStyle name="Ç¥ÁØ_´ëºñÇ¥ (2)_ºÎ´ëÅä°ø  2" xfId="160"/>
    <cellStyle name="C￥AØ_´eºnC￥ (2)_ºI´eAa°ø  3" xfId="161"/>
    <cellStyle name="Ç¥ÁØ_´ëºñÇ¥ (2)_ºÎ´ëÅä°ø  3" xfId="162"/>
    <cellStyle name="C￥AØ_´eºnC￥ (2)_ºI´eAa°ø  4" xfId="163"/>
    <cellStyle name="Ç¥ÁØ_´ëºñÇ¥ (2)_ºÎ´ëÅä°ø  4" xfId="164"/>
    <cellStyle name="C￥AØ_´eºnC￥ (2)_ºI´eAa°ø  5" xfId="165"/>
    <cellStyle name="Ç¥ÁØ_´ëºñÇ¥ (2)_ºÎ´ëÅä°ø  5" xfId="166"/>
    <cellStyle name="C￥AØ_¿￢AO Eng'g CA·IA§ÆRÆA " xfId="167"/>
    <cellStyle name="Ç¥ÁØ_±â°è¼³ºñ-ÀÏÀ§¸ñ·Ï " xfId="168"/>
    <cellStyle name="C￥AØ_≫c¾÷ºIº° AN°e " xfId="169"/>
    <cellStyle name="Ç¥ÁØ_0N-HANDLING " xfId="170"/>
    <cellStyle name="C￥AØ_¼±AoAc°i_1_³≫ºI°eE¹´e AßA¤A÷AI " xfId="171"/>
    <cellStyle name="Ç¥ÁØ_¼±ÅõÀç°í_³»ºÎ°èÈ¹´ë ÃßÁ¤Â÷ÀÌ " xfId="172"/>
    <cellStyle name="C￥AØ_¼±AoAc°i_³≫ºI°eE¹´e AßA¤A÷AI " xfId="173"/>
    <cellStyle name="Ç¥ÁØ_¼ÕÀÍÂ÷ (2)_³»ºÎ°èÈ¹´ë ÃßÁ¤Â÷ÀÌ " xfId="174"/>
    <cellStyle name="C￥AØ_A¸≫cºÐ_³≫ºI°eE¹´e AßA¤A÷AI " xfId="175"/>
    <cellStyle name="Ç¥ÁØ_Áý°èÇ¥(2¿ù) " xfId="176"/>
    <cellStyle name="C￥AØ_CoAa°u¸Rºn(Ao¹æ) " xfId="177"/>
    <cellStyle name="Ç¥ÁØ_Sheet1_0N-HANDLING " xfId="178"/>
    <cellStyle name="C￥AØ_Sheet1_Ay°eC￥(2¿u) " xfId="179"/>
    <cellStyle name="Ç¥ÁØ_Sheet1_Áý°èÇ¥(2¿ù) " xfId="180"/>
    <cellStyle name="C￥AØ_Sheet1_Ay°eC￥(2¿u)  2" xfId="181"/>
    <cellStyle name="Ç¥ÁØ_Sheet1_Áý°èÇ¥(2¿ù)  2" xfId="182"/>
    <cellStyle name="C￥AØ_Sheet1_Ay°eC￥(2¿u)  3" xfId="183"/>
    <cellStyle name="Ç¥ÁØ_Sheet1_Áý°èÇ¥(2¿ù)  3" xfId="184"/>
    <cellStyle name="C￥AØ_Sheet1_Ay°eC￥(2¿u)  4" xfId="185"/>
    <cellStyle name="Ç¥ÁØ_Sheet1_Áý°èÇ¥(2¿ù)  4" xfId="186"/>
    <cellStyle name="C￥AØ_Sheet1_Ay°eC￥(2¿u)  5" xfId="187"/>
    <cellStyle name="Ç¥ÁØ_Sheet1_Áý°èÇ¥(2¿ù)  5" xfId="188"/>
    <cellStyle name="category" xfId="189"/>
    <cellStyle name="Comma [0] 2" xfId="190"/>
    <cellStyle name="Comma [0] 2 2" xfId="191"/>
    <cellStyle name="Comma [0] 3" xfId="192"/>
    <cellStyle name="Comma 10" xfId="193"/>
    <cellStyle name="Comma 11" xfId="194"/>
    <cellStyle name="Comma 12" xfId="195"/>
    <cellStyle name="Comma 13" xfId="196"/>
    <cellStyle name="Comma 14" xfId="197"/>
    <cellStyle name="Comma 15" xfId="198"/>
    <cellStyle name="Comma 16" xfId="199"/>
    <cellStyle name="Comma 17" xfId="200"/>
    <cellStyle name="Comma 2" xfId="2"/>
    <cellStyle name="Comma 2 2" xfId="201"/>
    <cellStyle name="Comma 2 3" xfId="202"/>
    <cellStyle name="Comma 3" xfId="203"/>
    <cellStyle name="Comma 4" xfId="204"/>
    <cellStyle name="Comma 5" xfId="205"/>
    <cellStyle name="Comma 6" xfId="206"/>
    <cellStyle name="Comma 7" xfId="207"/>
    <cellStyle name="Comma 8" xfId="208"/>
    <cellStyle name="Comma 9" xfId="209"/>
    <cellStyle name="Currency [0] 2" xfId="210"/>
    <cellStyle name="Currency [0] 2 2" xfId="211"/>
    <cellStyle name="Currency1" xfId="212"/>
    <cellStyle name="Currency1 2" xfId="213"/>
    <cellStyle name="Grey" xfId="214"/>
    <cellStyle name="HEADER" xfId="215"/>
    <cellStyle name="Header1" xfId="216"/>
    <cellStyle name="Header2" xfId="217"/>
    <cellStyle name="Hyperlink" xfId="3" builtinId="8"/>
    <cellStyle name="Hyperlink 2" xfId="218"/>
    <cellStyle name="Input [yellow]" xfId="219"/>
    <cellStyle name="Model" xfId="220"/>
    <cellStyle name="Normal" xfId="0" builtinId="0"/>
    <cellStyle name="Normal - Style1" xfId="221"/>
    <cellStyle name="Normal - Style1 2" xfId="222"/>
    <cellStyle name="Normal 10" xfId="223"/>
    <cellStyle name="Normal 11" xfId="224"/>
    <cellStyle name="Normal 12" xfId="225"/>
    <cellStyle name="Normal 13" xfId="226"/>
    <cellStyle name="Normal 14" xfId="227"/>
    <cellStyle name="Normal 15" xfId="228"/>
    <cellStyle name="Normal 2" xfId="1"/>
    <cellStyle name="Normal 2 2" xfId="229"/>
    <cellStyle name="Normal 2 3" xfId="230"/>
    <cellStyle name="Normal 3" xfId="231"/>
    <cellStyle name="Normal 3 2" xfId="232"/>
    <cellStyle name="Normal 3 3" xfId="233"/>
    <cellStyle name="Normal 4" xfId="234"/>
    <cellStyle name="Normal 5" xfId="235"/>
    <cellStyle name="Normal 6" xfId="236"/>
    <cellStyle name="Normal 7" xfId="237"/>
    <cellStyle name="Normal 8" xfId="238"/>
    <cellStyle name="Normal 9" xfId="239"/>
    <cellStyle name="Normal1" xfId="240"/>
    <cellStyle name="Normal2" xfId="241"/>
    <cellStyle name="Normal3" xfId="242"/>
    <cellStyle name="Normal4" xfId="243"/>
    <cellStyle name="Percent [2]" xfId="244"/>
    <cellStyle name="Percent 2" xfId="245"/>
    <cellStyle name="Percent 2 2" xfId="246"/>
    <cellStyle name="subhead" xfId="247"/>
    <cellStyle name="똿떓죶Ø괻 [0.00]_NT Server " xfId="248"/>
    <cellStyle name="똿떓죶Ø괻_NT Server " xfId="249"/>
    <cellStyle name="묮뎋 [0.00]_NT Server " xfId="250"/>
    <cellStyle name="묮뎋_NT Server " xfId="251"/>
    <cellStyle name="백 " xfId="252"/>
    <cellStyle name="백분율 2" xfId="253"/>
    <cellStyle name="백분율 2 2" xfId="254"/>
    <cellStyle name="쉼표 [0] 2" xfId="255"/>
    <cellStyle name="쉼표 [0] 2 2" xfId="256"/>
    <cellStyle name="쉼표 [0] 2 2 2" xfId="257"/>
    <cellStyle name="쉼표 [0] 2 3" xfId="258"/>
    <cellStyle name="쉼표 [0] 3" xfId="259"/>
    <cellStyle name="쉼표 [0] 3 2" xfId="260"/>
    <cellStyle name="쉼표 [0] 3 2 2" xfId="261"/>
    <cellStyle name="쉼표 [0] 3 3" xfId="262"/>
    <cellStyle name="쉼표 [0]_Steel fence Orion-1" xfId="263"/>
    <cellStyle name="쉼표 2" xfId="264"/>
    <cellStyle name="쉼표 2 2" xfId="265"/>
    <cellStyle name="쉼표_Steel fence Orion-1" xfId="266"/>
    <cellStyle name="콤냡?&lt;_x000f_$??: `1_1 " xfId="267"/>
    <cellStyle name="콤마 [0]_1" xfId="268"/>
    <cellStyle name="콤마_  종  합  " xfId="269"/>
    <cellStyle name="표준 2" xfId="270"/>
    <cellStyle name="표준 2 2" xfId="271"/>
    <cellStyle name="표준 2 3" xfId="272"/>
    <cellStyle name="표준 3" xfId="273"/>
    <cellStyle name="표준 3 2" xfId="274"/>
    <cellStyle name="표준_BOQ-orion(1)" xfId="2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IP165"/>
  <sheetViews>
    <sheetView tabSelected="1" view="pageBreakPreview" zoomScale="80" zoomScaleNormal="70" zoomScaleSheetLayoutView="80" workbookViewId="0">
      <pane ySplit="5" topLeftCell="A6" activePane="bottomLeft" state="frozen"/>
      <selection pane="bottomLeft" activeCell="D113" sqref="D113"/>
    </sheetView>
  </sheetViews>
  <sheetFormatPr defaultColWidth="8.7109375" defaultRowHeight="17.25" outlineLevelRow="1"/>
  <cols>
    <col min="1" max="1" width="13" style="2" customWidth="1"/>
    <col min="2" max="2" width="27.85546875" style="3" customWidth="1"/>
    <col min="3" max="3" width="16.85546875" style="3" customWidth="1"/>
    <col min="4" max="4" width="28" style="3" customWidth="1"/>
    <col min="5" max="5" width="49" style="1" customWidth="1"/>
    <col min="6" max="6" width="21.42578125" style="5" customWidth="1"/>
    <col min="7" max="7" width="20.140625" style="5" customWidth="1"/>
    <col min="8" max="8" width="18.85546875" style="3" customWidth="1"/>
    <col min="9" max="9" width="39.28515625" style="1" customWidth="1"/>
    <col min="10" max="16384" width="8.7109375" style="1"/>
  </cols>
  <sheetData>
    <row r="1" spans="1:250">
      <c r="A1" s="293" t="s">
        <v>0</v>
      </c>
      <c r="B1" s="294"/>
      <c r="C1" s="294"/>
      <c r="D1" s="294"/>
      <c r="E1" s="294"/>
      <c r="F1" s="294"/>
      <c r="G1" s="294"/>
      <c r="H1" s="294"/>
    </row>
    <row r="2" spans="1:250">
      <c r="E2" s="4"/>
      <c r="H2" s="6" t="s">
        <v>1</v>
      </c>
      <c r="I2" s="7" t="s">
        <v>2</v>
      </c>
    </row>
    <row r="3" spans="1:250">
      <c r="A3" s="8" t="s">
        <v>3</v>
      </c>
      <c r="B3" s="9" t="s">
        <v>4</v>
      </c>
      <c r="F3" s="1"/>
      <c r="G3" s="1"/>
      <c r="H3" s="10"/>
      <c r="I3" s="11"/>
    </row>
    <row r="4" spans="1:250" ht="18" thickBot="1">
      <c r="A4" s="8" t="s">
        <v>5</v>
      </c>
      <c r="B4" s="3" t="s">
        <v>6</v>
      </c>
      <c r="C4" s="12" t="s">
        <v>7</v>
      </c>
      <c r="D4" s="5" t="s">
        <v>8</v>
      </c>
      <c r="F4" s="13"/>
      <c r="H4" s="14"/>
      <c r="I4" s="11"/>
    </row>
    <row r="5" spans="1:250" ht="18" thickBot="1">
      <c r="A5" s="15" t="s">
        <v>9</v>
      </c>
      <c r="B5" s="16" t="s">
        <v>10</v>
      </c>
      <c r="C5" s="17" t="s">
        <v>11</v>
      </c>
      <c r="D5" s="17" t="s">
        <v>12</v>
      </c>
      <c r="E5" s="16" t="s">
        <v>13</v>
      </c>
      <c r="F5" s="18" t="s">
        <v>14</v>
      </c>
      <c r="G5" s="19" t="s">
        <v>15</v>
      </c>
      <c r="H5" s="20" t="s">
        <v>16</v>
      </c>
      <c r="I5" s="21" t="s">
        <v>17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</row>
    <row r="6" spans="1:250" ht="18" thickBot="1">
      <c r="A6" s="23" t="s">
        <v>18</v>
      </c>
      <c r="B6" s="24"/>
      <c r="C6" s="25"/>
      <c r="D6" s="24"/>
      <c r="E6" s="26"/>
      <c r="F6" s="27">
        <v>0</v>
      </c>
      <c r="G6" s="28"/>
      <c r="H6" s="29"/>
      <c r="I6" s="287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</row>
    <row r="7" spans="1:250" ht="18" hidden="1" outlineLevel="1" thickBot="1">
      <c r="A7" s="31" t="s">
        <v>19</v>
      </c>
      <c r="B7" s="32"/>
      <c r="C7" s="33" t="s">
        <v>20</v>
      </c>
      <c r="D7" s="32" t="s">
        <v>21</v>
      </c>
      <c r="E7" s="34" t="s">
        <v>22</v>
      </c>
      <c r="F7" s="35">
        <v>10000000</v>
      </c>
      <c r="G7" s="36"/>
      <c r="I7" s="37" t="s">
        <v>23</v>
      </c>
    </row>
    <row r="8" spans="1:250" ht="18" hidden="1" outlineLevel="1" thickBot="1">
      <c r="A8" s="38" t="s">
        <v>24</v>
      </c>
      <c r="B8" s="39" t="s">
        <v>25</v>
      </c>
      <c r="C8" s="40" t="s">
        <v>20</v>
      </c>
      <c r="D8" s="39" t="s">
        <v>21</v>
      </c>
      <c r="E8" s="41" t="s">
        <v>26</v>
      </c>
      <c r="F8" s="42"/>
      <c r="G8" s="43">
        <v>990000</v>
      </c>
      <c r="H8" s="44" t="s">
        <v>27</v>
      </c>
      <c r="I8" s="45" t="s">
        <v>28</v>
      </c>
    </row>
    <row r="9" spans="1:250" ht="18" hidden="1" outlineLevel="1" thickBot="1">
      <c r="A9" s="46" t="s">
        <v>24</v>
      </c>
      <c r="B9" s="47" t="s">
        <v>25</v>
      </c>
      <c r="C9" s="48" t="s">
        <v>20</v>
      </c>
      <c r="D9" s="47" t="s">
        <v>21</v>
      </c>
      <c r="E9" s="49" t="s">
        <v>29</v>
      </c>
      <c r="F9" s="50"/>
      <c r="G9" s="49">
        <v>300000</v>
      </c>
      <c r="H9" s="3" t="s">
        <v>27</v>
      </c>
      <c r="I9" s="51" t="s">
        <v>28</v>
      </c>
    </row>
    <row r="10" spans="1:250" ht="18" hidden="1" outlineLevel="1" thickBot="1">
      <c r="A10" s="46" t="s">
        <v>24</v>
      </c>
      <c r="B10" s="47" t="s">
        <v>25</v>
      </c>
      <c r="C10" s="48" t="s">
        <v>20</v>
      </c>
      <c r="D10" s="47" t="s">
        <v>21</v>
      </c>
      <c r="E10" s="52" t="s">
        <v>30</v>
      </c>
      <c r="F10" s="53"/>
      <c r="G10" s="54">
        <v>65000</v>
      </c>
      <c r="H10" s="3" t="s">
        <v>16</v>
      </c>
      <c r="I10" s="55" t="s">
        <v>31</v>
      </c>
    </row>
    <row r="11" spans="1:250" ht="18" hidden="1" outlineLevel="1" thickBot="1">
      <c r="A11" s="46" t="s">
        <v>24</v>
      </c>
      <c r="B11" s="47" t="s">
        <v>32</v>
      </c>
      <c r="C11" s="48" t="s">
        <v>20</v>
      </c>
      <c r="D11" s="47" t="s">
        <v>21</v>
      </c>
      <c r="E11" s="52" t="s">
        <v>33</v>
      </c>
      <c r="F11" s="53"/>
      <c r="G11" s="54">
        <v>70000</v>
      </c>
      <c r="H11" s="3" t="s">
        <v>16</v>
      </c>
      <c r="I11" s="55" t="s">
        <v>34</v>
      </c>
    </row>
    <row r="12" spans="1:250" ht="18" hidden="1" outlineLevel="1" thickBot="1">
      <c r="A12" s="46" t="s">
        <v>24</v>
      </c>
      <c r="B12" s="47" t="s">
        <v>32</v>
      </c>
      <c r="C12" s="48" t="s">
        <v>20</v>
      </c>
      <c r="D12" s="47" t="s">
        <v>21</v>
      </c>
      <c r="E12" s="52" t="s">
        <v>35</v>
      </c>
      <c r="F12" s="53"/>
      <c r="G12" s="54">
        <v>70000</v>
      </c>
      <c r="H12" s="3" t="s">
        <v>16</v>
      </c>
      <c r="I12" s="55" t="s">
        <v>34</v>
      </c>
    </row>
    <row r="13" spans="1:250" ht="18" hidden="1" outlineLevel="1" thickBot="1">
      <c r="A13" s="46" t="s">
        <v>24</v>
      </c>
      <c r="B13" s="47" t="s">
        <v>32</v>
      </c>
      <c r="C13" s="48" t="s">
        <v>20</v>
      </c>
      <c r="D13" s="47" t="s">
        <v>21</v>
      </c>
      <c r="E13" s="52" t="s">
        <v>36</v>
      </c>
      <c r="F13" s="53"/>
      <c r="G13" s="54">
        <v>10000</v>
      </c>
      <c r="H13" s="3" t="s">
        <v>16</v>
      </c>
      <c r="I13" s="55" t="s">
        <v>34</v>
      </c>
    </row>
    <row r="14" spans="1:250" ht="18" hidden="1" outlineLevel="1" thickBot="1">
      <c r="A14" s="46" t="s">
        <v>24</v>
      </c>
      <c r="B14" s="47" t="s">
        <v>32</v>
      </c>
      <c r="C14" s="48" t="s">
        <v>20</v>
      </c>
      <c r="D14" s="47" t="s">
        <v>21</v>
      </c>
      <c r="E14" s="52" t="s">
        <v>37</v>
      </c>
      <c r="F14" s="53"/>
      <c r="G14" s="54">
        <v>20000</v>
      </c>
      <c r="H14" s="3" t="s">
        <v>16</v>
      </c>
      <c r="I14" s="55" t="s">
        <v>34</v>
      </c>
    </row>
    <row r="15" spans="1:250" ht="18" hidden="1" outlineLevel="1" thickBot="1">
      <c r="A15" s="56" t="s">
        <v>24</v>
      </c>
      <c r="B15" s="32" t="s">
        <v>32</v>
      </c>
      <c r="C15" s="33" t="s">
        <v>20</v>
      </c>
      <c r="D15" s="32" t="s">
        <v>21</v>
      </c>
      <c r="E15" s="57" t="s">
        <v>38</v>
      </c>
      <c r="F15" s="35"/>
      <c r="G15" s="36">
        <v>48000</v>
      </c>
      <c r="H15" s="58" t="s">
        <v>16</v>
      </c>
      <c r="I15" s="59" t="s">
        <v>34</v>
      </c>
    </row>
    <row r="16" spans="1:250" s="63" customFormat="1" ht="18" hidden="1" outlineLevel="1" thickBot="1">
      <c r="A16" s="60" t="s">
        <v>39</v>
      </c>
      <c r="B16" s="39" t="s">
        <v>40</v>
      </c>
      <c r="C16" s="48" t="s">
        <v>41</v>
      </c>
      <c r="D16" s="39" t="s">
        <v>21</v>
      </c>
      <c r="E16" s="61" t="s">
        <v>42</v>
      </c>
      <c r="F16" s="42"/>
      <c r="G16" s="43">
        <v>30339</v>
      </c>
      <c r="H16" s="44" t="s">
        <v>43</v>
      </c>
      <c r="I16" s="62" t="s">
        <v>44</v>
      </c>
    </row>
    <row r="17" spans="1:250" s="63" customFormat="1" ht="18" hidden="1" outlineLevel="1" thickBot="1">
      <c r="A17" s="64" t="s">
        <v>39</v>
      </c>
      <c r="B17" s="47" t="s">
        <v>40</v>
      </c>
      <c r="C17" s="48" t="s">
        <v>41</v>
      </c>
      <c r="D17" s="47" t="s">
        <v>21</v>
      </c>
      <c r="E17" s="65" t="s">
        <v>45</v>
      </c>
      <c r="F17" s="53"/>
      <c r="G17" s="54">
        <v>22000</v>
      </c>
      <c r="H17" s="66" t="s">
        <v>43</v>
      </c>
      <c r="I17" s="55" t="s">
        <v>46</v>
      </c>
    </row>
    <row r="18" spans="1:250" s="63" customFormat="1" ht="18" hidden="1" outlineLevel="1" thickBot="1">
      <c r="A18" s="64" t="s">
        <v>39</v>
      </c>
      <c r="B18" s="47" t="s">
        <v>40</v>
      </c>
      <c r="C18" s="48" t="s">
        <v>41</v>
      </c>
      <c r="D18" s="47" t="s">
        <v>21</v>
      </c>
      <c r="E18" s="65" t="s">
        <v>47</v>
      </c>
      <c r="F18" s="35"/>
      <c r="G18" s="36">
        <v>22000</v>
      </c>
      <c r="H18" s="58" t="s">
        <v>43</v>
      </c>
      <c r="I18" s="67" t="s">
        <v>48</v>
      </c>
    </row>
    <row r="19" spans="1:250" s="73" customFormat="1" ht="18" hidden="1" outlineLevel="1" thickBot="1">
      <c r="A19" s="60" t="s">
        <v>49</v>
      </c>
      <c r="B19" s="68" t="s">
        <v>50</v>
      </c>
      <c r="C19" s="69" t="s">
        <v>41</v>
      </c>
      <c r="D19" s="68" t="s">
        <v>21</v>
      </c>
      <c r="E19" s="70" t="s">
        <v>51</v>
      </c>
      <c r="F19" s="42"/>
      <c r="G19" s="43">
        <v>2200000</v>
      </c>
      <c r="H19" s="71" t="s">
        <v>52</v>
      </c>
      <c r="I19" s="72" t="s">
        <v>53</v>
      </c>
    </row>
    <row r="20" spans="1:250" s="73" customFormat="1" ht="18" hidden="1" outlineLevel="1" thickBot="1">
      <c r="A20" s="74" t="s">
        <v>49</v>
      </c>
      <c r="B20" s="75" t="s">
        <v>50</v>
      </c>
      <c r="C20" s="76" t="s">
        <v>41</v>
      </c>
      <c r="D20" s="75" t="s">
        <v>21</v>
      </c>
      <c r="E20" s="77" t="s">
        <v>54</v>
      </c>
      <c r="F20" s="35"/>
      <c r="G20" s="36">
        <v>2200000</v>
      </c>
      <c r="H20" s="78" t="s">
        <v>52</v>
      </c>
      <c r="I20" s="79" t="s">
        <v>53</v>
      </c>
    </row>
    <row r="21" spans="1:250" s="87" customFormat="1" ht="18" collapsed="1" thickBot="1">
      <c r="A21" s="80" t="s">
        <v>55</v>
      </c>
      <c r="B21" s="217"/>
      <c r="C21" s="82" t="s">
        <v>41</v>
      </c>
      <c r="D21" s="81"/>
      <c r="E21" s="83" t="s">
        <v>56</v>
      </c>
      <c r="F21" s="84">
        <f>SUM(F7:F20)</f>
        <v>10000000</v>
      </c>
      <c r="G21" s="85">
        <f>SUM(G8:G20)</f>
        <v>6047339</v>
      </c>
      <c r="H21" s="86"/>
      <c r="I21" s="288"/>
    </row>
    <row r="22" spans="1:250" s="73" customFormat="1" ht="18" thickBot="1">
      <c r="A22" s="88" t="s">
        <v>18</v>
      </c>
      <c r="B22" s="89"/>
      <c r="C22" s="90"/>
      <c r="D22" s="89"/>
      <c r="E22" s="91"/>
      <c r="F22" s="295">
        <f>F21-G21</f>
        <v>3952661</v>
      </c>
      <c r="G22" s="92"/>
      <c r="H22" s="89"/>
      <c r="I22" s="143"/>
    </row>
    <row r="23" spans="1:250" s="73" customFormat="1" ht="18" hidden="1" outlineLevel="1" thickBot="1">
      <c r="A23" s="94" t="s">
        <v>57</v>
      </c>
      <c r="B23" s="95"/>
      <c r="C23" s="96" t="s">
        <v>41</v>
      </c>
      <c r="D23" s="95" t="s">
        <v>21</v>
      </c>
      <c r="E23" s="97"/>
      <c r="F23" s="98">
        <v>0</v>
      </c>
      <c r="G23" s="99">
        <v>0</v>
      </c>
      <c r="H23" s="95"/>
      <c r="I23" s="93"/>
    </row>
    <row r="24" spans="1:250" s="73" customFormat="1" ht="18" hidden="1" outlineLevel="1" thickBot="1">
      <c r="A24" s="74" t="s">
        <v>58</v>
      </c>
      <c r="B24" s="75"/>
      <c r="C24" s="76" t="s">
        <v>41</v>
      </c>
      <c r="D24" s="75" t="s">
        <v>21</v>
      </c>
      <c r="E24" s="77"/>
      <c r="F24" s="35">
        <v>0</v>
      </c>
      <c r="G24" s="36">
        <v>0</v>
      </c>
      <c r="H24" s="75"/>
      <c r="I24" s="93"/>
    </row>
    <row r="25" spans="1:250" s="73" customFormat="1" ht="18" hidden="1" outlineLevel="1" thickBot="1">
      <c r="A25" s="74" t="s">
        <v>59</v>
      </c>
      <c r="B25" s="75"/>
      <c r="C25" s="76" t="s">
        <v>41</v>
      </c>
      <c r="D25" s="75" t="s">
        <v>21</v>
      </c>
      <c r="E25" s="77"/>
      <c r="F25" s="35">
        <v>0</v>
      </c>
      <c r="G25" s="36">
        <v>0</v>
      </c>
      <c r="H25" s="75"/>
      <c r="I25" s="93"/>
    </row>
    <row r="26" spans="1:250" s="73" customFormat="1" ht="18" hidden="1" outlineLevel="1" thickBot="1">
      <c r="A26" s="74" t="s">
        <v>60</v>
      </c>
      <c r="B26" s="75"/>
      <c r="C26" s="76" t="s">
        <v>41</v>
      </c>
      <c r="D26" s="75" t="s">
        <v>21</v>
      </c>
      <c r="E26" s="77"/>
      <c r="F26" s="35">
        <v>0</v>
      </c>
      <c r="G26" s="36">
        <v>0</v>
      </c>
      <c r="H26" s="75"/>
      <c r="I26" s="93"/>
    </row>
    <row r="27" spans="1:250" s="73" customFormat="1" ht="18" hidden="1" outlineLevel="1" thickBot="1">
      <c r="A27" s="100" t="s">
        <v>61</v>
      </c>
      <c r="B27" s="101"/>
      <c r="C27" s="102" t="s">
        <v>41</v>
      </c>
      <c r="D27" s="103" t="s">
        <v>21</v>
      </c>
      <c r="E27" s="102" t="s">
        <v>62</v>
      </c>
      <c r="F27" s="104">
        <v>0</v>
      </c>
      <c r="G27" s="105">
        <v>92000</v>
      </c>
      <c r="H27" s="106"/>
      <c r="I27" s="107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</row>
    <row r="28" spans="1:250" s="73" customFormat="1" ht="18" hidden="1" outlineLevel="1" thickBot="1">
      <c r="A28" s="74" t="s">
        <v>63</v>
      </c>
      <c r="B28" s="75"/>
      <c r="C28" s="76" t="s">
        <v>41</v>
      </c>
      <c r="D28" s="75" t="s">
        <v>21</v>
      </c>
      <c r="E28" s="77"/>
      <c r="F28" s="35"/>
      <c r="G28" s="36"/>
      <c r="H28" s="75"/>
      <c r="I28" s="93"/>
    </row>
    <row r="29" spans="1:250" s="73" customFormat="1" ht="18" hidden="1" outlineLevel="1" thickBot="1">
      <c r="A29" s="100" t="s">
        <v>64</v>
      </c>
      <c r="B29" s="103"/>
      <c r="C29" s="102" t="s">
        <v>41</v>
      </c>
      <c r="D29" s="103" t="s">
        <v>21</v>
      </c>
      <c r="E29" s="102" t="s">
        <v>65</v>
      </c>
      <c r="F29" s="104">
        <v>0</v>
      </c>
      <c r="G29" s="105">
        <v>300000</v>
      </c>
      <c r="H29" s="106"/>
      <c r="I29" s="93"/>
    </row>
    <row r="30" spans="1:250" s="73" customFormat="1" ht="18" hidden="1" outlineLevel="1" thickBot="1">
      <c r="A30" s="100" t="s">
        <v>64</v>
      </c>
      <c r="B30" s="103"/>
      <c r="C30" s="102" t="s">
        <v>41</v>
      </c>
      <c r="D30" s="103" t="s">
        <v>21</v>
      </c>
      <c r="E30" s="102" t="s">
        <v>66</v>
      </c>
      <c r="F30" s="104">
        <v>0</v>
      </c>
      <c r="G30" s="105">
        <v>300000</v>
      </c>
      <c r="H30" s="106"/>
      <c r="I30" s="93"/>
    </row>
    <row r="31" spans="1:250" s="73" customFormat="1" ht="18" hidden="1" outlineLevel="1" thickBot="1">
      <c r="A31" s="100" t="s">
        <v>64</v>
      </c>
      <c r="B31" s="103"/>
      <c r="C31" s="102" t="s">
        <v>41</v>
      </c>
      <c r="D31" s="103" t="s">
        <v>21</v>
      </c>
      <c r="E31" s="102" t="s">
        <v>67</v>
      </c>
      <c r="F31" s="104"/>
      <c r="G31" s="105">
        <v>200000</v>
      </c>
      <c r="H31" s="106"/>
      <c r="I31" s="93"/>
    </row>
    <row r="32" spans="1:250" s="73" customFormat="1" ht="18" hidden="1" outlineLevel="1" thickBot="1">
      <c r="A32" s="100" t="s">
        <v>64</v>
      </c>
      <c r="B32" s="103"/>
      <c r="C32" s="102" t="s">
        <v>41</v>
      </c>
      <c r="D32" s="103" t="s">
        <v>21</v>
      </c>
      <c r="E32" s="102" t="s">
        <v>68</v>
      </c>
      <c r="F32" s="104"/>
      <c r="G32" s="105">
        <v>744976</v>
      </c>
      <c r="H32" s="106" t="s">
        <v>69</v>
      </c>
      <c r="I32" s="93"/>
    </row>
    <row r="33" spans="1:250" s="73" customFormat="1" ht="18" hidden="1" outlineLevel="1" thickBot="1">
      <c r="A33" s="100" t="s">
        <v>70</v>
      </c>
      <c r="B33" s="103"/>
      <c r="C33" s="102" t="s">
        <v>41</v>
      </c>
      <c r="D33" s="103" t="s">
        <v>21</v>
      </c>
      <c r="E33" s="102" t="s">
        <v>71</v>
      </c>
      <c r="F33" s="104"/>
      <c r="G33" s="105">
        <v>7000</v>
      </c>
      <c r="H33" s="106"/>
      <c r="I33" s="93"/>
    </row>
    <row r="34" spans="1:250" s="73" customFormat="1" ht="18" hidden="1" outlineLevel="1" thickBot="1">
      <c r="A34" s="100" t="s">
        <v>70</v>
      </c>
      <c r="B34" s="103"/>
      <c r="C34" s="102" t="s">
        <v>41</v>
      </c>
      <c r="D34" s="103" t="s">
        <v>21</v>
      </c>
      <c r="E34" s="102" t="s">
        <v>72</v>
      </c>
      <c r="F34" s="104"/>
      <c r="G34" s="105">
        <v>60000</v>
      </c>
      <c r="H34" s="106"/>
      <c r="I34" s="93"/>
    </row>
    <row r="35" spans="1:250" s="113" customFormat="1" ht="18" hidden="1" outlineLevel="1" thickBot="1">
      <c r="A35" s="100" t="s">
        <v>73</v>
      </c>
      <c r="B35" s="108"/>
      <c r="C35" s="102" t="s">
        <v>41</v>
      </c>
      <c r="D35" s="103" t="s">
        <v>21</v>
      </c>
      <c r="E35" s="102" t="s">
        <v>74</v>
      </c>
      <c r="F35" s="109">
        <v>0</v>
      </c>
      <c r="G35" s="105">
        <v>555000</v>
      </c>
      <c r="H35" s="110"/>
      <c r="I35" s="111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  <c r="IP35" s="112"/>
    </row>
    <row r="36" spans="1:250" s="113" customFormat="1" ht="18" hidden="1" outlineLevel="1" thickBot="1">
      <c r="A36" s="100" t="s">
        <v>75</v>
      </c>
      <c r="B36" s="103"/>
      <c r="C36" s="102" t="s">
        <v>41</v>
      </c>
      <c r="D36" s="103" t="s">
        <v>21</v>
      </c>
      <c r="E36" s="102"/>
      <c r="F36" s="104">
        <v>5000000</v>
      </c>
      <c r="G36" s="105"/>
      <c r="H36" s="106"/>
      <c r="I36" s="114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5"/>
      <c r="CC36" s="115"/>
      <c r="CD36" s="115"/>
      <c r="CE36" s="115"/>
      <c r="CF36" s="115"/>
      <c r="CG36" s="115"/>
      <c r="CH36" s="115"/>
      <c r="CI36" s="115"/>
      <c r="CJ36" s="115"/>
      <c r="CK36" s="115"/>
      <c r="CL36" s="115"/>
      <c r="CM36" s="115"/>
      <c r="CN36" s="115"/>
      <c r="CO36" s="115"/>
      <c r="CP36" s="115"/>
      <c r="CQ36" s="115"/>
      <c r="CR36" s="115"/>
      <c r="CS36" s="115"/>
      <c r="CT36" s="115"/>
      <c r="CU36" s="115"/>
      <c r="CV36" s="115"/>
      <c r="CW36" s="115"/>
      <c r="CX36" s="115"/>
      <c r="CY36" s="115"/>
      <c r="CZ36" s="115"/>
      <c r="DA36" s="115"/>
      <c r="DB36" s="115"/>
      <c r="DC36" s="115"/>
      <c r="DD36" s="115"/>
      <c r="DE36" s="115"/>
      <c r="DF36" s="115"/>
      <c r="DG36" s="115"/>
      <c r="DH36" s="115"/>
      <c r="DI36" s="115"/>
      <c r="DJ36" s="115"/>
      <c r="DK36" s="115"/>
      <c r="DL36" s="115"/>
      <c r="DM36" s="115"/>
      <c r="DN36" s="115"/>
      <c r="DO36" s="115"/>
      <c r="DP36" s="115"/>
      <c r="DQ36" s="115"/>
      <c r="DR36" s="115"/>
      <c r="DS36" s="115"/>
      <c r="DT36" s="115"/>
      <c r="DU36" s="115"/>
      <c r="DV36" s="115"/>
      <c r="DW36" s="115"/>
      <c r="DX36" s="115"/>
      <c r="DY36" s="115"/>
      <c r="DZ36" s="115"/>
      <c r="EA36" s="115"/>
      <c r="EB36" s="115"/>
      <c r="EC36" s="115"/>
      <c r="ED36" s="115"/>
      <c r="EE36" s="115"/>
      <c r="EF36" s="115"/>
      <c r="EG36" s="115"/>
      <c r="EH36" s="115"/>
      <c r="EI36" s="115"/>
      <c r="EJ36" s="115"/>
      <c r="EK36" s="115"/>
      <c r="EL36" s="115"/>
      <c r="EM36" s="115"/>
      <c r="EN36" s="115"/>
      <c r="EO36" s="115"/>
      <c r="EP36" s="115"/>
      <c r="EQ36" s="115"/>
      <c r="ER36" s="115"/>
      <c r="ES36" s="115"/>
      <c r="ET36" s="115"/>
      <c r="EU36" s="115"/>
      <c r="EV36" s="115"/>
      <c r="EW36" s="115"/>
      <c r="EX36" s="115"/>
      <c r="EY36" s="115"/>
      <c r="EZ36" s="115"/>
      <c r="FA36" s="115"/>
      <c r="FB36" s="115"/>
      <c r="FC36" s="115"/>
      <c r="FD36" s="115"/>
      <c r="FE36" s="115"/>
      <c r="FF36" s="115"/>
      <c r="FG36" s="115"/>
      <c r="FH36" s="115"/>
      <c r="FI36" s="115"/>
      <c r="FJ36" s="115"/>
      <c r="FK36" s="115"/>
      <c r="FL36" s="115"/>
      <c r="FM36" s="115"/>
      <c r="FN36" s="115"/>
      <c r="FO36" s="115"/>
      <c r="FP36" s="115"/>
      <c r="FQ36" s="115"/>
      <c r="FR36" s="115"/>
      <c r="FS36" s="115"/>
      <c r="FT36" s="115"/>
      <c r="FU36" s="115"/>
      <c r="FV36" s="115"/>
      <c r="FW36" s="115"/>
      <c r="FX36" s="115"/>
      <c r="FY36" s="115"/>
      <c r="FZ36" s="115"/>
      <c r="GA36" s="115"/>
      <c r="GB36" s="115"/>
      <c r="GC36" s="115"/>
      <c r="GD36" s="115"/>
      <c r="GE36" s="115"/>
      <c r="GF36" s="115"/>
      <c r="GG36" s="115"/>
      <c r="GH36" s="115"/>
      <c r="GI36" s="115"/>
      <c r="GJ36" s="115"/>
      <c r="GK36" s="115"/>
      <c r="GL36" s="115"/>
      <c r="GM36" s="115"/>
      <c r="GN36" s="115"/>
      <c r="GO36" s="115"/>
      <c r="GP36" s="115"/>
      <c r="GQ36" s="115"/>
      <c r="GR36" s="115"/>
      <c r="GS36" s="115"/>
      <c r="GT36" s="115"/>
      <c r="GU36" s="115"/>
      <c r="GV36" s="115"/>
      <c r="GW36" s="115"/>
      <c r="GX36" s="115"/>
      <c r="GY36" s="115"/>
      <c r="GZ36" s="115"/>
      <c r="HA36" s="115"/>
      <c r="HB36" s="115"/>
      <c r="HC36" s="115"/>
      <c r="HD36" s="115"/>
      <c r="HE36" s="115"/>
      <c r="HF36" s="115"/>
      <c r="HG36" s="115"/>
      <c r="HH36" s="115"/>
      <c r="HI36" s="115"/>
      <c r="HJ36" s="115"/>
      <c r="HK36" s="115"/>
      <c r="HL36" s="115"/>
      <c r="HM36" s="115"/>
      <c r="HN36" s="115"/>
      <c r="HO36" s="115"/>
      <c r="HP36" s="115"/>
      <c r="HQ36" s="115"/>
      <c r="HR36" s="115"/>
      <c r="HS36" s="115"/>
      <c r="HT36" s="115"/>
      <c r="HU36" s="115"/>
      <c r="HV36" s="115"/>
      <c r="HW36" s="115"/>
      <c r="HX36" s="115"/>
      <c r="HY36" s="115"/>
      <c r="HZ36" s="115"/>
      <c r="IA36" s="115"/>
      <c r="IB36" s="115"/>
      <c r="IC36" s="115"/>
      <c r="ID36" s="115"/>
      <c r="IE36" s="115"/>
      <c r="IF36" s="115"/>
      <c r="IG36" s="115"/>
      <c r="IH36" s="115"/>
      <c r="II36" s="115"/>
      <c r="IJ36" s="115"/>
      <c r="IK36" s="115"/>
      <c r="IL36" s="115"/>
      <c r="IM36" s="115"/>
      <c r="IN36" s="115"/>
      <c r="IO36" s="115"/>
      <c r="IP36" s="115"/>
    </row>
    <row r="37" spans="1:250" s="113" customFormat="1" ht="18" hidden="1" outlineLevel="1" thickBot="1">
      <c r="A37" s="100" t="s">
        <v>76</v>
      </c>
      <c r="B37" s="103"/>
      <c r="C37" s="102" t="s">
        <v>41</v>
      </c>
      <c r="D37" s="103" t="s">
        <v>21</v>
      </c>
      <c r="E37" s="102" t="s">
        <v>77</v>
      </c>
      <c r="F37" s="104"/>
      <c r="G37" s="105">
        <v>220000</v>
      </c>
      <c r="H37" s="106"/>
      <c r="I37" s="114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5"/>
      <c r="DC37" s="115"/>
      <c r="DD37" s="115"/>
      <c r="DE37" s="115"/>
      <c r="DF37" s="115"/>
      <c r="DG37" s="115"/>
      <c r="DH37" s="115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5"/>
      <c r="DV37" s="115"/>
      <c r="DW37" s="115"/>
      <c r="DX37" s="115"/>
      <c r="DY37" s="115"/>
      <c r="DZ37" s="115"/>
      <c r="EA37" s="115"/>
      <c r="EB37" s="115"/>
      <c r="EC37" s="115"/>
      <c r="ED37" s="115"/>
      <c r="EE37" s="115"/>
      <c r="EF37" s="115"/>
      <c r="EG37" s="115"/>
      <c r="EH37" s="115"/>
      <c r="EI37" s="115"/>
      <c r="EJ37" s="115"/>
      <c r="EK37" s="115"/>
      <c r="EL37" s="115"/>
      <c r="EM37" s="115"/>
      <c r="EN37" s="115"/>
      <c r="EO37" s="115"/>
      <c r="EP37" s="115"/>
      <c r="EQ37" s="115"/>
      <c r="ER37" s="115"/>
      <c r="ES37" s="115"/>
      <c r="ET37" s="115"/>
      <c r="EU37" s="115"/>
      <c r="EV37" s="115"/>
      <c r="EW37" s="115"/>
      <c r="EX37" s="115"/>
      <c r="EY37" s="115"/>
      <c r="EZ37" s="115"/>
      <c r="FA37" s="115"/>
      <c r="FB37" s="115"/>
      <c r="FC37" s="115"/>
      <c r="FD37" s="115"/>
      <c r="FE37" s="115"/>
      <c r="FF37" s="115"/>
      <c r="FG37" s="115"/>
      <c r="FH37" s="115"/>
      <c r="FI37" s="115"/>
      <c r="FJ37" s="115"/>
      <c r="FK37" s="115"/>
      <c r="FL37" s="115"/>
      <c r="FM37" s="115"/>
      <c r="FN37" s="115"/>
      <c r="FO37" s="115"/>
      <c r="FP37" s="115"/>
      <c r="FQ37" s="115"/>
      <c r="FR37" s="115"/>
      <c r="FS37" s="115"/>
      <c r="FT37" s="115"/>
      <c r="FU37" s="115"/>
      <c r="FV37" s="115"/>
      <c r="FW37" s="115"/>
      <c r="FX37" s="115"/>
      <c r="FY37" s="115"/>
      <c r="FZ37" s="115"/>
      <c r="GA37" s="115"/>
      <c r="GB37" s="115"/>
      <c r="GC37" s="115"/>
      <c r="GD37" s="115"/>
      <c r="GE37" s="115"/>
      <c r="GF37" s="115"/>
      <c r="GG37" s="115"/>
      <c r="GH37" s="115"/>
      <c r="GI37" s="115"/>
      <c r="GJ37" s="115"/>
      <c r="GK37" s="115"/>
      <c r="GL37" s="115"/>
      <c r="GM37" s="115"/>
      <c r="GN37" s="115"/>
      <c r="GO37" s="115"/>
      <c r="GP37" s="115"/>
      <c r="GQ37" s="115"/>
      <c r="GR37" s="115"/>
      <c r="GS37" s="115"/>
      <c r="GT37" s="115"/>
      <c r="GU37" s="115"/>
      <c r="GV37" s="115"/>
      <c r="GW37" s="115"/>
      <c r="GX37" s="115"/>
      <c r="GY37" s="115"/>
      <c r="GZ37" s="115"/>
      <c r="HA37" s="115"/>
      <c r="HB37" s="115"/>
      <c r="HC37" s="115"/>
      <c r="HD37" s="115"/>
      <c r="HE37" s="115"/>
      <c r="HF37" s="115"/>
      <c r="HG37" s="115"/>
      <c r="HH37" s="115"/>
      <c r="HI37" s="115"/>
      <c r="HJ37" s="115"/>
      <c r="HK37" s="115"/>
      <c r="HL37" s="115"/>
      <c r="HM37" s="115"/>
      <c r="HN37" s="115"/>
      <c r="HO37" s="115"/>
      <c r="HP37" s="115"/>
      <c r="HQ37" s="115"/>
      <c r="HR37" s="115"/>
      <c r="HS37" s="115"/>
      <c r="HT37" s="115"/>
      <c r="HU37" s="115"/>
      <c r="HV37" s="115"/>
      <c r="HW37" s="115"/>
      <c r="HX37" s="115"/>
      <c r="HY37" s="115"/>
      <c r="HZ37" s="115"/>
      <c r="IA37" s="115"/>
      <c r="IB37" s="115"/>
      <c r="IC37" s="115"/>
      <c r="ID37" s="115"/>
      <c r="IE37" s="115"/>
      <c r="IF37" s="115"/>
      <c r="IG37" s="115"/>
      <c r="IH37" s="115"/>
      <c r="II37" s="115"/>
      <c r="IJ37" s="115"/>
      <c r="IK37" s="115"/>
      <c r="IL37" s="115"/>
      <c r="IM37" s="115"/>
      <c r="IN37" s="115"/>
      <c r="IO37" s="115"/>
      <c r="IP37" s="115"/>
    </row>
    <row r="38" spans="1:250" s="113" customFormat="1" ht="18" hidden="1" outlineLevel="1" thickBot="1">
      <c r="A38" s="100" t="s">
        <v>76</v>
      </c>
      <c r="B38" s="103"/>
      <c r="C38" s="102" t="s">
        <v>41</v>
      </c>
      <c r="D38" s="103" t="s">
        <v>21</v>
      </c>
      <c r="E38" s="102" t="s">
        <v>78</v>
      </c>
      <c r="F38" s="104"/>
      <c r="G38" s="105">
        <v>5000</v>
      </c>
      <c r="H38" s="106"/>
      <c r="I38" s="114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15"/>
      <c r="CF38" s="115"/>
      <c r="CG38" s="115"/>
      <c r="CH38" s="115"/>
      <c r="CI38" s="115"/>
      <c r="CJ38" s="115"/>
      <c r="CK38" s="115"/>
      <c r="CL38" s="115"/>
      <c r="CM38" s="115"/>
      <c r="CN38" s="115"/>
      <c r="CO38" s="115"/>
      <c r="CP38" s="115"/>
      <c r="CQ38" s="115"/>
      <c r="CR38" s="115"/>
      <c r="CS38" s="115"/>
      <c r="CT38" s="115"/>
      <c r="CU38" s="115"/>
      <c r="CV38" s="115"/>
      <c r="CW38" s="115"/>
      <c r="CX38" s="115"/>
      <c r="CY38" s="115"/>
      <c r="CZ38" s="115"/>
      <c r="DA38" s="115"/>
      <c r="DB38" s="115"/>
      <c r="DC38" s="115"/>
      <c r="DD38" s="115"/>
      <c r="DE38" s="115"/>
      <c r="DF38" s="115"/>
      <c r="DG38" s="115"/>
      <c r="DH38" s="115"/>
      <c r="DI38" s="115"/>
      <c r="DJ38" s="115"/>
      <c r="DK38" s="115"/>
      <c r="DL38" s="115"/>
      <c r="DM38" s="115"/>
      <c r="DN38" s="115"/>
      <c r="DO38" s="115"/>
      <c r="DP38" s="115"/>
      <c r="DQ38" s="115"/>
      <c r="DR38" s="115"/>
      <c r="DS38" s="115"/>
      <c r="DT38" s="115"/>
      <c r="DU38" s="115"/>
      <c r="DV38" s="115"/>
      <c r="DW38" s="115"/>
      <c r="DX38" s="115"/>
      <c r="DY38" s="115"/>
      <c r="DZ38" s="115"/>
      <c r="EA38" s="115"/>
      <c r="EB38" s="115"/>
      <c r="EC38" s="115"/>
      <c r="ED38" s="115"/>
      <c r="EE38" s="115"/>
      <c r="EF38" s="115"/>
      <c r="EG38" s="115"/>
      <c r="EH38" s="115"/>
      <c r="EI38" s="115"/>
      <c r="EJ38" s="115"/>
      <c r="EK38" s="115"/>
      <c r="EL38" s="115"/>
      <c r="EM38" s="115"/>
      <c r="EN38" s="115"/>
      <c r="EO38" s="115"/>
      <c r="EP38" s="115"/>
      <c r="EQ38" s="115"/>
      <c r="ER38" s="115"/>
      <c r="ES38" s="115"/>
      <c r="ET38" s="115"/>
      <c r="EU38" s="115"/>
      <c r="EV38" s="115"/>
      <c r="EW38" s="115"/>
      <c r="EX38" s="115"/>
      <c r="EY38" s="115"/>
      <c r="EZ38" s="115"/>
      <c r="FA38" s="115"/>
      <c r="FB38" s="115"/>
      <c r="FC38" s="115"/>
      <c r="FD38" s="115"/>
      <c r="FE38" s="115"/>
      <c r="FF38" s="115"/>
      <c r="FG38" s="115"/>
      <c r="FH38" s="115"/>
      <c r="FI38" s="115"/>
      <c r="FJ38" s="115"/>
      <c r="FK38" s="115"/>
      <c r="FL38" s="115"/>
      <c r="FM38" s="115"/>
      <c r="FN38" s="115"/>
      <c r="FO38" s="115"/>
      <c r="FP38" s="115"/>
      <c r="FQ38" s="115"/>
      <c r="FR38" s="115"/>
      <c r="FS38" s="115"/>
      <c r="FT38" s="115"/>
      <c r="FU38" s="115"/>
      <c r="FV38" s="115"/>
      <c r="FW38" s="115"/>
      <c r="FX38" s="115"/>
      <c r="FY38" s="115"/>
      <c r="FZ38" s="115"/>
      <c r="GA38" s="115"/>
      <c r="GB38" s="115"/>
      <c r="GC38" s="115"/>
      <c r="GD38" s="115"/>
      <c r="GE38" s="115"/>
      <c r="GF38" s="115"/>
      <c r="GG38" s="115"/>
      <c r="GH38" s="115"/>
      <c r="GI38" s="115"/>
      <c r="GJ38" s="115"/>
      <c r="GK38" s="115"/>
      <c r="GL38" s="115"/>
      <c r="GM38" s="115"/>
      <c r="GN38" s="115"/>
      <c r="GO38" s="115"/>
      <c r="GP38" s="115"/>
      <c r="GQ38" s="115"/>
      <c r="GR38" s="115"/>
      <c r="GS38" s="115"/>
      <c r="GT38" s="115"/>
      <c r="GU38" s="115"/>
      <c r="GV38" s="115"/>
      <c r="GW38" s="115"/>
      <c r="GX38" s="115"/>
      <c r="GY38" s="115"/>
      <c r="GZ38" s="115"/>
      <c r="HA38" s="115"/>
      <c r="HB38" s="115"/>
      <c r="HC38" s="115"/>
      <c r="HD38" s="115"/>
      <c r="HE38" s="115"/>
      <c r="HF38" s="115"/>
      <c r="HG38" s="115"/>
      <c r="HH38" s="115"/>
      <c r="HI38" s="115"/>
      <c r="HJ38" s="115"/>
      <c r="HK38" s="115"/>
      <c r="HL38" s="115"/>
      <c r="HM38" s="115"/>
      <c r="HN38" s="115"/>
      <c r="HO38" s="115"/>
      <c r="HP38" s="115"/>
      <c r="HQ38" s="115"/>
      <c r="HR38" s="115"/>
      <c r="HS38" s="115"/>
      <c r="HT38" s="115"/>
      <c r="HU38" s="115"/>
      <c r="HV38" s="115"/>
      <c r="HW38" s="115"/>
      <c r="HX38" s="115"/>
      <c r="HY38" s="115"/>
      <c r="HZ38" s="115"/>
      <c r="IA38" s="115"/>
      <c r="IB38" s="115"/>
      <c r="IC38" s="115"/>
      <c r="ID38" s="115"/>
      <c r="IE38" s="115"/>
      <c r="IF38" s="115"/>
      <c r="IG38" s="115"/>
      <c r="IH38" s="115"/>
      <c r="II38" s="115"/>
      <c r="IJ38" s="115"/>
      <c r="IK38" s="115"/>
      <c r="IL38" s="115"/>
      <c r="IM38" s="115"/>
      <c r="IN38" s="115"/>
      <c r="IO38" s="115"/>
      <c r="IP38" s="115"/>
    </row>
    <row r="39" spans="1:250" s="113" customFormat="1" ht="18" hidden="1" outlineLevel="1" thickBot="1">
      <c r="A39" s="100" t="s">
        <v>79</v>
      </c>
      <c r="B39" s="103"/>
      <c r="C39" s="102" t="s">
        <v>41</v>
      </c>
      <c r="D39" s="103" t="s">
        <v>21</v>
      </c>
      <c r="E39" s="102" t="s">
        <v>80</v>
      </c>
      <c r="F39" s="104"/>
      <c r="G39" s="105">
        <v>150000</v>
      </c>
      <c r="H39" s="106"/>
      <c r="I39" s="116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5"/>
      <c r="DV39" s="115"/>
      <c r="DW39" s="115"/>
      <c r="DX39" s="115"/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5"/>
      <c r="EJ39" s="115"/>
      <c r="EK39" s="115"/>
      <c r="EL39" s="115"/>
      <c r="EM39" s="115"/>
      <c r="EN39" s="115"/>
      <c r="EO39" s="115"/>
      <c r="EP39" s="115"/>
      <c r="EQ39" s="115"/>
      <c r="ER39" s="115"/>
      <c r="ES39" s="115"/>
      <c r="ET39" s="115"/>
      <c r="EU39" s="115"/>
      <c r="EV39" s="115"/>
      <c r="EW39" s="115"/>
      <c r="EX39" s="115"/>
      <c r="EY39" s="115"/>
      <c r="EZ39" s="115"/>
      <c r="FA39" s="115"/>
      <c r="FB39" s="115"/>
      <c r="FC39" s="115"/>
      <c r="FD39" s="115"/>
      <c r="FE39" s="115"/>
      <c r="FF39" s="115"/>
      <c r="FG39" s="115"/>
      <c r="FH39" s="115"/>
      <c r="FI39" s="115"/>
      <c r="FJ39" s="115"/>
      <c r="FK39" s="115"/>
      <c r="FL39" s="115"/>
      <c r="FM39" s="115"/>
      <c r="FN39" s="115"/>
      <c r="FO39" s="115"/>
      <c r="FP39" s="115"/>
      <c r="FQ39" s="115"/>
      <c r="FR39" s="115"/>
      <c r="FS39" s="115"/>
      <c r="FT39" s="115"/>
      <c r="FU39" s="115"/>
      <c r="FV39" s="115"/>
      <c r="FW39" s="115"/>
      <c r="FX39" s="115"/>
      <c r="FY39" s="115"/>
      <c r="FZ39" s="115"/>
      <c r="GA39" s="115"/>
      <c r="GB39" s="115"/>
      <c r="GC39" s="115"/>
      <c r="GD39" s="115"/>
      <c r="GE39" s="115"/>
      <c r="GF39" s="115"/>
      <c r="GG39" s="115"/>
      <c r="GH39" s="115"/>
      <c r="GI39" s="115"/>
      <c r="GJ39" s="115"/>
      <c r="GK39" s="115"/>
      <c r="GL39" s="115"/>
      <c r="GM39" s="115"/>
      <c r="GN39" s="115"/>
      <c r="GO39" s="115"/>
      <c r="GP39" s="115"/>
      <c r="GQ39" s="115"/>
      <c r="GR39" s="115"/>
      <c r="GS39" s="115"/>
      <c r="GT39" s="115"/>
      <c r="GU39" s="115"/>
      <c r="GV39" s="115"/>
      <c r="GW39" s="115"/>
      <c r="GX39" s="115"/>
      <c r="GY39" s="115"/>
      <c r="GZ39" s="115"/>
      <c r="HA39" s="115"/>
      <c r="HB39" s="115"/>
      <c r="HC39" s="115"/>
      <c r="HD39" s="115"/>
      <c r="HE39" s="115"/>
      <c r="HF39" s="115"/>
      <c r="HG39" s="115"/>
      <c r="HH39" s="115"/>
      <c r="HI39" s="115"/>
      <c r="HJ39" s="115"/>
      <c r="HK39" s="115"/>
      <c r="HL39" s="115"/>
      <c r="HM39" s="115"/>
      <c r="HN39" s="115"/>
      <c r="HO39" s="115"/>
      <c r="HP39" s="115"/>
      <c r="HQ39" s="115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</row>
    <row r="40" spans="1:250" s="113" customFormat="1" ht="18" hidden="1" outlineLevel="1" thickBot="1">
      <c r="A40" s="100" t="s">
        <v>79</v>
      </c>
      <c r="B40" s="103"/>
      <c r="C40" s="102" t="s">
        <v>41</v>
      </c>
      <c r="D40" s="103" t="s">
        <v>21</v>
      </c>
      <c r="E40" s="102" t="s">
        <v>81</v>
      </c>
      <c r="F40" s="104"/>
      <c r="G40" s="105">
        <v>50000</v>
      </c>
      <c r="H40" s="106"/>
      <c r="I40" s="116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5"/>
      <c r="CC40" s="115"/>
      <c r="CD40" s="115"/>
      <c r="CE40" s="115"/>
      <c r="CF40" s="115"/>
      <c r="CG40" s="115"/>
      <c r="CH40" s="115"/>
      <c r="CI40" s="115"/>
      <c r="CJ40" s="115"/>
      <c r="CK40" s="115"/>
      <c r="CL40" s="115"/>
      <c r="CM40" s="115"/>
      <c r="CN40" s="115"/>
      <c r="CO40" s="115"/>
      <c r="CP40" s="115"/>
      <c r="CQ40" s="115"/>
      <c r="CR40" s="115"/>
      <c r="CS40" s="115"/>
      <c r="CT40" s="115"/>
      <c r="CU40" s="115"/>
      <c r="CV40" s="115"/>
      <c r="CW40" s="115"/>
      <c r="CX40" s="115"/>
      <c r="CY40" s="115"/>
      <c r="CZ40" s="115"/>
      <c r="DA40" s="115"/>
      <c r="DB40" s="115"/>
      <c r="DC40" s="115"/>
      <c r="DD40" s="115"/>
      <c r="DE40" s="115"/>
      <c r="DF40" s="115"/>
      <c r="DG40" s="115"/>
      <c r="DH40" s="115"/>
      <c r="DI40" s="115"/>
      <c r="DJ40" s="115"/>
      <c r="DK40" s="115"/>
      <c r="DL40" s="115"/>
      <c r="DM40" s="115"/>
      <c r="DN40" s="115"/>
      <c r="DO40" s="115"/>
      <c r="DP40" s="115"/>
      <c r="DQ40" s="115"/>
      <c r="DR40" s="115"/>
      <c r="DS40" s="115"/>
      <c r="DT40" s="115"/>
      <c r="DU40" s="115"/>
      <c r="DV40" s="115"/>
      <c r="DW40" s="115"/>
      <c r="DX40" s="115"/>
      <c r="DY40" s="115"/>
      <c r="DZ40" s="115"/>
      <c r="EA40" s="115"/>
      <c r="EB40" s="115"/>
      <c r="EC40" s="115"/>
      <c r="ED40" s="115"/>
      <c r="EE40" s="115"/>
      <c r="EF40" s="115"/>
      <c r="EG40" s="115"/>
      <c r="EH40" s="115"/>
      <c r="EI40" s="115"/>
      <c r="EJ40" s="115"/>
      <c r="EK40" s="115"/>
      <c r="EL40" s="115"/>
      <c r="EM40" s="115"/>
      <c r="EN40" s="115"/>
      <c r="EO40" s="115"/>
      <c r="EP40" s="115"/>
      <c r="EQ40" s="115"/>
      <c r="ER40" s="115"/>
      <c r="ES40" s="115"/>
      <c r="ET40" s="115"/>
      <c r="EU40" s="115"/>
      <c r="EV40" s="115"/>
      <c r="EW40" s="115"/>
      <c r="EX40" s="115"/>
      <c r="EY40" s="115"/>
      <c r="EZ40" s="115"/>
      <c r="FA40" s="115"/>
      <c r="FB40" s="115"/>
      <c r="FC40" s="115"/>
      <c r="FD40" s="115"/>
      <c r="FE40" s="115"/>
      <c r="FF40" s="115"/>
      <c r="FG40" s="115"/>
      <c r="FH40" s="115"/>
      <c r="FI40" s="115"/>
      <c r="FJ40" s="115"/>
      <c r="FK40" s="115"/>
      <c r="FL40" s="115"/>
      <c r="FM40" s="115"/>
      <c r="FN40" s="115"/>
      <c r="FO40" s="115"/>
      <c r="FP40" s="115"/>
      <c r="FQ40" s="115"/>
      <c r="FR40" s="115"/>
      <c r="FS40" s="115"/>
      <c r="FT40" s="115"/>
      <c r="FU40" s="115"/>
      <c r="FV40" s="115"/>
      <c r="FW40" s="115"/>
      <c r="FX40" s="115"/>
      <c r="FY40" s="115"/>
      <c r="FZ40" s="115"/>
      <c r="GA40" s="115"/>
      <c r="GB40" s="115"/>
      <c r="GC40" s="115"/>
      <c r="GD40" s="115"/>
      <c r="GE40" s="115"/>
      <c r="GF40" s="115"/>
      <c r="GG40" s="115"/>
      <c r="GH40" s="115"/>
      <c r="GI40" s="115"/>
      <c r="GJ40" s="115"/>
      <c r="GK40" s="115"/>
      <c r="GL40" s="115"/>
      <c r="GM40" s="115"/>
      <c r="GN40" s="115"/>
      <c r="GO40" s="115"/>
      <c r="GP40" s="115"/>
      <c r="GQ40" s="115"/>
      <c r="GR40" s="115"/>
      <c r="GS40" s="115"/>
      <c r="GT40" s="115"/>
      <c r="GU40" s="115"/>
      <c r="GV40" s="115"/>
      <c r="GW40" s="115"/>
      <c r="GX40" s="115"/>
      <c r="GY40" s="115"/>
      <c r="GZ40" s="115"/>
      <c r="HA40" s="115"/>
      <c r="HB40" s="115"/>
      <c r="HC40" s="115"/>
      <c r="HD40" s="115"/>
      <c r="HE40" s="115"/>
      <c r="HF40" s="115"/>
      <c r="HG40" s="115"/>
      <c r="HH40" s="115"/>
      <c r="HI40" s="115"/>
      <c r="HJ40" s="115"/>
      <c r="HK40" s="115"/>
      <c r="HL40" s="115"/>
      <c r="HM40" s="115"/>
      <c r="HN40" s="115"/>
      <c r="HO40" s="115"/>
      <c r="HP40" s="115"/>
      <c r="HQ40" s="115"/>
      <c r="HR40" s="115"/>
      <c r="HS40" s="115"/>
      <c r="HT40" s="115"/>
      <c r="HU40" s="115"/>
      <c r="HV40" s="115"/>
      <c r="HW40" s="115"/>
      <c r="HX40" s="115"/>
      <c r="HY40" s="115"/>
      <c r="HZ40" s="115"/>
      <c r="IA40" s="115"/>
      <c r="IB40" s="115"/>
      <c r="IC40" s="115"/>
      <c r="ID40" s="115"/>
      <c r="IE40" s="115"/>
      <c r="IF40" s="115"/>
      <c r="IG40" s="115"/>
      <c r="IH40" s="115"/>
      <c r="II40" s="115"/>
      <c r="IJ40" s="115"/>
      <c r="IK40" s="115"/>
      <c r="IL40" s="115"/>
      <c r="IM40" s="115"/>
      <c r="IN40" s="115"/>
      <c r="IO40" s="115"/>
      <c r="IP40" s="115"/>
    </row>
    <row r="41" spans="1:250" s="113" customFormat="1" ht="18" hidden="1" outlineLevel="1" thickBot="1">
      <c r="A41" s="100" t="s">
        <v>79</v>
      </c>
      <c r="B41" s="103" t="s">
        <v>50</v>
      </c>
      <c r="C41" s="102" t="s">
        <v>41</v>
      </c>
      <c r="D41" s="103" t="s">
        <v>21</v>
      </c>
      <c r="E41" s="102" t="s">
        <v>82</v>
      </c>
      <c r="F41" s="104"/>
      <c r="G41" s="105">
        <v>2200000</v>
      </c>
      <c r="H41" s="106"/>
      <c r="I41" s="116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5"/>
      <c r="CE41" s="115"/>
      <c r="CF41" s="115"/>
      <c r="CG41" s="115"/>
      <c r="CH41" s="115"/>
      <c r="CI41" s="115"/>
      <c r="CJ41" s="115"/>
      <c r="CK41" s="115"/>
      <c r="CL41" s="115"/>
      <c r="CM41" s="115"/>
      <c r="CN41" s="115"/>
      <c r="CO41" s="115"/>
      <c r="CP41" s="115"/>
      <c r="CQ41" s="115"/>
      <c r="CR41" s="115"/>
      <c r="CS41" s="115"/>
      <c r="CT41" s="115"/>
      <c r="CU41" s="115"/>
      <c r="CV41" s="115"/>
      <c r="CW41" s="115"/>
      <c r="CX41" s="115"/>
      <c r="CY41" s="115"/>
      <c r="CZ41" s="115"/>
      <c r="DA41" s="115"/>
      <c r="DB41" s="115"/>
      <c r="DC41" s="115"/>
      <c r="DD41" s="115"/>
      <c r="DE41" s="115"/>
      <c r="DF41" s="115"/>
      <c r="DG41" s="115"/>
      <c r="DH41" s="115"/>
      <c r="DI41" s="115"/>
      <c r="DJ41" s="115"/>
      <c r="DK41" s="115"/>
      <c r="DL41" s="115"/>
      <c r="DM41" s="115"/>
      <c r="DN41" s="115"/>
      <c r="DO41" s="115"/>
      <c r="DP41" s="115"/>
      <c r="DQ41" s="115"/>
      <c r="DR41" s="115"/>
      <c r="DS41" s="115"/>
      <c r="DT41" s="115"/>
      <c r="DU41" s="115"/>
      <c r="DV41" s="115"/>
      <c r="DW41" s="115"/>
      <c r="DX41" s="115"/>
      <c r="DY41" s="115"/>
      <c r="DZ41" s="115"/>
      <c r="EA41" s="115"/>
      <c r="EB41" s="115"/>
      <c r="EC41" s="115"/>
      <c r="ED41" s="115"/>
      <c r="EE41" s="115"/>
      <c r="EF41" s="115"/>
      <c r="EG41" s="115"/>
      <c r="EH41" s="115"/>
      <c r="EI41" s="115"/>
      <c r="EJ41" s="115"/>
      <c r="EK41" s="115"/>
      <c r="EL41" s="115"/>
      <c r="EM41" s="115"/>
      <c r="EN41" s="115"/>
      <c r="EO41" s="115"/>
      <c r="EP41" s="115"/>
      <c r="EQ41" s="115"/>
      <c r="ER41" s="115"/>
      <c r="ES41" s="115"/>
      <c r="ET41" s="115"/>
      <c r="EU41" s="115"/>
      <c r="EV41" s="115"/>
      <c r="EW41" s="115"/>
      <c r="EX41" s="115"/>
      <c r="EY41" s="115"/>
      <c r="EZ41" s="115"/>
      <c r="FA41" s="115"/>
      <c r="FB41" s="115"/>
      <c r="FC41" s="115"/>
      <c r="FD41" s="115"/>
      <c r="FE41" s="115"/>
      <c r="FF41" s="115"/>
      <c r="FG41" s="115"/>
      <c r="FH41" s="115"/>
      <c r="FI41" s="115"/>
      <c r="FJ41" s="115"/>
      <c r="FK41" s="115"/>
      <c r="FL41" s="115"/>
      <c r="FM41" s="115"/>
      <c r="FN41" s="115"/>
      <c r="FO41" s="115"/>
      <c r="FP41" s="115"/>
      <c r="FQ41" s="115"/>
      <c r="FR41" s="115"/>
      <c r="FS41" s="115"/>
      <c r="FT41" s="115"/>
      <c r="FU41" s="115"/>
      <c r="FV41" s="115"/>
      <c r="FW41" s="115"/>
      <c r="FX41" s="115"/>
      <c r="FY41" s="115"/>
      <c r="FZ41" s="115"/>
      <c r="GA41" s="115"/>
      <c r="GB41" s="115"/>
      <c r="GC41" s="115"/>
      <c r="GD41" s="115"/>
      <c r="GE41" s="115"/>
      <c r="GF41" s="115"/>
      <c r="GG41" s="115"/>
      <c r="GH41" s="115"/>
      <c r="GI41" s="115"/>
      <c r="GJ41" s="115"/>
      <c r="GK41" s="115"/>
      <c r="GL41" s="115"/>
      <c r="GM41" s="115"/>
      <c r="GN41" s="115"/>
      <c r="GO41" s="115"/>
      <c r="GP41" s="115"/>
      <c r="GQ41" s="115"/>
      <c r="GR41" s="115"/>
      <c r="GS41" s="115"/>
      <c r="GT41" s="115"/>
      <c r="GU41" s="115"/>
      <c r="GV41" s="115"/>
      <c r="GW41" s="115"/>
      <c r="GX41" s="115"/>
      <c r="GY41" s="115"/>
      <c r="GZ41" s="115"/>
      <c r="HA41" s="115"/>
      <c r="HB41" s="115"/>
      <c r="HC41" s="115"/>
      <c r="HD41" s="115"/>
      <c r="HE41" s="115"/>
      <c r="HF41" s="115"/>
      <c r="HG41" s="115"/>
      <c r="HH41" s="115"/>
      <c r="HI41" s="115"/>
      <c r="HJ41" s="115"/>
      <c r="HK41" s="115"/>
      <c r="HL41" s="115"/>
      <c r="HM41" s="115"/>
      <c r="HN41" s="115"/>
      <c r="HO41" s="115"/>
      <c r="HP41" s="115"/>
      <c r="HQ41" s="115"/>
      <c r="HR41" s="115"/>
      <c r="HS41" s="115"/>
      <c r="HT41" s="115"/>
      <c r="HU41" s="115"/>
      <c r="HV41" s="115"/>
      <c r="HW41" s="115"/>
      <c r="HX41" s="115"/>
      <c r="HY41" s="115"/>
      <c r="HZ41" s="115"/>
      <c r="IA41" s="115"/>
      <c r="IB41" s="115"/>
      <c r="IC41" s="115"/>
      <c r="ID41" s="115"/>
      <c r="IE41" s="115"/>
      <c r="IF41" s="115"/>
      <c r="IG41" s="115"/>
      <c r="IH41" s="115"/>
      <c r="II41" s="115"/>
      <c r="IJ41" s="115"/>
      <c r="IK41" s="115"/>
      <c r="IL41" s="115"/>
      <c r="IM41" s="115"/>
      <c r="IN41" s="115"/>
      <c r="IO41" s="115"/>
      <c r="IP41" s="115"/>
    </row>
    <row r="42" spans="1:250" s="113" customFormat="1" ht="18" hidden="1" outlineLevel="1" thickBot="1">
      <c r="A42" s="100" t="s">
        <v>79</v>
      </c>
      <c r="B42" s="103"/>
      <c r="C42" s="102" t="s">
        <v>41</v>
      </c>
      <c r="D42" s="103" t="s">
        <v>21</v>
      </c>
      <c r="E42" s="102" t="s">
        <v>71</v>
      </c>
      <c r="F42" s="104"/>
      <c r="G42" s="105">
        <v>8800</v>
      </c>
      <c r="H42" s="106"/>
      <c r="I42" s="116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115"/>
      <c r="CA42" s="115"/>
      <c r="CB42" s="115"/>
      <c r="CC42" s="115"/>
      <c r="CD42" s="115"/>
      <c r="CE42" s="115"/>
      <c r="CF42" s="115"/>
      <c r="CG42" s="115"/>
      <c r="CH42" s="115"/>
      <c r="CI42" s="115"/>
      <c r="CJ42" s="115"/>
      <c r="CK42" s="115"/>
      <c r="CL42" s="115"/>
      <c r="CM42" s="115"/>
      <c r="CN42" s="115"/>
      <c r="CO42" s="115"/>
      <c r="CP42" s="115"/>
      <c r="CQ42" s="115"/>
      <c r="CR42" s="115"/>
      <c r="CS42" s="115"/>
      <c r="CT42" s="115"/>
      <c r="CU42" s="115"/>
      <c r="CV42" s="115"/>
      <c r="CW42" s="115"/>
      <c r="CX42" s="115"/>
      <c r="CY42" s="115"/>
      <c r="CZ42" s="115"/>
      <c r="DA42" s="115"/>
      <c r="DB42" s="115"/>
      <c r="DC42" s="115"/>
      <c r="DD42" s="115"/>
      <c r="DE42" s="115"/>
      <c r="DF42" s="115"/>
      <c r="DG42" s="115"/>
      <c r="DH42" s="115"/>
      <c r="DI42" s="115"/>
      <c r="DJ42" s="115"/>
      <c r="DK42" s="115"/>
      <c r="DL42" s="115"/>
      <c r="DM42" s="115"/>
      <c r="DN42" s="115"/>
      <c r="DO42" s="115"/>
      <c r="DP42" s="115"/>
      <c r="DQ42" s="115"/>
      <c r="DR42" s="115"/>
      <c r="DS42" s="115"/>
      <c r="DT42" s="115"/>
      <c r="DU42" s="115"/>
      <c r="DV42" s="115"/>
      <c r="DW42" s="115"/>
      <c r="DX42" s="115"/>
      <c r="DY42" s="115"/>
      <c r="DZ42" s="115"/>
      <c r="EA42" s="115"/>
      <c r="EB42" s="115"/>
      <c r="EC42" s="115"/>
      <c r="ED42" s="115"/>
      <c r="EE42" s="115"/>
      <c r="EF42" s="115"/>
      <c r="EG42" s="115"/>
      <c r="EH42" s="115"/>
      <c r="EI42" s="115"/>
      <c r="EJ42" s="115"/>
      <c r="EK42" s="115"/>
      <c r="EL42" s="115"/>
      <c r="EM42" s="115"/>
      <c r="EN42" s="115"/>
      <c r="EO42" s="115"/>
      <c r="EP42" s="115"/>
      <c r="EQ42" s="115"/>
      <c r="ER42" s="115"/>
      <c r="ES42" s="115"/>
      <c r="ET42" s="115"/>
      <c r="EU42" s="115"/>
      <c r="EV42" s="115"/>
      <c r="EW42" s="115"/>
      <c r="EX42" s="115"/>
      <c r="EY42" s="115"/>
      <c r="EZ42" s="115"/>
      <c r="FA42" s="115"/>
      <c r="FB42" s="115"/>
      <c r="FC42" s="115"/>
      <c r="FD42" s="115"/>
      <c r="FE42" s="115"/>
      <c r="FF42" s="115"/>
      <c r="FG42" s="115"/>
      <c r="FH42" s="115"/>
      <c r="FI42" s="115"/>
      <c r="FJ42" s="115"/>
      <c r="FK42" s="115"/>
      <c r="FL42" s="115"/>
      <c r="FM42" s="115"/>
      <c r="FN42" s="115"/>
      <c r="FO42" s="115"/>
      <c r="FP42" s="115"/>
      <c r="FQ42" s="115"/>
      <c r="FR42" s="115"/>
      <c r="FS42" s="115"/>
      <c r="FT42" s="115"/>
      <c r="FU42" s="115"/>
      <c r="FV42" s="115"/>
      <c r="FW42" s="115"/>
      <c r="FX42" s="115"/>
      <c r="FY42" s="115"/>
      <c r="FZ42" s="115"/>
      <c r="GA42" s="115"/>
      <c r="GB42" s="115"/>
      <c r="GC42" s="115"/>
      <c r="GD42" s="115"/>
      <c r="GE42" s="115"/>
      <c r="GF42" s="115"/>
      <c r="GG42" s="115"/>
      <c r="GH42" s="115"/>
      <c r="GI42" s="115"/>
      <c r="GJ42" s="115"/>
      <c r="GK42" s="115"/>
      <c r="GL42" s="115"/>
      <c r="GM42" s="115"/>
      <c r="GN42" s="115"/>
      <c r="GO42" s="115"/>
      <c r="GP42" s="115"/>
      <c r="GQ42" s="115"/>
      <c r="GR42" s="115"/>
      <c r="GS42" s="115"/>
      <c r="GT42" s="115"/>
      <c r="GU42" s="115"/>
      <c r="GV42" s="115"/>
      <c r="GW42" s="115"/>
      <c r="GX42" s="115"/>
      <c r="GY42" s="115"/>
      <c r="GZ42" s="115"/>
      <c r="HA42" s="115"/>
      <c r="HB42" s="115"/>
      <c r="HC42" s="115"/>
      <c r="HD42" s="115"/>
      <c r="HE42" s="115"/>
      <c r="HF42" s="115"/>
      <c r="HG42" s="115"/>
      <c r="HH42" s="115"/>
      <c r="HI42" s="115"/>
      <c r="HJ42" s="115"/>
      <c r="HK42" s="115"/>
      <c r="HL42" s="115"/>
      <c r="HM42" s="115"/>
      <c r="HN42" s="115"/>
      <c r="HO42" s="115"/>
      <c r="HP42" s="115"/>
      <c r="HQ42" s="115"/>
      <c r="HR42" s="115"/>
      <c r="HS42" s="115"/>
      <c r="HT42" s="115"/>
      <c r="HU42" s="115"/>
      <c r="HV42" s="115"/>
      <c r="HW42" s="115"/>
      <c r="HX42" s="115"/>
      <c r="HY42" s="115"/>
      <c r="HZ42" s="115"/>
      <c r="IA42" s="115"/>
      <c r="IB42" s="115"/>
      <c r="IC42" s="115"/>
      <c r="ID42" s="115"/>
      <c r="IE42" s="115"/>
      <c r="IF42" s="115"/>
      <c r="IG42" s="115"/>
      <c r="IH42" s="115"/>
      <c r="II42" s="115"/>
      <c r="IJ42" s="115"/>
      <c r="IK42" s="115"/>
      <c r="IL42" s="115"/>
      <c r="IM42" s="115"/>
      <c r="IN42" s="115"/>
      <c r="IO42" s="115"/>
      <c r="IP42" s="115"/>
    </row>
    <row r="43" spans="1:250" s="113" customFormat="1" ht="18" hidden="1" outlineLevel="1" thickBot="1">
      <c r="A43" s="100" t="s">
        <v>83</v>
      </c>
      <c r="B43" s="103"/>
      <c r="C43" s="102" t="s">
        <v>41</v>
      </c>
      <c r="D43" s="103" t="s">
        <v>21</v>
      </c>
      <c r="E43" s="102" t="s">
        <v>80</v>
      </c>
      <c r="F43" s="104"/>
      <c r="G43" s="105">
        <v>1622000</v>
      </c>
      <c r="H43" s="106"/>
      <c r="I43" s="116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5"/>
      <c r="CC43" s="115"/>
      <c r="CD43" s="115"/>
      <c r="CE43" s="115"/>
      <c r="CF43" s="115"/>
      <c r="CG43" s="115"/>
      <c r="CH43" s="115"/>
      <c r="CI43" s="115"/>
      <c r="CJ43" s="115"/>
      <c r="CK43" s="115"/>
      <c r="CL43" s="115"/>
      <c r="CM43" s="115"/>
      <c r="CN43" s="115"/>
      <c r="CO43" s="115"/>
      <c r="CP43" s="115"/>
      <c r="CQ43" s="115"/>
      <c r="CR43" s="115"/>
      <c r="CS43" s="115"/>
      <c r="CT43" s="115"/>
      <c r="CU43" s="115"/>
      <c r="CV43" s="115"/>
      <c r="CW43" s="115"/>
      <c r="CX43" s="115"/>
      <c r="CY43" s="115"/>
      <c r="CZ43" s="115"/>
      <c r="DA43" s="115"/>
      <c r="DB43" s="115"/>
      <c r="DC43" s="115"/>
      <c r="DD43" s="115"/>
      <c r="DE43" s="115"/>
      <c r="DF43" s="115"/>
      <c r="DG43" s="115"/>
      <c r="DH43" s="115"/>
      <c r="DI43" s="115"/>
      <c r="DJ43" s="115"/>
      <c r="DK43" s="115"/>
      <c r="DL43" s="115"/>
      <c r="DM43" s="115"/>
      <c r="DN43" s="115"/>
      <c r="DO43" s="115"/>
      <c r="DP43" s="115"/>
      <c r="DQ43" s="115"/>
      <c r="DR43" s="115"/>
      <c r="DS43" s="115"/>
      <c r="DT43" s="115"/>
      <c r="DU43" s="115"/>
      <c r="DV43" s="115"/>
      <c r="DW43" s="115"/>
      <c r="DX43" s="115"/>
      <c r="DY43" s="115"/>
      <c r="DZ43" s="115"/>
      <c r="EA43" s="115"/>
      <c r="EB43" s="115"/>
      <c r="EC43" s="115"/>
      <c r="ED43" s="115"/>
      <c r="EE43" s="115"/>
      <c r="EF43" s="115"/>
      <c r="EG43" s="115"/>
      <c r="EH43" s="115"/>
      <c r="EI43" s="115"/>
      <c r="EJ43" s="115"/>
      <c r="EK43" s="115"/>
      <c r="EL43" s="115"/>
      <c r="EM43" s="115"/>
      <c r="EN43" s="115"/>
      <c r="EO43" s="115"/>
      <c r="EP43" s="115"/>
      <c r="EQ43" s="115"/>
      <c r="ER43" s="115"/>
      <c r="ES43" s="115"/>
      <c r="ET43" s="115"/>
      <c r="EU43" s="115"/>
      <c r="EV43" s="115"/>
      <c r="EW43" s="115"/>
      <c r="EX43" s="115"/>
      <c r="EY43" s="115"/>
      <c r="EZ43" s="115"/>
      <c r="FA43" s="115"/>
      <c r="FB43" s="115"/>
      <c r="FC43" s="115"/>
      <c r="FD43" s="115"/>
      <c r="FE43" s="115"/>
      <c r="FF43" s="115"/>
      <c r="FG43" s="115"/>
      <c r="FH43" s="115"/>
      <c r="FI43" s="115"/>
      <c r="FJ43" s="115"/>
      <c r="FK43" s="115"/>
      <c r="FL43" s="115"/>
      <c r="FM43" s="115"/>
      <c r="FN43" s="115"/>
      <c r="FO43" s="115"/>
      <c r="FP43" s="115"/>
      <c r="FQ43" s="115"/>
      <c r="FR43" s="115"/>
      <c r="FS43" s="115"/>
      <c r="FT43" s="115"/>
      <c r="FU43" s="115"/>
      <c r="FV43" s="115"/>
      <c r="FW43" s="115"/>
      <c r="FX43" s="115"/>
      <c r="FY43" s="115"/>
      <c r="FZ43" s="115"/>
      <c r="GA43" s="115"/>
      <c r="GB43" s="115"/>
      <c r="GC43" s="115"/>
      <c r="GD43" s="115"/>
      <c r="GE43" s="115"/>
      <c r="GF43" s="115"/>
      <c r="GG43" s="115"/>
      <c r="GH43" s="115"/>
      <c r="GI43" s="115"/>
      <c r="GJ43" s="115"/>
      <c r="GK43" s="115"/>
      <c r="GL43" s="115"/>
      <c r="GM43" s="115"/>
      <c r="GN43" s="115"/>
      <c r="GO43" s="115"/>
      <c r="GP43" s="115"/>
      <c r="GQ43" s="115"/>
      <c r="GR43" s="115"/>
      <c r="GS43" s="115"/>
      <c r="GT43" s="115"/>
      <c r="GU43" s="115"/>
      <c r="GV43" s="115"/>
      <c r="GW43" s="115"/>
      <c r="GX43" s="115"/>
      <c r="GY43" s="115"/>
      <c r="GZ43" s="115"/>
      <c r="HA43" s="115"/>
      <c r="HB43" s="115"/>
      <c r="HC43" s="115"/>
      <c r="HD43" s="115"/>
      <c r="HE43" s="115"/>
      <c r="HF43" s="115"/>
      <c r="HG43" s="115"/>
      <c r="HH43" s="115"/>
      <c r="HI43" s="115"/>
      <c r="HJ43" s="115"/>
      <c r="HK43" s="115"/>
      <c r="HL43" s="115"/>
      <c r="HM43" s="115"/>
      <c r="HN43" s="115"/>
      <c r="HO43" s="115"/>
      <c r="HP43" s="115"/>
      <c r="HQ43" s="115"/>
      <c r="HR43" s="115"/>
      <c r="HS43" s="115"/>
      <c r="HT43" s="115"/>
      <c r="HU43" s="115"/>
      <c r="HV43" s="115"/>
      <c r="HW43" s="115"/>
      <c r="HX43" s="115"/>
      <c r="HY43" s="115"/>
      <c r="HZ43" s="115"/>
      <c r="IA43" s="115"/>
      <c r="IB43" s="115"/>
      <c r="IC43" s="115"/>
      <c r="ID43" s="115"/>
      <c r="IE43" s="115"/>
      <c r="IF43" s="115"/>
      <c r="IG43" s="115"/>
      <c r="IH43" s="115"/>
      <c r="II43" s="115"/>
      <c r="IJ43" s="115"/>
      <c r="IK43" s="115"/>
      <c r="IL43" s="115"/>
      <c r="IM43" s="115"/>
      <c r="IN43" s="115"/>
      <c r="IO43" s="115"/>
      <c r="IP43" s="115"/>
    </row>
    <row r="44" spans="1:250" s="113" customFormat="1" ht="18" hidden="1" outlineLevel="1" thickBot="1">
      <c r="A44" s="100" t="s">
        <v>83</v>
      </c>
      <c r="B44" s="103"/>
      <c r="C44" s="102" t="s">
        <v>41</v>
      </c>
      <c r="D44" s="103" t="s">
        <v>21</v>
      </c>
      <c r="E44" s="102" t="s">
        <v>71</v>
      </c>
      <c r="F44" s="104"/>
      <c r="G44" s="105">
        <v>8800</v>
      </c>
      <c r="H44" s="106"/>
      <c r="I44" s="116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115"/>
      <c r="CA44" s="115"/>
      <c r="CB44" s="115"/>
      <c r="CC44" s="115"/>
      <c r="CD44" s="115"/>
      <c r="CE44" s="115"/>
      <c r="CF44" s="115"/>
      <c r="CG44" s="115"/>
      <c r="CH44" s="115"/>
      <c r="CI44" s="115"/>
      <c r="CJ44" s="115"/>
      <c r="CK44" s="115"/>
      <c r="CL44" s="115"/>
      <c r="CM44" s="115"/>
      <c r="CN44" s="115"/>
      <c r="CO44" s="115"/>
      <c r="CP44" s="115"/>
      <c r="CQ44" s="115"/>
      <c r="CR44" s="115"/>
      <c r="CS44" s="115"/>
      <c r="CT44" s="115"/>
      <c r="CU44" s="115"/>
      <c r="CV44" s="115"/>
      <c r="CW44" s="115"/>
      <c r="CX44" s="115"/>
      <c r="CY44" s="115"/>
      <c r="CZ44" s="115"/>
      <c r="DA44" s="115"/>
      <c r="DB44" s="115"/>
      <c r="DC44" s="115"/>
      <c r="DD44" s="115"/>
      <c r="DE44" s="115"/>
      <c r="DF44" s="115"/>
      <c r="DG44" s="115"/>
      <c r="DH44" s="115"/>
      <c r="DI44" s="115"/>
      <c r="DJ44" s="115"/>
      <c r="DK44" s="115"/>
      <c r="DL44" s="115"/>
      <c r="DM44" s="115"/>
      <c r="DN44" s="115"/>
      <c r="DO44" s="115"/>
      <c r="DP44" s="115"/>
      <c r="DQ44" s="115"/>
      <c r="DR44" s="115"/>
      <c r="DS44" s="115"/>
      <c r="DT44" s="115"/>
      <c r="DU44" s="115"/>
      <c r="DV44" s="115"/>
      <c r="DW44" s="115"/>
      <c r="DX44" s="115"/>
      <c r="DY44" s="115"/>
      <c r="DZ44" s="115"/>
      <c r="EA44" s="115"/>
      <c r="EB44" s="115"/>
      <c r="EC44" s="115"/>
      <c r="ED44" s="115"/>
      <c r="EE44" s="115"/>
      <c r="EF44" s="115"/>
      <c r="EG44" s="115"/>
      <c r="EH44" s="115"/>
      <c r="EI44" s="115"/>
      <c r="EJ44" s="115"/>
      <c r="EK44" s="115"/>
      <c r="EL44" s="115"/>
      <c r="EM44" s="115"/>
      <c r="EN44" s="115"/>
      <c r="EO44" s="115"/>
      <c r="EP44" s="115"/>
      <c r="EQ44" s="115"/>
      <c r="ER44" s="115"/>
      <c r="ES44" s="115"/>
      <c r="ET44" s="115"/>
      <c r="EU44" s="115"/>
      <c r="EV44" s="115"/>
      <c r="EW44" s="115"/>
      <c r="EX44" s="115"/>
      <c r="EY44" s="115"/>
      <c r="EZ44" s="115"/>
      <c r="FA44" s="115"/>
      <c r="FB44" s="115"/>
      <c r="FC44" s="115"/>
      <c r="FD44" s="115"/>
      <c r="FE44" s="115"/>
      <c r="FF44" s="115"/>
      <c r="FG44" s="115"/>
      <c r="FH44" s="115"/>
      <c r="FI44" s="115"/>
      <c r="FJ44" s="115"/>
      <c r="FK44" s="115"/>
      <c r="FL44" s="115"/>
      <c r="FM44" s="115"/>
      <c r="FN44" s="115"/>
      <c r="FO44" s="115"/>
      <c r="FP44" s="115"/>
      <c r="FQ44" s="115"/>
      <c r="FR44" s="115"/>
      <c r="FS44" s="115"/>
      <c r="FT44" s="115"/>
      <c r="FU44" s="115"/>
      <c r="FV44" s="115"/>
      <c r="FW44" s="115"/>
      <c r="FX44" s="115"/>
      <c r="FY44" s="115"/>
      <c r="FZ44" s="115"/>
      <c r="GA44" s="115"/>
      <c r="GB44" s="115"/>
      <c r="GC44" s="115"/>
      <c r="GD44" s="115"/>
      <c r="GE44" s="115"/>
      <c r="GF44" s="115"/>
      <c r="GG44" s="115"/>
      <c r="GH44" s="115"/>
      <c r="GI44" s="115"/>
      <c r="GJ44" s="115"/>
      <c r="GK44" s="115"/>
      <c r="GL44" s="115"/>
      <c r="GM44" s="115"/>
      <c r="GN44" s="115"/>
      <c r="GO44" s="115"/>
      <c r="GP44" s="115"/>
      <c r="GQ44" s="115"/>
      <c r="GR44" s="115"/>
      <c r="GS44" s="115"/>
      <c r="GT44" s="115"/>
      <c r="GU44" s="115"/>
      <c r="GV44" s="115"/>
      <c r="GW44" s="115"/>
      <c r="GX44" s="115"/>
      <c r="GY44" s="115"/>
      <c r="GZ44" s="115"/>
      <c r="HA44" s="115"/>
      <c r="HB44" s="115"/>
      <c r="HC44" s="115"/>
      <c r="HD44" s="115"/>
      <c r="HE44" s="115"/>
      <c r="HF44" s="115"/>
      <c r="HG44" s="115"/>
      <c r="HH44" s="115"/>
      <c r="HI44" s="115"/>
      <c r="HJ44" s="115"/>
      <c r="HK44" s="115"/>
      <c r="HL44" s="115"/>
      <c r="HM44" s="115"/>
      <c r="HN44" s="115"/>
      <c r="HO44" s="115"/>
      <c r="HP44" s="115"/>
      <c r="HQ44" s="115"/>
      <c r="HR44" s="115"/>
      <c r="HS44" s="115"/>
      <c r="HT44" s="115"/>
      <c r="HU44" s="115"/>
      <c r="HV44" s="115"/>
      <c r="HW44" s="115"/>
      <c r="HX44" s="115"/>
      <c r="HY44" s="115"/>
      <c r="HZ44" s="115"/>
      <c r="IA44" s="115"/>
      <c r="IB44" s="115"/>
      <c r="IC44" s="115"/>
      <c r="ID44" s="115"/>
      <c r="IE44" s="115"/>
      <c r="IF44" s="115"/>
      <c r="IG44" s="115"/>
      <c r="IH44" s="115"/>
      <c r="II44" s="115"/>
      <c r="IJ44" s="115"/>
      <c r="IK44" s="115"/>
      <c r="IL44" s="115"/>
      <c r="IM44" s="115"/>
      <c r="IN44" s="115"/>
      <c r="IO44" s="115"/>
      <c r="IP44" s="115"/>
    </row>
    <row r="45" spans="1:250" s="73" customFormat="1" ht="18" hidden="1" outlineLevel="1" thickBot="1">
      <c r="A45" s="100" t="s">
        <v>84</v>
      </c>
      <c r="B45" s="117" t="s">
        <v>85</v>
      </c>
      <c r="C45" s="118" t="s">
        <v>41</v>
      </c>
      <c r="D45" s="117" t="s">
        <v>21</v>
      </c>
      <c r="E45" s="118" t="s">
        <v>86</v>
      </c>
      <c r="F45" s="119"/>
      <c r="G45" s="120">
        <v>894300</v>
      </c>
      <c r="H45" s="75"/>
      <c r="I45" s="121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  <c r="CJ45" s="122"/>
      <c r="CK45" s="122"/>
      <c r="CL45" s="122"/>
      <c r="CM45" s="122"/>
      <c r="CN45" s="122"/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  <c r="DX45" s="122"/>
      <c r="DY45" s="12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  <c r="EP45" s="122"/>
      <c r="EQ45" s="122"/>
      <c r="ER45" s="122"/>
      <c r="ES45" s="122"/>
      <c r="ET45" s="122"/>
      <c r="EU45" s="122"/>
      <c r="EV45" s="122"/>
      <c r="EW45" s="122"/>
      <c r="EX45" s="122"/>
      <c r="EY45" s="122"/>
      <c r="EZ45" s="122"/>
      <c r="FA45" s="122"/>
      <c r="FB45" s="122"/>
      <c r="FC45" s="122"/>
      <c r="FD45" s="122"/>
      <c r="FE45" s="122"/>
      <c r="FF45" s="122"/>
      <c r="FG45" s="122"/>
      <c r="FH45" s="122"/>
      <c r="FI45" s="122"/>
      <c r="FJ45" s="122"/>
      <c r="FK45" s="122"/>
      <c r="FL45" s="122"/>
      <c r="FM45" s="122"/>
      <c r="FN45" s="122"/>
      <c r="FO45" s="122"/>
      <c r="FP45" s="122"/>
      <c r="FQ45" s="122"/>
      <c r="FR45" s="122"/>
      <c r="FS45" s="122"/>
      <c r="FT45" s="122"/>
      <c r="FU45" s="122"/>
      <c r="FV45" s="122"/>
      <c r="FW45" s="122"/>
      <c r="FX45" s="122"/>
      <c r="FY45" s="122"/>
      <c r="FZ45" s="122"/>
      <c r="GA45" s="122"/>
      <c r="GB45" s="122"/>
      <c r="GC45" s="122"/>
      <c r="GD45" s="122"/>
      <c r="GE45" s="122"/>
      <c r="GF45" s="122"/>
      <c r="GG45" s="122"/>
      <c r="GH45" s="122"/>
      <c r="GI45" s="122"/>
      <c r="GJ45" s="122"/>
      <c r="GK45" s="122"/>
      <c r="GL45" s="122"/>
      <c r="GM45" s="122"/>
      <c r="GN45" s="122"/>
      <c r="GO45" s="122"/>
      <c r="GP45" s="122"/>
      <c r="GQ45" s="122"/>
      <c r="GR45" s="122"/>
      <c r="GS45" s="122"/>
      <c r="GT45" s="122"/>
      <c r="GU45" s="122"/>
      <c r="GV45" s="122"/>
      <c r="GW45" s="122"/>
      <c r="GX45" s="122"/>
      <c r="GY45" s="122"/>
      <c r="GZ45" s="122"/>
      <c r="HA45" s="122"/>
      <c r="HB45" s="122"/>
      <c r="HC45" s="122"/>
      <c r="HD45" s="122"/>
      <c r="HE45" s="122"/>
      <c r="HF45" s="122"/>
      <c r="HG45" s="122"/>
      <c r="HH45" s="122"/>
      <c r="HI45" s="122"/>
      <c r="HJ45" s="122"/>
      <c r="HK45" s="122"/>
      <c r="HL45" s="122"/>
      <c r="HM45" s="122"/>
      <c r="HN45" s="122"/>
      <c r="HO45" s="122"/>
      <c r="HP45" s="122"/>
      <c r="HQ45" s="122"/>
      <c r="HR45" s="122"/>
      <c r="HS45" s="122"/>
      <c r="HT45" s="122"/>
      <c r="HU45" s="122"/>
      <c r="HV45" s="122"/>
      <c r="HW45" s="122"/>
      <c r="HX45" s="122"/>
      <c r="HY45" s="122"/>
      <c r="HZ45" s="122"/>
      <c r="IA45" s="122"/>
      <c r="IB45" s="122"/>
      <c r="IC45" s="122"/>
      <c r="ID45" s="122"/>
      <c r="IE45" s="122"/>
      <c r="IF45" s="122"/>
      <c r="IG45" s="122"/>
      <c r="IH45" s="122"/>
      <c r="II45" s="122"/>
      <c r="IJ45" s="122"/>
      <c r="IK45" s="122"/>
      <c r="IL45" s="122"/>
      <c r="IM45" s="122"/>
      <c r="IN45" s="122"/>
      <c r="IO45" s="122"/>
      <c r="IP45" s="122"/>
    </row>
    <row r="46" spans="1:250" s="73" customFormat="1" ht="18" hidden="1" outlineLevel="1" thickBot="1">
      <c r="A46" s="100" t="s">
        <v>84</v>
      </c>
      <c r="B46" s="117"/>
      <c r="C46" s="118" t="s">
        <v>41</v>
      </c>
      <c r="D46" s="117" t="s">
        <v>21</v>
      </c>
      <c r="E46" s="118" t="s">
        <v>71</v>
      </c>
      <c r="F46" s="119"/>
      <c r="G46" s="120">
        <v>8800</v>
      </c>
      <c r="H46" s="75"/>
      <c r="I46" s="123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  <c r="EP46" s="122"/>
      <c r="EQ46" s="122"/>
      <c r="ER46" s="122"/>
      <c r="ES46" s="122"/>
      <c r="ET46" s="122"/>
      <c r="EU46" s="122"/>
      <c r="EV46" s="122"/>
      <c r="EW46" s="122"/>
      <c r="EX46" s="122"/>
      <c r="EY46" s="122"/>
      <c r="EZ46" s="122"/>
      <c r="FA46" s="122"/>
      <c r="FB46" s="122"/>
      <c r="FC46" s="122"/>
      <c r="FD46" s="122"/>
      <c r="FE46" s="122"/>
      <c r="FF46" s="122"/>
      <c r="FG46" s="122"/>
      <c r="FH46" s="122"/>
      <c r="FI46" s="122"/>
      <c r="FJ46" s="122"/>
      <c r="FK46" s="122"/>
      <c r="FL46" s="122"/>
      <c r="FM46" s="122"/>
      <c r="FN46" s="122"/>
      <c r="FO46" s="122"/>
      <c r="FP46" s="122"/>
      <c r="FQ46" s="122"/>
      <c r="FR46" s="122"/>
      <c r="FS46" s="122"/>
      <c r="FT46" s="122"/>
      <c r="FU46" s="122"/>
      <c r="FV46" s="122"/>
      <c r="FW46" s="122"/>
      <c r="FX46" s="122"/>
      <c r="FY46" s="122"/>
      <c r="FZ46" s="122"/>
      <c r="GA46" s="122"/>
      <c r="GB46" s="122"/>
      <c r="GC46" s="122"/>
      <c r="GD46" s="122"/>
      <c r="GE46" s="122"/>
      <c r="GF46" s="122"/>
      <c r="GG46" s="122"/>
      <c r="GH46" s="122"/>
      <c r="GI46" s="122"/>
      <c r="GJ46" s="122"/>
      <c r="GK46" s="122"/>
      <c r="GL46" s="122"/>
      <c r="GM46" s="122"/>
      <c r="GN46" s="122"/>
      <c r="GO46" s="122"/>
      <c r="GP46" s="122"/>
      <c r="GQ46" s="122"/>
      <c r="GR46" s="122"/>
      <c r="GS46" s="122"/>
      <c r="GT46" s="122"/>
      <c r="GU46" s="122"/>
      <c r="GV46" s="122"/>
      <c r="GW46" s="122"/>
      <c r="GX46" s="122"/>
      <c r="GY46" s="122"/>
      <c r="GZ46" s="122"/>
      <c r="HA46" s="122"/>
      <c r="HB46" s="122"/>
      <c r="HC46" s="122"/>
      <c r="HD46" s="122"/>
      <c r="HE46" s="122"/>
      <c r="HF46" s="122"/>
      <c r="HG46" s="122"/>
      <c r="HH46" s="122"/>
      <c r="HI46" s="122"/>
      <c r="HJ46" s="122"/>
      <c r="HK46" s="122"/>
      <c r="HL46" s="122"/>
      <c r="HM46" s="122"/>
      <c r="HN46" s="122"/>
      <c r="HO46" s="122"/>
      <c r="HP46" s="122"/>
      <c r="HQ46" s="122"/>
      <c r="HR46" s="122"/>
      <c r="HS46" s="122"/>
      <c r="HT46" s="122"/>
      <c r="HU46" s="122"/>
      <c r="HV46" s="122"/>
      <c r="HW46" s="122"/>
      <c r="HX46" s="122"/>
      <c r="HY46" s="122"/>
      <c r="HZ46" s="122"/>
      <c r="IA46" s="122"/>
      <c r="IB46" s="122"/>
      <c r="IC46" s="122"/>
      <c r="ID46" s="122"/>
      <c r="IE46" s="122"/>
      <c r="IF46" s="122"/>
      <c r="IG46" s="122"/>
      <c r="IH46" s="122"/>
      <c r="II46" s="122"/>
      <c r="IJ46" s="122"/>
      <c r="IK46" s="122"/>
      <c r="IL46" s="122"/>
      <c r="IM46" s="122"/>
      <c r="IN46" s="122"/>
      <c r="IO46" s="122"/>
      <c r="IP46" s="122"/>
    </row>
    <row r="47" spans="1:250" s="73" customFormat="1" ht="18" hidden="1" outlineLevel="1" thickBot="1">
      <c r="A47" s="100" t="s">
        <v>84</v>
      </c>
      <c r="B47" s="117"/>
      <c r="C47" s="118" t="s">
        <v>41</v>
      </c>
      <c r="D47" s="117" t="s">
        <v>21</v>
      </c>
      <c r="E47" s="118" t="s">
        <v>87</v>
      </c>
      <c r="F47" s="119"/>
      <c r="G47" s="120">
        <v>53000</v>
      </c>
      <c r="H47" s="75" t="s">
        <v>88</v>
      </c>
      <c r="I47" s="123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  <c r="FZ47" s="122"/>
      <c r="GA47" s="122"/>
      <c r="GB47" s="122"/>
      <c r="GC47" s="122"/>
      <c r="GD47" s="122"/>
      <c r="GE47" s="122"/>
      <c r="GF47" s="122"/>
      <c r="GG47" s="122"/>
      <c r="GH47" s="122"/>
      <c r="GI47" s="122"/>
      <c r="GJ47" s="122"/>
      <c r="GK47" s="122"/>
      <c r="GL47" s="122"/>
      <c r="GM47" s="122"/>
      <c r="GN47" s="122"/>
      <c r="GO47" s="122"/>
      <c r="GP47" s="122"/>
      <c r="GQ47" s="122"/>
      <c r="GR47" s="122"/>
      <c r="GS47" s="122"/>
      <c r="GT47" s="122"/>
      <c r="GU47" s="122"/>
      <c r="GV47" s="122"/>
      <c r="GW47" s="122"/>
      <c r="GX47" s="122"/>
      <c r="GY47" s="122"/>
      <c r="GZ47" s="122"/>
      <c r="HA47" s="122"/>
      <c r="HB47" s="122"/>
      <c r="HC47" s="122"/>
      <c r="HD47" s="122"/>
      <c r="HE47" s="122"/>
      <c r="HF47" s="122"/>
      <c r="HG47" s="122"/>
      <c r="HH47" s="122"/>
      <c r="HI47" s="122"/>
      <c r="HJ47" s="122"/>
      <c r="HK47" s="122"/>
      <c r="HL47" s="122"/>
      <c r="HM47" s="122"/>
      <c r="HN47" s="122"/>
      <c r="HO47" s="122"/>
      <c r="HP47" s="122"/>
      <c r="HQ47" s="122"/>
      <c r="HR47" s="122"/>
      <c r="HS47" s="122"/>
      <c r="HT47" s="122"/>
      <c r="HU47" s="122"/>
      <c r="HV47" s="122"/>
      <c r="HW47" s="122"/>
      <c r="HX47" s="122"/>
      <c r="HY47" s="122"/>
      <c r="HZ47" s="122"/>
      <c r="IA47" s="122"/>
      <c r="IB47" s="122"/>
      <c r="IC47" s="122"/>
      <c r="ID47" s="122"/>
      <c r="IE47" s="122"/>
      <c r="IF47" s="122"/>
      <c r="IG47" s="122"/>
      <c r="IH47" s="122"/>
      <c r="II47" s="122"/>
      <c r="IJ47" s="122"/>
      <c r="IK47" s="122"/>
      <c r="IL47" s="122"/>
      <c r="IM47" s="122"/>
      <c r="IN47" s="122"/>
      <c r="IO47" s="122"/>
      <c r="IP47" s="122"/>
    </row>
    <row r="48" spans="1:250" s="113" customFormat="1" ht="18" hidden="1" outlineLevel="1" thickBot="1">
      <c r="A48" s="100" t="s">
        <v>89</v>
      </c>
      <c r="B48" s="124"/>
      <c r="C48" s="102" t="s">
        <v>41</v>
      </c>
      <c r="D48" s="103" t="s">
        <v>21</v>
      </c>
      <c r="E48" s="102" t="s">
        <v>90</v>
      </c>
      <c r="F48" s="104">
        <v>10000000</v>
      </c>
      <c r="G48" s="105"/>
      <c r="H48" s="106"/>
      <c r="I48" s="116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5"/>
      <c r="BA48" s="115"/>
      <c r="BB48" s="115"/>
      <c r="BC48" s="115"/>
      <c r="BD48" s="115"/>
      <c r="BE48" s="115"/>
      <c r="BF48" s="115"/>
      <c r="BG48" s="115"/>
      <c r="BH48" s="115"/>
      <c r="BI48" s="115"/>
      <c r="BJ48" s="115"/>
      <c r="BK48" s="115"/>
      <c r="BL48" s="115"/>
      <c r="BM48" s="115"/>
      <c r="BN48" s="115"/>
      <c r="BO48" s="115"/>
      <c r="BP48" s="115"/>
      <c r="BQ48" s="115"/>
      <c r="BR48" s="115"/>
      <c r="BS48" s="115"/>
      <c r="BT48" s="115"/>
      <c r="BU48" s="115"/>
      <c r="BV48" s="115"/>
      <c r="BW48" s="115"/>
      <c r="BX48" s="115"/>
      <c r="BY48" s="115"/>
      <c r="BZ48" s="115"/>
      <c r="CA48" s="115"/>
      <c r="CB48" s="115"/>
      <c r="CC48" s="115"/>
      <c r="CD48" s="115"/>
      <c r="CE48" s="115"/>
      <c r="CF48" s="115"/>
      <c r="CG48" s="115"/>
      <c r="CH48" s="115"/>
      <c r="CI48" s="115"/>
      <c r="CJ48" s="115"/>
      <c r="CK48" s="115"/>
      <c r="CL48" s="115"/>
      <c r="CM48" s="115"/>
      <c r="CN48" s="115"/>
      <c r="CO48" s="115"/>
      <c r="CP48" s="115"/>
      <c r="CQ48" s="115"/>
      <c r="CR48" s="115"/>
      <c r="CS48" s="115"/>
      <c r="CT48" s="115"/>
      <c r="CU48" s="115"/>
      <c r="CV48" s="115"/>
      <c r="CW48" s="115"/>
      <c r="CX48" s="115"/>
      <c r="CY48" s="115"/>
      <c r="CZ48" s="115"/>
      <c r="DA48" s="115"/>
      <c r="DB48" s="115"/>
      <c r="DC48" s="115"/>
      <c r="DD48" s="115"/>
      <c r="DE48" s="115"/>
      <c r="DF48" s="115"/>
      <c r="DG48" s="115"/>
      <c r="DH48" s="115"/>
      <c r="DI48" s="115"/>
      <c r="DJ48" s="115"/>
      <c r="DK48" s="115"/>
      <c r="DL48" s="115"/>
      <c r="DM48" s="115"/>
      <c r="DN48" s="115"/>
      <c r="DO48" s="115"/>
      <c r="DP48" s="115"/>
      <c r="DQ48" s="115"/>
      <c r="DR48" s="115"/>
      <c r="DS48" s="115"/>
      <c r="DT48" s="115"/>
      <c r="DU48" s="115"/>
      <c r="DV48" s="115"/>
      <c r="DW48" s="115"/>
      <c r="DX48" s="115"/>
      <c r="DY48" s="115"/>
      <c r="DZ48" s="115"/>
      <c r="EA48" s="115"/>
      <c r="EB48" s="115"/>
      <c r="EC48" s="115"/>
      <c r="ED48" s="115"/>
      <c r="EE48" s="115"/>
      <c r="EF48" s="115"/>
      <c r="EG48" s="115"/>
      <c r="EH48" s="115"/>
      <c r="EI48" s="115"/>
      <c r="EJ48" s="115"/>
      <c r="EK48" s="115"/>
      <c r="EL48" s="115"/>
      <c r="EM48" s="115"/>
      <c r="EN48" s="115"/>
      <c r="EO48" s="115"/>
      <c r="EP48" s="115"/>
      <c r="EQ48" s="115"/>
      <c r="ER48" s="115"/>
      <c r="ES48" s="115"/>
      <c r="ET48" s="115"/>
      <c r="EU48" s="115"/>
      <c r="EV48" s="115"/>
      <c r="EW48" s="115"/>
      <c r="EX48" s="115"/>
      <c r="EY48" s="115"/>
      <c r="EZ48" s="115"/>
      <c r="FA48" s="115"/>
      <c r="FB48" s="115"/>
      <c r="FC48" s="115"/>
      <c r="FD48" s="115"/>
      <c r="FE48" s="115"/>
      <c r="FF48" s="115"/>
      <c r="FG48" s="115"/>
      <c r="FH48" s="115"/>
      <c r="FI48" s="115"/>
      <c r="FJ48" s="115"/>
      <c r="FK48" s="115"/>
      <c r="FL48" s="115"/>
      <c r="FM48" s="115"/>
      <c r="FN48" s="115"/>
      <c r="FO48" s="115"/>
      <c r="FP48" s="115"/>
      <c r="FQ48" s="115"/>
      <c r="FR48" s="115"/>
      <c r="FS48" s="115"/>
      <c r="FT48" s="115"/>
      <c r="FU48" s="115"/>
      <c r="FV48" s="115"/>
      <c r="FW48" s="115"/>
      <c r="FX48" s="115"/>
      <c r="FY48" s="115"/>
      <c r="FZ48" s="115"/>
      <c r="GA48" s="115"/>
      <c r="GB48" s="115"/>
      <c r="GC48" s="115"/>
      <c r="GD48" s="115"/>
      <c r="GE48" s="115"/>
      <c r="GF48" s="115"/>
      <c r="GG48" s="115"/>
      <c r="GH48" s="115"/>
      <c r="GI48" s="115"/>
      <c r="GJ48" s="115"/>
      <c r="GK48" s="115"/>
      <c r="GL48" s="115"/>
      <c r="GM48" s="115"/>
      <c r="GN48" s="115"/>
      <c r="GO48" s="115"/>
      <c r="GP48" s="115"/>
      <c r="GQ48" s="115"/>
      <c r="GR48" s="115"/>
      <c r="GS48" s="115"/>
      <c r="GT48" s="115"/>
      <c r="GU48" s="115"/>
      <c r="GV48" s="115"/>
      <c r="GW48" s="115"/>
      <c r="GX48" s="115"/>
      <c r="GY48" s="115"/>
      <c r="GZ48" s="115"/>
      <c r="HA48" s="115"/>
      <c r="HB48" s="115"/>
      <c r="HC48" s="115"/>
      <c r="HD48" s="115"/>
      <c r="HE48" s="115"/>
      <c r="HF48" s="115"/>
      <c r="HG48" s="115"/>
      <c r="HH48" s="115"/>
      <c r="HI48" s="115"/>
      <c r="HJ48" s="115"/>
      <c r="HK48" s="115"/>
      <c r="HL48" s="115"/>
      <c r="HM48" s="115"/>
      <c r="HN48" s="115"/>
      <c r="HO48" s="115"/>
      <c r="HP48" s="115"/>
      <c r="HQ48" s="115"/>
      <c r="HR48" s="115"/>
      <c r="HS48" s="115"/>
      <c r="HT48" s="115"/>
      <c r="HU48" s="115"/>
      <c r="HV48" s="115"/>
      <c r="HW48" s="115"/>
      <c r="HX48" s="115"/>
      <c r="HY48" s="115"/>
      <c r="HZ48" s="115"/>
      <c r="IA48" s="115"/>
      <c r="IB48" s="115"/>
      <c r="IC48" s="115"/>
      <c r="ID48" s="115"/>
      <c r="IE48" s="115"/>
      <c r="IF48" s="115"/>
      <c r="IG48" s="115"/>
      <c r="IH48" s="115"/>
      <c r="II48" s="115"/>
      <c r="IJ48" s="115"/>
      <c r="IK48" s="115"/>
      <c r="IL48" s="115"/>
      <c r="IM48" s="115"/>
      <c r="IN48" s="115"/>
      <c r="IO48" s="115"/>
      <c r="IP48" s="115"/>
    </row>
    <row r="49" spans="1:250" s="113" customFormat="1" ht="18" hidden="1" outlineLevel="1" thickBot="1">
      <c r="A49" s="100" t="s">
        <v>89</v>
      </c>
      <c r="B49" s="124"/>
      <c r="C49" s="102" t="s">
        <v>41</v>
      </c>
      <c r="D49" s="103" t="s">
        <v>21</v>
      </c>
      <c r="E49" s="102" t="s">
        <v>91</v>
      </c>
      <c r="F49" s="104"/>
      <c r="G49" s="105">
        <v>10000000</v>
      </c>
      <c r="H49" s="106"/>
      <c r="I49" s="116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5"/>
      <c r="DC49" s="115"/>
      <c r="DD49" s="115"/>
      <c r="DE49" s="115"/>
      <c r="DF49" s="115"/>
      <c r="DG49" s="115"/>
      <c r="DH49" s="115"/>
      <c r="DI49" s="115"/>
      <c r="DJ49" s="115"/>
      <c r="DK49" s="115"/>
      <c r="DL49" s="115"/>
      <c r="DM49" s="115"/>
      <c r="DN49" s="115"/>
      <c r="DO49" s="115"/>
      <c r="DP49" s="115"/>
      <c r="DQ49" s="115"/>
      <c r="DR49" s="115"/>
      <c r="DS49" s="115"/>
      <c r="DT49" s="115"/>
      <c r="DU49" s="115"/>
      <c r="DV49" s="115"/>
      <c r="DW49" s="115"/>
      <c r="DX49" s="115"/>
      <c r="DY49" s="115"/>
      <c r="DZ49" s="115"/>
      <c r="EA49" s="115"/>
      <c r="EB49" s="115"/>
      <c r="EC49" s="115"/>
      <c r="ED49" s="115"/>
      <c r="EE49" s="115"/>
      <c r="EF49" s="115"/>
      <c r="EG49" s="115"/>
      <c r="EH49" s="115"/>
      <c r="EI49" s="115"/>
      <c r="EJ49" s="115"/>
      <c r="EK49" s="115"/>
      <c r="EL49" s="115"/>
      <c r="EM49" s="115"/>
      <c r="EN49" s="115"/>
      <c r="EO49" s="115"/>
      <c r="EP49" s="115"/>
      <c r="EQ49" s="115"/>
      <c r="ER49" s="115"/>
      <c r="ES49" s="115"/>
      <c r="ET49" s="115"/>
      <c r="EU49" s="115"/>
      <c r="EV49" s="115"/>
      <c r="EW49" s="115"/>
      <c r="EX49" s="115"/>
      <c r="EY49" s="115"/>
      <c r="EZ49" s="115"/>
      <c r="FA49" s="115"/>
      <c r="FB49" s="115"/>
      <c r="FC49" s="115"/>
      <c r="FD49" s="115"/>
      <c r="FE49" s="115"/>
      <c r="FF49" s="115"/>
      <c r="FG49" s="115"/>
      <c r="FH49" s="115"/>
      <c r="FI49" s="115"/>
      <c r="FJ49" s="115"/>
      <c r="FK49" s="115"/>
      <c r="FL49" s="115"/>
      <c r="FM49" s="115"/>
      <c r="FN49" s="115"/>
      <c r="FO49" s="115"/>
      <c r="FP49" s="115"/>
      <c r="FQ49" s="115"/>
      <c r="FR49" s="115"/>
      <c r="FS49" s="115"/>
      <c r="FT49" s="115"/>
      <c r="FU49" s="115"/>
      <c r="FV49" s="115"/>
      <c r="FW49" s="115"/>
      <c r="FX49" s="115"/>
      <c r="FY49" s="115"/>
      <c r="FZ49" s="115"/>
      <c r="GA49" s="115"/>
      <c r="GB49" s="115"/>
      <c r="GC49" s="115"/>
      <c r="GD49" s="115"/>
      <c r="GE49" s="115"/>
      <c r="GF49" s="115"/>
      <c r="GG49" s="115"/>
      <c r="GH49" s="115"/>
      <c r="GI49" s="115"/>
      <c r="GJ49" s="115"/>
      <c r="GK49" s="115"/>
      <c r="GL49" s="115"/>
      <c r="GM49" s="115"/>
      <c r="GN49" s="115"/>
      <c r="GO49" s="115"/>
      <c r="GP49" s="115"/>
      <c r="GQ49" s="115"/>
      <c r="GR49" s="115"/>
      <c r="GS49" s="115"/>
      <c r="GT49" s="115"/>
      <c r="GU49" s="115"/>
      <c r="GV49" s="115"/>
      <c r="GW49" s="115"/>
      <c r="GX49" s="115"/>
      <c r="GY49" s="115"/>
      <c r="GZ49" s="115"/>
      <c r="HA49" s="115"/>
      <c r="HB49" s="115"/>
      <c r="HC49" s="115"/>
      <c r="HD49" s="115"/>
      <c r="HE49" s="115"/>
      <c r="HF49" s="115"/>
      <c r="HG49" s="115"/>
      <c r="HH49" s="115"/>
      <c r="HI49" s="115"/>
      <c r="HJ49" s="115"/>
      <c r="HK49" s="115"/>
      <c r="HL49" s="115"/>
      <c r="HM49" s="115"/>
      <c r="HN49" s="115"/>
      <c r="HO49" s="115"/>
      <c r="HP49" s="115"/>
      <c r="HQ49" s="115"/>
      <c r="HR49" s="115"/>
      <c r="HS49" s="115"/>
      <c r="HT49" s="115"/>
      <c r="HU49" s="115"/>
      <c r="HV49" s="115"/>
      <c r="HW49" s="115"/>
      <c r="HX49" s="115"/>
      <c r="HY49" s="115"/>
      <c r="HZ49" s="115"/>
      <c r="IA49" s="115"/>
      <c r="IB49" s="115"/>
      <c r="IC49" s="115"/>
      <c r="ID49" s="115"/>
      <c r="IE49" s="115"/>
      <c r="IF49" s="115"/>
      <c r="IG49" s="115"/>
      <c r="IH49" s="115"/>
      <c r="II49" s="115"/>
      <c r="IJ49" s="115"/>
      <c r="IK49" s="115"/>
      <c r="IL49" s="115"/>
      <c r="IM49" s="115"/>
      <c r="IN49" s="115"/>
      <c r="IO49" s="115"/>
      <c r="IP49" s="115"/>
    </row>
    <row r="50" spans="1:250" s="113" customFormat="1" ht="18" hidden="1" outlineLevel="1" thickBot="1">
      <c r="A50" s="100" t="s">
        <v>89</v>
      </c>
      <c r="B50" s="103"/>
      <c r="C50" s="102" t="s">
        <v>41</v>
      </c>
      <c r="D50" s="103" t="s">
        <v>21</v>
      </c>
      <c r="E50" s="102" t="s">
        <v>92</v>
      </c>
      <c r="F50" s="104"/>
      <c r="G50" s="105">
        <v>7700</v>
      </c>
      <c r="H50" s="106"/>
      <c r="I50" s="116" t="s">
        <v>93</v>
      </c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5"/>
      <c r="DC50" s="115"/>
      <c r="DD50" s="115"/>
      <c r="DE50" s="115"/>
      <c r="DF50" s="115"/>
      <c r="DG50" s="115"/>
      <c r="DH50" s="115"/>
      <c r="DI50" s="115"/>
      <c r="DJ50" s="115"/>
      <c r="DK50" s="115"/>
      <c r="DL50" s="115"/>
      <c r="DM50" s="115"/>
      <c r="DN50" s="115"/>
      <c r="DO50" s="115"/>
      <c r="DP50" s="115"/>
      <c r="DQ50" s="115"/>
      <c r="DR50" s="115"/>
      <c r="DS50" s="115"/>
      <c r="DT50" s="115"/>
      <c r="DU50" s="115"/>
      <c r="DV50" s="115"/>
      <c r="DW50" s="115"/>
      <c r="DX50" s="115"/>
      <c r="DY50" s="115"/>
      <c r="DZ50" s="115"/>
      <c r="EA50" s="115"/>
      <c r="EB50" s="115"/>
      <c r="EC50" s="115"/>
      <c r="ED50" s="115"/>
      <c r="EE50" s="115"/>
      <c r="EF50" s="115"/>
      <c r="EG50" s="115"/>
      <c r="EH50" s="115"/>
      <c r="EI50" s="115"/>
      <c r="EJ50" s="115"/>
      <c r="EK50" s="115"/>
      <c r="EL50" s="115"/>
      <c r="EM50" s="115"/>
      <c r="EN50" s="115"/>
      <c r="EO50" s="115"/>
      <c r="EP50" s="115"/>
      <c r="EQ50" s="115"/>
      <c r="ER50" s="115"/>
      <c r="ES50" s="115"/>
      <c r="ET50" s="115"/>
      <c r="EU50" s="115"/>
      <c r="EV50" s="115"/>
      <c r="EW50" s="115"/>
      <c r="EX50" s="115"/>
      <c r="EY50" s="115"/>
      <c r="EZ50" s="115"/>
      <c r="FA50" s="115"/>
      <c r="FB50" s="115"/>
      <c r="FC50" s="115"/>
      <c r="FD50" s="115"/>
      <c r="FE50" s="115"/>
      <c r="FF50" s="115"/>
      <c r="FG50" s="115"/>
      <c r="FH50" s="115"/>
      <c r="FI50" s="115"/>
      <c r="FJ50" s="115"/>
      <c r="FK50" s="115"/>
      <c r="FL50" s="115"/>
      <c r="FM50" s="115"/>
      <c r="FN50" s="115"/>
      <c r="FO50" s="115"/>
      <c r="FP50" s="115"/>
      <c r="FQ50" s="115"/>
      <c r="FR50" s="115"/>
      <c r="FS50" s="115"/>
      <c r="FT50" s="115"/>
      <c r="FU50" s="115"/>
      <c r="FV50" s="115"/>
      <c r="FW50" s="115"/>
      <c r="FX50" s="115"/>
      <c r="FY50" s="115"/>
      <c r="FZ50" s="115"/>
      <c r="GA50" s="115"/>
      <c r="GB50" s="115"/>
      <c r="GC50" s="115"/>
      <c r="GD50" s="115"/>
      <c r="GE50" s="115"/>
      <c r="GF50" s="115"/>
      <c r="GG50" s="115"/>
      <c r="GH50" s="115"/>
      <c r="GI50" s="115"/>
      <c r="GJ50" s="115"/>
      <c r="GK50" s="115"/>
      <c r="GL50" s="115"/>
      <c r="GM50" s="115"/>
      <c r="GN50" s="115"/>
      <c r="GO50" s="115"/>
      <c r="GP50" s="115"/>
      <c r="GQ50" s="115"/>
      <c r="GR50" s="115"/>
      <c r="GS50" s="115"/>
      <c r="GT50" s="115"/>
      <c r="GU50" s="115"/>
      <c r="GV50" s="115"/>
      <c r="GW50" s="115"/>
      <c r="GX50" s="115"/>
      <c r="GY50" s="115"/>
      <c r="GZ50" s="115"/>
      <c r="HA50" s="115"/>
      <c r="HB50" s="115"/>
      <c r="HC50" s="115"/>
      <c r="HD50" s="115"/>
      <c r="HE50" s="115"/>
      <c r="HF50" s="115"/>
      <c r="HG50" s="115"/>
      <c r="HH50" s="115"/>
      <c r="HI50" s="115"/>
      <c r="HJ50" s="115"/>
      <c r="HK50" s="115"/>
      <c r="HL50" s="115"/>
      <c r="HM50" s="115"/>
      <c r="HN50" s="115"/>
      <c r="HO50" s="115"/>
      <c r="HP50" s="115"/>
      <c r="HQ50" s="115"/>
      <c r="HR50" s="115"/>
      <c r="HS50" s="115"/>
      <c r="HT50" s="115"/>
      <c r="HU50" s="115"/>
      <c r="HV50" s="115"/>
      <c r="HW50" s="115"/>
      <c r="HX50" s="115"/>
      <c r="HY50" s="115"/>
      <c r="HZ50" s="115"/>
      <c r="IA50" s="115"/>
      <c r="IB50" s="115"/>
      <c r="IC50" s="115"/>
      <c r="ID50" s="115"/>
      <c r="IE50" s="115"/>
      <c r="IF50" s="115"/>
      <c r="IG50" s="115"/>
      <c r="IH50" s="115"/>
      <c r="II50" s="115"/>
      <c r="IJ50" s="115"/>
      <c r="IK50" s="115"/>
      <c r="IL50" s="115"/>
      <c r="IM50" s="115"/>
      <c r="IN50" s="115"/>
      <c r="IO50" s="115"/>
      <c r="IP50" s="115"/>
    </row>
    <row r="51" spans="1:250" s="113" customFormat="1" ht="18" hidden="1" outlineLevel="1" thickBot="1">
      <c r="A51" s="125" t="s">
        <v>94</v>
      </c>
      <c r="B51" s="126"/>
      <c r="C51" s="126" t="s">
        <v>41</v>
      </c>
      <c r="D51" s="127" t="s">
        <v>21</v>
      </c>
      <c r="E51" s="126" t="s">
        <v>95</v>
      </c>
      <c r="F51" s="128"/>
      <c r="G51" s="129">
        <v>15000</v>
      </c>
      <c r="H51" s="130"/>
      <c r="I51" s="127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5"/>
      <c r="DC51" s="115"/>
      <c r="DD51" s="115"/>
      <c r="DE51" s="115"/>
      <c r="DF51" s="115"/>
      <c r="DG51" s="115"/>
      <c r="DH51" s="115"/>
      <c r="DI51" s="115"/>
      <c r="DJ51" s="115"/>
      <c r="DK51" s="115"/>
      <c r="DL51" s="115"/>
      <c r="DM51" s="115"/>
      <c r="DN51" s="115"/>
      <c r="DO51" s="115"/>
      <c r="DP51" s="115"/>
      <c r="DQ51" s="115"/>
      <c r="DR51" s="115"/>
      <c r="DS51" s="115"/>
      <c r="DT51" s="115"/>
      <c r="DU51" s="115"/>
      <c r="DV51" s="115"/>
      <c r="DW51" s="115"/>
      <c r="DX51" s="115"/>
      <c r="DY51" s="115"/>
      <c r="DZ51" s="115"/>
      <c r="EA51" s="115"/>
      <c r="EB51" s="115"/>
      <c r="EC51" s="115"/>
      <c r="ED51" s="115"/>
      <c r="EE51" s="115"/>
      <c r="EF51" s="115"/>
      <c r="EG51" s="115"/>
      <c r="EH51" s="115"/>
      <c r="EI51" s="115"/>
      <c r="EJ51" s="115"/>
      <c r="EK51" s="115"/>
      <c r="EL51" s="115"/>
      <c r="EM51" s="115"/>
      <c r="EN51" s="115"/>
      <c r="EO51" s="115"/>
      <c r="EP51" s="115"/>
      <c r="EQ51" s="115"/>
      <c r="ER51" s="115"/>
      <c r="ES51" s="115"/>
      <c r="ET51" s="115"/>
      <c r="EU51" s="115"/>
      <c r="EV51" s="115"/>
      <c r="EW51" s="115"/>
      <c r="EX51" s="115"/>
      <c r="EY51" s="115"/>
      <c r="EZ51" s="115"/>
      <c r="FA51" s="115"/>
      <c r="FB51" s="115"/>
      <c r="FC51" s="115"/>
      <c r="FD51" s="115"/>
      <c r="FE51" s="115"/>
      <c r="FF51" s="115"/>
      <c r="FG51" s="115"/>
      <c r="FH51" s="115"/>
      <c r="FI51" s="115"/>
      <c r="FJ51" s="115"/>
      <c r="FK51" s="115"/>
      <c r="FL51" s="115"/>
      <c r="FM51" s="115"/>
      <c r="FN51" s="115"/>
      <c r="FO51" s="115"/>
      <c r="FP51" s="115"/>
      <c r="FQ51" s="115"/>
      <c r="FR51" s="115"/>
      <c r="FS51" s="115"/>
      <c r="FT51" s="115"/>
      <c r="FU51" s="115"/>
      <c r="FV51" s="115"/>
      <c r="FW51" s="115"/>
      <c r="FX51" s="115"/>
      <c r="FY51" s="115"/>
      <c r="FZ51" s="115"/>
      <c r="GA51" s="115"/>
      <c r="GB51" s="115"/>
      <c r="GC51" s="115"/>
      <c r="GD51" s="115"/>
      <c r="GE51" s="115"/>
      <c r="GF51" s="115"/>
      <c r="GG51" s="115"/>
      <c r="GH51" s="115"/>
      <c r="GI51" s="115"/>
      <c r="GJ51" s="115"/>
      <c r="GK51" s="115"/>
      <c r="GL51" s="115"/>
      <c r="GM51" s="115"/>
      <c r="GN51" s="115"/>
      <c r="GO51" s="115"/>
      <c r="GP51" s="115"/>
      <c r="GQ51" s="115"/>
      <c r="GR51" s="115"/>
      <c r="GS51" s="115"/>
      <c r="GT51" s="115"/>
      <c r="GU51" s="115"/>
      <c r="GV51" s="115"/>
      <c r="GW51" s="115"/>
      <c r="GX51" s="115"/>
      <c r="GY51" s="115"/>
      <c r="GZ51" s="115"/>
      <c r="HA51" s="115"/>
      <c r="HB51" s="115"/>
      <c r="HC51" s="115"/>
      <c r="HD51" s="115"/>
      <c r="HE51" s="115"/>
      <c r="HF51" s="115"/>
      <c r="HG51" s="115"/>
      <c r="HH51" s="115"/>
      <c r="HI51" s="115"/>
      <c r="HJ51" s="115"/>
      <c r="HK51" s="115"/>
      <c r="HL51" s="115"/>
      <c r="HM51" s="115"/>
      <c r="HN51" s="115"/>
      <c r="HO51" s="115"/>
      <c r="HP51" s="115"/>
      <c r="HQ51" s="115"/>
      <c r="HR51" s="115"/>
      <c r="HS51" s="115"/>
      <c r="HT51" s="115"/>
      <c r="HU51" s="115"/>
      <c r="HV51" s="115"/>
      <c r="HW51" s="115"/>
      <c r="HX51" s="115"/>
      <c r="HY51" s="115"/>
      <c r="HZ51" s="115"/>
      <c r="IA51" s="115"/>
      <c r="IB51" s="115"/>
      <c r="IC51" s="115"/>
      <c r="ID51" s="115"/>
      <c r="IE51" s="115"/>
      <c r="IF51" s="115"/>
      <c r="IG51" s="115"/>
      <c r="IH51" s="115"/>
      <c r="II51" s="115"/>
      <c r="IJ51" s="115"/>
      <c r="IK51" s="115"/>
      <c r="IL51" s="115"/>
      <c r="IM51" s="115"/>
      <c r="IN51" s="115"/>
      <c r="IO51" s="115"/>
      <c r="IP51" s="115"/>
    </row>
    <row r="52" spans="1:250" ht="18" collapsed="1" thickBot="1">
      <c r="A52" s="131" t="s">
        <v>96</v>
      </c>
      <c r="B52" s="134"/>
      <c r="C52" s="133" t="s">
        <v>41</v>
      </c>
      <c r="D52" s="132"/>
      <c r="E52" s="134" t="s">
        <v>97</v>
      </c>
      <c r="F52" s="84">
        <f>SUM(F22:F51)</f>
        <v>18952661</v>
      </c>
      <c r="G52" s="85">
        <f>SUM(G23:G51)</f>
        <v>17502376</v>
      </c>
      <c r="H52" s="135"/>
      <c r="I52" s="136"/>
    </row>
    <row r="53" spans="1:250" ht="18" thickBot="1">
      <c r="A53" s="137" t="s">
        <v>18</v>
      </c>
      <c r="B53" s="138"/>
      <c r="C53" s="139"/>
      <c r="D53" s="138"/>
      <c r="E53" s="139"/>
      <c r="F53" s="140">
        <f>F52-G52</f>
        <v>1450285</v>
      </c>
      <c r="G53" s="141"/>
      <c r="H53" s="142"/>
      <c r="I53" s="143"/>
    </row>
    <row r="54" spans="1:250" s="73" customFormat="1" ht="18" hidden="1" outlineLevel="1" thickBot="1">
      <c r="A54" s="144">
        <v>4.4000000000000004</v>
      </c>
      <c r="B54" s="145" t="s">
        <v>98</v>
      </c>
      <c r="C54" s="145" t="s">
        <v>41</v>
      </c>
      <c r="D54" s="146" t="s">
        <v>21</v>
      </c>
      <c r="E54" s="145" t="s">
        <v>99</v>
      </c>
      <c r="F54" s="147"/>
      <c r="G54" s="148">
        <v>1430000</v>
      </c>
      <c r="H54" s="149"/>
      <c r="I54" s="150"/>
    </row>
    <row r="55" spans="1:250" s="73" customFormat="1" ht="18" hidden="1" outlineLevel="1" thickBot="1">
      <c r="A55" s="144">
        <v>4.4000000000000004</v>
      </c>
      <c r="B55" s="145" t="s">
        <v>100</v>
      </c>
      <c r="C55" s="145" t="s">
        <v>41</v>
      </c>
      <c r="D55" s="146" t="s">
        <v>21</v>
      </c>
      <c r="E55" s="145" t="s">
        <v>101</v>
      </c>
      <c r="F55" s="147"/>
      <c r="G55" s="148">
        <v>60000</v>
      </c>
      <c r="H55" s="149"/>
      <c r="I55" s="150"/>
    </row>
    <row r="56" spans="1:250" s="73" customFormat="1" ht="18" hidden="1" outlineLevel="1" thickBot="1">
      <c r="A56" s="144">
        <v>4.4000000000000004</v>
      </c>
      <c r="B56" s="145" t="s">
        <v>102</v>
      </c>
      <c r="C56" s="145" t="s">
        <v>41</v>
      </c>
      <c r="D56" s="146" t="s">
        <v>21</v>
      </c>
      <c r="E56" s="145" t="s">
        <v>103</v>
      </c>
      <c r="F56" s="151">
        <v>3000000</v>
      </c>
      <c r="G56" s="148"/>
      <c r="H56" s="149"/>
      <c r="I56" s="150"/>
    </row>
    <row r="57" spans="1:250" s="73" customFormat="1" ht="18" hidden="1" outlineLevel="1" thickBot="1">
      <c r="A57" s="144">
        <v>4.4000000000000004</v>
      </c>
      <c r="B57" s="145" t="s">
        <v>25</v>
      </c>
      <c r="C57" s="145" t="s">
        <v>41</v>
      </c>
      <c r="D57" s="146" t="s">
        <v>21</v>
      </c>
      <c r="E57" s="145" t="s">
        <v>104</v>
      </c>
      <c r="F57" s="147"/>
      <c r="G57" s="148">
        <v>135000</v>
      </c>
      <c r="H57" s="149"/>
      <c r="I57" s="150"/>
    </row>
    <row r="58" spans="1:250" s="73" customFormat="1" ht="18" hidden="1" outlineLevel="1" thickBot="1">
      <c r="A58" s="144">
        <v>5.4</v>
      </c>
      <c r="B58" s="145" t="s">
        <v>105</v>
      </c>
      <c r="C58" s="145" t="s">
        <v>41</v>
      </c>
      <c r="D58" s="146" t="s">
        <v>21</v>
      </c>
      <c r="E58" s="145" t="s">
        <v>106</v>
      </c>
      <c r="F58" s="147">
        <v>142225000</v>
      </c>
      <c r="G58" s="148">
        <v>0</v>
      </c>
      <c r="H58" s="149"/>
      <c r="I58" s="150" t="s">
        <v>107</v>
      </c>
    </row>
    <row r="59" spans="1:250" s="73" customFormat="1" ht="18" hidden="1" outlineLevel="1" thickBot="1">
      <c r="A59" s="144">
        <v>5.4</v>
      </c>
      <c r="B59" s="145" t="s">
        <v>108</v>
      </c>
      <c r="C59" s="145" t="s">
        <v>41</v>
      </c>
      <c r="D59" s="146" t="s">
        <v>21</v>
      </c>
      <c r="E59" s="145" t="s">
        <v>109</v>
      </c>
      <c r="F59" s="147"/>
      <c r="G59" s="148">
        <v>80000</v>
      </c>
      <c r="H59" s="149"/>
      <c r="I59" s="150"/>
    </row>
    <row r="60" spans="1:250" s="73" customFormat="1" ht="18" hidden="1" outlineLevel="1" thickBot="1">
      <c r="A60" s="144">
        <v>5.4</v>
      </c>
      <c r="B60" s="145" t="s">
        <v>108</v>
      </c>
      <c r="C60" s="145" t="s">
        <v>41</v>
      </c>
      <c r="D60" s="146" t="s">
        <v>21</v>
      </c>
      <c r="E60" s="145" t="s">
        <v>110</v>
      </c>
      <c r="F60" s="147"/>
      <c r="G60" s="148">
        <v>136500</v>
      </c>
      <c r="H60" s="149"/>
      <c r="I60" s="150"/>
    </row>
    <row r="61" spans="1:250" s="73" customFormat="1" ht="18" hidden="1" outlineLevel="1" thickBot="1">
      <c r="A61" s="144">
        <v>5.4</v>
      </c>
      <c r="B61" s="145" t="s">
        <v>108</v>
      </c>
      <c r="C61" s="145" t="s">
        <v>41</v>
      </c>
      <c r="D61" s="146" t="s">
        <v>21</v>
      </c>
      <c r="E61" s="145" t="s">
        <v>111</v>
      </c>
      <c r="F61" s="147"/>
      <c r="G61" s="148">
        <v>96000</v>
      </c>
      <c r="H61" s="149"/>
      <c r="I61" s="150"/>
    </row>
    <row r="62" spans="1:250" s="73" customFormat="1" ht="18" hidden="1" outlineLevel="1" thickBot="1">
      <c r="A62" s="144">
        <v>5.4</v>
      </c>
      <c r="B62" s="145" t="s">
        <v>108</v>
      </c>
      <c r="C62" s="145" t="s">
        <v>41</v>
      </c>
      <c r="D62" s="146" t="s">
        <v>21</v>
      </c>
      <c r="E62" s="145" t="s">
        <v>112</v>
      </c>
      <c r="F62" s="147"/>
      <c r="G62" s="148">
        <v>298000</v>
      </c>
      <c r="H62" s="149"/>
      <c r="I62" s="150"/>
    </row>
    <row r="63" spans="1:250" s="73" customFormat="1" ht="18" hidden="1" outlineLevel="1" thickBot="1">
      <c r="A63" s="144">
        <v>6.4</v>
      </c>
      <c r="B63" s="145" t="s">
        <v>113</v>
      </c>
      <c r="C63" s="145" t="s">
        <v>41</v>
      </c>
      <c r="D63" s="146" t="s">
        <v>21</v>
      </c>
      <c r="E63" s="145" t="s">
        <v>114</v>
      </c>
      <c r="F63" s="147"/>
      <c r="G63" s="148">
        <v>173822</v>
      </c>
      <c r="H63" s="152"/>
      <c r="I63" s="150"/>
    </row>
    <row r="64" spans="1:250" s="73" customFormat="1" ht="18" hidden="1" outlineLevel="1" thickBot="1">
      <c r="A64" s="144">
        <v>6.4</v>
      </c>
      <c r="B64" s="145" t="s">
        <v>115</v>
      </c>
      <c r="C64" s="145" t="s">
        <v>41</v>
      </c>
      <c r="D64" s="146" t="s">
        <v>21</v>
      </c>
      <c r="E64" s="145" t="s">
        <v>116</v>
      </c>
      <c r="F64" s="147"/>
      <c r="G64" s="148">
        <v>19127</v>
      </c>
      <c r="H64" s="152"/>
      <c r="I64" s="150"/>
    </row>
    <row r="65" spans="1:9" s="73" customFormat="1" ht="18" hidden="1" outlineLevel="1" thickBot="1">
      <c r="A65" s="144">
        <v>6.4</v>
      </c>
      <c r="B65" s="145" t="s">
        <v>72</v>
      </c>
      <c r="C65" s="145" t="s">
        <v>41</v>
      </c>
      <c r="D65" s="146" t="s">
        <v>21</v>
      </c>
      <c r="E65" s="153" t="s">
        <v>117</v>
      </c>
      <c r="F65" s="147"/>
      <c r="G65" s="148">
        <v>25000</v>
      </c>
      <c r="H65" s="149"/>
      <c r="I65" s="150"/>
    </row>
    <row r="66" spans="1:9" s="73" customFormat="1" ht="18" hidden="1" outlineLevel="1" thickBot="1">
      <c r="A66" s="144">
        <v>6.4</v>
      </c>
      <c r="B66" s="145" t="s">
        <v>118</v>
      </c>
      <c r="C66" s="145" t="s">
        <v>41</v>
      </c>
      <c r="D66" s="146" t="s">
        <v>21</v>
      </c>
      <c r="E66" s="145" t="s">
        <v>119</v>
      </c>
      <c r="F66" s="147"/>
      <c r="G66" s="148">
        <v>120000000</v>
      </c>
      <c r="H66" s="149"/>
      <c r="I66" s="150" t="s">
        <v>120</v>
      </c>
    </row>
    <row r="67" spans="1:9" s="73" customFormat="1" ht="18" hidden="1" outlineLevel="1" thickBot="1">
      <c r="A67" s="144">
        <v>9.4</v>
      </c>
      <c r="B67" s="145" t="s">
        <v>118</v>
      </c>
      <c r="C67" s="145" t="s">
        <v>41</v>
      </c>
      <c r="D67" s="146" t="s">
        <v>21</v>
      </c>
      <c r="E67" s="145" t="s">
        <v>121</v>
      </c>
      <c r="F67" s="147"/>
      <c r="G67" s="148">
        <v>3296600</v>
      </c>
      <c r="H67" s="149"/>
      <c r="I67" s="154" t="s">
        <v>122</v>
      </c>
    </row>
    <row r="68" spans="1:9" s="73" customFormat="1" ht="18" hidden="1" outlineLevel="1" thickBot="1">
      <c r="A68" s="144">
        <v>9.4</v>
      </c>
      <c r="B68" s="145" t="s">
        <v>72</v>
      </c>
      <c r="C68" s="145" t="s">
        <v>41</v>
      </c>
      <c r="D68" s="146" t="s">
        <v>21</v>
      </c>
      <c r="E68" s="145" t="s">
        <v>123</v>
      </c>
      <c r="F68" s="147"/>
      <c r="G68" s="148">
        <v>80000</v>
      </c>
      <c r="H68" s="149"/>
      <c r="I68" s="155"/>
    </row>
    <row r="69" spans="1:9" s="73" customFormat="1" ht="18" hidden="1" outlineLevel="1" thickBot="1">
      <c r="A69" s="144">
        <v>9.4</v>
      </c>
      <c r="B69" s="145" t="s">
        <v>124</v>
      </c>
      <c r="C69" s="145" t="s">
        <v>41</v>
      </c>
      <c r="D69" s="146" t="s">
        <v>21</v>
      </c>
      <c r="E69" s="145" t="s">
        <v>125</v>
      </c>
      <c r="F69" s="147"/>
      <c r="G69" s="148">
        <v>15400</v>
      </c>
      <c r="H69" s="149"/>
      <c r="I69" s="150" t="s">
        <v>120</v>
      </c>
    </row>
    <row r="70" spans="1:9" s="73" customFormat="1" ht="18" hidden="1" outlineLevel="1" thickBot="1">
      <c r="A70" s="144">
        <v>11.4</v>
      </c>
      <c r="B70" s="145" t="s">
        <v>126</v>
      </c>
      <c r="C70" s="145" t="s">
        <v>41</v>
      </c>
      <c r="D70" s="146" t="s">
        <v>21</v>
      </c>
      <c r="E70" s="145" t="s">
        <v>127</v>
      </c>
      <c r="F70" s="147"/>
      <c r="G70" s="156">
        <v>3000000</v>
      </c>
      <c r="H70" s="149"/>
      <c r="I70" s="150"/>
    </row>
    <row r="71" spans="1:9" s="73" customFormat="1" ht="18" hidden="1" outlineLevel="1" thickBot="1">
      <c r="A71" s="144">
        <v>18.399999999999999</v>
      </c>
      <c r="B71" s="145" t="s">
        <v>128</v>
      </c>
      <c r="C71" s="145" t="s">
        <v>41</v>
      </c>
      <c r="D71" s="146" t="s">
        <v>21</v>
      </c>
      <c r="E71" s="145" t="s">
        <v>129</v>
      </c>
      <c r="F71" s="147"/>
      <c r="G71" s="157">
        <v>58000</v>
      </c>
      <c r="H71" s="149"/>
      <c r="I71" s="150"/>
    </row>
    <row r="72" spans="1:9" s="73" customFormat="1" ht="18" hidden="1" outlineLevel="1" thickBot="1">
      <c r="A72" s="144">
        <v>18.399999999999999</v>
      </c>
      <c r="B72" s="145" t="s">
        <v>130</v>
      </c>
      <c r="C72" s="145" t="s">
        <v>41</v>
      </c>
      <c r="D72" s="146" t="s">
        <v>21</v>
      </c>
      <c r="E72" s="145" t="s">
        <v>131</v>
      </c>
      <c r="F72" s="147"/>
      <c r="G72" s="157">
        <v>28000</v>
      </c>
      <c r="H72" s="149"/>
      <c r="I72" s="150"/>
    </row>
    <row r="73" spans="1:9" s="73" customFormat="1" ht="18" hidden="1" outlineLevel="1" thickBot="1">
      <c r="A73" s="144">
        <v>23.4</v>
      </c>
      <c r="B73" s="145" t="s">
        <v>132</v>
      </c>
      <c r="C73" s="145" t="s">
        <v>41</v>
      </c>
      <c r="D73" s="146" t="s">
        <v>21</v>
      </c>
      <c r="E73" s="145" t="s">
        <v>133</v>
      </c>
      <c r="F73" s="147"/>
      <c r="G73" s="157">
        <v>5400000</v>
      </c>
      <c r="H73" s="149"/>
      <c r="I73" s="150"/>
    </row>
    <row r="74" spans="1:9" ht="18" collapsed="1" thickBot="1">
      <c r="A74" s="158" t="s">
        <v>134</v>
      </c>
      <c r="B74" s="134"/>
      <c r="C74" s="160" t="s">
        <v>41</v>
      </c>
      <c r="D74" s="159"/>
      <c r="E74" s="161" t="s">
        <v>135</v>
      </c>
      <c r="F74" s="162">
        <f>SUM(F53:F73)</f>
        <v>146675285</v>
      </c>
      <c r="G74" s="163">
        <f>SUM(G54:G73)</f>
        <v>134331449</v>
      </c>
      <c r="H74" s="164"/>
      <c r="I74" s="136"/>
    </row>
    <row r="75" spans="1:9" ht="18" thickBot="1">
      <c r="A75" s="165" t="s">
        <v>18</v>
      </c>
      <c r="B75" s="166"/>
      <c r="C75" s="167"/>
      <c r="D75" s="168"/>
      <c r="E75" s="167"/>
      <c r="F75" s="169">
        <f>F74-G74</f>
        <v>12343836</v>
      </c>
      <c r="G75" s="170"/>
      <c r="H75" s="171"/>
      <c r="I75" s="172"/>
    </row>
    <row r="76" spans="1:9" s="179" customFormat="1" ht="18.75" hidden="1" outlineLevel="1">
      <c r="A76" s="173">
        <v>2.5</v>
      </c>
      <c r="B76" s="174" t="s">
        <v>136</v>
      </c>
      <c r="C76" s="289" t="s">
        <v>41</v>
      </c>
      <c r="D76" s="290" t="s">
        <v>21</v>
      </c>
      <c r="E76" s="174" t="s">
        <v>137</v>
      </c>
      <c r="F76" s="175"/>
      <c r="G76" s="176">
        <v>50000</v>
      </c>
      <c r="H76" s="177"/>
      <c r="I76" s="178"/>
    </row>
    <row r="77" spans="1:9" s="179" customFormat="1" ht="18.75" hidden="1" outlineLevel="1">
      <c r="A77" s="144">
        <v>2.5</v>
      </c>
      <c r="B77" s="145" t="s">
        <v>130</v>
      </c>
      <c r="C77" s="206" t="s">
        <v>41</v>
      </c>
      <c r="D77" s="149" t="s">
        <v>21</v>
      </c>
      <c r="E77" s="145" t="s">
        <v>138</v>
      </c>
      <c r="F77" s="147"/>
      <c r="G77" s="148">
        <v>40000</v>
      </c>
      <c r="H77" s="149"/>
      <c r="I77" s="178"/>
    </row>
    <row r="78" spans="1:9" s="179" customFormat="1" ht="18.75" hidden="1" outlineLevel="1">
      <c r="A78" s="144">
        <v>3.5</v>
      </c>
      <c r="B78" s="145" t="s">
        <v>50</v>
      </c>
      <c r="C78" s="206" t="s">
        <v>41</v>
      </c>
      <c r="D78" s="149" t="s">
        <v>21</v>
      </c>
      <c r="E78" s="180" t="s">
        <v>139</v>
      </c>
      <c r="F78" s="147"/>
      <c r="G78" s="148">
        <v>2200000</v>
      </c>
      <c r="H78" s="149"/>
      <c r="I78" s="181"/>
    </row>
    <row r="79" spans="1:9" s="179" customFormat="1" ht="18.75" hidden="1" outlineLevel="1">
      <c r="A79" s="144">
        <v>3.5</v>
      </c>
      <c r="B79" s="145" t="s">
        <v>85</v>
      </c>
      <c r="C79" s="206" t="s">
        <v>41</v>
      </c>
      <c r="D79" s="149" t="s">
        <v>21</v>
      </c>
      <c r="E79" s="145" t="s">
        <v>140</v>
      </c>
      <c r="F79" s="147"/>
      <c r="G79" s="148">
        <v>1889008</v>
      </c>
      <c r="H79" s="149"/>
      <c r="I79" s="181"/>
    </row>
    <row r="80" spans="1:9" s="179" customFormat="1" ht="18.75" hidden="1" outlineLevel="1">
      <c r="A80" s="144">
        <v>3.5</v>
      </c>
      <c r="B80" s="145" t="s">
        <v>141</v>
      </c>
      <c r="C80" s="206" t="s">
        <v>41</v>
      </c>
      <c r="D80" s="149" t="s">
        <v>21</v>
      </c>
      <c r="E80" s="145" t="s">
        <v>142</v>
      </c>
      <c r="F80" s="147"/>
      <c r="G80" s="148">
        <v>7700</v>
      </c>
      <c r="H80" s="149"/>
      <c r="I80" s="178"/>
    </row>
    <row r="81" spans="1:9" s="179" customFormat="1" ht="18.75" hidden="1" outlineLevel="1">
      <c r="A81" s="144">
        <v>3.5</v>
      </c>
      <c r="B81" s="145" t="s">
        <v>143</v>
      </c>
      <c r="C81" s="206" t="s">
        <v>41</v>
      </c>
      <c r="D81" s="149" t="s">
        <v>21</v>
      </c>
      <c r="E81" s="145" t="s">
        <v>131</v>
      </c>
      <c r="F81" s="147"/>
      <c r="G81" s="156">
        <v>436500</v>
      </c>
      <c r="H81" s="149"/>
      <c r="I81" s="178"/>
    </row>
    <row r="82" spans="1:9" s="73" customFormat="1" ht="18.75" hidden="1" outlineLevel="1">
      <c r="A82" s="144">
        <v>3.5</v>
      </c>
      <c r="B82" s="145" t="s">
        <v>143</v>
      </c>
      <c r="C82" s="206" t="s">
        <v>41</v>
      </c>
      <c r="D82" s="149" t="s">
        <v>21</v>
      </c>
      <c r="E82" s="145" t="s">
        <v>131</v>
      </c>
      <c r="F82" s="147"/>
      <c r="G82" s="157">
        <v>366900</v>
      </c>
      <c r="H82" s="149"/>
      <c r="I82" s="178"/>
    </row>
    <row r="83" spans="1:9" s="73" customFormat="1" ht="18.75" hidden="1" outlineLevel="1">
      <c r="A83" s="144">
        <v>7.5</v>
      </c>
      <c r="B83" s="145" t="s">
        <v>115</v>
      </c>
      <c r="C83" s="286" t="s">
        <v>41</v>
      </c>
      <c r="D83" s="149" t="s">
        <v>21</v>
      </c>
      <c r="E83" s="145" t="s">
        <v>116</v>
      </c>
      <c r="F83" s="147"/>
      <c r="G83" s="157">
        <v>31103</v>
      </c>
      <c r="H83" s="149"/>
      <c r="I83" s="178"/>
    </row>
    <row r="84" spans="1:9" s="73" customFormat="1" hidden="1" outlineLevel="1">
      <c r="A84" s="144">
        <v>9.5</v>
      </c>
      <c r="B84" s="145" t="s">
        <v>144</v>
      </c>
      <c r="C84" s="228" t="s">
        <v>41</v>
      </c>
      <c r="D84" s="149" t="s">
        <v>21</v>
      </c>
      <c r="E84" s="145" t="s">
        <v>145</v>
      </c>
      <c r="F84" s="147"/>
      <c r="G84" s="157">
        <v>100000</v>
      </c>
      <c r="H84" s="149"/>
      <c r="I84" s="178"/>
    </row>
    <row r="85" spans="1:9" s="73" customFormat="1" hidden="1" outlineLevel="1">
      <c r="A85" s="144">
        <v>9.5</v>
      </c>
      <c r="B85" s="145" t="s">
        <v>146</v>
      </c>
      <c r="C85" s="228" t="s">
        <v>41</v>
      </c>
      <c r="D85" s="149" t="s">
        <v>21</v>
      </c>
      <c r="E85" s="145" t="s">
        <v>147</v>
      </c>
      <c r="F85" s="147"/>
      <c r="G85" s="157">
        <v>30000</v>
      </c>
      <c r="H85" s="149"/>
      <c r="I85" s="178"/>
    </row>
    <row r="86" spans="1:9" s="73" customFormat="1" hidden="1" outlineLevel="1">
      <c r="A86" s="144">
        <v>9.5</v>
      </c>
      <c r="B86" s="145" t="s">
        <v>148</v>
      </c>
      <c r="C86" s="228" t="s">
        <v>41</v>
      </c>
      <c r="D86" s="149" t="s">
        <v>21</v>
      </c>
      <c r="E86" s="145" t="s">
        <v>149</v>
      </c>
      <c r="F86" s="147"/>
      <c r="G86" s="157">
        <v>100000</v>
      </c>
      <c r="H86" s="149"/>
      <c r="I86" s="178"/>
    </row>
    <row r="87" spans="1:9" s="73" customFormat="1" hidden="1" outlineLevel="1">
      <c r="A87" s="144">
        <v>9.5</v>
      </c>
      <c r="B87" s="145" t="s">
        <v>118</v>
      </c>
      <c r="C87" s="228" t="s">
        <v>41</v>
      </c>
      <c r="D87" s="149" t="s">
        <v>21</v>
      </c>
      <c r="E87" s="145" t="s">
        <v>150</v>
      </c>
      <c r="F87" s="147"/>
      <c r="G87" s="157">
        <v>3258300</v>
      </c>
      <c r="H87" s="149"/>
      <c r="I87" s="178"/>
    </row>
    <row r="88" spans="1:9" s="73" customFormat="1" hidden="1" outlineLevel="1">
      <c r="A88" s="182">
        <v>10.5</v>
      </c>
      <c r="B88" s="183" t="s">
        <v>115</v>
      </c>
      <c r="C88" s="291" t="s">
        <v>41</v>
      </c>
      <c r="D88" s="292" t="s">
        <v>21</v>
      </c>
      <c r="E88" s="183" t="s">
        <v>151</v>
      </c>
      <c r="F88" s="184"/>
      <c r="G88" s="185">
        <v>20000</v>
      </c>
      <c r="H88" s="149"/>
      <c r="I88" s="178"/>
    </row>
    <row r="89" spans="1:9" s="73" customFormat="1" hidden="1" outlineLevel="1">
      <c r="A89" s="182">
        <v>14.5</v>
      </c>
      <c r="B89" s="183" t="s">
        <v>152</v>
      </c>
      <c r="C89" s="291" t="s">
        <v>41</v>
      </c>
      <c r="D89" s="292" t="s">
        <v>21</v>
      </c>
      <c r="E89" s="183" t="s">
        <v>22</v>
      </c>
      <c r="F89" s="184">
        <v>200000000</v>
      </c>
      <c r="G89" s="185"/>
      <c r="H89" s="149"/>
      <c r="I89" s="178"/>
    </row>
    <row r="90" spans="1:9" s="73" customFormat="1" hidden="1" outlineLevel="1">
      <c r="A90" s="182">
        <v>14.5</v>
      </c>
      <c r="B90" s="183" t="s">
        <v>152</v>
      </c>
      <c r="C90" s="291" t="s">
        <v>41</v>
      </c>
      <c r="D90" s="292" t="s">
        <v>21</v>
      </c>
      <c r="E90" s="183" t="s">
        <v>153</v>
      </c>
      <c r="F90" s="184"/>
      <c r="G90" s="185">
        <v>200000000</v>
      </c>
      <c r="H90" s="149"/>
      <c r="I90" s="178"/>
    </row>
    <row r="91" spans="1:9" s="73" customFormat="1" hidden="1" outlineLevel="1">
      <c r="A91" s="182">
        <v>21.5</v>
      </c>
      <c r="B91" s="183" t="s">
        <v>154</v>
      </c>
      <c r="C91" s="291" t="s">
        <v>41</v>
      </c>
      <c r="D91" s="292" t="s">
        <v>21</v>
      </c>
      <c r="E91" s="183" t="s">
        <v>155</v>
      </c>
      <c r="F91" s="184"/>
      <c r="G91" s="185">
        <v>600000</v>
      </c>
      <c r="H91" s="149"/>
      <c r="I91" s="178"/>
    </row>
    <row r="92" spans="1:9" s="73" customFormat="1" hidden="1" outlineLevel="1">
      <c r="A92" s="182">
        <v>6.4</v>
      </c>
      <c r="B92" s="183" t="s">
        <v>154</v>
      </c>
      <c r="C92" s="291" t="s">
        <v>41</v>
      </c>
      <c r="D92" s="292" t="s">
        <v>21</v>
      </c>
      <c r="E92" s="183" t="s">
        <v>156</v>
      </c>
      <c r="F92" s="184"/>
      <c r="G92" s="186">
        <v>600000</v>
      </c>
      <c r="H92" s="149"/>
      <c r="I92" s="178"/>
    </row>
    <row r="93" spans="1:9" s="73" customFormat="1" ht="18.75" hidden="1" outlineLevel="1">
      <c r="A93" s="187">
        <v>21.5</v>
      </c>
      <c r="B93" s="188" t="s">
        <v>126</v>
      </c>
      <c r="C93" s="206" t="s">
        <v>41</v>
      </c>
      <c r="D93" s="190" t="s">
        <v>21</v>
      </c>
      <c r="E93" s="188" t="s">
        <v>157</v>
      </c>
      <c r="F93" s="189">
        <v>200000000</v>
      </c>
      <c r="G93" s="148"/>
      <c r="H93" s="190"/>
      <c r="I93" s="178"/>
    </row>
    <row r="94" spans="1:9" s="73" customFormat="1" ht="18.75" hidden="1" outlineLevel="1">
      <c r="A94" s="187">
        <v>21.5</v>
      </c>
      <c r="B94" s="188" t="s">
        <v>102</v>
      </c>
      <c r="C94" s="206" t="s">
        <v>41</v>
      </c>
      <c r="D94" s="190" t="s">
        <v>21</v>
      </c>
      <c r="E94" s="188" t="s">
        <v>158</v>
      </c>
      <c r="F94" s="189"/>
      <c r="G94" s="148">
        <v>200000000</v>
      </c>
      <c r="H94" s="190"/>
      <c r="I94" s="178"/>
    </row>
    <row r="95" spans="1:9" s="73" customFormat="1" ht="18.75" hidden="1" outlineLevel="1">
      <c r="A95" s="187">
        <v>22.5</v>
      </c>
      <c r="B95" s="188" t="s">
        <v>102</v>
      </c>
      <c r="C95" s="206" t="s">
        <v>41</v>
      </c>
      <c r="D95" s="190" t="s">
        <v>21</v>
      </c>
      <c r="E95" s="188" t="s">
        <v>159</v>
      </c>
      <c r="F95" s="189">
        <v>250000000</v>
      </c>
      <c r="G95" s="148"/>
      <c r="H95" s="190"/>
      <c r="I95" s="178"/>
    </row>
    <row r="96" spans="1:9" s="73" customFormat="1" ht="18.75" hidden="1" outlineLevel="1">
      <c r="A96" s="187">
        <v>22.5</v>
      </c>
      <c r="B96" s="188" t="s">
        <v>102</v>
      </c>
      <c r="C96" s="206" t="s">
        <v>41</v>
      </c>
      <c r="D96" s="190" t="s">
        <v>21</v>
      </c>
      <c r="E96" s="188" t="s">
        <v>158</v>
      </c>
      <c r="F96" s="189"/>
      <c r="G96" s="148">
        <v>250000000</v>
      </c>
      <c r="H96" s="190"/>
      <c r="I96" s="178"/>
    </row>
    <row r="97" spans="1:9" s="73" customFormat="1" ht="18.75" hidden="1" outlineLevel="1">
      <c r="A97" s="187">
        <v>22.5</v>
      </c>
      <c r="B97" s="188" t="s">
        <v>102</v>
      </c>
      <c r="C97" s="206" t="s">
        <v>41</v>
      </c>
      <c r="D97" s="190" t="s">
        <v>21</v>
      </c>
      <c r="E97" s="188" t="s">
        <v>160</v>
      </c>
      <c r="F97" s="189"/>
      <c r="G97" s="148">
        <v>137000</v>
      </c>
      <c r="H97" s="190"/>
      <c r="I97" s="178"/>
    </row>
    <row r="98" spans="1:9" s="73" customFormat="1" ht="18.75" hidden="1" outlineLevel="1">
      <c r="A98" s="187">
        <v>30.5</v>
      </c>
      <c r="B98" s="188" t="s">
        <v>105</v>
      </c>
      <c r="C98" s="206" t="s">
        <v>41</v>
      </c>
      <c r="D98" s="190" t="s">
        <v>21</v>
      </c>
      <c r="E98" s="188" t="s">
        <v>159</v>
      </c>
      <c r="F98" s="189">
        <v>5000000</v>
      </c>
      <c r="G98" s="148"/>
      <c r="H98" s="190"/>
      <c r="I98" s="178"/>
    </row>
    <row r="99" spans="1:9" s="73" customFormat="1" ht="18.75" hidden="1" outlineLevel="1">
      <c r="A99" s="187">
        <v>30.5</v>
      </c>
      <c r="B99" s="188" t="s">
        <v>105</v>
      </c>
      <c r="C99" s="206" t="s">
        <v>41</v>
      </c>
      <c r="D99" s="190" t="s">
        <v>21</v>
      </c>
      <c r="E99" s="188" t="s">
        <v>232</v>
      </c>
      <c r="F99" s="189"/>
      <c r="G99" s="148">
        <v>2200000</v>
      </c>
      <c r="H99" s="190"/>
      <c r="I99" s="178"/>
    </row>
    <row r="100" spans="1:9" s="73" customFormat="1" ht="18.75" hidden="1" outlineLevel="1">
      <c r="A100" s="187">
        <v>30.5</v>
      </c>
      <c r="B100" s="188" t="s">
        <v>105</v>
      </c>
      <c r="C100" s="206" t="s">
        <v>41</v>
      </c>
      <c r="D100" s="190" t="s">
        <v>21</v>
      </c>
      <c r="E100" s="188" t="s">
        <v>71</v>
      </c>
      <c r="F100" s="189"/>
      <c r="G100" s="148">
        <v>8800</v>
      </c>
      <c r="H100" s="190"/>
      <c r="I100" s="178"/>
    </row>
    <row r="101" spans="1:9" s="73" customFormat="1" ht="18" collapsed="1" thickBot="1">
      <c r="A101" s="191" t="s">
        <v>161</v>
      </c>
      <c r="B101" s="192"/>
      <c r="C101" s="82" t="s">
        <v>41</v>
      </c>
      <c r="D101" s="192"/>
      <c r="E101" s="193" t="s">
        <v>162</v>
      </c>
      <c r="F101" s="84">
        <f>SUM(F75:F100)</f>
        <v>667343836</v>
      </c>
      <c r="G101" s="194">
        <f>SUM(G76:G100)</f>
        <v>662075311</v>
      </c>
      <c r="H101" s="135"/>
      <c r="I101" s="195"/>
    </row>
    <row r="102" spans="1:9" s="73" customFormat="1" ht="18" thickBot="1">
      <c r="A102" s="196" t="s">
        <v>18</v>
      </c>
      <c r="B102" s="197"/>
      <c r="C102" s="198"/>
      <c r="D102" s="199"/>
      <c r="E102" s="197"/>
      <c r="F102" s="200">
        <f>F101-G101</f>
        <v>5268525</v>
      </c>
      <c r="G102" s="201"/>
      <c r="H102" s="202"/>
      <c r="I102" s="203"/>
    </row>
    <row r="103" spans="1:9" s="179" customFormat="1" ht="18.75" hidden="1" outlineLevel="1">
      <c r="A103" s="204">
        <v>1.6</v>
      </c>
      <c r="B103" s="188" t="s">
        <v>152</v>
      </c>
      <c r="C103" s="206" t="s">
        <v>41</v>
      </c>
      <c r="D103" s="206" t="s">
        <v>21</v>
      </c>
      <c r="E103" s="188" t="s">
        <v>163</v>
      </c>
      <c r="F103" s="205"/>
      <c r="G103" s="157">
        <v>600000</v>
      </c>
      <c r="H103" s="206"/>
      <c r="I103" s="178"/>
    </row>
    <row r="104" spans="1:9" s="179" customFormat="1" ht="18.75" hidden="1" outlineLevel="1">
      <c r="A104" s="204">
        <v>3.6</v>
      </c>
      <c r="B104" s="188" t="s">
        <v>25</v>
      </c>
      <c r="C104" s="206" t="s">
        <v>41</v>
      </c>
      <c r="D104" s="206" t="s">
        <v>21</v>
      </c>
      <c r="E104" s="188" t="s">
        <v>164</v>
      </c>
      <c r="F104" s="205"/>
      <c r="G104" s="157">
        <v>110000</v>
      </c>
      <c r="H104" s="207"/>
      <c r="I104" s="178"/>
    </row>
    <row r="105" spans="1:9" s="179" customFormat="1" ht="18.75" hidden="1" outlineLevel="1">
      <c r="A105" s="204">
        <v>2.6</v>
      </c>
      <c r="B105" s="188" t="s">
        <v>115</v>
      </c>
      <c r="C105" s="206" t="s">
        <v>41</v>
      </c>
      <c r="D105" s="206" t="s">
        <v>21</v>
      </c>
      <c r="E105" s="188" t="s">
        <v>116</v>
      </c>
      <c r="F105" s="205"/>
      <c r="G105" s="157">
        <v>31300</v>
      </c>
      <c r="H105" s="206"/>
      <c r="I105" s="178"/>
    </row>
    <row r="106" spans="1:9" s="179" customFormat="1" ht="18.75" hidden="1" outlineLevel="1">
      <c r="A106" s="204" t="s">
        <v>165</v>
      </c>
      <c r="B106" s="188" t="s">
        <v>166</v>
      </c>
      <c r="C106" s="206" t="s">
        <v>41</v>
      </c>
      <c r="D106" s="206" t="s">
        <v>21</v>
      </c>
      <c r="E106" s="188" t="s">
        <v>167</v>
      </c>
      <c r="F106" s="205"/>
      <c r="G106" s="157">
        <v>80000</v>
      </c>
      <c r="H106" s="206"/>
      <c r="I106" s="178"/>
    </row>
    <row r="107" spans="1:9" s="179" customFormat="1" ht="18.75" hidden="1" outlineLevel="1">
      <c r="A107" s="204">
        <v>27.6</v>
      </c>
      <c r="B107" s="188" t="s">
        <v>115</v>
      </c>
      <c r="C107" s="206" t="s">
        <v>41</v>
      </c>
      <c r="D107" s="206" t="s">
        <v>21</v>
      </c>
      <c r="E107" s="188" t="s">
        <v>116</v>
      </c>
      <c r="F107" s="205"/>
      <c r="G107" s="157">
        <v>27196</v>
      </c>
      <c r="H107" s="206"/>
      <c r="I107" s="178"/>
    </row>
    <row r="108" spans="1:9" s="179" customFormat="1" ht="18.75" hidden="1" outlineLevel="1">
      <c r="A108" s="204">
        <v>27.6</v>
      </c>
      <c r="B108" s="188" t="s">
        <v>152</v>
      </c>
      <c r="C108" s="206" t="s">
        <v>41</v>
      </c>
      <c r="D108" s="206" t="s">
        <v>21</v>
      </c>
      <c r="E108" s="188" t="s">
        <v>168</v>
      </c>
      <c r="F108" s="205">
        <v>5000000</v>
      </c>
      <c r="G108" s="157"/>
      <c r="H108" s="206"/>
      <c r="I108" s="178"/>
    </row>
    <row r="109" spans="1:9" s="179" customFormat="1" ht="18.75" hidden="1" outlineLevel="1">
      <c r="A109" s="204">
        <v>28.6</v>
      </c>
      <c r="B109" s="188" t="s">
        <v>152</v>
      </c>
      <c r="C109" s="206" t="s">
        <v>41</v>
      </c>
      <c r="D109" s="206" t="s">
        <v>169</v>
      </c>
      <c r="E109" s="188" t="s">
        <v>170</v>
      </c>
      <c r="F109" s="205"/>
      <c r="G109" s="157">
        <v>2200000</v>
      </c>
      <c r="H109" s="206"/>
      <c r="I109" s="178"/>
    </row>
    <row r="110" spans="1:9" s="179" customFormat="1" ht="18.75" hidden="1" outlineLevel="1">
      <c r="A110" s="208">
        <v>28.6</v>
      </c>
      <c r="B110" s="188" t="s">
        <v>152</v>
      </c>
      <c r="C110" s="206" t="s">
        <v>41</v>
      </c>
      <c r="D110" s="206" t="s">
        <v>169</v>
      </c>
      <c r="E110" s="188" t="s">
        <v>171</v>
      </c>
      <c r="F110" s="205"/>
      <c r="G110" s="157">
        <v>1094814</v>
      </c>
      <c r="H110" s="206"/>
      <c r="I110" s="209"/>
    </row>
    <row r="111" spans="1:9" s="179" customFormat="1" ht="19.5" hidden="1" outlineLevel="1" thickBot="1">
      <c r="A111" s="210" t="s">
        <v>172</v>
      </c>
      <c r="B111" s="174" t="s">
        <v>152</v>
      </c>
      <c r="C111" s="213" t="s">
        <v>41</v>
      </c>
      <c r="D111" s="213" t="s">
        <v>169</v>
      </c>
      <c r="E111" s="174" t="s">
        <v>173</v>
      </c>
      <c r="F111" s="211"/>
      <c r="G111" s="212">
        <v>1277436</v>
      </c>
      <c r="H111" s="213"/>
      <c r="I111" s="214"/>
    </row>
    <row r="112" spans="1:9" s="3" customFormat="1" ht="18" collapsed="1" thickBot="1">
      <c r="A112" s="215" t="s">
        <v>174</v>
      </c>
      <c r="B112" s="216"/>
      <c r="C112" s="217" t="s">
        <v>41</v>
      </c>
      <c r="D112" s="216"/>
      <c r="E112" s="218" t="s">
        <v>175</v>
      </c>
      <c r="F112" s="219">
        <f>SUM(F102:F111)</f>
        <v>10268525</v>
      </c>
      <c r="G112" s="220">
        <f>SUM(G103:G111)</f>
        <v>5420746</v>
      </c>
      <c r="H112" s="216"/>
      <c r="I112" s="221"/>
    </row>
    <row r="113" spans="1:9" s="73" customFormat="1" ht="18" thickBot="1">
      <c r="A113" s="196" t="s">
        <v>18</v>
      </c>
      <c r="B113" s="222"/>
      <c r="C113" s="222"/>
      <c r="D113" s="222"/>
      <c r="E113" s="223"/>
      <c r="F113" s="224">
        <f>F112-G112</f>
        <v>4847779</v>
      </c>
      <c r="G113" s="225"/>
      <c r="H113" s="226"/>
      <c r="I113" s="203"/>
    </row>
    <row r="114" spans="1:9" s="66" customFormat="1" hidden="1" outlineLevel="1">
      <c r="A114" s="227" t="s">
        <v>176</v>
      </c>
      <c r="B114" s="228" t="s">
        <v>177</v>
      </c>
      <c r="C114" s="229" t="s">
        <v>41</v>
      </c>
      <c r="D114" s="228" t="s">
        <v>169</v>
      </c>
      <c r="E114" s="145" t="s">
        <v>178</v>
      </c>
      <c r="F114" s="284"/>
      <c r="G114" s="285">
        <v>220000</v>
      </c>
      <c r="H114" s="228"/>
      <c r="I114" s="228"/>
    </row>
    <row r="115" spans="1:9" s="66" customFormat="1" hidden="1" outlineLevel="1">
      <c r="A115" s="227">
        <v>9.6999999999999993</v>
      </c>
      <c r="B115" s="228" t="s">
        <v>179</v>
      </c>
      <c r="C115" s="229" t="s">
        <v>41</v>
      </c>
      <c r="D115" s="228" t="s">
        <v>169</v>
      </c>
      <c r="E115" s="145" t="s">
        <v>22</v>
      </c>
      <c r="F115" s="284">
        <v>20000000</v>
      </c>
      <c r="G115" s="285"/>
      <c r="H115" s="228"/>
      <c r="I115" s="228"/>
    </row>
    <row r="116" spans="1:9" s="66" customFormat="1" hidden="1" outlineLevel="1">
      <c r="A116" s="227">
        <v>9.6999999999999993</v>
      </c>
      <c r="B116" s="228" t="s">
        <v>72</v>
      </c>
      <c r="C116" s="229" t="s">
        <v>41</v>
      </c>
      <c r="D116" s="228" t="s">
        <v>169</v>
      </c>
      <c r="E116" s="145" t="s">
        <v>180</v>
      </c>
      <c r="F116" s="284"/>
      <c r="G116" s="285">
        <v>100000</v>
      </c>
      <c r="H116" s="228"/>
      <c r="I116" s="228"/>
    </row>
    <row r="117" spans="1:9" s="66" customFormat="1" hidden="1" outlineLevel="1">
      <c r="A117" s="227">
        <v>10.7</v>
      </c>
      <c r="B117" s="228" t="s">
        <v>181</v>
      </c>
      <c r="C117" s="229" t="s">
        <v>41</v>
      </c>
      <c r="D117" s="228" t="s">
        <v>169</v>
      </c>
      <c r="E117" s="145" t="s">
        <v>182</v>
      </c>
      <c r="F117" s="284"/>
      <c r="G117" s="285">
        <v>6680000</v>
      </c>
      <c r="H117" s="228"/>
      <c r="I117" s="228"/>
    </row>
    <row r="118" spans="1:9" s="66" customFormat="1" hidden="1" outlineLevel="1">
      <c r="A118" s="227">
        <v>2.7</v>
      </c>
      <c r="B118" s="228" t="s">
        <v>183</v>
      </c>
      <c r="C118" s="229" t="s">
        <v>41</v>
      </c>
      <c r="D118" s="228" t="s">
        <v>169</v>
      </c>
      <c r="E118" s="145" t="s">
        <v>184</v>
      </c>
      <c r="F118" s="284"/>
      <c r="G118" s="285">
        <v>17000</v>
      </c>
      <c r="H118" s="228"/>
      <c r="I118" s="228"/>
    </row>
    <row r="119" spans="1:9" s="66" customFormat="1" hidden="1" outlineLevel="1">
      <c r="A119" s="227">
        <v>4.7</v>
      </c>
      <c r="B119" s="228" t="s">
        <v>183</v>
      </c>
      <c r="C119" s="229" t="s">
        <v>41</v>
      </c>
      <c r="D119" s="228" t="s">
        <v>169</v>
      </c>
      <c r="E119" s="145" t="s">
        <v>185</v>
      </c>
      <c r="F119" s="284"/>
      <c r="G119" s="285">
        <v>17000</v>
      </c>
      <c r="H119" s="228"/>
      <c r="I119" s="228"/>
    </row>
    <row r="120" spans="1:9" s="66" customFormat="1" hidden="1" outlineLevel="1">
      <c r="A120" s="227">
        <v>11.7</v>
      </c>
      <c r="B120" s="228" t="s">
        <v>181</v>
      </c>
      <c r="C120" s="229" t="s">
        <v>41</v>
      </c>
      <c r="D120" s="228" t="s">
        <v>169</v>
      </c>
      <c r="E120" s="145" t="s">
        <v>186</v>
      </c>
      <c r="F120" s="284"/>
      <c r="G120" s="285">
        <v>10000000</v>
      </c>
      <c r="H120" s="228"/>
      <c r="I120" s="228"/>
    </row>
    <row r="121" spans="1:9" s="231" customFormat="1" hidden="1" outlineLevel="1">
      <c r="A121" s="227">
        <v>11.7</v>
      </c>
      <c r="B121" s="228" t="s">
        <v>181</v>
      </c>
      <c r="C121" s="228" t="s">
        <v>41</v>
      </c>
      <c r="D121" s="228" t="s">
        <v>169</v>
      </c>
      <c r="E121" s="230" t="s">
        <v>187</v>
      </c>
      <c r="F121" s="148"/>
      <c r="G121" s="148">
        <v>88000</v>
      </c>
      <c r="H121" s="228"/>
      <c r="I121" s="230"/>
    </row>
    <row r="122" spans="1:9" s="231" customFormat="1" hidden="1" outlineLevel="1">
      <c r="A122" s="232">
        <v>17.7</v>
      </c>
      <c r="B122" s="233" t="s">
        <v>128</v>
      </c>
      <c r="C122" s="233" t="s">
        <v>41</v>
      </c>
      <c r="D122" s="233" t="s">
        <v>21</v>
      </c>
      <c r="E122" s="234" t="s">
        <v>188</v>
      </c>
      <c r="F122" s="235"/>
      <c r="G122" s="235">
        <v>145000</v>
      </c>
      <c r="H122" s="233"/>
      <c r="I122" s="234"/>
    </row>
    <row r="123" spans="1:9" s="231" customFormat="1" hidden="1" outlineLevel="1">
      <c r="A123" s="232">
        <v>17.7</v>
      </c>
      <c r="B123" s="228" t="s">
        <v>189</v>
      </c>
      <c r="C123" s="233" t="s">
        <v>41</v>
      </c>
      <c r="D123" s="233" t="s">
        <v>21</v>
      </c>
      <c r="E123" s="234" t="s">
        <v>190</v>
      </c>
      <c r="F123" s="235"/>
      <c r="G123" s="235">
        <v>849000</v>
      </c>
      <c r="H123" s="233"/>
      <c r="I123" s="234"/>
    </row>
    <row r="124" spans="1:9" s="231" customFormat="1" hidden="1" outlineLevel="1">
      <c r="A124" s="232">
        <v>17.7</v>
      </c>
      <c r="B124" s="233" t="s">
        <v>191</v>
      </c>
      <c r="C124" s="233" t="s">
        <v>41</v>
      </c>
      <c r="D124" s="233" t="s">
        <v>21</v>
      </c>
      <c r="E124" s="234" t="s">
        <v>192</v>
      </c>
      <c r="F124" s="235"/>
      <c r="G124" s="235">
        <v>35000</v>
      </c>
      <c r="H124" s="233"/>
      <c r="I124" s="234"/>
    </row>
    <row r="125" spans="1:9" s="231" customFormat="1" hidden="1" outlineLevel="1">
      <c r="A125" s="232">
        <v>17.7</v>
      </c>
      <c r="B125" s="233" t="s">
        <v>193</v>
      </c>
      <c r="C125" s="233" t="s">
        <v>41</v>
      </c>
      <c r="D125" s="233" t="s">
        <v>21</v>
      </c>
      <c r="E125" s="234" t="s">
        <v>194</v>
      </c>
      <c r="F125" s="235"/>
      <c r="G125" s="235">
        <v>8800</v>
      </c>
      <c r="H125" s="233"/>
      <c r="I125" s="234"/>
    </row>
    <row r="126" spans="1:9" s="231" customFormat="1" hidden="1" outlineLevel="1">
      <c r="A126" s="232">
        <v>18.7</v>
      </c>
      <c r="B126" s="233" t="s">
        <v>195</v>
      </c>
      <c r="C126" s="233" t="s">
        <v>41</v>
      </c>
      <c r="D126" s="233" t="s">
        <v>21</v>
      </c>
      <c r="E126" s="234" t="s">
        <v>180</v>
      </c>
      <c r="F126" s="235"/>
      <c r="G126" s="235">
        <v>150000</v>
      </c>
      <c r="H126" s="233"/>
      <c r="I126" s="234"/>
    </row>
    <row r="127" spans="1:9" s="231" customFormat="1" hidden="1" outlineLevel="1">
      <c r="A127" s="232">
        <v>19.7</v>
      </c>
      <c r="B127" s="233" t="s">
        <v>196</v>
      </c>
      <c r="C127" s="233" t="s">
        <v>41</v>
      </c>
      <c r="D127" s="233" t="s">
        <v>21</v>
      </c>
      <c r="E127" s="234" t="s">
        <v>197</v>
      </c>
      <c r="F127" s="235"/>
      <c r="G127" s="235">
        <v>1200000</v>
      </c>
      <c r="H127" s="233"/>
      <c r="I127" s="234"/>
    </row>
    <row r="128" spans="1:9" s="231" customFormat="1" hidden="1" outlineLevel="1">
      <c r="A128" s="232">
        <v>19.7</v>
      </c>
      <c r="B128" s="233" t="s">
        <v>195</v>
      </c>
      <c r="C128" s="233" t="s">
        <v>41</v>
      </c>
      <c r="D128" s="233" t="s">
        <v>21</v>
      </c>
      <c r="E128" s="234" t="s">
        <v>124</v>
      </c>
      <c r="F128" s="235"/>
      <c r="G128" s="235">
        <v>100000</v>
      </c>
      <c r="H128" s="233"/>
      <c r="I128" s="234"/>
    </row>
    <row r="129" spans="1:9" s="231" customFormat="1" hidden="1" outlineLevel="1">
      <c r="A129" s="232">
        <v>20.7</v>
      </c>
      <c r="B129" s="233" t="s">
        <v>193</v>
      </c>
      <c r="C129" s="233" t="s">
        <v>41</v>
      </c>
      <c r="D129" s="233" t="s">
        <v>21</v>
      </c>
      <c r="E129" s="234" t="s">
        <v>194</v>
      </c>
      <c r="F129" s="235"/>
      <c r="G129" s="235">
        <v>8800</v>
      </c>
      <c r="H129" s="233"/>
      <c r="I129" s="234"/>
    </row>
    <row r="130" spans="1:9" s="231" customFormat="1" hidden="1" outlineLevel="1">
      <c r="A130" s="232">
        <v>23.7</v>
      </c>
      <c r="B130" s="233" t="s">
        <v>198</v>
      </c>
      <c r="C130" s="233" t="s">
        <v>41</v>
      </c>
      <c r="D130" s="233" t="s">
        <v>21</v>
      </c>
      <c r="E130" s="234" t="s">
        <v>199</v>
      </c>
      <c r="F130" s="235"/>
      <c r="G130" s="235">
        <v>625000</v>
      </c>
      <c r="H130" s="233"/>
      <c r="I130" s="234"/>
    </row>
    <row r="131" spans="1:9" s="231" customFormat="1" hidden="1" outlineLevel="1">
      <c r="A131" s="232">
        <v>26.7</v>
      </c>
      <c r="B131" s="233" t="s">
        <v>200</v>
      </c>
      <c r="C131" s="233" t="s">
        <v>41</v>
      </c>
      <c r="D131" s="233" t="s">
        <v>21</v>
      </c>
      <c r="E131" s="234" t="s">
        <v>201</v>
      </c>
      <c r="F131" s="235"/>
      <c r="G131" s="235">
        <v>1133000</v>
      </c>
      <c r="H131" s="233"/>
      <c r="I131" s="234"/>
    </row>
    <row r="132" spans="1:9" s="231" customFormat="1" hidden="1" outlineLevel="1">
      <c r="A132" s="232">
        <v>30.7</v>
      </c>
      <c r="B132" s="233" t="s">
        <v>128</v>
      </c>
      <c r="C132" s="233" t="s">
        <v>41</v>
      </c>
      <c r="D132" s="233" t="s">
        <v>21</v>
      </c>
      <c r="E132" s="234" t="s">
        <v>192</v>
      </c>
      <c r="F132" s="235"/>
      <c r="G132" s="235">
        <v>42000</v>
      </c>
      <c r="H132" s="233"/>
      <c r="I132" s="234"/>
    </row>
    <row r="133" spans="1:9" s="231" customFormat="1" hidden="1" outlineLevel="1">
      <c r="A133" s="232">
        <v>30.7</v>
      </c>
      <c r="B133" s="233" t="s">
        <v>195</v>
      </c>
      <c r="C133" s="233" t="s">
        <v>41</v>
      </c>
      <c r="D133" s="233" t="s">
        <v>21</v>
      </c>
      <c r="E133" s="234" t="s">
        <v>202</v>
      </c>
      <c r="F133" s="235"/>
      <c r="G133" s="235">
        <v>20000</v>
      </c>
      <c r="H133" s="233"/>
      <c r="I133" s="234"/>
    </row>
    <row r="134" spans="1:9" s="231" customFormat="1" hidden="1" outlineLevel="1">
      <c r="A134" s="232">
        <v>31.7</v>
      </c>
      <c r="B134" s="233" t="s">
        <v>152</v>
      </c>
      <c r="C134" s="233" t="s">
        <v>41</v>
      </c>
      <c r="D134" s="233" t="s">
        <v>21</v>
      </c>
      <c r="E134" s="234" t="s">
        <v>203</v>
      </c>
      <c r="F134" s="235">
        <v>10000000</v>
      </c>
      <c r="G134" s="235"/>
      <c r="H134" s="233"/>
      <c r="I134" s="234"/>
    </row>
    <row r="135" spans="1:9" s="231" customFormat="1" hidden="1" outlineLevel="1">
      <c r="A135" s="232">
        <v>31.7</v>
      </c>
      <c r="B135" s="233" t="s">
        <v>204</v>
      </c>
      <c r="C135" s="233" t="s">
        <v>41</v>
      </c>
      <c r="D135" s="233" t="s">
        <v>21</v>
      </c>
      <c r="E135" s="234" t="s">
        <v>205</v>
      </c>
      <c r="F135" s="235"/>
      <c r="G135" s="235">
        <v>5670000</v>
      </c>
      <c r="H135" s="233"/>
      <c r="I135" s="234"/>
    </row>
    <row r="136" spans="1:9" s="231" customFormat="1" ht="18" hidden="1" outlineLevel="1" thickBot="1">
      <c r="A136" s="236">
        <v>31.7</v>
      </c>
      <c r="B136" s="48" t="s">
        <v>206</v>
      </c>
      <c r="C136" s="48" t="s">
        <v>41</v>
      </c>
      <c r="D136" s="48" t="s">
        <v>21</v>
      </c>
      <c r="E136" s="52" t="s">
        <v>207</v>
      </c>
      <c r="F136" s="237"/>
      <c r="G136" s="237">
        <v>2200000</v>
      </c>
      <c r="H136" s="48"/>
      <c r="I136" s="52"/>
    </row>
    <row r="137" spans="1:9" s="179" customFormat="1" ht="18" collapsed="1" thickBot="1">
      <c r="A137" s="215" t="s">
        <v>208</v>
      </c>
      <c r="B137" s="238"/>
      <c r="C137" s="217" t="s">
        <v>41</v>
      </c>
      <c r="D137" s="238"/>
      <c r="E137" s="218" t="s">
        <v>209</v>
      </c>
      <c r="F137" s="239">
        <f>SUM(F113:F136)</f>
        <v>34847779</v>
      </c>
      <c r="G137" s="240">
        <f>SUM(G114:G136)</f>
        <v>29308600</v>
      </c>
      <c r="H137" s="216"/>
      <c r="I137" s="241"/>
    </row>
    <row r="138" spans="1:9" s="248" customFormat="1" ht="18.75">
      <c r="A138" s="242" t="s">
        <v>18</v>
      </c>
      <c r="B138" s="243"/>
      <c r="C138" s="243"/>
      <c r="D138" s="243"/>
      <c r="E138" s="243"/>
      <c r="F138" s="244">
        <f>F137-G137</f>
        <v>5539179</v>
      </c>
      <c r="G138" s="245"/>
      <c r="H138" s="246"/>
      <c r="I138" s="247"/>
    </row>
    <row r="139" spans="1:9" s="248" customFormat="1" ht="18.75" outlineLevel="1">
      <c r="A139" s="249">
        <v>1.8</v>
      </c>
      <c r="B139" s="286" t="s">
        <v>152</v>
      </c>
      <c r="C139" s="206" t="s">
        <v>41</v>
      </c>
      <c r="D139" s="206" t="s">
        <v>21</v>
      </c>
      <c r="E139" s="250" t="s">
        <v>210</v>
      </c>
      <c r="F139" s="251">
        <v>50000000</v>
      </c>
      <c r="G139" s="252"/>
      <c r="H139" s="253"/>
      <c r="I139" s="254"/>
    </row>
    <row r="140" spans="1:9" s="248" customFormat="1" ht="18.75" outlineLevel="1">
      <c r="A140" s="249">
        <v>1.8</v>
      </c>
      <c r="B140" s="286" t="s">
        <v>152</v>
      </c>
      <c r="C140" s="206" t="s">
        <v>41</v>
      </c>
      <c r="D140" s="206" t="s">
        <v>21</v>
      </c>
      <c r="E140" s="250" t="s">
        <v>211</v>
      </c>
      <c r="F140" s="251"/>
      <c r="G140" s="252">
        <v>50000000</v>
      </c>
      <c r="H140" s="253"/>
      <c r="I140" s="254"/>
    </row>
    <row r="141" spans="1:9" s="179" customFormat="1" ht="18.75" outlineLevel="1">
      <c r="A141" s="255">
        <v>3.8</v>
      </c>
      <c r="B141" s="206" t="s">
        <v>204</v>
      </c>
      <c r="C141" s="206" t="s">
        <v>41</v>
      </c>
      <c r="D141" s="206" t="s">
        <v>21</v>
      </c>
      <c r="E141" s="188" t="s">
        <v>212</v>
      </c>
      <c r="F141" s="205"/>
      <c r="G141" s="157">
        <v>1120000</v>
      </c>
      <c r="H141" s="206"/>
      <c r="I141" s="178"/>
    </row>
    <row r="142" spans="1:9" s="179" customFormat="1" ht="18.75" outlineLevel="1">
      <c r="A142" s="255">
        <v>3.8</v>
      </c>
      <c r="B142" s="206" t="s">
        <v>124</v>
      </c>
      <c r="C142" s="206" t="s">
        <v>41</v>
      </c>
      <c r="D142" s="206" t="s">
        <v>21</v>
      </c>
      <c r="E142" s="188" t="s">
        <v>71</v>
      </c>
      <c r="F142" s="205"/>
      <c r="G142" s="157">
        <v>8800</v>
      </c>
      <c r="H142" s="206"/>
      <c r="I142" s="178"/>
    </row>
    <row r="143" spans="1:9" s="179" customFormat="1" ht="18.75" outlineLevel="1">
      <c r="A143" s="255">
        <v>8.8000000000000007</v>
      </c>
      <c r="B143" s="206" t="s">
        <v>213</v>
      </c>
      <c r="C143" s="206" t="s">
        <v>41</v>
      </c>
      <c r="D143" s="206" t="s">
        <v>21</v>
      </c>
      <c r="E143" s="188" t="s">
        <v>237</v>
      </c>
      <c r="F143" s="205"/>
      <c r="G143" s="157">
        <v>600000</v>
      </c>
      <c r="H143" s="206"/>
      <c r="I143" s="178"/>
    </row>
    <row r="144" spans="1:9" s="179" customFormat="1" ht="18.75" outlineLevel="1">
      <c r="A144" s="255">
        <v>9.8000000000000007</v>
      </c>
      <c r="B144" s="206" t="s">
        <v>85</v>
      </c>
      <c r="C144" s="206" t="s">
        <v>41</v>
      </c>
      <c r="D144" s="206" t="s">
        <v>21</v>
      </c>
      <c r="E144" s="188" t="s">
        <v>236</v>
      </c>
      <c r="F144" s="205"/>
      <c r="G144" s="157">
        <v>1474812</v>
      </c>
      <c r="H144" s="206"/>
      <c r="I144" s="178"/>
    </row>
    <row r="145" spans="1:9" s="179" customFormat="1" ht="18.75" outlineLevel="1">
      <c r="A145" s="255">
        <v>9.8000000000000007</v>
      </c>
      <c r="B145" s="206" t="s">
        <v>195</v>
      </c>
      <c r="C145" s="206" t="s">
        <v>41</v>
      </c>
      <c r="D145" s="206" t="s">
        <v>21</v>
      </c>
      <c r="E145" s="188" t="s">
        <v>214</v>
      </c>
      <c r="F145" s="205"/>
      <c r="G145" s="157">
        <v>100000</v>
      </c>
      <c r="H145" s="206"/>
      <c r="I145" s="178"/>
    </row>
    <row r="146" spans="1:9" s="179" customFormat="1" ht="18.75" outlineLevel="1">
      <c r="A146" s="255">
        <v>13.8</v>
      </c>
      <c r="B146" s="206" t="s">
        <v>152</v>
      </c>
      <c r="C146" s="206" t="s">
        <v>41</v>
      </c>
      <c r="D146" s="206" t="s">
        <v>21</v>
      </c>
      <c r="E146" s="188" t="s">
        <v>210</v>
      </c>
      <c r="F146" s="205">
        <v>100000000</v>
      </c>
      <c r="G146" s="157"/>
      <c r="H146" s="206"/>
      <c r="I146" s="178"/>
    </row>
    <row r="147" spans="1:9" s="179" customFormat="1" ht="18.75" outlineLevel="1">
      <c r="A147" s="255">
        <v>13.8</v>
      </c>
      <c r="B147" s="206" t="s">
        <v>152</v>
      </c>
      <c r="C147" s="206" t="s">
        <v>41</v>
      </c>
      <c r="D147" s="206" t="s">
        <v>21</v>
      </c>
      <c r="E147" s="188" t="s">
        <v>215</v>
      </c>
      <c r="F147" s="205"/>
      <c r="G147" s="157">
        <v>100000000</v>
      </c>
      <c r="H147" s="206"/>
      <c r="I147" s="178"/>
    </row>
    <row r="148" spans="1:9" s="179" customFormat="1" ht="18.75" outlineLevel="1">
      <c r="A148" s="255">
        <v>16.8</v>
      </c>
      <c r="B148" s="206" t="s">
        <v>115</v>
      </c>
      <c r="C148" s="206" t="s">
        <v>41</v>
      </c>
      <c r="D148" s="206" t="s">
        <v>21</v>
      </c>
      <c r="E148" s="188" t="s">
        <v>216</v>
      </c>
      <c r="F148" s="205"/>
      <c r="G148" s="157">
        <v>26747</v>
      </c>
      <c r="H148" s="206"/>
      <c r="I148" s="178"/>
    </row>
    <row r="149" spans="1:9" s="179" customFormat="1" ht="18.75" outlineLevel="1">
      <c r="A149" s="255">
        <v>17.8</v>
      </c>
      <c r="B149" s="206" t="s">
        <v>217</v>
      </c>
      <c r="C149" s="206" t="s">
        <v>41</v>
      </c>
      <c r="D149" s="206" t="s">
        <v>21</v>
      </c>
      <c r="E149" s="188" t="s">
        <v>233</v>
      </c>
      <c r="F149" s="205"/>
      <c r="G149" s="157">
        <v>244000</v>
      </c>
      <c r="H149" s="206"/>
      <c r="I149" s="178"/>
    </row>
    <row r="150" spans="1:9" s="179" customFormat="1" ht="18.75" outlineLevel="1">
      <c r="A150" s="255">
        <v>17.8</v>
      </c>
      <c r="B150" s="206" t="s">
        <v>218</v>
      </c>
      <c r="C150" s="206" t="s">
        <v>41</v>
      </c>
      <c r="D150" s="206" t="s">
        <v>21</v>
      </c>
      <c r="E150" s="188" t="s">
        <v>219</v>
      </c>
      <c r="F150" s="205">
        <v>2500000</v>
      </c>
      <c r="G150" s="157"/>
      <c r="H150" s="206"/>
      <c r="I150" s="178"/>
    </row>
    <row r="151" spans="1:9" s="179" customFormat="1" ht="18.75" outlineLevel="1">
      <c r="A151" s="255">
        <v>17.8</v>
      </c>
      <c r="B151" s="206" t="s">
        <v>218</v>
      </c>
      <c r="C151" s="206" t="s">
        <v>41</v>
      </c>
      <c r="D151" s="206" t="s">
        <v>21</v>
      </c>
      <c r="E151" s="188" t="s">
        <v>220</v>
      </c>
      <c r="F151" s="205"/>
      <c r="G151" s="157">
        <v>3100000</v>
      </c>
      <c r="H151" s="206"/>
      <c r="I151" s="178" t="s">
        <v>234</v>
      </c>
    </row>
    <row r="152" spans="1:9" s="179" customFormat="1" ht="18.75" outlineLevel="1">
      <c r="A152" s="255">
        <v>20.8</v>
      </c>
      <c r="B152" s="206" t="s">
        <v>221</v>
      </c>
      <c r="C152" s="206" t="s">
        <v>41</v>
      </c>
      <c r="D152" s="206" t="s">
        <v>21</v>
      </c>
      <c r="E152" s="188" t="s">
        <v>222</v>
      </c>
      <c r="F152" s="205"/>
      <c r="G152" s="157">
        <v>10500000</v>
      </c>
      <c r="H152" s="206"/>
      <c r="I152" s="178"/>
    </row>
    <row r="153" spans="1:9" s="179" customFormat="1" ht="18.75" outlineLevel="1">
      <c r="A153" s="255">
        <v>20.8</v>
      </c>
      <c r="B153" s="206" t="s">
        <v>152</v>
      </c>
      <c r="C153" s="206" t="s">
        <v>41</v>
      </c>
      <c r="D153" s="206" t="s">
        <v>21</v>
      </c>
      <c r="E153" s="188" t="s">
        <v>223</v>
      </c>
      <c r="F153" s="205">
        <v>10000000</v>
      </c>
      <c r="G153" s="157"/>
      <c r="H153" s="206"/>
      <c r="I153" s="178"/>
    </row>
    <row r="154" spans="1:9" s="179" customFormat="1" ht="18.75" outlineLevel="1">
      <c r="A154" s="255">
        <v>26.8</v>
      </c>
      <c r="B154" s="206" t="s">
        <v>152</v>
      </c>
      <c r="C154" s="206" t="s">
        <v>41</v>
      </c>
      <c r="D154" s="206" t="s">
        <v>21</v>
      </c>
      <c r="E154" s="188" t="s">
        <v>224</v>
      </c>
      <c r="F154" s="205"/>
      <c r="G154" s="157">
        <v>100000</v>
      </c>
      <c r="H154" s="206"/>
      <c r="I154" s="178"/>
    </row>
    <row r="155" spans="1:9" s="179" customFormat="1" ht="18.75" outlineLevel="1">
      <c r="A155" s="255">
        <v>28.8</v>
      </c>
      <c r="B155" s="206" t="s">
        <v>152</v>
      </c>
      <c r="C155" s="206" t="s">
        <v>41</v>
      </c>
      <c r="D155" s="206" t="s">
        <v>21</v>
      </c>
      <c r="E155" s="188" t="s">
        <v>235</v>
      </c>
      <c r="F155" s="205"/>
      <c r="G155" s="157">
        <v>192500</v>
      </c>
      <c r="H155" s="206"/>
      <c r="I155" s="178"/>
    </row>
    <row r="156" spans="1:9" s="179" customFormat="1" ht="18.75" outlineLevel="1">
      <c r="A156" s="255"/>
      <c r="B156" s="188"/>
      <c r="C156" s="188"/>
      <c r="D156" s="188"/>
      <c r="E156" s="188"/>
      <c r="F156" s="205"/>
      <c r="G156" s="157"/>
      <c r="H156" s="206"/>
      <c r="I156" s="178"/>
    </row>
    <row r="157" spans="1:9" s="179" customFormat="1" ht="18.75" outlineLevel="1">
      <c r="A157" s="255"/>
      <c r="B157" s="188"/>
      <c r="C157" s="188"/>
      <c r="D157" s="188"/>
      <c r="E157" s="188"/>
      <c r="F157" s="205"/>
      <c r="G157" s="157"/>
      <c r="H157" s="206"/>
      <c r="I157" s="178"/>
    </row>
    <row r="158" spans="1:9" s="179" customFormat="1" ht="18.75" outlineLevel="1">
      <c r="A158" s="255"/>
      <c r="B158" s="188"/>
      <c r="C158" s="188"/>
      <c r="D158" s="188"/>
      <c r="E158" s="188"/>
      <c r="F158" s="205"/>
      <c r="G158" s="157"/>
      <c r="H158" s="206"/>
      <c r="I158" s="178"/>
    </row>
    <row r="159" spans="1:9" s="179" customFormat="1" ht="18.75">
      <c r="A159" s="256" t="s">
        <v>225</v>
      </c>
      <c r="B159" s="257"/>
      <c r="C159" s="257" t="s">
        <v>41</v>
      </c>
      <c r="D159" s="257"/>
      <c r="E159" s="257" t="s">
        <v>226</v>
      </c>
      <c r="F159" s="258">
        <f>SUM(F138:F158)</f>
        <v>168039179</v>
      </c>
      <c r="G159" s="259">
        <f>SUM(G139:G158)</f>
        <v>167466859</v>
      </c>
      <c r="H159" s="260"/>
      <c r="I159" s="261"/>
    </row>
    <row r="160" spans="1:9" s="179" customFormat="1" ht="18.75">
      <c r="A160" s="262"/>
      <c r="B160" s="263"/>
      <c r="C160" s="263"/>
      <c r="D160" s="263"/>
      <c r="E160" s="264"/>
      <c r="F160" s="265">
        <f>F159-F138</f>
        <v>162500000</v>
      </c>
      <c r="G160" s="266">
        <f>F159-G159</f>
        <v>572320</v>
      </c>
      <c r="H160" s="267"/>
      <c r="I160" s="268"/>
    </row>
    <row r="161" spans="1:9" s="179" customFormat="1" ht="18.75">
      <c r="A161" s="269"/>
      <c r="B161" s="270"/>
      <c r="C161" s="270"/>
      <c r="D161" s="270"/>
      <c r="E161" s="271"/>
      <c r="F161" s="272"/>
      <c r="G161" s="273"/>
      <c r="H161" s="274"/>
      <c r="I161" s="275"/>
    </row>
    <row r="162" spans="1:9">
      <c r="F162" s="276" t="s">
        <v>227</v>
      </c>
      <c r="G162" s="277">
        <f>G138</f>
        <v>0</v>
      </c>
      <c r="H162" s="3" t="s">
        <v>228</v>
      </c>
    </row>
    <row r="163" spans="1:9">
      <c r="F163" s="278" t="s">
        <v>229</v>
      </c>
      <c r="G163" s="279">
        <f>G165</f>
        <v>572320</v>
      </c>
      <c r="H163" s="3" t="s">
        <v>228</v>
      </c>
    </row>
    <row r="164" spans="1:9" ht="18" thickBot="1">
      <c r="F164" s="280" t="s">
        <v>230</v>
      </c>
      <c r="G164" s="281">
        <v>0</v>
      </c>
      <c r="H164" s="3" t="s">
        <v>228</v>
      </c>
    </row>
    <row r="165" spans="1:9" ht="18" thickBot="1">
      <c r="F165" s="282" t="s">
        <v>231</v>
      </c>
      <c r="G165" s="283">
        <f>G160</f>
        <v>572320</v>
      </c>
      <c r="H165" s="3" t="s">
        <v>228</v>
      </c>
    </row>
  </sheetData>
  <autoFilter ref="A5:IP165"/>
  <mergeCells count="1">
    <mergeCell ref="A1:H1"/>
  </mergeCells>
  <hyperlinks>
    <hyperlink ref="A7" location="'21.02'!A1" display="21/02"/>
    <hyperlink ref="I67" location="MR.SHIN!H26" display="1/4-9/4/2018"/>
  </hyperlinks>
  <pageMargins left="0.75" right="0.75" top="1" bottom="1" header="0.51180555555555596" footer="0.51180555555555596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 OFFICE CASH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2018-08-30T05:20:22Z</dcterms:created>
  <dcterms:modified xsi:type="dcterms:W3CDTF">2018-08-30T05:36:26Z</dcterms:modified>
</cp:coreProperties>
</file>