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C:\Users\Gonzalo\Desktop\OneDrive - UFV\UFV Clases\3º Curso\Inteligencia Artificial II\Práctica 1 DEF\"/>
    </mc:Choice>
  </mc:AlternateContent>
  <xr:revisionPtr revIDLastSave="1903" documentId="867D36BD7477E787D9931F03D0E6E1FF17D7FFCD" xr6:coauthVersionLast="28" xr6:coauthVersionMax="28" xr10:uidLastSave="{89024082-A12A-45BA-B25E-4F4B45F43AB7}"/>
  <bookViews>
    <workbookView xWindow="0" yWindow="0" windowWidth="18480" windowHeight="7665" tabRatio="607" activeTab="3" xr2:uid="{00000000-000D-0000-FFFF-FFFF00000000}"/>
  </bookViews>
  <sheets>
    <sheet name="P1 (Colores) Lado Mapa" sheetId="2" r:id="rId1"/>
    <sheet name="P1 (Colores) Periodo" sheetId="4" r:id="rId2"/>
    <sheet name="P2 (Números -500-) Lado Mapa" sheetId="1" r:id="rId3"/>
    <sheet name="P2 (Números -500-) Periodo" sheetId="7" r:id="rId4"/>
  </sheets>
  <calcPr calcId="171027" calcCompleted="0" concurrentCalc="0"/>
</workbook>
</file>

<file path=xl/calcChain.xml><?xml version="1.0" encoding="utf-8"?>
<calcChain xmlns="http://schemas.openxmlformats.org/spreadsheetml/2006/main">
  <c r="H83" i="2" l="1"/>
  <c r="I83" i="2"/>
  <c r="H86" i="2"/>
  <c r="I86" i="2"/>
  <c r="H89" i="2"/>
  <c r="I89" i="2"/>
  <c r="H92" i="2"/>
  <c r="I92" i="2"/>
  <c r="H95" i="2"/>
  <c r="I95" i="2"/>
  <c r="H98" i="2"/>
  <c r="I98" i="2"/>
  <c r="H71" i="2"/>
  <c r="I71" i="2"/>
  <c r="H74" i="2"/>
  <c r="I74" i="2"/>
  <c r="H77" i="2"/>
  <c r="I77" i="2"/>
  <c r="H80" i="2"/>
  <c r="I80" i="2"/>
  <c r="I137" i="1"/>
  <c r="H137" i="1"/>
  <c r="I128" i="1"/>
  <c r="H128" i="1"/>
  <c r="I119" i="1"/>
  <c r="H119" i="1"/>
  <c r="I110" i="1"/>
  <c r="H110" i="1"/>
  <c r="I101" i="1"/>
  <c r="H101" i="1"/>
  <c r="I92" i="1"/>
  <c r="H92" i="1"/>
  <c r="I83" i="1"/>
  <c r="H83" i="1"/>
  <c r="I74" i="1"/>
  <c r="H74" i="1"/>
  <c r="I65" i="1"/>
  <c r="H65" i="1"/>
  <c r="I56" i="1"/>
  <c r="H56" i="1"/>
  <c r="I47" i="1"/>
  <c r="H47" i="1"/>
  <c r="I38" i="1"/>
  <c r="H38" i="1"/>
  <c r="I29" i="1"/>
  <c r="H29" i="1"/>
  <c r="I20" i="1"/>
  <c r="H20" i="1"/>
  <c r="I11" i="1"/>
  <c r="H11" i="1"/>
  <c r="I68" i="2"/>
  <c r="H68" i="2"/>
  <c r="I65" i="2"/>
  <c r="H65" i="2"/>
  <c r="I62" i="2"/>
  <c r="H62" i="2"/>
  <c r="I59" i="2"/>
  <c r="H59" i="2"/>
  <c r="I56" i="2"/>
  <c r="H56" i="2"/>
  <c r="I53" i="2"/>
  <c r="H53" i="2"/>
  <c r="I50" i="2"/>
  <c r="H50" i="2"/>
  <c r="I47" i="2"/>
  <c r="H47" i="2"/>
  <c r="I44" i="2"/>
  <c r="H44" i="2"/>
  <c r="I41" i="2"/>
  <c r="H41" i="2"/>
  <c r="I38" i="2"/>
  <c r="H38" i="2"/>
  <c r="I35" i="2"/>
  <c r="H35" i="2"/>
  <c r="I32" i="2"/>
  <c r="H32" i="2"/>
  <c r="I29" i="2"/>
  <c r="H29" i="2"/>
  <c r="I26" i="2"/>
  <c r="H26" i="2"/>
  <c r="I23" i="2"/>
  <c r="H23" i="2"/>
  <c r="I20" i="2"/>
  <c r="H20" i="2"/>
  <c r="I17" i="2"/>
  <c r="H17" i="2"/>
  <c r="I14" i="2"/>
  <c r="H14" i="2"/>
  <c r="I11" i="2"/>
  <c r="H11" i="2"/>
  <c r="I8" i="2"/>
  <c r="H8" i="2"/>
  <c r="I5" i="2"/>
  <c r="H5" i="2"/>
  <c r="H24" i="7"/>
  <c r="G24" i="7"/>
  <c r="H21" i="7"/>
  <c r="G21" i="7"/>
  <c r="H18" i="7"/>
  <c r="G18" i="7"/>
  <c r="H15" i="7"/>
  <c r="G15" i="7"/>
  <c r="H12" i="7"/>
  <c r="G12" i="7"/>
  <c r="H9" i="7"/>
  <c r="G9" i="7"/>
  <c r="H6" i="7"/>
  <c r="G6" i="7"/>
  <c r="H3" i="7"/>
  <c r="G3" i="7"/>
  <c r="G9" i="4"/>
  <c r="H24" i="4"/>
  <c r="H21" i="4"/>
  <c r="H18" i="4"/>
  <c r="H15" i="4"/>
  <c r="H12" i="4"/>
  <c r="H9" i="4"/>
  <c r="H6" i="4"/>
  <c r="H3" i="4"/>
  <c r="G24" i="4"/>
  <c r="G21" i="4"/>
  <c r="G18" i="4"/>
  <c r="G15" i="4"/>
  <c r="G12" i="4"/>
  <c r="G6" i="4"/>
  <c r="G3" i="4"/>
</calcChain>
</file>

<file path=xl/sharedStrings.xml><?xml version="1.0" encoding="utf-8"?>
<sst xmlns="http://schemas.openxmlformats.org/spreadsheetml/2006/main" count="29" uniqueCount="9">
  <si>
    <t>Lado mapa</t>
  </si>
  <si>
    <t>Periodo</t>
  </si>
  <si>
    <t>Eta</t>
  </si>
  <si>
    <t>Clases</t>
  </si>
  <si>
    <t>Distancias medias</t>
  </si>
  <si>
    <t>Media clases</t>
  </si>
  <si>
    <t>Media distancias</t>
  </si>
  <si>
    <t>Distancias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</si>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</sst>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theme="1"/>
      <name val="Courier New"/>
      <family val="1"/>
    </font>
    <font>
      <sz val="14"/>
      <color theme="1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8"/>
      <color theme="1"/>
      <name val="Courier New"/>
      <family val="1"/>
    </font>
    <font>
      <b/>
      <sz val="22"/>
      <color theme="1"/>
      <name val="Courier New"/>
      <family val="1"/>
    </font>
    <font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6"/>
      <color theme="1"/>
      <name val="Courier New"/>
      <family val="1"/>
    </font>
    <font>
      <b/>
      <sz val="20"/>
      <color theme="1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>
      <left style="thin">
        <color indexed="64"/>
      </left>
      <right/>
      <top style="thin">
        <color auto="1"/>
      </top>
      <bottom/>
      <diagonal style="thin">
        <color auto="1"/>
      </diagonal>
    </border>
    <border diagonalUp="1">
      <left style="thin">
        <color indexed="64"/>
      </left>
      <right/>
      <top/>
      <bottom/>
      <diagonal style="thin">
        <color auto="1"/>
      </diagonal>
    </border>
    <border diagonalUp="1">
      <left style="thin">
        <color indexed="64"/>
      </left>
      <right/>
      <top/>
      <bottom style="thin">
        <color auto="1"/>
      </bottom>
      <diagonal style="thin">
        <color auto="1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auto="1"/>
      </right>
      <top style="thin">
        <color indexed="64"/>
      </top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/>
      <right style="thin">
        <color auto="1"/>
      </right>
      <top/>
      <bottom/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auto="1"/>
      </right>
      <top/>
      <bottom style="thin">
        <color indexed="64"/>
      </bottom>
      <diagonal style="thin">
        <color indexed="64"/>
      </diagonal>
    </border>
  </borders>
  <cellStyleXfs count="20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</cellStyleXfs>
  <cellXfs count="88">
    <xf numFmtId="0" fontId="0" fillId="0" borderId="0" xfId="0"/>
    <xf numFmtId="0" fontId="4" fillId="0" borderId="0" xfId="0" applyFont="1"/>
    <xf numFmtId="0" fontId="5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/>
    <xf numFmtId="0" fontId="0" fillId="0" borderId="0" xfId="0" applyFont="1"/>
    <xf numFmtId="0" fontId="0" fillId="0" borderId="0" xfId="0" applyFill="1"/>
    <xf numFmtId="0" fontId="0" fillId="0" borderId="5" xfId="0" applyFill="1" applyBorder="1"/>
    <xf numFmtId="0" fontId="0" fillId="0" borderId="4" xfId="0" applyFill="1" applyBorder="1"/>
    <xf numFmtId="0" fontId="11" fillId="0" borderId="0" xfId="0" applyFont="1" applyFill="1"/>
    <xf numFmtId="0" fontId="10" fillId="0" borderId="0" xfId="0" applyFont="1" applyFill="1"/>
    <xf numFmtId="0" fontId="0" fillId="0" borderId="0" xfId="0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5" fillId="2" borderId="1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5" fillId="2" borderId="2" xfId="0" applyNumberFormat="1" applyFont="1" applyFill="1" applyBorder="1" applyAlignment="1">
      <alignment horizontal="center"/>
    </xf>
    <xf numFmtId="0" fontId="3" fillId="3" borderId="2" xfId="0" applyNumberFormat="1" applyFont="1" applyFill="1" applyBorder="1" applyAlignment="1">
      <alignment horizontal="center"/>
    </xf>
    <xf numFmtId="0" fontId="5" fillId="3" borderId="2" xfId="0" applyNumberFormat="1" applyFont="1" applyFill="1" applyBorder="1" applyAlignment="1">
      <alignment horizontal="center"/>
    </xf>
    <xf numFmtId="0" fontId="9" fillId="2" borderId="7" xfId="0" applyFont="1" applyFill="1" applyBorder="1" applyAlignment="1">
      <alignment vertical="center"/>
    </xf>
    <xf numFmtId="0" fontId="9" fillId="2" borderId="8" xfId="0" applyFont="1" applyFill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9" fillId="3" borderId="7" xfId="0" applyFont="1" applyFill="1" applyBorder="1" applyAlignment="1">
      <alignment vertical="center"/>
    </xf>
    <xf numFmtId="0" fontId="9" fillId="3" borderId="8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vertical="center"/>
    </xf>
    <xf numFmtId="0" fontId="0" fillId="2" borderId="4" xfId="0" applyFill="1" applyBorder="1"/>
    <xf numFmtId="0" fontId="9" fillId="3" borderId="5" xfId="0" applyFont="1" applyFill="1" applyBorder="1" applyAlignment="1">
      <alignment vertical="center"/>
    </xf>
    <xf numFmtId="0" fontId="9" fillId="3" borderId="4" xfId="0" applyFont="1" applyFill="1" applyBorder="1" applyAlignment="1">
      <alignment vertical="center"/>
    </xf>
    <xf numFmtId="0" fontId="13" fillId="3" borderId="8" xfId="0" applyFont="1" applyFill="1" applyBorder="1" applyAlignment="1">
      <alignment vertical="center"/>
    </xf>
    <xf numFmtId="0" fontId="13" fillId="3" borderId="3" xfId="0" applyFont="1" applyFill="1" applyBorder="1" applyAlignment="1">
      <alignment vertical="center"/>
    </xf>
    <xf numFmtId="0" fontId="13" fillId="3" borderId="10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vertical="center"/>
    </xf>
    <xf numFmtId="0" fontId="13" fillId="3" borderId="7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5" fillId="3" borderId="2" xfId="0" applyNumberFormat="1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</cellXfs>
  <cellStyles count="2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  <cellStyle name="Normal 2" xfId="19" xr:uid="{00000000-0005-0000-0000-00004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Distancias Medias P=2000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('P1 (Colores) Lado Mapa'!$C$6,'P1 (Colores) Lado Mapa'!$C$12,'P1 (Colores) Lado Mapa'!$C$18,'P1 (Colores) Lado Mapa'!$C$24,'P1 (Colores) Lado Mapa'!$C$30,'P1 (Colores) Lado Mapa'!$C$36,'P1 (Colores) Lado Mapa'!$C$42,'P1 (Colores) Lado Mapa'!$C$48,'P1 (Colores) Lado Mapa'!$C$54,'P1 (Colores) Lado Mapa'!$C$60,'P1 (Colores) Lado Mapa'!$C$66,'P1 (Colores) Lado Mapa'!$C$72,'P1 (Colores) Lado Mapa'!$C$78,'P1 (Colores) Lado Mapa'!$C$84,'P1 (Colores) Lado Mapa'!$C$90,'P1 (Colores) Lado Mapa'!$C$96)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('P1 (Colores) Lado Mapa'!$I$8,'P1 (Colores) Lado Mapa'!$I$14,'P1 (Colores) Lado Mapa'!$I$20,'P1 (Colores) Lado Mapa'!$I$26,'P1 (Colores) Lado Mapa'!$I$32,'P1 (Colores) Lado Mapa'!$I$38,'P1 (Colores) Lado Mapa'!$I$44,'P1 (Colores) Lado Mapa'!$I$50,'P1 (Colores) Lado Mapa'!$I$56,'P1 (Colores) Lado Mapa'!$I$62,'P1 (Colores) Lado Mapa'!$I$68,'P1 (Colores) Lado Mapa'!$I$74,'P1 (Colores) Lado Mapa'!$I$80,'P1 (Colores) Lado Mapa'!$I$86,'P1 (Colores) Lado Mapa'!$I$92,'P1 (Colores) Lado Mapa'!$I$98)</c:f>
              <c:numCache>
                <c:formatCode>General</c:formatCode>
                <c:ptCount val="16"/>
                <c:pt idx="0">
                  <c:v>4.0474373637799994E-2</c:v>
                </c:pt>
                <c:pt idx="1">
                  <c:v>3.6956347983666663E-2</c:v>
                </c:pt>
                <c:pt idx="2">
                  <c:v>2.9276584586966664E-2</c:v>
                </c:pt>
                <c:pt idx="3">
                  <c:v>2.9538034477899999E-2</c:v>
                </c:pt>
                <c:pt idx="4">
                  <c:v>2.4573908309933334E-2</c:v>
                </c:pt>
                <c:pt idx="5">
                  <c:v>2.5201589169899997E-2</c:v>
                </c:pt>
                <c:pt idx="6">
                  <c:v>2.2757908835633334E-2</c:v>
                </c:pt>
                <c:pt idx="7">
                  <c:v>1.9609244337766667E-2</c:v>
                </c:pt>
                <c:pt idx="8">
                  <c:v>2.0194991439000002E-2</c:v>
                </c:pt>
                <c:pt idx="9">
                  <c:v>1.767448421703333E-2</c:v>
                </c:pt>
                <c:pt idx="10">
                  <c:v>1.6237940503100002E-2</c:v>
                </c:pt>
                <c:pt idx="11">
                  <c:v>1.4622763990366666E-2</c:v>
                </c:pt>
                <c:pt idx="12">
                  <c:v>1.4602165172666668E-2</c:v>
                </c:pt>
                <c:pt idx="13">
                  <c:v>1.4053132132133333E-2</c:v>
                </c:pt>
                <c:pt idx="14">
                  <c:v>1.4007173907000001E-2</c:v>
                </c:pt>
                <c:pt idx="15">
                  <c:v>1.4488750188333335E-2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B7E-4655-994E-50EDB26A0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443120"/>
        <c:axId val="587443448"/>
      </c:lineChart>
      <c:lineChart>
        <c:grouping val="standard"/>
        <c:varyColors val="0"/>
        <c:ser>
          <c:idx val="3"/>
          <c:order val="1"/>
          <c:tx>
            <c:v>Clases P=2000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('P1 (Colores) Lado Mapa'!$C$6,'P1 (Colores) Lado Mapa'!$C$12,'P1 (Colores) Lado Mapa'!$C$18,'P1 (Colores) Lado Mapa'!$C$24,'P1 (Colores) Lado Mapa'!$C$30,'P1 (Colores) Lado Mapa'!$C$36,'P1 (Colores) Lado Mapa'!$C$42,'P1 (Colores) Lado Mapa'!$C$48,'P1 (Colores) Lado Mapa'!$C$54,'P1 (Colores) Lado Mapa'!$C$60,'P1 (Colores) Lado Mapa'!$C$66,'P1 (Colores) Lado Mapa'!$C$72,'P1 (Colores) Lado Mapa'!$C$78,'P1 (Colores) Lado Mapa'!$C$84,'P1 (Colores) Lado Mapa'!$C$90,'P1 (Colores) Lado Mapa'!$C$96)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('P1 (Colores) Lado Mapa'!$H$8,'P1 (Colores) Lado Mapa'!$H$14,'P1 (Colores) Lado Mapa'!$H$20,'P1 (Colores) Lado Mapa'!$H$26,'P1 (Colores) Lado Mapa'!$H$32,'P1 (Colores) Lado Mapa'!$H$38,'P1 (Colores) Lado Mapa'!$H$44,'P1 (Colores) Lado Mapa'!$H$50,'P1 (Colores) Lado Mapa'!$H$56,'P1 (Colores) Lado Mapa'!$H$62,'P1 (Colores) Lado Mapa'!$H$68,'P1 (Colores) Lado Mapa'!$H$74,'P1 (Colores) Lado Mapa'!$H$80,'P1 (Colores) Lado Mapa'!$H$86,'P1 (Colores) Lado Mapa'!$H$92,'P1 (Colores) Lado Mapa'!$H$98)</c:f>
              <c:numCache>
                <c:formatCode>General</c:formatCode>
                <c:ptCount val="16"/>
                <c:pt idx="0">
                  <c:v>24</c:v>
                </c:pt>
                <c:pt idx="1">
                  <c:v>34</c:v>
                </c:pt>
                <c:pt idx="2">
                  <c:v>41</c:v>
                </c:pt>
                <c:pt idx="3">
                  <c:v>49</c:v>
                </c:pt>
                <c:pt idx="4">
                  <c:v>55</c:v>
                </c:pt>
                <c:pt idx="5">
                  <c:v>61</c:v>
                </c:pt>
                <c:pt idx="6">
                  <c:v>64</c:v>
                </c:pt>
                <c:pt idx="7">
                  <c:v>67</c:v>
                </c:pt>
                <c:pt idx="8">
                  <c:v>72</c:v>
                </c:pt>
                <c:pt idx="9">
                  <c:v>76</c:v>
                </c:pt>
                <c:pt idx="10">
                  <c:v>80</c:v>
                </c:pt>
                <c:pt idx="11">
                  <c:v>82</c:v>
                </c:pt>
                <c:pt idx="12">
                  <c:v>78</c:v>
                </c:pt>
                <c:pt idx="13">
                  <c:v>81</c:v>
                </c:pt>
                <c:pt idx="14">
                  <c:v>81</c:v>
                </c:pt>
                <c:pt idx="15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B7E-4655-994E-50EDB26A0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5220304"/>
        <c:axId val="865219976"/>
      </c:lineChart>
      <c:catAx>
        <c:axId val="587443120"/>
        <c:scaling>
          <c:orientation val="minMax"/>
        </c:scaling>
        <c:delete val="0"/>
        <c:axPos val="b"/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Tamaño del lado de la 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7443448"/>
        <c:crosses val="autoZero"/>
        <c:auto val="1"/>
        <c:lblAlgn val="ctr"/>
        <c:lblOffset val="100"/>
        <c:noMultiLvlLbl val="0"/>
      </c:catAx>
      <c:valAx>
        <c:axId val="587443448"/>
        <c:scaling>
          <c:orientation val="minMax"/>
          <c:max val="4.5000000000000012E-2"/>
          <c:min val="1.0000000000000002E-2"/>
        </c:scaling>
        <c:delete val="0"/>
        <c:axPos val="l"/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Distancias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7443120"/>
        <c:crosses val="autoZero"/>
        <c:crossBetween val="between"/>
        <c:majorUnit val="1.0000000000000002E-2"/>
      </c:valAx>
      <c:valAx>
        <c:axId val="865219976"/>
        <c:scaling>
          <c:orientation val="minMax"/>
          <c:max val="1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CLASES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65220304"/>
        <c:crosses val="max"/>
        <c:crossBetween val="between"/>
      </c:valAx>
      <c:catAx>
        <c:axId val="865220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652199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Distancia media (L=16)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'P1 (Colores) Periodo'!$D$3:$D$26</c15:sqref>
                  </c15:fullRef>
                </c:ext>
              </c:extLst>
              <c:f>('P1 (Colores) Periodo'!$D$3,'P1 (Colores) Periodo'!$D$6,'P1 (Colores) Periodo'!$D$9,'P1 (Colores) Periodo'!$D$12,'P1 (Colores) Periodo'!$D$15,'P1 (Colores) Periodo'!$D$18,'P1 (Colores) Periodo'!$D$21,'P1 (Colores) Periodo'!$D$24)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15000</c:v>
                </c:pt>
                <c:pt idx="5">
                  <c:v>20000</c:v>
                </c:pt>
                <c:pt idx="6">
                  <c:v>25000</c:v>
                </c:pt>
                <c:pt idx="7">
                  <c:v>30000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'P1 (Colores) Periodo'!$H$3:$H$26</c15:sqref>
                  </c15:fullRef>
                </c:ext>
              </c:extLst>
              <c:f>('P1 (Colores) Periodo'!$H$3,'P1 (Colores) Periodo'!$H$6,'P1 (Colores) Periodo'!$H$9,'P1 (Colores) Periodo'!$H$12,'P1 (Colores) Periodo'!$H$15,'P1 (Colores) Periodo'!$H$18,'P1 (Colores) Periodo'!$H$21,'P1 (Colores) Periodo'!$H$24)</c:f>
              <c:numCache>
                <c:formatCode>General</c:formatCode>
                <c:ptCount val="8"/>
                <c:pt idx="0">
                  <c:v>1.9597427262066664E-2</c:v>
                </c:pt>
                <c:pt idx="1">
                  <c:v>1.4622763990366666E-2</c:v>
                </c:pt>
                <c:pt idx="2">
                  <c:v>1.28450984525E-2</c:v>
                </c:pt>
                <c:pt idx="3">
                  <c:v>1.1390936990133334E-2</c:v>
                </c:pt>
                <c:pt idx="4">
                  <c:v>1.0981330538200001E-2</c:v>
                </c:pt>
                <c:pt idx="5">
                  <c:v>9.9620117356233329E-3</c:v>
                </c:pt>
                <c:pt idx="6">
                  <c:v>1.0308501423733333E-2</c:v>
                </c:pt>
                <c:pt idx="7">
                  <c:v>9.6176263519100001E-3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50-4D01-BC94-27446D8E4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443120"/>
        <c:axId val="587443448"/>
      </c:lineChart>
      <c:lineChart>
        <c:grouping val="standard"/>
        <c:varyColors val="0"/>
        <c:ser>
          <c:idx val="0"/>
          <c:order val="1"/>
          <c:tx>
            <c:v>Clases (L=16)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('P1 (Colores) Periodo'!$D$3:$D$5,'P1 (Colores) Periodo'!$D$6:$D$8,'P1 (Colores) Periodo'!$D$9:$D$11,'P1 (Colores) Periodo'!$D$12:$D$14,'P1 (Colores) Periodo'!$D$15:$D$17,'P1 (Colores) Periodo'!$D$18:$D$20,'P1 (Colores) Periodo'!$D$21:$D$23,'P1 (Colores) Periodo'!$D$24:$D$26)</c15:sqref>
                  </c15:fullRef>
                </c:ext>
              </c:extLst>
              <c:f>('P1 (Colores) Periodo'!$D$3,'P1 (Colores) Periodo'!$D$6,'P1 (Colores) Periodo'!$D$9,'P1 (Colores) Periodo'!$D$12,'P1 (Colores) Periodo'!$D$15,'P1 (Colores) Periodo'!$D$18,'P1 (Colores) Periodo'!$D$21,'P1 (Colores) Periodo'!$D$24)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  <c:pt idx="4">
                  <c:v>15000</c:v>
                </c:pt>
                <c:pt idx="5">
                  <c:v>20000</c:v>
                </c:pt>
                <c:pt idx="6">
                  <c:v>25000</c:v>
                </c:pt>
                <c:pt idx="7">
                  <c:v>30000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'P1 (Colores) Periodo'!$G$3:$G$26</c15:sqref>
                  </c15:fullRef>
                </c:ext>
              </c:extLst>
              <c:f>('P1 (Colores) Periodo'!$G$3,'P1 (Colores) Periodo'!$G$6,'P1 (Colores) Periodo'!$G$9,'P1 (Colores) Periodo'!$G$12,'P1 (Colores) Periodo'!$G$15,'P1 (Colores) Periodo'!$G$18,'P1 (Colores) Periodo'!$G$21,'P1 (Colores) Periodo'!$G$24)</c:f>
              <c:numCache>
                <c:formatCode>General</c:formatCode>
                <c:ptCount val="8"/>
                <c:pt idx="0">
                  <c:v>72</c:v>
                </c:pt>
                <c:pt idx="1">
                  <c:v>82</c:v>
                </c:pt>
                <c:pt idx="2">
                  <c:v>84</c:v>
                </c:pt>
                <c:pt idx="3">
                  <c:v>77</c:v>
                </c:pt>
                <c:pt idx="4">
                  <c:v>82</c:v>
                </c:pt>
                <c:pt idx="5">
                  <c:v>81</c:v>
                </c:pt>
                <c:pt idx="6">
                  <c:v>85</c:v>
                </c:pt>
                <c:pt idx="7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26-4C31-842B-0DFCDC311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8274504"/>
        <c:axId val="828282048"/>
      </c:lineChart>
      <c:catAx>
        <c:axId val="587443120"/>
        <c:scaling>
          <c:orientation val="minMax"/>
        </c:scaling>
        <c:delete val="0"/>
        <c:axPos val="b"/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900" b="0" i="0" u="none" strike="noStrike" kern="1200" cap="all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900" b="0" i="0" u="none" strike="noStrike" kern="1200" cap="all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7443448"/>
        <c:crosses val="autoZero"/>
        <c:auto val="1"/>
        <c:lblAlgn val="ctr"/>
        <c:lblOffset val="100"/>
        <c:noMultiLvlLbl val="0"/>
      </c:catAx>
      <c:valAx>
        <c:axId val="587443448"/>
        <c:scaling>
          <c:orientation val="minMax"/>
          <c:max val="4.0000000000000008E-2"/>
          <c:min val="0"/>
        </c:scaling>
        <c:delete val="0"/>
        <c:axPos val="l"/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Distancia</a:t>
                </a:r>
                <a:r>
                  <a:rPr lang="es-ES" baseline="0"/>
                  <a:t> media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7443120"/>
        <c:crosses val="autoZero"/>
        <c:crossBetween val="between"/>
        <c:majorUnit val="5.000000000000001E-3"/>
      </c:valAx>
      <c:valAx>
        <c:axId val="828282048"/>
        <c:scaling>
          <c:orientation val="minMax"/>
          <c:max val="1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u="none"/>
                  <a:t>CLASEs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8274504"/>
        <c:crosses val="max"/>
        <c:crossBetween val="between"/>
      </c:valAx>
      <c:catAx>
        <c:axId val="828274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82820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4"/>
          <c:order val="0"/>
          <c:tx>
            <c:v>Distancias Medias P=5000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('P2 (Números -500-) Lado Mapa'!$C$8,'P2 (Números -500-) Lado Mapa'!$C$17,'P2 (Números -500-) Lado Mapa'!$C$26,'P2 (Números -500-) Lado Mapa'!$C$35,'P2 (Números -500-) Lado Mapa'!$C$44,'P2 (Números -500-) Lado Mapa'!$C$53,'P2 (Números -500-) Lado Mapa'!$C$62,'P2 (Números -500-) Lado Mapa'!$C$71,'P2 (Números -500-) Lado Mapa'!$C$80,'P2 (Números -500-) Lado Mapa'!$C$89,'P2 (Números -500-) Lado Mapa'!$C$98,'P2 (Números -500-) Lado Mapa'!$C$107,'P2 (Números -500-) Lado Mapa'!$C$116,'P2 (Números -500-) Lado Mapa'!$C$125,'P2 (Números -500-) Lado Mapa'!$C$134)</c:f>
              <c:numCache>
                <c:formatCode>General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  <c:pt idx="9">
                  <c:v>23</c:v>
                </c:pt>
                <c:pt idx="10">
                  <c:v>25</c:v>
                </c:pt>
                <c:pt idx="11">
                  <c:v>27</c:v>
                </c:pt>
                <c:pt idx="12">
                  <c:v>29</c:v>
                </c:pt>
                <c:pt idx="13">
                  <c:v>31</c:v>
                </c:pt>
                <c:pt idx="14">
                  <c:v>33</c:v>
                </c:pt>
              </c:numCache>
            </c:numRef>
          </c:cat>
          <c:val>
            <c:numRef>
              <c:f>('P2 (Números -500-) Lado Mapa'!$I$11,'P2 (Números -500-) Lado Mapa'!$I$20,'P2 (Números -500-) Lado Mapa'!$I$29,'P2 (Números -500-) Lado Mapa'!$I$38,'P2 (Números -500-) Lado Mapa'!$I$47,'P2 (Números -500-) Lado Mapa'!$I$56,'P2 (Números -500-) Lado Mapa'!$I$65,'P2 (Números -500-) Lado Mapa'!$I$74,'P2 (Números -500-) Lado Mapa'!$I$83,'P2 (Números -500-) Lado Mapa'!$I$92,'P2 (Números -500-) Lado Mapa'!$I$101,'P2 (Números -500-) Lado Mapa'!$I$110,'P2 (Números -500-) Lado Mapa'!$I$119,'P2 (Números -500-) Lado Mapa'!$I$128,'P2 (Números -500-) Lado Mapa'!$I$137)</c:f>
              <c:numCache>
                <c:formatCode>General</c:formatCode>
                <c:ptCount val="15"/>
                <c:pt idx="0">
                  <c:v>2.9806124420333333</c:v>
                </c:pt>
                <c:pt idx="1">
                  <c:v>2.52245316514</c:v>
                </c:pt>
                <c:pt idx="2">
                  <c:v>2.4625221697500002</c:v>
                </c:pt>
                <c:pt idx="3">
                  <c:v>2.3980863805366663</c:v>
                </c:pt>
                <c:pt idx="4">
                  <c:v>2.2219868967600003</c:v>
                </c:pt>
                <c:pt idx="5">
                  <c:v>2.1146967658833336</c:v>
                </c:pt>
                <c:pt idx="6">
                  <c:v>1.9716786011933332</c:v>
                </c:pt>
                <c:pt idx="7">
                  <c:v>2.0295936458033332</c:v>
                </c:pt>
                <c:pt idx="8">
                  <c:v>1.9823783710566669</c:v>
                </c:pt>
                <c:pt idx="9">
                  <c:v>1.9265900562833334</c:v>
                </c:pt>
                <c:pt idx="10">
                  <c:v>1.9231711840366668</c:v>
                </c:pt>
                <c:pt idx="11">
                  <c:v>1.9147667484466666</c:v>
                </c:pt>
                <c:pt idx="12">
                  <c:v>1.9095086390666669</c:v>
                </c:pt>
                <c:pt idx="13">
                  <c:v>1.8951122704266667</c:v>
                </c:pt>
                <c:pt idx="14">
                  <c:v>1.9118071018966667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63E-4224-A2C2-0105AC012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443120"/>
        <c:axId val="587443448"/>
      </c:lineChart>
      <c:lineChart>
        <c:grouping val="standard"/>
        <c:varyColors val="0"/>
        <c:ser>
          <c:idx val="5"/>
          <c:order val="1"/>
          <c:tx>
            <c:v>Clases P=5000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('P2 (Números -500-) Lado Mapa'!$C$8,'P2 (Números -500-) Lado Mapa'!$C$17,'P2 (Números -500-) Lado Mapa'!$C$26,'P2 (Números -500-) Lado Mapa'!$C$35,'P2 (Números -500-) Lado Mapa'!$C$44,'P2 (Números -500-) Lado Mapa'!$C$53,'P2 (Números -500-) Lado Mapa'!$C$62,'P2 (Números -500-) Lado Mapa'!$C$71,'P2 (Números -500-) Lado Mapa'!$C$80,'P2 (Números -500-) Lado Mapa'!$C$89,'P2 (Números -500-) Lado Mapa'!$C$98,'P2 (Números -500-) Lado Mapa'!$C$107,'P2 (Números -500-) Lado Mapa'!$C$116,'P2 (Números -500-) Lado Mapa'!$C$125,'P2 (Números -500-) Lado Mapa'!$C$134)</c:f>
              <c:numCache>
                <c:formatCode>General</c:formatCode>
                <c:ptCount val="15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  <c:pt idx="9">
                  <c:v>23</c:v>
                </c:pt>
                <c:pt idx="10">
                  <c:v>25</c:v>
                </c:pt>
                <c:pt idx="11">
                  <c:v>27</c:v>
                </c:pt>
                <c:pt idx="12">
                  <c:v>29</c:v>
                </c:pt>
                <c:pt idx="13">
                  <c:v>31</c:v>
                </c:pt>
                <c:pt idx="14">
                  <c:v>33</c:v>
                </c:pt>
              </c:numCache>
            </c:numRef>
          </c:cat>
          <c:val>
            <c:numRef>
              <c:f>('P2 (Números -500-) Lado Mapa'!$H$11,'P2 (Números -500-) Lado Mapa'!$H$20,'P2 (Números -500-) Lado Mapa'!$H$29,'P2 (Números -500-) Lado Mapa'!$H$38,'P2 (Números -500-) Lado Mapa'!$H$47,'P2 (Números -500-) Lado Mapa'!$H$56,'P2 (Números -500-) Lado Mapa'!$H$65,'P2 (Números -500-) Lado Mapa'!$H$74,'P2 (Números -500-) Lado Mapa'!$H$83,'P2 (Números -500-) Lado Mapa'!$H$92,'P2 (Números -500-) Lado Mapa'!$H$101,'P2 (Números -500-) Lado Mapa'!$H$110,'P2 (Números -500-) Lado Mapa'!$H$119,'P2 (Números -500-) Lado Mapa'!$H$128,'P2 (Números -500-) Lado Mapa'!$H$137)</c:f>
              <c:numCache>
                <c:formatCode>General</c:formatCode>
                <c:ptCount val="15"/>
                <c:pt idx="0">
                  <c:v>25</c:v>
                </c:pt>
                <c:pt idx="1">
                  <c:v>49</c:v>
                </c:pt>
                <c:pt idx="2">
                  <c:v>81</c:v>
                </c:pt>
                <c:pt idx="3">
                  <c:v>116</c:v>
                </c:pt>
                <c:pt idx="4">
                  <c:v>155</c:v>
                </c:pt>
                <c:pt idx="5">
                  <c:v>187</c:v>
                </c:pt>
                <c:pt idx="6">
                  <c:v>233</c:v>
                </c:pt>
                <c:pt idx="7">
                  <c:v>269</c:v>
                </c:pt>
                <c:pt idx="8">
                  <c:v>309</c:v>
                </c:pt>
                <c:pt idx="9">
                  <c:v>342</c:v>
                </c:pt>
                <c:pt idx="10">
                  <c:v>340</c:v>
                </c:pt>
                <c:pt idx="11">
                  <c:v>349</c:v>
                </c:pt>
                <c:pt idx="12">
                  <c:v>395</c:v>
                </c:pt>
                <c:pt idx="13">
                  <c:v>397</c:v>
                </c:pt>
                <c:pt idx="14">
                  <c:v>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63E-4224-A2C2-0105AC012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5220304"/>
        <c:axId val="865219976"/>
      </c:lineChart>
      <c:catAx>
        <c:axId val="587443120"/>
        <c:scaling>
          <c:orientation val="minMax"/>
        </c:scaling>
        <c:delete val="0"/>
        <c:axPos val="b"/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Tamaño del lado de la 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7443448"/>
        <c:crosses val="autoZero"/>
        <c:auto val="1"/>
        <c:lblAlgn val="ctr"/>
        <c:lblOffset val="100"/>
        <c:noMultiLvlLbl val="0"/>
      </c:catAx>
      <c:valAx>
        <c:axId val="587443448"/>
        <c:scaling>
          <c:orientation val="minMax"/>
          <c:max val="3"/>
          <c:min val="1.7000000000000002"/>
        </c:scaling>
        <c:delete val="0"/>
        <c:axPos val="l"/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Distancias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7443120"/>
        <c:crosses val="autoZero"/>
        <c:crossBetween val="between"/>
      </c:valAx>
      <c:valAx>
        <c:axId val="865219976"/>
        <c:scaling>
          <c:orientation val="minMax"/>
          <c:max val="6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CLASES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65220304"/>
        <c:crosses val="max"/>
        <c:crossBetween val="between"/>
      </c:valAx>
      <c:catAx>
        <c:axId val="865220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652199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Distancia media (L=23)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'P2 (Números -500-) Periodo'!$D$3:$D$26</c15:sqref>
                  </c15:fullRef>
                </c:ext>
              </c:extLst>
              <c:f>('P2 (Números -500-) Periodo'!$D$3,'P2 (Números -500-) Periodo'!$D$6,'P2 (Números -500-) Periodo'!$D$9,'P2 (Números -500-) Periodo'!$D$12,'P2 (Números -500-) Periodo'!$D$15,'P2 (Números -500-) Periodo'!$D$18,'P2 (Números -500-) Periodo'!$D$21,'P2 (Números -500-) Periodo'!$D$24)</c:f>
              <c:numCache>
                <c:formatCode>General</c:formatCode>
                <c:ptCount val="8"/>
                <c:pt idx="0">
                  <c:v>2000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'P2 (Números -500-) Periodo'!$H$3:$H$26</c15:sqref>
                  </c15:fullRef>
                </c:ext>
              </c:extLst>
              <c:f>('P2 (Números -500-) Periodo'!$H$3,'P2 (Números -500-) Periodo'!$H$6,'P2 (Números -500-) Periodo'!$H$9,'P2 (Números -500-) Periodo'!$H$12,'P2 (Números -500-) Periodo'!$H$15,'P2 (Números -500-) Periodo'!$H$18,'P2 (Números -500-) Periodo'!$H$21,'P2 (Números -500-) Periodo'!$H$24)</c:f>
              <c:numCache>
                <c:formatCode>General</c:formatCode>
                <c:ptCount val="8"/>
                <c:pt idx="0">
                  <c:v>2.3546423893499999</c:v>
                </c:pt>
                <c:pt idx="1">
                  <c:v>2.1072354739199999</c:v>
                </c:pt>
                <c:pt idx="2">
                  <c:v>2.0072557980699997</c:v>
                </c:pt>
                <c:pt idx="3">
                  <c:v>1.93352741816</c:v>
                </c:pt>
                <c:pt idx="4">
                  <c:v>1.9465287552733332</c:v>
                </c:pt>
                <c:pt idx="5">
                  <c:v>1.9458521191899998</c:v>
                </c:pt>
                <c:pt idx="6">
                  <c:v>1.9479095236500001</c:v>
                </c:pt>
                <c:pt idx="7">
                  <c:v>1.9335888558266667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0C-4E97-A81B-796FC3882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443120"/>
        <c:axId val="587443448"/>
      </c:lineChart>
      <c:lineChart>
        <c:grouping val="standard"/>
        <c:varyColors val="0"/>
        <c:ser>
          <c:idx val="0"/>
          <c:order val="1"/>
          <c:tx>
            <c:v>Clases (L=23)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('P2 (Números -500-) Periodo'!$D$3:$D$5,'P2 (Números -500-) Periodo'!$D$6:$D$8,'P2 (Números -500-) Periodo'!$D$9:$D$11,'P2 (Números -500-) Periodo'!$D$12:$D$14,'P2 (Números -500-) Periodo'!$D$15:$D$17,'P2 (Números -500-) Periodo'!$D$18:$D$20,'P2 (Números -500-) Periodo'!$D$21:$D$23,'P2 (Números -500-) Periodo'!$D$24:$D$26)</c15:sqref>
                  </c15:fullRef>
                </c:ext>
              </c:extLst>
              <c:f>('P2 (Números -500-) Periodo'!$D$3,'P2 (Números -500-) Periodo'!$D$6,'P2 (Números -500-) Periodo'!$D$9,'P2 (Números -500-) Periodo'!$D$12,'P2 (Números -500-) Periodo'!$D$15,'P2 (Números -500-) Periodo'!$D$18,'P2 (Números -500-) Periodo'!$D$21,'P2 (Números -500-) Periodo'!$D$24)</c:f>
              <c:numCache>
                <c:formatCode>General</c:formatCode>
                <c:ptCount val="8"/>
                <c:pt idx="0">
                  <c:v>2000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'P2 (Números -500-) Periodo'!$G$3:$G$26</c15:sqref>
                  </c15:fullRef>
                </c:ext>
              </c:extLst>
              <c:f>('P2 (Números -500-) Periodo'!$G$3,'P2 (Números -500-) Periodo'!$G$6,'P2 (Números -500-) Periodo'!$G$9,'P2 (Números -500-) Periodo'!$G$12,'P2 (Números -500-) Periodo'!$G$15,'P2 (Números -500-) Periodo'!$G$18,'P2 (Números -500-) Periodo'!$G$21,'P2 (Números -500-) Periodo'!$G$24)</c:f>
              <c:numCache>
                <c:formatCode>General</c:formatCode>
                <c:ptCount val="8"/>
                <c:pt idx="0">
                  <c:v>291</c:v>
                </c:pt>
                <c:pt idx="1">
                  <c:v>323</c:v>
                </c:pt>
                <c:pt idx="2">
                  <c:v>371</c:v>
                </c:pt>
                <c:pt idx="3">
                  <c:v>380</c:v>
                </c:pt>
                <c:pt idx="4">
                  <c:v>393</c:v>
                </c:pt>
                <c:pt idx="5">
                  <c:v>390</c:v>
                </c:pt>
                <c:pt idx="6">
                  <c:v>385</c:v>
                </c:pt>
                <c:pt idx="7">
                  <c:v>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0C-4E97-A81B-796FC3882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8274504"/>
        <c:axId val="828282048"/>
      </c:lineChart>
      <c:catAx>
        <c:axId val="587443120"/>
        <c:scaling>
          <c:orientation val="minMax"/>
        </c:scaling>
        <c:delete val="0"/>
        <c:axPos val="b"/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900" b="0" i="0" u="none" strike="noStrike" kern="1200" cap="all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900" b="0" i="0" u="none" strike="noStrike" kern="1200" cap="all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7443448"/>
        <c:crosses val="autoZero"/>
        <c:auto val="1"/>
        <c:lblAlgn val="ctr"/>
        <c:lblOffset val="100"/>
        <c:noMultiLvlLbl val="0"/>
      </c:catAx>
      <c:valAx>
        <c:axId val="587443448"/>
        <c:scaling>
          <c:orientation val="minMax"/>
          <c:max val="2.5"/>
          <c:min val="1.8"/>
        </c:scaling>
        <c:delete val="0"/>
        <c:axPos val="l"/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Distancia</a:t>
                </a:r>
                <a:r>
                  <a:rPr lang="es-ES" baseline="0"/>
                  <a:t> media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7443120"/>
        <c:crosses val="autoZero"/>
        <c:crossBetween val="between"/>
        <c:majorUnit val="2"/>
        <c:minorUnit val="0.5"/>
      </c:valAx>
      <c:valAx>
        <c:axId val="8282820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CLASES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8274504"/>
        <c:crosses val="max"/>
        <c:crossBetween val="between"/>
      </c:valAx>
      <c:catAx>
        <c:axId val="828274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82820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31</xdr:col>
      <xdr:colOff>816677</xdr:colOff>
      <xdr:row>39</xdr:row>
      <xdr:rowOff>233920</xdr:rowOff>
    </xdr:to>
    <xdr:graphicFrame macro="">
      <xdr:nvGraphicFramePr>
        <xdr:cNvPr id="5" name="Gráfico 1">
          <a:extLst>
            <a:ext uri="{FF2B5EF4-FFF2-40B4-BE49-F238E27FC236}">
              <a16:creationId xmlns:a16="http://schemas.microsoft.com/office/drawing/2014/main" id="{60E37862-CEE0-4958-90DD-FD0EAE5930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678465</xdr:colOff>
      <xdr:row>28</xdr:row>
      <xdr:rowOff>151789</xdr:rowOff>
    </xdr:from>
    <xdr:to>
      <xdr:col>7</xdr:col>
      <xdr:colOff>149752</xdr:colOff>
      <xdr:row>52</xdr:row>
      <xdr:rowOff>169107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67BAD5BC-9EAE-41CC-9762-3A456DC1FC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-1</xdr:colOff>
      <xdr:row>2</xdr:row>
      <xdr:rowOff>0</xdr:rowOff>
    </xdr:from>
    <xdr:to>
      <xdr:col>31</xdr:col>
      <xdr:colOff>771216</xdr:colOff>
      <xdr:row>39</xdr:row>
      <xdr:rowOff>160318</xdr:rowOff>
    </xdr:to>
    <xdr:graphicFrame macro="">
      <xdr:nvGraphicFramePr>
        <xdr:cNvPr id="15" name="Gráfico 1">
          <a:extLst>
            <a:ext uri="{FF2B5EF4-FFF2-40B4-BE49-F238E27FC236}">
              <a16:creationId xmlns:a16="http://schemas.microsoft.com/office/drawing/2014/main" id="{3CD8511E-E324-42D0-A61C-4BE8847FB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26868</xdr:colOff>
      <xdr:row>27</xdr:row>
      <xdr:rowOff>104163</xdr:rowOff>
    </xdr:from>
    <xdr:to>
      <xdr:col>7</xdr:col>
      <xdr:colOff>1955172</xdr:colOff>
      <xdr:row>52</xdr:row>
      <xdr:rowOff>34891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67DE8A-2C27-474B-8093-F8BF40445E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99"/>
  <sheetViews>
    <sheetView zoomScale="40" zoomScaleNormal="40" workbookViewId="0">
      <selection activeCell="S47" sqref="S47"/>
    </sheetView>
  </sheetViews>
  <sheetFormatPr baseColWidth="10" defaultRowHeight="15.75" x14ac:dyDescent="0.25"/>
  <cols>
    <col min="2" max="2" width="7.375" customWidth="1"/>
    <col min="3" max="3" width="16.625" customWidth="1"/>
    <col min="4" max="4" width="13.5" customWidth="1"/>
    <col min="7" max="7" width="26.75" customWidth="1"/>
    <col min="8" max="8" width="18.25" customWidth="1"/>
    <col min="9" max="9" width="40.5" customWidth="1"/>
  </cols>
  <sheetData>
    <row r="3" spans="3:10" ht="23.25" x14ac:dyDescent="0.25">
      <c r="C3" s="13" t="s">
        <v>0</v>
      </c>
      <c r="D3" s="13" t="s">
        <v>2</v>
      </c>
      <c r="E3" s="13" t="s">
        <v>1</v>
      </c>
      <c r="F3" s="12" t="s">
        <v>3</v>
      </c>
      <c r="G3" s="13" t="s">
        <v>4</v>
      </c>
      <c r="H3" s="13" t="s">
        <v>5</v>
      </c>
      <c r="I3" s="13" t="s">
        <v>6</v>
      </c>
    </row>
    <row r="4" spans="3:10" ht="18.75" customHeight="1" x14ac:dyDescent="0.3">
      <c r="C4" s="50"/>
      <c r="D4" s="51"/>
      <c r="E4" s="38"/>
      <c r="F4" s="42">
        <v>25</v>
      </c>
      <c r="G4" s="15">
        <v>4.0465787686099999E-2</v>
      </c>
      <c r="H4" s="37"/>
      <c r="I4" s="41"/>
      <c r="J4" s="2"/>
    </row>
    <row r="5" spans="3:10" ht="18.75" customHeight="1" x14ac:dyDescent="0.3">
      <c r="C5" s="52"/>
      <c r="D5" s="49"/>
      <c r="E5" s="55">
        <v>1000</v>
      </c>
      <c r="F5" s="42">
        <v>25</v>
      </c>
      <c r="G5" s="15">
        <v>5.1953552625000003E-2</v>
      </c>
      <c r="H5" s="39">
        <f>ROUNDUP(AVERAGE(F4,F5,F6), 0)</f>
        <v>25</v>
      </c>
      <c r="I5" s="27">
        <f>AVERAGE(G4,G5,G6)</f>
        <v>4.6334037146099995E-2</v>
      </c>
      <c r="J5" s="2"/>
    </row>
    <row r="6" spans="3:10" ht="18.75" customHeight="1" x14ac:dyDescent="0.3">
      <c r="C6" s="52">
        <v>5</v>
      </c>
      <c r="D6" s="49">
        <v>0.1</v>
      </c>
      <c r="E6" s="56"/>
      <c r="F6" s="42">
        <v>24</v>
      </c>
      <c r="G6" s="15">
        <v>4.6582771127200003E-2</v>
      </c>
      <c r="H6" s="40"/>
      <c r="I6" s="36"/>
      <c r="J6" s="2"/>
    </row>
    <row r="7" spans="3:10" ht="18.75" customHeight="1" x14ac:dyDescent="0.3">
      <c r="C7" s="52"/>
      <c r="D7" s="49"/>
      <c r="E7" s="57"/>
      <c r="F7" s="43">
        <v>23</v>
      </c>
      <c r="G7" s="17">
        <v>3.9241528030099997E-2</v>
      </c>
      <c r="H7" s="45"/>
      <c r="I7" s="46"/>
      <c r="J7" s="2"/>
    </row>
    <row r="8" spans="3:10" ht="18.75" customHeight="1" x14ac:dyDescent="0.3">
      <c r="C8" s="52"/>
      <c r="D8" s="49"/>
      <c r="E8" s="57">
        <v>2000</v>
      </c>
      <c r="F8" s="43">
        <v>25</v>
      </c>
      <c r="G8" s="16">
        <v>3.9244686813600001E-2</v>
      </c>
      <c r="H8" s="47">
        <f t="shared" ref="H8" si="0">ROUNDUP(AVERAGE(F7,F8,F9), 0)</f>
        <v>24</v>
      </c>
      <c r="I8" s="25">
        <f t="shared" ref="I8" si="1">AVERAGE(G7,G8,G9)</f>
        <v>4.0474373637799994E-2</v>
      </c>
      <c r="J8" s="2"/>
    </row>
    <row r="9" spans="3:10" ht="18.75" customHeight="1" x14ac:dyDescent="0.3">
      <c r="C9" s="53"/>
      <c r="D9" s="54"/>
      <c r="E9" s="58"/>
      <c r="F9" s="43">
        <v>24</v>
      </c>
      <c r="G9" s="16">
        <v>4.29369060697E-2</v>
      </c>
      <c r="H9" s="48"/>
      <c r="I9" s="44"/>
      <c r="J9" s="2"/>
    </row>
    <row r="10" spans="3:10" ht="18.75" customHeight="1" x14ac:dyDescent="0.3">
      <c r="C10" s="50"/>
      <c r="D10" s="51"/>
      <c r="E10" s="38"/>
      <c r="F10" s="14">
        <v>35</v>
      </c>
      <c r="G10" s="15">
        <v>4.2838449442900002E-2</v>
      </c>
      <c r="H10" s="37"/>
      <c r="I10" s="41"/>
      <c r="J10" s="2"/>
    </row>
    <row r="11" spans="3:10" ht="18.75" customHeight="1" x14ac:dyDescent="0.3">
      <c r="C11" s="52"/>
      <c r="D11" s="49"/>
      <c r="E11" s="55">
        <v>1000</v>
      </c>
      <c r="F11" s="18">
        <v>32</v>
      </c>
      <c r="G11" s="65">
        <v>3.3253772405500003E-2</v>
      </c>
      <c r="H11" s="39">
        <f t="shared" ref="H11" si="2">ROUNDUP(AVERAGE(F10,F11,F12), 0)</f>
        <v>34</v>
      </c>
      <c r="I11" s="27">
        <f t="shared" ref="I11" si="3">AVERAGE(G10,G11,G12)</f>
        <v>3.7662338236166666E-2</v>
      </c>
      <c r="J11" s="2"/>
    </row>
    <row r="12" spans="3:10" ht="18.75" customHeight="1" x14ac:dyDescent="0.3">
      <c r="C12" s="52">
        <v>6</v>
      </c>
      <c r="D12" s="49">
        <v>0.1</v>
      </c>
      <c r="E12" s="56"/>
      <c r="F12" s="14">
        <v>34</v>
      </c>
      <c r="G12" s="15">
        <v>3.6894792860100001E-2</v>
      </c>
      <c r="H12" s="40"/>
      <c r="I12" s="36"/>
      <c r="J12" s="2"/>
    </row>
    <row r="13" spans="3:10" ht="18.75" customHeight="1" x14ac:dyDescent="0.3">
      <c r="C13" s="52"/>
      <c r="D13" s="49"/>
      <c r="E13" s="57"/>
      <c r="F13" s="16">
        <v>36</v>
      </c>
      <c r="G13" s="17">
        <v>3.66485641128E-2</v>
      </c>
      <c r="H13" s="45"/>
      <c r="I13" s="46"/>
      <c r="J13" s="2"/>
    </row>
    <row r="14" spans="3:10" ht="18.75" customHeight="1" x14ac:dyDescent="0.3">
      <c r="C14" s="52"/>
      <c r="D14" s="49"/>
      <c r="E14" s="57">
        <v>2000</v>
      </c>
      <c r="F14" s="16">
        <v>32</v>
      </c>
      <c r="G14" s="16">
        <v>3.6686128638999997E-2</v>
      </c>
      <c r="H14" s="47">
        <f t="shared" ref="H14" si="4">ROUNDUP(AVERAGE(F13,F14,F15), 0)</f>
        <v>34</v>
      </c>
      <c r="I14" s="25">
        <f t="shared" ref="I14" si="5">AVERAGE(G13,G14,G15)</f>
        <v>3.6956347983666663E-2</v>
      </c>
      <c r="J14" s="2"/>
    </row>
    <row r="15" spans="3:10" ht="18.75" customHeight="1" x14ac:dyDescent="0.3">
      <c r="C15" s="53"/>
      <c r="D15" s="54"/>
      <c r="E15" s="58"/>
      <c r="F15" s="16">
        <v>33</v>
      </c>
      <c r="G15" s="16">
        <v>3.7534351199199997E-2</v>
      </c>
      <c r="H15" s="48"/>
      <c r="I15" s="44"/>
      <c r="J15" s="2"/>
    </row>
    <row r="16" spans="3:10" ht="18.75" customHeight="1" x14ac:dyDescent="0.3">
      <c r="C16" s="50"/>
      <c r="D16" s="51"/>
      <c r="E16" s="38"/>
      <c r="F16" s="14">
        <v>43</v>
      </c>
      <c r="G16" s="15">
        <v>2.97767308515E-2</v>
      </c>
      <c r="H16" s="37"/>
      <c r="I16" s="41"/>
      <c r="J16" s="2"/>
    </row>
    <row r="17" spans="2:13" ht="18.75" customHeight="1" x14ac:dyDescent="0.3">
      <c r="C17" s="52"/>
      <c r="D17" s="49"/>
      <c r="E17" s="55">
        <v>1000</v>
      </c>
      <c r="F17" s="14">
        <v>40</v>
      </c>
      <c r="G17" s="15">
        <v>2.7735027486899998E-2</v>
      </c>
      <c r="H17" s="39">
        <f t="shared" ref="H17" si="6">ROUNDUP(AVERAGE(F16,F17,F18), 0)</f>
        <v>42</v>
      </c>
      <c r="I17" s="27">
        <f t="shared" ref="I17" si="7">AVERAGE(G16,G17,G18)</f>
        <v>2.95143268428E-2</v>
      </c>
      <c r="J17" s="2"/>
    </row>
    <row r="18" spans="2:13" ht="18.75" customHeight="1" x14ac:dyDescent="0.3">
      <c r="C18" s="52">
        <v>7</v>
      </c>
      <c r="D18" s="49">
        <v>0.1</v>
      </c>
      <c r="E18" s="56"/>
      <c r="F18" s="14">
        <v>41</v>
      </c>
      <c r="G18" s="15">
        <v>3.1031222189999999E-2</v>
      </c>
      <c r="H18" s="40"/>
      <c r="I18" s="36"/>
      <c r="J18" s="2"/>
    </row>
    <row r="19" spans="2:13" ht="18.75" customHeight="1" x14ac:dyDescent="0.3">
      <c r="C19" s="52"/>
      <c r="D19" s="49"/>
      <c r="E19" s="57"/>
      <c r="F19" s="16">
        <v>39</v>
      </c>
      <c r="G19" s="17">
        <v>2.6795324383199998E-2</v>
      </c>
      <c r="H19" s="45"/>
      <c r="I19" s="46"/>
      <c r="J19" s="2"/>
    </row>
    <row r="20" spans="2:13" ht="18.75" customHeight="1" x14ac:dyDescent="0.3">
      <c r="B20" s="4"/>
      <c r="C20" s="52"/>
      <c r="D20" s="49"/>
      <c r="E20" s="57">
        <v>2000</v>
      </c>
      <c r="F20" s="16">
        <v>42</v>
      </c>
      <c r="G20" s="16">
        <v>2.9386726821399999E-2</v>
      </c>
      <c r="H20" s="47">
        <f t="shared" ref="H20" si="8">ROUNDUP(AVERAGE(F19,F20,F21), 0)</f>
        <v>41</v>
      </c>
      <c r="I20" s="25">
        <f t="shared" ref="I20" si="9">AVERAGE(G19,G20,G21)</f>
        <v>2.9276584586966664E-2</v>
      </c>
      <c r="J20" s="2"/>
    </row>
    <row r="21" spans="2:13" ht="18.75" customHeight="1" x14ac:dyDescent="0.3">
      <c r="C21" s="53"/>
      <c r="D21" s="54"/>
      <c r="E21" s="58"/>
      <c r="F21" s="16">
        <v>42</v>
      </c>
      <c r="G21" s="16">
        <v>3.1647702556299999E-2</v>
      </c>
      <c r="H21" s="48"/>
      <c r="I21" s="44"/>
      <c r="J21" s="2"/>
    </row>
    <row r="22" spans="2:13" ht="18.75" customHeight="1" x14ac:dyDescent="0.3">
      <c r="C22" s="50"/>
      <c r="D22" s="51"/>
      <c r="E22" s="38"/>
      <c r="F22" s="14">
        <v>45</v>
      </c>
      <c r="G22" s="15">
        <v>3.4501065094599999E-2</v>
      </c>
      <c r="H22" s="37"/>
      <c r="I22" s="41"/>
      <c r="J22" s="2"/>
    </row>
    <row r="23" spans="2:13" ht="18.75" customHeight="1" x14ac:dyDescent="0.3">
      <c r="C23" s="52"/>
      <c r="D23" s="49"/>
      <c r="E23" s="55">
        <v>1000</v>
      </c>
      <c r="F23" s="14">
        <v>44</v>
      </c>
      <c r="G23" s="14">
        <v>3.0045453149999998E-2</v>
      </c>
      <c r="H23" s="39">
        <f t="shared" ref="H23" si="10">ROUNDUP(AVERAGE(F22,F23,F24), 0)</f>
        <v>46</v>
      </c>
      <c r="I23" s="27">
        <f t="shared" ref="I23" si="11">AVERAGE(G22,G23,G24)</f>
        <v>3.1496145894600001E-2</v>
      </c>
      <c r="J23" s="2"/>
    </row>
    <row r="24" spans="2:13" ht="18.75" customHeight="1" x14ac:dyDescent="0.3">
      <c r="C24" s="52">
        <v>8</v>
      </c>
      <c r="D24" s="49">
        <v>0.1</v>
      </c>
      <c r="E24" s="56"/>
      <c r="F24" s="14">
        <v>47</v>
      </c>
      <c r="G24" s="14">
        <v>2.99419194392E-2</v>
      </c>
      <c r="H24" s="40"/>
      <c r="I24" s="36"/>
      <c r="J24" s="2"/>
    </row>
    <row r="25" spans="2:13" ht="18.75" customHeight="1" x14ac:dyDescent="0.3">
      <c r="C25" s="52"/>
      <c r="D25" s="49"/>
      <c r="E25" s="57"/>
      <c r="F25" s="16">
        <v>48</v>
      </c>
      <c r="G25" s="17">
        <v>2.80812818664E-2</v>
      </c>
      <c r="H25" s="45"/>
      <c r="I25" s="46"/>
      <c r="J25" s="2"/>
    </row>
    <row r="26" spans="2:13" ht="18.75" customHeight="1" x14ac:dyDescent="0.3">
      <c r="C26" s="52"/>
      <c r="D26" s="49"/>
      <c r="E26" s="57">
        <v>2000</v>
      </c>
      <c r="F26" s="16">
        <v>51</v>
      </c>
      <c r="G26" s="16">
        <v>3.2093003746599999E-2</v>
      </c>
      <c r="H26" s="47">
        <f t="shared" ref="H26" si="12">ROUNDUP(AVERAGE(F25,F26,F27), 0)</f>
        <v>49</v>
      </c>
      <c r="I26" s="25">
        <f t="shared" ref="I26" si="13">AVERAGE(G25,G26,G27)</f>
        <v>2.9538034477899999E-2</v>
      </c>
      <c r="J26" s="2"/>
    </row>
    <row r="27" spans="2:13" ht="18.75" customHeight="1" x14ac:dyDescent="0.3">
      <c r="C27" s="53"/>
      <c r="D27" s="54"/>
      <c r="E27" s="58"/>
      <c r="F27" s="16">
        <v>48</v>
      </c>
      <c r="G27" s="16">
        <v>2.84398178207E-2</v>
      </c>
      <c r="H27" s="48"/>
      <c r="I27" s="44"/>
      <c r="J27" s="2"/>
    </row>
    <row r="28" spans="2:13" ht="18.75" customHeight="1" x14ac:dyDescent="0.3">
      <c r="C28" s="50"/>
      <c r="D28" s="51"/>
      <c r="E28" s="38"/>
      <c r="F28" s="14">
        <v>52</v>
      </c>
      <c r="G28" s="15">
        <v>2.6833267514299999E-2</v>
      </c>
      <c r="H28" s="37"/>
      <c r="I28" s="41"/>
      <c r="J28" s="2"/>
    </row>
    <row r="29" spans="2:13" ht="18.75" customHeight="1" x14ac:dyDescent="0.3">
      <c r="C29" s="52"/>
      <c r="D29" s="49"/>
      <c r="E29" s="55">
        <v>1000</v>
      </c>
      <c r="F29" s="14">
        <v>54</v>
      </c>
      <c r="G29" s="14">
        <v>2.4540749193600001E-2</v>
      </c>
      <c r="H29" s="39">
        <f t="shared" ref="H29" si="14">ROUNDUP(AVERAGE(F28,F29,F30), 0)</f>
        <v>52</v>
      </c>
      <c r="I29" s="27">
        <f t="shared" ref="I29" si="15">AVERAGE(G28,G29,G30)</f>
        <v>2.4800708747366663E-2</v>
      </c>
      <c r="J29" s="2"/>
    </row>
    <row r="30" spans="2:13" ht="18.75" customHeight="1" x14ac:dyDescent="0.3">
      <c r="C30" s="52">
        <v>9</v>
      </c>
      <c r="D30" s="49">
        <v>0.1</v>
      </c>
      <c r="E30" s="56"/>
      <c r="F30" s="14">
        <v>50</v>
      </c>
      <c r="G30" s="15">
        <v>2.3028109534200002E-2</v>
      </c>
      <c r="H30" s="40"/>
      <c r="I30" s="36"/>
      <c r="J30" s="2"/>
    </row>
    <row r="31" spans="2:13" ht="18.75" customHeight="1" x14ac:dyDescent="0.3">
      <c r="C31" s="52"/>
      <c r="D31" s="49"/>
      <c r="E31" s="57"/>
      <c r="F31" s="16">
        <v>59</v>
      </c>
      <c r="G31" s="17">
        <v>2.47912963012E-2</v>
      </c>
      <c r="H31" s="45"/>
      <c r="I31" s="46"/>
      <c r="J31" s="2"/>
    </row>
    <row r="32" spans="2:13" ht="18.75" customHeight="1" x14ac:dyDescent="0.3">
      <c r="C32" s="52"/>
      <c r="D32" s="49"/>
      <c r="E32" s="57">
        <v>2000</v>
      </c>
      <c r="F32" s="16">
        <v>49</v>
      </c>
      <c r="G32" s="16">
        <v>2.52051915119E-2</v>
      </c>
      <c r="H32" s="47">
        <f t="shared" ref="H32" si="16">ROUNDUP(AVERAGE(F31,F32,F33), 0)</f>
        <v>55</v>
      </c>
      <c r="I32" s="25">
        <f t="shared" ref="I32" si="17">AVERAGE(G31,G32,G33)</f>
        <v>2.4573908309933334E-2</v>
      </c>
      <c r="J32" s="2"/>
      <c r="L32" s="5"/>
      <c r="M32" s="5"/>
    </row>
    <row r="33" spans="3:10" ht="18.75" customHeight="1" x14ac:dyDescent="0.3">
      <c r="C33" s="53"/>
      <c r="D33" s="54"/>
      <c r="E33" s="58"/>
      <c r="F33" s="16">
        <v>55</v>
      </c>
      <c r="G33" s="16">
        <v>2.37252371167E-2</v>
      </c>
      <c r="H33" s="48"/>
      <c r="I33" s="44"/>
      <c r="J33" s="2"/>
    </row>
    <row r="34" spans="3:10" ht="18.75" customHeight="1" x14ac:dyDescent="0.3">
      <c r="C34" s="50"/>
      <c r="D34" s="51"/>
      <c r="E34" s="38"/>
      <c r="F34" s="14">
        <v>57</v>
      </c>
      <c r="G34" s="15">
        <v>2.9058319070200001E-2</v>
      </c>
      <c r="H34" s="37"/>
      <c r="I34" s="41"/>
      <c r="J34" s="2"/>
    </row>
    <row r="35" spans="3:10" ht="18.75" customHeight="1" x14ac:dyDescent="0.3">
      <c r="C35" s="52"/>
      <c r="D35" s="49"/>
      <c r="E35" s="55">
        <v>1000</v>
      </c>
      <c r="F35" s="14">
        <v>63</v>
      </c>
      <c r="G35" s="15">
        <v>2.4531778463899999E-2</v>
      </c>
      <c r="H35" s="39">
        <f t="shared" ref="H35" si="18">ROUNDUP(AVERAGE(F34,F35,F36), 0)</f>
        <v>59</v>
      </c>
      <c r="I35" s="27">
        <f t="shared" ref="I35" si="19">AVERAGE(G34,G35,G36)</f>
        <v>2.6520361532033337E-2</v>
      </c>
      <c r="J35" s="2"/>
    </row>
    <row r="36" spans="3:10" ht="18.75" customHeight="1" x14ac:dyDescent="0.3">
      <c r="C36" s="52">
        <v>10</v>
      </c>
      <c r="D36" s="49">
        <v>0.1</v>
      </c>
      <c r="E36" s="56"/>
      <c r="F36" s="14">
        <v>57</v>
      </c>
      <c r="G36" s="15">
        <v>2.5970987062E-2</v>
      </c>
      <c r="H36" s="40"/>
      <c r="I36" s="36"/>
      <c r="J36" s="2"/>
    </row>
    <row r="37" spans="3:10" ht="18.75" customHeight="1" x14ac:dyDescent="0.3">
      <c r="C37" s="52"/>
      <c r="D37" s="49"/>
      <c r="E37" s="57"/>
      <c r="F37" s="16">
        <v>58</v>
      </c>
      <c r="G37" s="17">
        <v>2.3304442863699999E-2</v>
      </c>
      <c r="H37" s="45"/>
      <c r="I37" s="46"/>
      <c r="J37" s="2"/>
    </row>
    <row r="38" spans="3:10" ht="18.75" customHeight="1" x14ac:dyDescent="0.3">
      <c r="C38" s="52"/>
      <c r="D38" s="49"/>
      <c r="E38" s="57">
        <v>2000</v>
      </c>
      <c r="F38" s="16">
        <v>63</v>
      </c>
      <c r="G38" s="16">
        <v>2.75418496809E-2</v>
      </c>
      <c r="H38" s="47">
        <f t="shared" ref="H38" si="20">ROUNDUP(AVERAGE(F37,F38,F39), 0)</f>
        <v>61</v>
      </c>
      <c r="I38" s="25">
        <f t="shared" ref="I38" si="21">AVERAGE(G37,G38,G39)</f>
        <v>2.5201589169899997E-2</v>
      </c>
      <c r="J38" s="2"/>
    </row>
    <row r="39" spans="3:10" ht="18.75" customHeight="1" x14ac:dyDescent="0.3">
      <c r="C39" s="53"/>
      <c r="D39" s="54"/>
      <c r="E39" s="58"/>
      <c r="F39" s="16">
        <v>61</v>
      </c>
      <c r="G39" s="16">
        <v>2.4758474965099999E-2</v>
      </c>
      <c r="H39" s="48"/>
      <c r="I39" s="44"/>
      <c r="J39" s="2"/>
    </row>
    <row r="40" spans="3:10" ht="18.75" customHeight="1" x14ac:dyDescent="0.3">
      <c r="C40" s="50"/>
      <c r="D40" s="51"/>
      <c r="E40" s="38"/>
      <c r="F40" s="14">
        <v>70</v>
      </c>
      <c r="G40" s="15">
        <v>2.7613129905099999E-2</v>
      </c>
      <c r="H40" s="37"/>
      <c r="I40" s="41"/>
      <c r="J40" s="2"/>
    </row>
    <row r="41" spans="3:10" ht="18.75" customHeight="1" x14ac:dyDescent="0.3">
      <c r="C41" s="52"/>
      <c r="D41" s="49"/>
      <c r="E41" s="55">
        <v>1000</v>
      </c>
      <c r="F41" s="14">
        <v>66</v>
      </c>
      <c r="G41" s="15">
        <v>2.4897616554799998E-2</v>
      </c>
      <c r="H41" s="39">
        <f t="shared" ref="H41" si="22">ROUNDUP(AVERAGE(F40,F41,F42), 0)</f>
        <v>67</v>
      </c>
      <c r="I41" s="27">
        <f t="shared" ref="I41" si="23">AVERAGE(G40,G41,G42)</f>
        <v>2.6198239956066665E-2</v>
      </c>
      <c r="J41" s="2"/>
    </row>
    <row r="42" spans="3:10" ht="18.75" customHeight="1" x14ac:dyDescent="0.3">
      <c r="C42" s="52">
        <v>11</v>
      </c>
      <c r="D42" s="49">
        <v>0.1</v>
      </c>
      <c r="E42" s="56"/>
      <c r="F42" s="14">
        <v>64</v>
      </c>
      <c r="G42" s="14">
        <v>2.6083973408300001E-2</v>
      </c>
      <c r="H42" s="40"/>
      <c r="I42" s="36"/>
      <c r="J42" s="2"/>
    </row>
    <row r="43" spans="3:10" ht="18.75" customHeight="1" x14ac:dyDescent="0.3">
      <c r="C43" s="52"/>
      <c r="D43" s="49"/>
      <c r="E43" s="57"/>
      <c r="F43" s="16">
        <v>68</v>
      </c>
      <c r="G43" s="17">
        <v>2.1872491609999999E-2</v>
      </c>
      <c r="H43" s="45"/>
      <c r="I43" s="46"/>
      <c r="J43" s="2"/>
    </row>
    <row r="44" spans="3:10" ht="18.75" customHeight="1" x14ac:dyDescent="0.3">
      <c r="C44" s="52"/>
      <c r="D44" s="49"/>
      <c r="E44" s="57">
        <v>2000</v>
      </c>
      <c r="F44" s="16">
        <v>55</v>
      </c>
      <c r="G44" s="16">
        <v>2.31087628675E-2</v>
      </c>
      <c r="H44" s="47">
        <f t="shared" ref="H44" si="24">ROUNDUP(AVERAGE(F43,F44,F45), 0)</f>
        <v>64</v>
      </c>
      <c r="I44" s="25">
        <f t="shared" ref="I44" si="25">AVERAGE(G43,G44,G45)</f>
        <v>2.2757908835633334E-2</v>
      </c>
      <c r="J44" s="2"/>
    </row>
    <row r="45" spans="3:10" ht="18.75" customHeight="1" x14ac:dyDescent="0.3">
      <c r="C45" s="53"/>
      <c r="D45" s="54"/>
      <c r="E45" s="58"/>
      <c r="F45" s="16">
        <v>69</v>
      </c>
      <c r="G45" s="16">
        <v>2.3292472029400001E-2</v>
      </c>
      <c r="H45" s="48"/>
      <c r="I45" s="44"/>
      <c r="J45" s="2"/>
    </row>
    <row r="46" spans="3:10" ht="18.75" customHeight="1" x14ac:dyDescent="0.3">
      <c r="C46" s="50"/>
      <c r="D46" s="51"/>
      <c r="E46" s="38"/>
      <c r="F46" s="14">
        <v>66</v>
      </c>
      <c r="G46" s="15">
        <v>2.15978319738E-2</v>
      </c>
      <c r="H46" s="37"/>
      <c r="I46" s="41"/>
      <c r="J46" s="2"/>
    </row>
    <row r="47" spans="3:10" ht="18.75" customHeight="1" x14ac:dyDescent="0.3">
      <c r="C47" s="52"/>
      <c r="D47" s="49"/>
      <c r="E47" s="55">
        <v>1000</v>
      </c>
      <c r="F47" s="14">
        <v>66</v>
      </c>
      <c r="G47" s="14">
        <v>2.55460284138E-2</v>
      </c>
      <c r="H47" s="39">
        <f t="shared" ref="H47" si="26">ROUNDUP(AVERAGE(F46,F47,F48), 0)</f>
        <v>66</v>
      </c>
      <c r="I47" s="27">
        <f t="shared" ref="I47" si="27">AVERAGE(G46,G47,G48)</f>
        <v>2.3986762544133334E-2</v>
      </c>
      <c r="J47" s="2"/>
    </row>
    <row r="48" spans="3:10" ht="18.75" customHeight="1" x14ac:dyDescent="0.3">
      <c r="C48" s="52">
        <v>12</v>
      </c>
      <c r="D48" s="49">
        <v>0.1</v>
      </c>
      <c r="E48" s="56"/>
      <c r="F48" s="14">
        <v>66</v>
      </c>
      <c r="G48" s="14">
        <v>2.4816427244800002E-2</v>
      </c>
      <c r="H48" s="40"/>
      <c r="I48" s="36"/>
      <c r="J48" s="2"/>
    </row>
    <row r="49" spans="3:10" ht="18.75" customHeight="1" x14ac:dyDescent="0.3">
      <c r="C49" s="52"/>
      <c r="D49" s="49"/>
      <c r="E49" s="57"/>
      <c r="F49" s="16">
        <v>66</v>
      </c>
      <c r="G49" s="17">
        <v>2.08932691191E-2</v>
      </c>
      <c r="H49" s="45"/>
      <c r="I49" s="46"/>
      <c r="J49" s="2"/>
    </row>
    <row r="50" spans="3:10" ht="18.75" customHeight="1" x14ac:dyDescent="0.3">
      <c r="C50" s="52"/>
      <c r="D50" s="49"/>
      <c r="E50" s="57">
        <v>2000</v>
      </c>
      <c r="F50" s="16">
        <v>69</v>
      </c>
      <c r="G50" s="16">
        <v>1.9374355441999998E-2</v>
      </c>
      <c r="H50" s="47">
        <f t="shared" ref="H50" si="28">ROUNDUP(AVERAGE(F49,F50,F51), 0)</f>
        <v>67</v>
      </c>
      <c r="I50" s="25">
        <f t="shared" ref="I50" si="29">AVERAGE(G49,G50,G51)</f>
        <v>1.9609244337766667E-2</v>
      </c>
      <c r="J50" s="2"/>
    </row>
    <row r="51" spans="3:10" ht="18.75" customHeight="1" x14ac:dyDescent="0.3">
      <c r="C51" s="53"/>
      <c r="D51" s="54"/>
      <c r="E51" s="58"/>
      <c r="F51" s="16">
        <v>66</v>
      </c>
      <c r="G51" s="16">
        <v>1.8560108452199998E-2</v>
      </c>
      <c r="H51" s="48"/>
      <c r="I51" s="44"/>
      <c r="J51" s="2"/>
    </row>
    <row r="52" spans="3:10" ht="18.75" customHeight="1" x14ac:dyDescent="0.3">
      <c r="C52" s="50"/>
      <c r="D52" s="51"/>
      <c r="E52" s="38"/>
      <c r="F52" s="15">
        <v>72</v>
      </c>
      <c r="G52" s="15">
        <v>2.0192588301799999E-2</v>
      </c>
      <c r="H52" s="37"/>
      <c r="I52" s="41"/>
      <c r="J52" s="2"/>
    </row>
    <row r="53" spans="3:10" ht="18.75" customHeight="1" x14ac:dyDescent="0.3">
      <c r="C53" s="52"/>
      <c r="D53" s="49"/>
      <c r="E53" s="55">
        <v>1000</v>
      </c>
      <c r="F53" s="14">
        <v>76</v>
      </c>
      <c r="G53" s="14">
        <v>2.09815330743E-2</v>
      </c>
      <c r="H53" s="39">
        <f t="shared" ref="H53" si="30">ROUNDUP(AVERAGE(F52,F53,F54), 0)</f>
        <v>73</v>
      </c>
      <c r="I53" s="27">
        <f t="shared" ref="I53" si="31">AVERAGE(G52,G53,G54)</f>
        <v>2.0192552645466665E-2</v>
      </c>
      <c r="J53" s="2"/>
    </row>
    <row r="54" spans="3:10" ht="18.75" customHeight="1" x14ac:dyDescent="0.3">
      <c r="C54" s="52">
        <v>13</v>
      </c>
      <c r="D54" s="49">
        <v>0.1</v>
      </c>
      <c r="E54" s="56"/>
      <c r="F54" s="14">
        <v>71</v>
      </c>
      <c r="G54" s="14">
        <v>1.94035365603E-2</v>
      </c>
      <c r="H54" s="40"/>
      <c r="I54" s="36"/>
      <c r="J54" s="2"/>
    </row>
    <row r="55" spans="3:10" ht="18.75" customHeight="1" x14ac:dyDescent="0.3">
      <c r="C55" s="52"/>
      <c r="D55" s="49"/>
      <c r="E55" s="57"/>
      <c r="F55" s="17">
        <v>69</v>
      </c>
      <c r="G55" s="17">
        <v>2.11474729495E-2</v>
      </c>
      <c r="H55" s="45"/>
      <c r="I55" s="46"/>
      <c r="J55" s="2"/>
    </row>
    <row r="56" spans="3:10" ht="18.75" customHeight="1" x14ac:dyDescent="0.3">
      <c r="C56" s="52"/>
      <c r="D56" s="49"/>
      <c r="E56" s="57">
        <v>2000</v>
      </c>
      <c r="F56" s="16">
        <v>73</v>
      </c>
      <c r="G56" s="16">
        <v>1.9361322014399999E-2</v>
      </c>
      <c r="H56" s="47">
        <f t="shared" ref="H56" si="32">ROUNDUP(AVERAGE(F55,F56,F57), 0)</f>
        <v>72</v>
      </c>
      <c r="I56" s="25">
        <f t="shared" ref="I56" si="33">AVERAGE(G55,G56,G57)</f>
        <v>2.0194991439000002E-2</v>
      </c>
      <c r="J56" s="2"/>
    </row>
    <row r="57" spans="3:10" ht="18.75" customHeight="1" x14ac:dyDescent="0.3">
      <c r="C57" s="53"/>
      <c r="D57" s="54"/>
      <c r="E57" s="58"/>
      <c r="F57" s="16">
        <v>74</v>
      </c>
      <c r="G57" s="16">
        <v>2.00761793531E-2</v>
      </c>
      <c r="H57" s="48"/>
      <c r="I57" s="44"/>
      <c r="J57" s="2"/>
    </row>
    <row r="58" spans="3:10" ht="18.75" customHeight="1" x14ac:dyDescent="0.3">
      <c r="C58" s="50"/>
      <c r="D58" s="51"/>
      <c r="E58" s="38"/>
      <c r="F58" s="14">
        <v>71</v>
      </c>
      <c r="G58" s="15">
        <v>1.7894993741700001E-2</v>
      </c>
      <c r="H58" s="37"/>
      <c r="I58" s="41"/>
      <c r="J58" s="2"/>
    </row>
    <row r="59" spans="3:10" ht="18.75" customHeight="1" x14ac:dyDescent="0.3">
      <c r="C59" s="52"/>
      <c r="D59" s="49"/>
      <c r="E59" s="55">
        <v>1000</v>
      </c>
      <c r="F59" s="14">
        <v>70</v>
      </c>
      <c r="G59" s="14">
        <v>1.8230166201899999E-2</v>
      </c>
      <c r="H59" s="39">
        <f t="shared" ref="H59" si="34">ROUNDUP(AVERAGE(F58,F59,F60), 0)</f>
        <v>71</v>
      </c>
      <c r="I59" s="27">
        <f t="shared" ref="I59" si="35">AVERAGE(G58,G59,G60)</f>
        <v>1.9590673613766665E-2</v>
      </c>
      <c r="J59" s="2"/>
    </row>
    <row r="60" spans="3:10" ht="18.75" customHeight="1" x14ac:dyDescent="0.3">
      <c r="C60" s="52">
        <v>14</v>
      </c>
      <c r="D60" s="49">
        <v>0.1</v>
      </c>
      <c r="E60" s="56"/>
      <c r="F60" s="14">
        <v>71</v>
      </c>
      <c r="G60" s="14">
        <v>2.2646860897699999E-2</v>
      </c>
      <c r="H60" s="40"/>
      <c r="I60" s="36"/>
      <c r="J60" s="2"/>
    </row>
    <row r="61" spans="3:10" ht="18.75" customHeight="1" x14ac:dyDescent="0.3">
      <c r="C61" s="52"/>
      <c r="D61" s="49"/>
      <c r="E61" s="57"/>
      <c r="F61" s="16">
        <v>77</v>
      </c>
      <c r="G61" s="17">
        <v>1.8159233129400001E-2</v>
      </c>
      <c r="H61" s="45"/>
      <c r="I61" s="46"/>
      <c r="J61" s="2"/>
    </row>
    <row r="62" spans="3:10" ht="18.75" customHeight="1" x14ac:dyDescent="0.3">
      <c r="C62" s="52"/>
      <c r="D62" s="49"/>
      <c r="E62" s="57">
        <v>2000</v>
      </c>
      <c r="F62" s="16">
        <v>78</v>
      </c>
      <c r="G62" s="16">
        <v>1.8819151266499998E-2</v>
      </c>
      <c r="H62" s="47">
        <f t="shared" ref="H62" si="36">ROUNDUP(AVERAGE(F61,F62,F63), 0)</f>
        <v>76</v>
      </c>
      <c r="I62" s="25">
        <f t="shared" ref="I62" si="37">AVERAGE(G61,G62,G63)</f>
        <v>1.767448421703333E-2</v>
      </c>
      <c r="J62" s="2"/>
    </row>
    <row r="63" spans="3:10" ht="18.75" customHeight="1" x14ac:dyDescent="0.3">
      <c r="C63" s="53"/>
      <c r="D63" s="54"/>
      <c r="E63" s="58"/>
      <c r="F63" s="16">
        <v>73</v>
      </c>
      <c r="G63" s="16">
        <v>1.6045068255199999E-2</v>
      </c>
      <c r="H63" s="48"/>
      <c r="I63" s="44"/>
      <c r="J63" s="2"/>
    </row>
    <row r="64" spans="3:10" ht="18.75" customHeight="1" x14ac:dyDescent="0.3">
      <c r="C64" s="50"/>
      <c r="D64" s="51"/>
      <c r="E64" s="38"/>
      <c r="F64" s="14">
        <v>71</v>
      </c>
      <c r="G64" s="15">
        <v>1.93073230567E-2</v>
      </c>
      <c r="H64" s="37"/>
      <c r="I64" s="41"/>
      <c r="J64" s="2"/>
    </row>
    <row r="65" spans="3:10" ht="18.75" customHeight="1" x14ac:dyDescent="0.3">
      <c r="C65" s="52"/>
      <c r="D65" s="49"/>
      <c r="E65" s="55">
        <v>1000</v>
      </c>
      <c r="F65" s="14">
        <v>68</v>
      </c>
      <c r="G65" s="14">
        <v>2.3221857987200001E-2</v>
      </c>
      <c r="H65" s="39">
        <f t="shared" ref="H65" si="38">ROUNDUP(AVERAGE(F64,F65,F66), 0)</f>
        <v>71</v>
      </c>
      <c r="I65" s="27">
        <f t="shared" ref="I65" si="39">AVERAGE(G64,G65,G66)</f>
        <v>2.0026051968399999E-2</v>
      </c>
      <c r="J65" s="2"/>
    </row>
    <row r="66" spans="3:10" ht="18.75" customHeight="1" x14ac:dyDescent="0.3">
      <c r="C66" s="52">
        <v>15</v>
      </c>
      <c r="D66" s="49">
        <v>0.1</v>
      </c>
      <c r="E66" s="56"/>
      <c r="F66" s="14">
        <v>73</v>
      </c>
      <c r="G66" s="14">
        <v>1.7548974861299999E-2</v>
      </c>
      <c r="H66" s="40"/>
      <c r="I66" s="36"/>
      <c r="J66" s="2"/>
    </row>
    <row r="67" spans="3:10" ht="18.75" customHeight="1" x14ac:dyDescent="0.3">
      <c r="C67" s="52"/>
      <c r="D67" s="49"/>
      <c r="E67" s="57"/>
      <c r="F67" s="16">
        <v>82</v>
      </c>
      <c r="G67" s="17">
        <v>1.47659437713E-2</v>
      </c>
      <c r="H67" s="45"/>
      <c r="I67" s="46"/>
      <c r="J67" s="2"/>
    </row>
    <row r="68" spans="3:10" ht="18.75" customHeight="1" x14ac:dyDescent="0.3">
      <c r="C68" s="52"/>
      <c r="D68" s="49"/>
      <c r="E68" s="57">
        <v>2000</v>
      </c>
      <c r="F68" s="16">
        <v>83</v>
      </c>
      <c r="G68" s="16">
        <v>1.7915724271000001E-2</v>
      </c>
      <c r="H68" s="47">
        <f t="shared" ref="H68" si="40">ROUNDUP(AVERAGE(F67,F68,F69), 0)</f>
        <v>80</v>
      </c>
      <c r="I68" s="25">
        <f t="shared" ref="I68" si="41">AVERAGE(G67,G68,G69)</f>
        <v>1.6237940503100002E-2</v>
      </c>
      <c r="J68" s="2"/>
    </row>
    <row r="69" spans="3:10" ht="18.75" customHeight="1" x14ac:dyDescent="0.3">
      <c r="C69" s="53"/>
      <c r="D69" s="54"/>
      <c r="E69" s="58"/>
      <c r="F69" s="16">
        <v>74</v>
      </c>
      <c r="G69" s="16">
        <v>1.6032153467000002E-2</v>
      </c>
      <c r="H69" s="48"/>
      <c r="I69" s="44"/>
      <c r="J69" s="2"/>
    </row>
    <row r="70" spans="3:10" ht="18.75" customHeight="1" x14ac:dyDescent="0.3">
      <c r="C70" s="50"/>
      <c r="D70" s="51"/>
      <c r="E70" s="38"/>
      <c r="F70" s="14">
        <v>75</v>
      </c>
      <c r="G70" s="15">
        <v>1.8530814551700001E-2</v>
      </c>
      <c r="H70" s="37"/>
      <c r="I70" s="41"/>
      <c r="J70" s="2"/>
    </row>
    <row r="71" spans="3:10" ht="18.75" customHeight="1" x14ac:dyDescent="0.3">
      <c r="C71" s="52"/>
      <c r="D71" s="49"/>
      <c r="E71" s="55">
        <v>1000</v>
      </c>
      <c r="F71" s="14">
        <v>70</v>
      </c>
      <c r="G71" s="14">
        <v>1.8775559047900001E-2</v>
      </c>
      <c r="H71" s="39">
        <f t="shared" ref="H71" si="42">ROUNDUP(AVERAGE(F70,F71,F72), 0)</f>
        <v>72</v>
      </c>
      <c r="I71" s="27">
        <f t="shared" ref="I71" si="43">AVERAGE(G70,G71,G72)</f>
        <v>1.9597427262066664E-2</v>
      </c>
      <c r="J71" s="2"/>
    </row>
    <row r="72" spans="3:10" ht="18.75" customHeight="1" x14ac:dyDescent="0.3">
      <c r="C72" s="52">
        <v>16</v>
      </c>
      <c r="D72" s="49">
        <v>0.1</v>
      </c>
      <c r="E72" s="56"/>
      <c r="F72" s="14">
        <v>71</v>
      </c>
      <c r="G72" s="14">
        <v>2.1485908186600001E-2</v>
      </c>
      <c r="H72" s="40"/>
      <c r="I72" s="36"/>
      <c r="J72" s="2"/>
    </row>
    <row r="73" spans="3:10" ht="18.75" customHeight="1" x14ac:dyDescent="0.3">
      <c r="C73" s="52"/>
      <c r="D73" s="49"/>
      <c r="E73" s="57"/>
      <c r="F73" s="16">
        <v>80</v>
      </c>
      <c r="G73" s="17">
        <v>1.44169791531E-2</v>
      </c>
      <c r="H73" s="45"/>
      <c r="I73" s="46"/>
      <c r="J73" s="2"/>
    </row>
    <row r="74" spans="3:10" ht="18.75" customHeight="1" x14ac:dyDescent="0.3">
      <c r="C74" s="52"/>
      <c r="D74" s="49"/>
      <c r="E74" s="57">
        <v>2000</v>
      </c>
      <c r="F74" s="16">
        <v>81</v>
      </c>
      <c r="G74" s="16">
        <v>1.44015058244E-2</v>
      </c>
      <c r="H74" s="47">
        <f t="shared" ref="H74" si="44">ROUNDUP(AVERAGE(F73,F74,F75), 0)</f>
        <v>82</v>
      </c>
      <c r="I74" s="25">
        <f t="shared" ref="I74" si="45">AVERAGE(G73,G74,G75)</f>
        <v>1.4622763990366666E-2</v>
      </c>
      <c r="J74" s="2"/>
    </row>
    <row r="75" spans="3:10" ht="18.75" customHeight="1" x14ac:dyDescent="0.3">
      <c r="C75" s="53"/>
      <c r="D75" s="54"/>
      <c r="E75" s="58"/>
      <c r="F75" s="16">
        <v>83</v>
      </c>
      <c r="G75" s="16">
        <v>1.50498069936E-2</v>
      </c>
      <c r="H75" s="48"/>
      <c r="I75" s="44"/>
      <c r="J75" s="2"/>
    </row>
    <row r="76" spans="3:10" ht="18.75" customHeight="1" x14ac:dyDescent="0.3">
      <c r="C76" s="50"/>
      <c r="D76" s="51"/>
      <c r="E76" s="38"/>
      <c r="F76" s="14">
        <v>77</v>
      </c>
      <c r="G76" s="15">
        <v>1.8054435274999999E-2</v>
      </c>
      <c r="H76" s="37"/>
      <c r="I76" s="41"/>
      <c r="J76" s="2"/>
    </row>
    <row r="77" spans="3:10" ht="18.75" customHeight="1" x14ac:dyDescent="0.3">
      <c r="C77" s="52"/>
      <c r="D77" s="49"/>
      <c r="E77" s="55">
        <v>1000</v>
      </c>
      <c r="F77" s="14">
        <v>78</v>
      </c>
      <c r="G77" s="14">
        <v>1.95270656859E-2</v>
      </c>
      <c r="H77" s="39">
        <f t="shared" ref="H77" si="46">ROUNDUP(AVERAGE(F76,F77,F78), 0)</f>
        <v>75</v>
      </c>
      <c r="I77" s="27">
        <f t="shared" ref="I77" si="47">AVERAGE(G76,G77,G78)</f>
        <v>1.91658934144E-2</v>
      </c>
      <c r="J77" s="2"/>
    </row>
    <row r="78" spans="3:10" ht="18.75" customHeight="1" x14ac:dyDescent="0.3">
      <c r="C78" s="52">
        <v>17</v>
      </c>
      <c r="D78" s="49">
        <v>0.1</v>
      </c>
      <c r="E78" s="56"/>
      <c r="F78" s="14">
        <v>69</v>
      </c>
      <c r="G78" s="14">
        <v>1.9916179282299998E-2</v>
      </c>
      <c r="H78" s="40"/>
      <c r="I78" s="36"/>
      <c r="J78" s="2"/>
    </row>
    <row r="79" spans="3:10" ht="18.75" customHeight="1" x14ac:dyDescent="0.3">
      <c r="C79" s="52"/>
      <c r="D79" s="49"/>
      <c r="E79" s="57"/>
      <c r="F79" s="16">
        <v>78</v>
      </c>
      <c r="G79" s="17">
        <v>1.3717726841E-2</v>
      </c>
      <c r="H79" s="45"/>
      <c r="I79" s="46"/>
      <c r="J79" s="2"/>
    </row>
    <row r="80" spans="3:10" ht="18.75" customHeight="1" x14ac:dyDescent="0.3">
      <c r="C80" s="52"/>
      <c r="D80" s="49"/>
      <c r="E80" s="57">
        <v>2000</v>
      </c>
      <c r="F80" s="16">
        <v>81</v>
      </c>
      <c r="G80" s="16">
        <v>1.4768169542600001E-2</v>
      </c>
      <c r="H80" s="47">
        <f t="shared" ref="H80" si="48">ROUNDUP(AVERAGE(F79,F80,F81), 0)</f>
        <v>78</v>
      </c>
      <c r="I80" s="25">
        <f t="shared" ref="I80" si="49">AVERAGE(G79,G80,G81)</f>
        <v>1.4602165172666668E-2</v>
      </c>
      <c r="J80" s="2"/>
    </row>
    <row r="81" spans="3:10" ht="18.75" customHeight="1" x14ac:dyDescent="0.3">
      <c r="C81" s="53"/>
      <c r="D81" s="54"/>
      <c r="E81" s="58"/>
      <c r="F81" s="16">
        <v>74</v>
      </c>
      <c r="G81" s="16">
        <v>1.5320599134400001E-2</v>
      </c>
      <c r="H81" s="48"/>
      <c r="I81" s="44"/>
      <c r="J81" s="2"/>
    </row>
    <row r="82" spans="3:10" ht="18.75" customHeight="1" x14ac:dyDescent="0.3">
      <c r="C82" s="50"/>
      <c r="D82" s="51"/>
      <c r="E82" s="38"/>
      <c r="F82" s="15">
        <v>72</v>
      </c>
      <c r="G82" s="15">
        <v>1.6685739975700001E-2</v>
      </c>
      <c r="H82" s="37"/>
      <c r="I82" s="41"/>
      <c r="J82" s="2"/>
    </row>
    <row r="83" spans="3:10" ht="18.75" customHeight="1" x14ac:dyDescent="0.3">
      <c r="C83" s="52"/>
      <c r="D83" s="49"/>
      <c r="E83" s="55">
        <v>1000</v>
      </c>
      <c r="F83" s="14">
        <v>76</v>
      </c>
      <c r="G83" s="14">
        <v>1.7894354983099998E-2</v>
      </c>
      <c r="H83" s="39">
        <f t="shared" ref="H83" si="50">ROUNDUP(AVERAGE(F82,F83,F84), 0)</f>
        <v>76</v>
      </c>
      <c r="I83" s="27">
        <f t="shared" ref="I83" si="51">AVERAGE(G82,G83,G84)</f>
        <v>1.8094222423466668E-2</v>
      </c>
      <c r="J83" s="2"/>
    </row>
    <row r="84" spans="3:10" ht="18.75" customHeight="1" x14ac:dyDescent="0.3">
      <c r="C84" s="52">
        <v>18</v>
      </c>
      <c r="D84" s="49">
        <v>0.1</v>
      </c>
      <c r="E84" s="56"/>
      <c r="F84" s="14">
        <v>80</v>
      </c>
      <c r="G84" s="14">
        <v>1.9702572311600001E-2</v>
      </c>
      <c r="H84" s="40"/>
      <c r="I84" s="36"/>
      <c r="J84" s="2"/>
    </row>
    <row r="85" spans="3:10" ht="18.75" customHeight="1" x14ac:dyDescent="0.3">
      <c r="C85" s="52"/>
      <c r="D85" s="49"/>
      <c r="E85" s="57"/>
      <c r="F85" s="17">
        <v>74</v>
      </c>
      <c r="G85" s="17">
        <v>1.49202066777E-2</v>
      </c>
      <c r="H85" s="45"/>
      <c r="I85" s="46"/>
      <c r="J85" s="2"/>
    </row>
    <row r="86" spans="3:10" ht="18.75" customHeight="1" x14ac:dyDescent="0.3">
      <c r="C86" s="52"/>
      <c r="D86" s="49"/>
      <c r="E86" s="57">
        <v>2000</v>
      </c>
      <c r="F86" s="16">
        <v>84</v>
      </c>
      <c r="G86" s="16">
        <v>1.24473788458E-2</v>
      </c>
      <c r="H86" s="47">
        <f t="shared" ref="H86" si="52">ROUNDUP(AVERAGE(F85,F86,F87), 0)</f>
        <v>81</v>
      </c>
      <c r="I86" s="25">
        <f t="shared" ref="I86" si="53">AVERAGE(G85,G86,G87)</f>
        <v>1.4053132132133333E-2</v>
      </c>
      <c r="J86" s="2"/>
    </row>
    <row r="87" spans="3:10" ht="18.75" customHeight="1" x14ac:dyDescent="0.3">
      <c r="C87" s="53"/>
      <c r="D87" s="54"/>
      <c r="E87" s="58"/>
      <c r="F87" s="16">
        <v>83</v>
      </c>
      <c r="G87" s="16">
        <v>1.47918108729E-2</v>
      </c>
      <c r="H87" s="48"/>
      <c r="I87" s="44"/>
      <c r="J87" s="2"/>
    </row>
    <row r="88" spans="3:10" ht="18.75" customHeight="1" x14ac:dyDescent="0.3">
      <c r="C88" s="50"/>
      <c r="D88" s="51"/>
      <c r="E88" s="38"/>
      <c r="F88" s="14">
        <v>80</v>
      </c>
      <c r="G88" s="15">
        <v>1.84959586138E-2</v>
      </c>
      <c r="H88" s="37"/>
      <c r="I88" s="41"/>
      <c r="J88" s="2"/>
    </row>
    <row r="89" spans="3:10" ht="18.75" customHeight="1" x14ac:dyDescent="0.3">
      <c r="C89" s="52"/>
      <c r="D89" s="49"/>
      <c r="E89" s="55">
        <v>1000</v>
      </c>
      <c r="F89" s="14">
        <v>76</v>
      </c>
      <c r="G89" s="14">
        <v>1.6336636072000001E-2</v>
      </c>
      <c r="H89" s="39">
        <f t="shared" ref="H89" si="54">ROUNDUP(AVERAGE(F88,F89,F90), 0)</f>
        <v>78</v>
      </c>
      <c r="I89" s="27">
        <f t="shared" ref="I89" si="55">AVERAGE(G88,G89,G90)</f>
        <v>1.7612346643333335E-2</v>
      </c>
      <c r="J89" s="2"/>
    </row>
    <row r="90" spans="3:10" ht="18.75" customHeight="1" x14ac:dyDescent="0.3">
      <c r="C90" s="52">
        <v>19</v>
      </c>
      <c r="D90" s="49">
        <v>0.1</v>
      </c>
      <c r="E90" s="56"/>
      <c r="F90" s="14">
        <v>78</v>
      </c>
      <c r="G90" s="14">
        <v>1.8004445244200001E-2</v>
      </c>
      <c r="H90" s="40"/>
      <c r="I90" s="36"/>
      <c r="J90" s="2"/>
    </row>
    <row r="91" spans="3:10" ht="18.75" customHeight="1" x14ac:dyDescent="0.3">
      <c r="C91" s="52"/>
      <c r="D91" s="49"/>
      <c r="E91" s="57"/>
      <c r="F91" s="16">
        <v>79</v>
      </c>
      <c r="G91" s="17">
        <v>1.3701354345500001E-2</v>
      </c>
      <c r="H91" s="45"/>
      <c r="I91" s="46"/>
      <c r="J91" s="2"/>
    </row>
    <row r="92" spans="3:10" ht="18.75" customHeight="1" x14ac:dyDescent="0.3">
      <c r="C92" s="52"/>
      <c r="D92" s="49"/>
      <c r="E92" s="57">
        <v>2000</v>
      </c>
      <c r="F92" s="16">
        <v>76</v>
      </c>
      <c r="G92" s="16">
        <v>1.4075739392E-2</v>
      </c>
      <c r="H92" s="47">
        <f t="shared" ref="H92" si="56">ROUNDUP(AVERAGE(F91,F92,F93), 0)</f>
        <v>81</v>
      </c>
      <c r="I92" s="25">
        <f t="shared" ref="I92" si="57">AVERAGE(G91,G92,G93)</f>
        <v>1.4007173907000001E-2</v>
      </c>
      <c r="J92" s="2"/>
    </row>
    <row r="93" spans="3:10" ht="18.75" customHeight="1" x14ac:dyDescent="0.3">
      <c r="C93" s="53"/>
      <c r="D93" s="54"/>
      <c r="E93" s="58"/>
      <c r="F93" s="16">
        <v>86</v>
      </c>
      <c r="G93" s="16">
        <v>1.4244427983500001E-2</v>
      </c>
      <c r="H93" s="48"/>
      <c r="I93" s="44"/>
      <c r="J93" s="2"/>
    </row>
    <row r="94" spans="3:10" ht="18.75" customHeight="1" x14ac:dyDescent="0.3">
      <c r="C94" s="50"/>
      <c r="D94" s="51"/>
      <c r="E94" s="38"/>
      <c r="F94" s="14">
        <v>79</v>
      </c>
      <c r="G94" s="15">
        <v>1.7215745049E-2</v>
      </c>
      <c r="H94" s="37"/>
      <c r="I94" s="41"/>
      <c r="J94" s="2"/>
    </row>
    <row r="95" spans="3:10" ht="18.75" customHeight="1" x14ac:dyDescent="0.3">
      <c r="C95" s="52"/>
      <c r="D95" s="49"/>
      <c r="E95" s="55">
        <v>1000</v>
      </c>
      <c r="F95" s="14">
        <v>79</v>
      </c>
      <c r="G95" s="14">
        <v>1.5751476674199998E-2</v>
      </c>
      <c r="H95" s="39">
        <f t="shared" ref="H95" si="58">ROUNDUP(AVERAGE(F94,F95,F96), 0)</f>
        <v>80</v>
      </c>
      <c r="I95" s="27">
        <f t="shared" ref="I95" si="59">AVERAGE(G94,G95,G96)</f>
        <v>1.7084923131099997E-2</v>
      </c>
      <c r="J95" s="2"/>
    </row>
    <row r="96" spans="3:10" ht="18.75" customHeight="1" x14ac:dyDescent="0.3">
      <c r="C96" s="52">
        <v>20</v>
      </c>
      <c r="D96" s="49">
        <v>0.1</v>
      </c>
      <c r="E96" s="56"/>
      <c r="F96" s="14">
        <v>80</v>
      </c>
      <c r="G96" s="14">
        <v>1.8287547670100001E-2</v>
      </c>
      <c r="H96" s="40"/>
      <c r="I96" s="36"/>
      <c r="J96" s="2"/>
    </row>
    <row r="97" spans="3:10" ht="18.75" customHeight="1" x14ac:dyDescent="0.3">
      <c r="C97" s="52"/>
      <c r="D97" s="49"/>
      <c r="E97" s="57"/>
      <c r="F97" s="16">
        <v>84</v>
      </c>
      <c r="G97" s="17">
        <v>1.29863667503E-2</v>
      </c>
      <c r="H97" s="45"/>
      <c r="I97" s="46"/>
      <c r="J97" s="2"/>
    </row>
    <row r="98" spans="3:10" ht="18.75" customHeight="1" x14ac:dyDescent="0.3">
      <c r="C98" s="52"/>
      <c r="D98" s="49"/>
      <c r="E98" s="57">
        <v>2000</v>
      </c>
      <c r="F98" s="16">
        <v>78</v>
      </c>
      <c r="G98" s="16">
        <v>1.52726338476E-2</v>
      </c>
      <c r="H98" s="47">
        <f t="shared" ref="H98" si="60">ROUNDUP(AVERAGE(F97,F98,F99), 0)</f>
        <v>82</v>
      </c>
      <c r="I98" s="25">
        <f t="shared" ref="I98" si="61">AVERAGE(G97,G98,G99)</f>
        <v>1.4488750188333335E-2</v>
      </c>
      <c r="J98" s="2"/>
    </row>
    <row r="99" spans="3:10" ht="18.75" customHeight="1" x14ac:dyDescent="0.3">
      <c r="C99" s="53"/>
      <c r="D99" s="54"/>
      <c r="E99" s="58"/>
      <c r="F99" s="16">
        <v>83</v>
      </c>
      <c r="G99" s="16">
        <v>1.52072499671E-2</v>
      </c>
      <c r="H99" s="48"/>
      <c r="I99" s="44"/>
      <c r="J99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EED0-5C4D-4F28-8F68-F03FC9689F78}">
  <dimension ref="B2:H34"/>
  <sheetViews>
    <sheetView topLeftCell="A19" zoomScale="85" zoomScaleNormal="85" workbookViewId="0">
      <selection activeCell="J40" sqref="J40"/>
    </sheetView>
  </sheetViews>
  <sheetFormatPr baseColWidth="10" defaultRowHeight="15.75" x14ac:dyDescent="0.25"/>
  <cols>
    <col min="2" max="2" width="20.625" customWidth="1"/>
    <col min="4" max="4" width="17" customWidth="1"/>
    <col min="6" max="6" width="27.5" customWidth="1"/>
    <col min="7" max="7" width="25.125" customWidth="1"/>
    <col min="8" max="8" width="36.75" customWidth="1"/>
  </cols>
  <sheetData>
    <row r="2" spans="2:8" ht="23.25" x14ac:dyDescent="0.25">
      <c r="B2" s="12" t="s">
        <v>0</v>
      </c>
      <c r="C2" s="12" t="s">
        <v>2</v>
      </c>
      <c r="D2" s="12" t="s">
        <v>1</v>
      </c>
      <c r="E2" s="12" t="s">
        <v>3</v>
      </c>
      <c r="F2" s="13" t="s">
        <v>7</v>
      </c>
      <c r="G2" s="13" t="s">
        <v>5</v>
      </c>
      <c r="H2" s="13" t="s">
        <v>6</v>
      </c>
    </row>
    <row r="3" spans="2:8" ht="18.75" customHeight="1" x14ac:dyDescent="0.3">
      <c r="B3" s="70">
        <v>16</v>
      </c>
      <c r="C3" s="70">
        <v>0.1</v>
      </c>
      <c r="D3" s="68">
        <v>1000</v>
      </c>
      <c r="E3" s="14">
        <v>75</v>
      </c>
      <c r="F3" s="15">
        <v>1.8530814551700001E-2</v>
      </c>
      <c r="G3" s="68">
        <f>ROUNDUP(AVERAGE(E3,E4,E5), 0)</f>
        <v>72</v>
      </c>
      <c r="H3" s="68">
        <f>AVERAGE(F3,F4,F5)</f>
        <v>1.9597427262066664E-2</v>
      </c>
    </row>
    <row r="4" spans="2:8" ht="18.75" customHeight="1" x14ac:dyDescent="0.3">
      <c r="B4" s="71"/>
      <c r="C4" s="71"/>
      <c r="D4" s="68"/>
      <c r="E4" s="14">
        <v>70</v>
      </c>
      <c r="F4" s="14">
        <v>1.8775559047900001E-2</v>
      </c>
      <c r="G4" s="68"/>
      <c r="H4" s="68"/>
    </row>
    <row r="5" spans="2:8" ht="18.75" customHeight="1" x14ac:dyDescent="0.3">
      <c r="B5" s="71"/>
      <c r="C5" s="71"/>
      <c r="D5" s="68"/>
      <c r="E5" s="14">
        <v>71</v>
      </c>
      <c r="F5" s="14">
        <v>2.1485908186600001E-2</v>
      </c>
      <c r="G5" s="68"/>
      <c r="H5" s="68"/>
    </row>
    <row r="6" spans="2:8" ht="18.75" customHeight="1" x14ac:dyDescent="0.3">
      <c r="B6" s="71"/>
      <c r="C6" s="71"/>
      <c r="D6" s="69">
        <v>2000</v>
      </c>
      <c r="E6" s="16">
        <v>80</v>
      </c>
      <c r="F6" s="17">
        <v>1.44169791531E-2</v>
      </c>
      <c r="G6" s="69">
        <f>ROUNDUP(AVERAGE(E6,E7,E8), 0)</f>
        <v>82</v>
      </c>
      <c r="H6" s="69">
        <f>AVERAGE(F6,F7,F8)</f>
        <v>1.4622763990366666E-2</v>
      </c>
    </row>
    <row r="7" spans="2:8" ht="18.75" customHeight="1" x14ac:dyDescent="0.3">
      <c r="B7" s="71"/>
      <c r="C7" s="71"/>
      <c r="D7" s="69"/>
      <c r="E7" s="16">
        <v>81</v>
      </c>
      <c r="F7" s="16">
        <v>1.44015058244E-2</v>
      </c>
      <c r="G7" s="69"/>
      <c r="H7" s="69"/>
    </row>
    <row r="8" spans="2:8" ht="18.75" customHeight="1" x14ac:dyDescent="0.3">
      <c r="B8" s="71"/>
      <c r="C8" s="71"/>
      <c r="D8" s="69"/>
      <c r="E8" s="16">
        <v>83</v>
      </c>
      <c r="F8" s="16">
        <v>1.50498069936E-2</v>
      </c>
      <c r="G8" s="69"/>
      <c r="H8" s="69"/>
    </row>
    <row r="9" spans="2:8" ht="15.75" customHeight="1" x14ac:dyDescent="0.3">
      <c r="B9" s="71"/>
      <c r="C9" s="71"/>
      <c r="D9" s="68">
        <v>5000</v>
      </c>
      <c r="E9" s="19">
        <v>89</v>
      </c>
      <c r="F9" s="21">
        <v>1.1731907328699999E-2</v>
      </c>
      <c r="G9" s="68">
        <f>ROUNDUP(AVERAGE(E9,E10,E11), 0)</f>
        <v>84</v>
      </c>
      <c r="H9" s="68">
        <f>AVERAGE(F9,F10,F11)</f>
        <v>1.28450984525E-2</v>
      </c>
    </row>
    <row r="10" spans="2:8" ht="15.75" customHeight="1" x14ac:dyDescent="0.3">
      <c r="B10" s="71"/>
      <c r="C10" s="71"/>
      <c r="D10" s="68"/>
      <c r="E10" s="19">
        <v>80</v>
      </c>
      <c r="F10" s="22">
        <v>1.26988218523E-2</v>
      </c>
      <c r="G10" s="68"/>
      <c r="H10" s="68"/>
    </row>
    <row r="11" spans="2:8" ht="15.75" customHeight="1" x14ac:dyDescent="0.3">
      <c r="B11" s="71"/>
      <c r="C11" s="71"/>
      <c r="D11" s="68"/>
      <c r="E11" s="19">
        <v>82</v>
      </c>
      <c r="F11" s="22">
        <v>1.4104566176499999E-2</v>
      </c>
      <c r="G11" s="68"/>
      <c r="H11" s="68"/>
    </row>
    <row r="12" spans="2:8" ht="15.75" customHeight="1" x14ac:dyDescent="0.3">
      <c r="B12" s="71"/>
      <c r="C12" s="71"/>
      <c r="D12" s="69">
        <v>10000</v>
      </c>
      <c r="E12" s="20">
        <v>74</v>
      </c>
      <c r="F12" s="23">
        <v>1.11584885488E-2</v>
      </c>
      <c r="G12" s="69">
        <f>ROUNDUP(AVERAGE(E12,E13,E14), 0)</f>
        <v>77</v>
      </c>
      <c r="H12" s="69">
        <f>AVERAGE(F12,F13,F14)</f>
        <v>1.1390936990133334E-2</v>
      </c>
    </row>
    <row r="13" spans="2:8" ht="15.75" customHeight="1" x14ac:dyDescent="0.3">
      <c r="B13" s="71"/>
      <c r="C13" s="71"/>
      <c r="D13" s="69"/>
      <c r="E13" s="20">
        <v>76</v>
      </c>
      <c r="F13" s="24">
        <v>1.18126165379E-2</v>
      </c>
      <c r="G13" s="69"/>
      <c r="H13" s="69"/>
    </row>
    <row r="14" spans="2:8" ht="15.75" customHeight="1" x14ac:dyDescent="0.3">
      <c r="B14" s="71"/>
      <c r="C14" s="71"/>
      <c r="D14" s="69"/>
      <c r="E14" s="20">
        <v>79</v>
      </c>
      <c r="F14" s="24">
        <v>1.12017058837E-2</v>
      </c>
      <c r="G14" s="69"/>
      <c r="H14" s="69"/>
    </row>
    <row r="15" spans="2:8" ht="15.75" customHeight="1" x14ac:dyDescent="0.3">
      <c r="B15" s="71"/>
      <c r="C15" s="71"/>
      <c r="D15" s="68">
        <v>15000</v>
      </c>
      <c r="E15" s="19">
        <v>81</v>
      </c>
      <c r="F15" s="21">
        <v>1.0927790836800001E-2</v>
      </c>
      <c r="G15" s="68">
        <f>ROUNDUP(AVERAGE(E15,E16,E17), 0)</f>
        <v>82</v>
      </c>
      <c r="H15" s="68">
        <f>AVERAGE(F15,F16,F17)</f>
        <v>1.0981330538200001E-2</v>
      </c>
    </row>
    <row r="16" spans="2:8" ht="15.75" customHeight="1" x14ac:dyDescent="0.3">
      <c r="B16" s="71"/>
      <c r="C16" s="71"/>
      <c r="D16" s="68"/>
      <c r="E16" s="19">
        <v>82</v>
      </c>
      <c r="F16" s="22">
        <v>1.11753680476E-2</v>
      </c>
      <c r="G16" s="68"/>
      <c r="H16" s="68"/>
    </row>
    <row r="17" spans="2:8" ht="15.75" customHeight="1" x14ac:dyDescent="0.3">
      <c r="B17" s="71"/>
      <c r="C17" s="71"/>
      <c r="D17" s="68"/>
      <c r="E17" s="19">
        <v>83</v>
      </c>
      <c r="F17" s="22">
        <v>1.0840832730199999E-2</v>
      </c>
      <c r="G17" s="68"/>
      <c r="H17" s="68"/>
    </row>
    <row r="18" spans="2:8" ht="15.75" customHeight="1" x14ac:dyDescent="0.3">
      <c r="B18" s="71"/>
      <c r="C18" s="71"/>
      <c r="D18" s="69">
        <v>20000</v>
      </c>
      <c r="E18" s="20">
        <v>80</v>
      </c>
      <c r="F18" s="23">
        <v>9.4244913424799993E-3</v>
      </c>
      <c r="G18" s="69">
        <f>ROUNDUP(AVERAGE(E18,E19,E20), 0)</f>
        <v>81</v>
      </c>
      <c r="H18" s="69">
        <f>AVERAGE(F18,F19,F20)</f>
        <v>9.9620117356233329E-3</v>
      </c>
    </row>
    <row r="19" spans="2:8" ht="15.75" customHeight="1" x14ac:dyDescent="0.3">
      <c r="B19" s="71"/>
      <c r="C19" s="71"/>
      <c r="D19" s="69"/>
      <c r="E19" s="20">
        <v>79</v>
      </c>
      <c r="F19" s="24">
        <v>9.9841226028899999E-3</v>
      </c>
      <c r="G19" s="69"/>
      <c r="H19" s="69"/>
    </row>
    <row r="20" spans="2:8" ht="15.75" customHeight="1" x14ac:dyDescent="0.3">
      <c r="B20" s="71"/>
      <c r="C20" s="71"/>
      <c r="D20" s="69"/>
      <c r="E20" s="20">
        <v>84</v>
      </c>
      <c r="F20" s="24">
        <v>1.0477421261499999E-2</v>
      </c>
      <c r="G20" s="69"/>
      <c r="H20" s="69"/>
    </row>
    <row r="21" spans="2:8" ht="15.75" customHeight="1" x14ac:dyDescent="0.3">
      <c r="B21" s="71"/>
      <c r="C21" s="71"/>
      <c r="D21" s="68">
        <v>25000</v>
      </c>
      <c r="E21" s="19">
        <v>82</v>
      </c>
      <c r="F21" s="21">
        <v>1.02029952723E-2</v>
      </c>
      <c r="G21" s="68">
        <f>ROUNDUP(AVERAGE(E21,E22,E23), 0)</f>
        <v>85</v>
      </c>
      <c r="H21" s="68">
        <f>AVERAGE(F21,F22,F23)</f>
        <v>1.0308501423733333E-2</v>
      </c>
    </row>
    <row r="22" spans="2:8" ht="15.75" customHeight="1" x14ac:dyDescent="0.3">
      <c r="B22" s="71"/>
      <c r="C22" s="71"/>
      <c r="D22" s="68"/>
      <c r="E22" s="19">
        <v>85</v>
      </c>
      <c r="F22" s="22">
        <v>1.0490765639E-2</v>
      </c>
      <c r="G22" s="68"/>
      <c r="H22" s="68"/>
    </row>
    <row r="23" spans="2:8" ht="15.75" customHeight="1" x14ac:dyDescent="0.3">
      <c r="B23" s="71"/>
      <c r="C23" s="71"/>
      <c r="D23" s="68"/>
      <c r="E23" s="19">
        <v>87</v>
      </c>
      <c r="F23" s="22">
        <v>1.02317433599E-2</v>
      </c>
      <c r="G23" s="68"/>
      <c r="H23" s="68"/>
    </row>
    <row r="24" spans="2:8" ht="15.75" customHeight="1" x14ac:dyDescent="0.3">
      <c r="B24" s="71"/>
      <c r="C24" s="71"/>
      <c r="D24" s="69">
        <v>30000</v>
      </c>
      <c r="E24" s="20">
        <v>84</v>
      </c>
      <c r="F24" s="23">
        <v>9.22645094346E-3</v>
      </c>
      <c r="G24" s="69">
        <f>ROUNDUP(AVERAGE(E24,E25,E26), 0)</f>
        <v>84</v>
      </c>
      <c r="H24" s="69">
        <f>AVERAGE(F24,F25,F26)</f>
        <v>9.6176263519100001E-3</v>
      </c>
    </row>
    <row r="25" spans="2:8" ht="15.75" customHeight="1" x14ac:dyDescent="0.3">
      <c r="B25" s="71"/>
      <c r="C25" s="71"/>
      <c r="D25" s="69"/>
      <c r="E25" s="20">
        <v>80</v>
      </c>
      <c r="F25" s="24">
        <v>9.7113369772200003E-3</v>
      </c>
      <c r="G25" s="69"/>
      <c r="H25" s="69"/>
    </row>
    <row r="26" spans="2:8" ht="15.75" customHeight="1" x14ac:dyDescent="0.3">
      <c r="B26" s="72"/>
      <c r="C26" s="72"/>
      <c r="D26" s="69"/>
      <c r="E26" s="20">
        <v>87</v>
      </c>
      <c r="F26" s="24">
        <v>9.9150911350499998E-3</v>
      </c>
      <c r="G26" s="69"/>
      <c r="H26" s="69"/>
    </row>
    <row r="34" spans="8:8" x14ac:dyDescent="0.25">
      <c r="H34" t="s">
        <v>8</v>
      </c>
    </row>
  </sheetData>
  <mergeCells count="26">
    <mergeCell ref="B3:B26"/>
    <mergeCell ref="C3:C26"/>
    <mergeCell ref="D15:D17"/>
    <mergeCell ref="D18:D20"/>
    <mergeCell ref="D21:D23"/>
    <mergeCell ref="D24:D26"/>
    <mergeCell ref="D3:D5"/>
    <mergeCell ref="D6:D8"/>
    <mergeCell ref="D9:D11"/>
    <mergeCell ref="D12:D14"/>
    <mergeCell ref="G3:G5"/>
    <mergeCell ref="H3:H5"/>
    <mergeCell ref="G6:G8"/>
    <mergeCell ref="H6:H8"/>
    <mergeCell ref="G9:G11"/>
    <mergeCell ref="G21:G23"/>
    <mergeCell ref="H21:H23"/>
    <mergeCell ref="G24:G26"/>
    <mergeCell ref="H24:H26"/>
    <mergeCell ref="H9:H11"/>
    <mergeCell ref="G12:G14"/>
    <mergeCell ref="H12:H14"/>
    <mergeCell ref="G15:G17"/>
    <mergeCell ref="H15:H17"/>
    <mergeCell ref="G18:G20"/>
    <mergeCell ref="H18:H2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199"/>
  <sheetViews>
    <sheetView topLeftCell="D3" zoomScale="55" zoomScaleNormal="55" workbookViewId="0">
      <selection activeCell="I55" sqref="I55"/>
    </sheetView>
  </sheetViews>
  <sheetFormatPr baseColWidth="10" defaultRowHeight="15.75" x14ac:dyDescent="0.25"/>
  <cols>
    <col min="3" max="3" width="18.875" customWidth="1"/>
    <col min="4" max="4" width="15.625" customWidth="1"/>
    <col min="5" max="5" width="15.125" customWidth="1"/>
    <col min="6" max="6" width="14.5" customWidth="1"/>
    <col min="7" max="7" width="35.25" customWidth="1"/>
    <col min="8" max="8" width="25.375" customWidth="1"/>
    <col min="9" max="9" width="32.625" customWidth="1"/>
  </cols>
  <sheetData>
    <row r="3" spans="2:9" ht="41.1" customHeight="1" x14ac:dyDescent="0.25">
      <c r="C3" s="13" t="s">
        <v>0</v>
      </c>
      <c r="D3" s="13" t="s">
        <v>2</v>
      </c>
      <c r="E3" s="13" t="s">
        <v>1</v>
      </c>
      <c r="F3" s="12" t="s">
        <v>3</v>
      </c>
      <c r="G3" s="13" t="s">
        <v>4</v>
      </c>
      <c r="H3" s="13" t="s">
        <v>5</v>
      </c>
      <c r="I3" s="13" t="s">
        <v>6</v>
      </c>
    </row>
    <row r="4" spans="2:9" ht="18.75" customHeight="1" x14ac:dyDescent="0.25">
      <c r="B4" s="6"/>
      <c r="C4" s="50"/>
      <c r="D4" s="51"/>
      <c r="E4" s="73"/>
      <c r="F4" s="74"/>
      <c r="G4" s="74"/>
      <c r="H4" s="74"/>
      <c r="I4" s="75"/>
    </row>
    <row r="5" spans="2:9" ht="18.95" customHeight="1" x14ac:dyDescent="0.25">
      <c r="B5" s="6"/>
      <c r="C5" s="52"/>
      <c r="D5" s="49"/>
      <c r="E5" s="76"/>
      <c r="F5" s="77"/>
      <c r="G5" s="77"/>
      <c r="H5" s="77"/>
      <c r="I5" s="78"/>
    </row>
    <row r="6" spans="2:9" ht="18.95" customHeight="1" x14ac:dyDescent="0.25">
      <c r="B6" s="6"/>
      <c r="C6" s="52"/>
      <c r="D6" s="49"/>
      <c r="E6" s="76"/>
      <c r="F6" s="77"/>
      <c r="G6" s="77"/>
      <c r="H6" s="77"/>
      <c r="I6" s="78"/>
    </row>
    <row r="7" spans="2:9" ht="18.95" customHeight="1" x14ac:dyDescent="0.25">
      <c r="B7" s="6"/>
      <c r="C7" s="52"/>
      <c r="D7" s="49"/>
      <c r="E7" s="76"/>
      <c r="F7" s="77"/>
      <c r="G7" s="77"/>
      <c r="H7" s="77"/>
      <c r="I7" s="78"/>
    </row>
    <row r="8" spans="2:9" ht="18.95" customHeight="1" x14ac:dyDescent="0.25">
      <c r="B8" s="6"/>
      <c r="C8" s="52">
        <v>5</v>
      </c>
      <c r="D8" s="49">
        <v>0.1</v>
      </c>
      <c r="E8" s="76"/>
      <c r="F8" s="77"/>
      <c r="G8" s="77"/>
      <c r="H8" s="77"/>
      <c r="I8" s="78"/>
    </row>
    <row r="9" spans="2:9" ht="18.95" customHeight="1" x14ac:dyDescent="0.25">
      <c r="B9" s="6"/>
      <c r="C9" s="52"/>
      <c r="D9" s="49"/>
      <c r="E9" s="79"/>
      <c r="F9" s="80"/>
      <c r="G9" s="80"/>
      <c r="H9" s="80"/>
      <c r="I9" s="81"/>
    </row>
    <row r="10" spans="2:9" ht="18.75" customHeight="1" x14ac:dyDescent="0.3">
      <c r="B10" s="9"/>
      <c r="C10" s="52"/>
      <c r="D10" s="49"/>
      <c r="E10" s="25"/>
      <c r="F10" s="43">
        <v>25</v>
      </c>
      <c r="G10" s="34">
        <v>3.0053726603299999</v>
      </c>
      <c r="H10" s="59"/>
      <c r="I10" s="60"/>
    </row>
    <row r="11" spans="2:9" ht="18.75" customHeight="1" x14ac:dyDescent="0.3">
      <c r="B11" s="9"/>
      <c r="C11" s="52"/>
      <c r="D11" s="49"/>
      <c r="E11" s="25">
        <v>5000</v>
      </c>
      <c r="F11" s="43">
        <v>25</v>
      </c>
      <c r="G11" s="35">
        <v>2.95712245105</v>
      </c>
      <c r="H11" s="61">
        <f>ROUNDUP(AVERAGE(F10,F11,F12), 0)</f>
        <v>25</v>
      </c>
      <c r="I11" s="62">
        <f>AVERAGE(G10,G11,G12)</f>
        <v>2.9806124420333333</v>
      </c>
    </row>
    <row r="12" spans="2:9" ht="19.5" customHeight="1" x14ac:dyDescent="0.3">
      <c r="B12" s="9"/>
      <c r="C12" s="53"/>
      <c r="D12" s="54"/>
      <c r="E12" s="26"/>
      <c r="F12" s="43">
        <v>25</v>
      </c>
      <c r="G12" s="35">
        <v>2.9793422147199999</v>
      </c>
      <c r="H12" s="63"/>
      <c r="I12" s="64"/>
    </row>
    <row r="13" spans="2:9" ht="18.75" customHeight="1" x14ac:dyDescent="0.25">
      <c r="B13" s="6"/>
      <c r="C13" s="50"/>
      <c r="D13" s="51"/>
      <c r="E13" s="73"/>
      <c r="F13" s="74"/>
      <c r="G13" s="74"/>
      <c r="H13" s="74"/>
      <c r="I13" s="75"/>
    </row>
    <row r="14" spans="2:9" ht="18.75" customHeight="1" x14ac:dyDescent="0.25">
      <c r="B14" s="6"/>
      <c r="C14" s="52"/>
      <c r="D14" s="49"/>
      <c r="E14" s="76"/>
      <c r="F14" s="77"/>
      <c r="G14" s="77"/>
      <c r="H14" s="77"/>
      <c r="I14" s="78"/>
    </row>
    <row r="15" spans="2:9" ht="18.75" customHeight="1" x14ac:dyDescent="0.25">
      <c r="B15" s="6"/>
      <c r="C15" s="52"/>
      <c r="D15" s="49"/>
      <c r="E15" s="76"/>
      <c r="F15" s="77"/>
      <c r="G15" s="77"/>
      <c r="H15" s="77"/>
      <c r="I15" s="78"/>
    </row>
    <row r="16" spans="2:9" ht="18.75" customHeight="1" x14ac:dyDescent="0.25">
      <c r="B16" s="6"/>
      <c r="C16" s="52"/>
      <c r="D16" s="49"/>
      <c r="E16" s="76"/>
      <c r="F16" s="77"/>
      <c r="G16" s="77"/>
      <c r="H16" s="77"/>
      <c r="I16" s="78"/>
    </row>
    <row r="17" spans="2:9" ht="18.75" customHeight="1" x14ac:dyDescent="0.25">
      <c r="B17" s="6"/>
      <c r="C17" s="52">
        <v>7</v>
      </c>
      <c r="D17" s="49">
        <v>0.1</v>
      </c>
      <c r="E17" s="76"/>
      <c r="F17" s="77"/>
      <c r="G17" s="77"/>
      <c r="H17" s="77"/>
      <c r="I17" s="78"/>
    </row>
    <row r="18" spans="2:9" ht="18.75" customHeight="1" x14ac:dyDescent="0.25">
      <c r="B18" s="6"/>
      <c r="C18" s="52"/>
      <c r="D18" s="49"/>
      <c r="E18" s="79"/>
      <c r="F18" s="80"/>
      <c r="G18" s="80"/>
      <c r="H18" s="80"/>
      <c r="I18" s="81"/>
    </row>
    <row r="19" spans="2:9" ht="18.75" customHeight="1" x14ac:dyDescent="0.3">
      <c r="B19" s="6"/>
      <c r="C19" s="52"/>
      <c r="D19" s="49"/>
      <c r="E19" s="25"/>
      <c r="F19" s="16">
        <v>48</v>
      </c>
      <c r="G19" s="34">
        <v>2.4994176044600001</v>
      </c>
      <c r="H19" s="59"/>
      <c r="I19" s="60"/>
    </row>
    <row r="20" spans="2:9" ht="18.75" customHeight="1" x14ac:dyDescent="0.3">
      <c r="B20" s="6"/>
      <c r="C20" s="52"/>
      <c r="D20" s="49"/>
      <c r="E20" s="25">
        <v>5000</v>
      </c>
      <c r="F20" s="16">
        <v>49</v>
      </c>
      <c r="G20" s="35">
        <v>2.5155725549199999</v>
      </c>
      <c r="H20" s="61">
        <f t="shared" ref="H20" si="0">ROUNDUP(AVERAGE(F19,F20,F21), 0)</f>
        <v>49</v>
      </c>
      <c r="I20" s="62">
        <f t="shared" ref="I20" si="1">AVERAGE(G19,G20,G21)</f>
        <v>2.52245316514</v>
      </c>
    </row>
    <row r="21" spans="2:9" ht="19.5" customHeight="1" x14ac:dyDescent="0.3">
      <c r="B21" s="6"/>
      <c r="C21" s="53"/>
      <c r="D21" s="54"/>
      <c r="E21" s="26"/>
      <c r="F21" s="16">
        <v>49</v>
      </c>
      <c r="G21" s="67">
        <v>2.5523693360399999</v>
      </c>
      <c r="H21" s="63"/>
      <c r="I21" s="64"/>
    </row>
    <row r="22" spans="2:9" ht="18.75" customHeight="1" x14ac:dyDescent="0.25">
      <c r="B22" s="7"/>
      <c r="C22" s="50"/>
      <c r="D22" s="51"/>
      <c r="E22" s="73"/>
      <c r="F22" s="74"/>
      <c r="G22" s="74"/>
      <c r="H22" s="74"/>
      <c r="I22" s="75"/>
    </row>
    <row r="23" spans="2:9" ht="18.75" customHeight="1" x14ac:dyDescent="0.25">
      <c r="B23" s="7"/>
      <c r="C23" s="52"/>
      <c r="D23" s="49"/>
      <c r="E23" s="76"/>
      <c r="F23" s="77"/>
      <c r="G23" s="77"/>
      <c r="H23" s="77"/>
      <c r="I23" s="78"/>
    </row>
    <row r="24" spans="2:9" ht="18.75" customHeight="1" x14ac:dyDescent="0.25">
      <c r="B24" s="8"/>
      <c r="C24" s="52"/>
      <c r="D24" s="49"/>
      <c r="E24" s="76"/>
      <c r="F24" s="77"/>
      <c r="G24" s="77"/>
      <c r="H24" s="77"/>
      <c r="I24" s="78"/>
    </row>
    <row r="25" spans="2:9" ht="18.75" customHeight="1" x14ac:dyDescent="0.25">
      <c r="B25" s="11"/>
      <c r="C25" s="52"/>
      <c r="D25" s="49"/>
      <c r="E25" s="76"/>
      <c r="F25" s="77"/>
      <c r="G25" s="77"/>
      <c r="H25" s="77"/>
      <c r="I25" s="78"/>
    </row>
    <row r="26" spans="2:9" ht="18.75" customHeight="1" x14ac:dyDescent="0.25">
      <c r="B26" s="11"/>
      <c r="C26" s="52">
        <v>9</v>
      </c>
      <c r="D26" s="49">
        <v>0.1</v>
      </c>
      <c r="E26" s="76"/>
      <c r="F26" s="77"/>
      <c r="G26" s="77"/>
      <c r="H26" s="77"/>
      <c r="I26" s="78"/>
    </row>
    <row r="27" spans="2:9" ht="18.75" customHeight="1" x14ac:dyDescent="0.25">
      <c r="B27" s="11"/>
      <c r="C27" s="52"/>
      <c r="D27" s="49"/>
      <c r="E27" s="79"/>
      <c r="F27" s="80"/>
      <c r="G27" s="80"/>
      <c r="H27" s="80"/>
      <c r="I27" s="81"/>
    </row>
    <row r="28" spans="2:9" ht="18.75" customHeight="1" x14ac:dyDescent="0.3">
      <c r="B28" s="6"/>
      <c r="C28" s="52"/>
      <c r="D28" s="49"/>
      <c r="E28" s="25"/>
      <c r="F28" s="16">
        <v>79</v>
      </c>
      <c r="G28" s="34">
        <v>2.4659011291800002</v>
      </c>
      <c r="H28" s="59"/>
      <c r="I28" s="60"/>
    </row>
    <row r="29" spans="2:9" ht="18.75" customHeight="1" x14ac:dyDescent="0.3">
      <c r="B29" s="10"/>
      <c r="C29" s="52"/>
      <c r="D29" s="49"/>
      <c r="E29" s="25">
        <v>5000</v>
      </c>
      <c r="F29" s="16">
        <v>81</v>
      </c>
      <c r="G29" s="35">
        <v>2.4103568150100001</v>
      </c>
      <c r="H29" s="61">
        <f t="shared" ref="H29" si="2">ROUNDUP(AVERAGE(F28,F29,F30), 0)</f>
        <v>81</v>
      </c>
      <c r="I29" s="62">
        <f t="shared" ref="I29" si="3">AVERAGE(G28,G29,G30)</f>
        <v>2.4625221697500002</v>
      </c>
    </row>
    <row r="30" spans="2:9" ht="19.5" customHeight="1" x14ac:dyDescent="0.3">
      <c r="B30" s="6"/>
      <c r="C30" s="53"/>
      <c r="D30" s="54"/>
      <c r="E30" s="26"/>
      <c r="F30" s="16">
        <v>81</v>
      </c>
      <c r="G30" s="35">
        <v>2.5113085650600002</v>
      </c>
      <c r="H30" s="63"/>
      <c r="I30" s="64"/>
    </row>
    <row r="31" spans="2:9" ht="18.75" customHeight="1" x14ac:dyDescent="0.25">
      <c r="B31" s="6"/>
      <c r="C31" s="50"/>
      <c r="D31" s="51"/>
      <c r="E31" s="73"/>
      <c r="F31" s="74"/>
      <c r="G31" s="74"/>
      <c r="H31" s="74"/>
      <c r="I31" s="75"/>
    </row>
    <row r="32" spans="2:9" ht="18.75" customHeight="1" x14ac:dyDescent="0.25">
      <c r="B32" s="6"/>
      <c r="C32" s="52"/>
      <c r="D32" s="49"/>
      <c r="E32" s="76"/>
      <c r="F32" s="77"/>
      <c r="G32" s="77"/>
      <c r="H32" s="77"/>
      <c r="I32" s="78"/>
    </row>
    <row r="33" spans="2:15" ht="18.75" customHeight="1" x14ac:dyDescent="0.25">
      <c r="B33" s="6"/>
      <c r="C33" s="52"/>
      <c r="D33" s="49"/>
      <c r="E33" s="76"/>
      <c r="F33" s="77"/>
      <c r="G33" s="77"/>
      <c r="H33" s="77"/>
      <c r="I33" s="78"/>
    </row>
    <row r="34" spans="2:15" ht="18.75" customHeight="1" x14ac:dyDescent="0.25">
      <c r="B34" s="6"/>
      <c r="C34" s="52"/>
      <c r="D34" s="49"/>
      <c r="E34" s="76"/>
      <c r="F34" s="77"/>
      <c r="G34" s="77"/>
      <c r="H34" s="77"/>
      <c r="I34" s="78"/>
    </row>
    <row r="35" spans="2:15" ht="18.75" customHeight="1" x14ac:dyDescent="0.25">
      <c r="B35" s="6"/>
      <c r="C35" s="52">
        <v>11</v>
      </c>
      <c r="D35" s="49">
        <v>0.1</v>
      </c>
      <c r="E35" s="76"/>
      <c r="F35" s="77"/>
      <c r="G35" s="77"/>
      <c r="H35" s="77"/>
      <c r="I35" s="78"/>
    </row>
    <row r="36" spans="2:15" ht="18.75" customHeight="1" x14ac:dyDescent="0.25">
      <c r="B36" s="6"/>
      <c r="C36" s="52"/>
      <c r="D36" s="49"/>
      <c r="E36" s="79"/>
      <c r="F36" s="80"/>
      <c r="G36" s="80"/>
      <c r="H36" s="80"/>
      <c r="I36" s="81"/>
    </row>
    <row r="37" spans="2:15" ht="18.75" customHeight="1" x14ac:dyDescent="0.3">
      <c r="B37" s="6"/>
      <c r="C37" s="52"/>
      <c r="D37" s="49"/>
      <c r="E37" s="25"/>
      <c r="F37" s="16">
        <v>115</v>
      </c>
      <c r="G37" s="34">
        <v>2.3525704961799998</v>
      </c>
      <c r="H37" s="59"/>
      <c r="I37" s="60"/>
    </row>
    <row r="38" spans="2:15" ht="18.75" customHeight="1" x14ac:dyDescent="0.3">
      <c r="B38" s="6"/>
      <c r="C38" s="52"/>
      <c r="D38" s="49"/>
      <c r="E38" s="25">
        <v>5000</v>
      </c>
      <c r="F38" s="16">
        <v>115</v>
      </c>
      <c r="G38" s="35">
        <v>2.4270855606700001</v>
      </c>
      <c r="H38" s="61">
        <f t="shared" ref="H38" si="4">ROUNDUP(AVERAGE(F37,F38,F39), 0)</f>
        <v>116</v>
      </c>
      <c r="I38" s="62">
        <f t="shared" ref="I38" si="5">AVERAGE(G37,G38,G39)</f>
        <v>2.3980863805366663</v>
      </c>
    </row>
    <row r="39" spans="2:15" ht="19.5" customHeight="1" x14ac:dyDescent="0.3">
      <c r="B39" s="6"/>
      <c r="C39" s="53"/>
      <c r="D39" s="54"/>
      <c r="E39" s="26"/>
      <c r="F39" s="16">
        <v>118</v>
      </c>
      <c r="G39" s="35">
        <v>2.41460308476</v>
      </c>
      <c r="H39" s="63"/>
      <c r="I39" s="64"/>
    </row>
    <row r="40" spans="2:15" ht="18.75" customHeight="1" x14ac:dyDescent="0.25">
      <c r="B40" s="6"/>
      <c r="C40" s="50"/>
      <c r="D40" s="51"/>
      <c r="E40" s="73"/>
      <c r="F40" s="74"/>
      <c r="G40" s="74"/>
      <c r="H40" s="74"/>
      <c r="I40" s="75"/>
    </row>
    <row r="41" spans="2:15" ht="18.75" customHeight="1" x14ac:dyDescent="0.25">
      <c r="B41" s="6"/>
      <c r="C41" s="52"/>
      <c r="D41" s="49"/>
      <c r="E41" s="76"/>
      <c r="F41" s="77"/>
      <c r="G41" s="77"/>
      <c r="H41" s="77"/>
      <c r="I41" s="78"/>
    </row>
    <row r="42" spans="2:15" ht="18.75" customHeight="1" x14ac:dyDescent="0.25">
      <c r="B42" s="6"/>
      <c r="C42" s="52"/>
      <c r="D42" s="49"/>
      <c r="E42" s="76"/>
      <c r="F42" s="77"/>
      <c r="G42" s="77"/>
      <c r="H42" s="77"/>
      <c r="I42" s="78"/>
    </row>
    <row r="43" spans="2:15" ht="18.75" customHeight="1" x14ac:dyDescent="0.25">
      <c r="B43" s="6"/>
      <c r="C43" s="52"/>
      <c r="D43" s="49"/>
      <c r="E43" s="76"/>
      <c r="F43" s="77"/>
      <c r="G43" s="77"/>
      <c r="H43" s="77"/>
      <c r="I43" s="78"/>
    </row>
    <row r="44" spans="2:15" ht="18.75" customHeight="1" x14ac:dyDescent="0.25">
      <c r="B44" s="6"/>
      <c r="C44" s="52">
        <v>13</v>
      </c>
      <c r="D44" s="49">
        <v>0.1</v>
      </c>
      <c r="E44" s="76"/>
      <c r="F44" s="77"/>
      <c r="G44" s="77"/>
      <c r="H44" s="77"/>
      <c r="I44" s="78"/>
    </row>
    <row r="45" spans="2:15" ht="18.75" customHeight="1" x14ac:dyDescent="0.25">
      <c r="B45" s="6"/>
      <c r="C45" s="52"/>
      <c r="D45" s="49"/>
      <c r="E45" s="79"/>
      <c r="F45" s="80"/>
      <c r="G45" s="80"/>
      <c r="H45" s="80"/>
      <c r="I45" s="81"/>
    </row>
    <row r="46" spans="2:15" ht="18.75" customHeight="1" x14ac:dyDescent="0.3">
      <c r="B46" s="6"/>
      <c r="C46" s="52"/>
      <c r="D46" s="49"/>
      <c r="E46" s="25"/>
      <c r="F46" s="16">
        <v>156</v>
      </c>
      <c r="G46" s="34">
        <v>2.1921797878499998</v>
      </c>
      <c r="H46" s="59"/>
      <c r="I46" s="60"/>
    </row>
    <row r="47" spans="2:15" ht="18.75" customHeight="1" x14ac:dyDescent="0.3">
      <c r="B47" s="6"/>
      <c r="C47" s="52"/>
      <c r="D47" s="49"/>
      <c r="E47" s="25">
        <v>5000</v>
      </c>
      <c r="F47" s="16">
        <v>154</v>
      </c>
      <c r="G47" s="35">
        <v>2.2438714752600002</v>
      </c>
      <c r="H47" s="61">
        <f t="shared" ref="H47" si="6">ROUNDUP(AVERAGE(F46,F47,F48), 0)</f>
        <v>155</v>
      </c>
      <c r="I47" s="62">
        <f t="shared" ref="I47" si="7">AVERAGE(G46,G47,G48)</f>
        <v>2.2219868967600003</v>
      </c>
      <c r="N47" s="5"/>
      <c r="O47" s="5"/>
    </row>
    <row r="48" spans="2:15" ht="19.5" customHeight="1" x14ac:dyDescent="0.3">
      <c r="B48" s="6"/>
      <c r="C48" s="53"/>
      <c r="D48" s="54"/>
      <c r="E48" s="26"/>
      <c r="F48" s="16">
        <v>153</v>
      </c>
      <c r="G48" s="35">
        <v>2.22990942717</v>
      </c>
      <c r="H48" s="63"/>
      <c r="I48" s="64"/>
    </row>
    <row r="49" spans="2:12" ht="18.75" customHeight="1" x14ac:dyDescent="0.25">
      <c r="B49" s="6"/>
      <c r="C49" s="50"/>
      <c r="D49" s="51"/>
      <c r="E49" s="73"/>
      <c r="F49" s="74"/>
      <c r="G49" s="74"/>
      <c r="H49" s="74"/>
      <c r="I49" s="75"/>
      <c r="L49" s="4"/>
    </row>
    <row r="50" spans="2:12" ht="18.75" customHeight="1" x14ac:dyDescent="0.25">
      <c r="B50" s="6"/>
      <c r="C50" s="52"/>
      <c r="D50" s="49"/>
      <c r="E50" s="76"/>
      <c r="F50" s="77"/>
      <c r="G50" s="77"/>
      <c r="H50" s="77"/>
      <c r="I50" s="78"/>
    </row>
    <row r="51" spans="2:12" ht="18.75" customHeight="1" x14ac:dyDescent="0.25">
      <c r="B51" s="6"/>
      <c r="C51" s="52"/>
      <c r="D51" s="49"/>
      <c r="E51" s="76"/>
      <c r="F51" s="77"/>
      <c r="G51" s="77"/>
      <c r="H51" s="77"/>
      <c r="I51" s="78"/>
    </row>
    <row r="52" spans="2:12" ht="18.75" customHeight="1" x14ac:dyDescent="0.25">
      <c r="B52" s="6"/>
      <c r="C52" s="52"/>
      <c r="D52" s="49"/>
      <c r="E52" s="76"/>
      <c r="F52" s="77"/>
      <c r="G52" s="77"/>
      <c r="H52" s="77"/>
      <c r="I52" s="78"/>
    </row>
    <row r="53" spans="2:12" ht="18.75" customHeight="1" x14ac:dyDescent="0.25">
      <c r="B53" s="6"/>
      <c r="C53" s="52">
        <v>15</v>
      </c>
      <c r="D53" s="49">
        <v>0.1</v>
      </c>
      <c r="E53" s="76"/>
      <c r="F53" s="77"/>
      <c r="G53" s="77"/>
      <c r="H53" s="77"/>
      <c r="I53" s="78"/>
    </row>
    <row r="54" spans="2:12" ht="18.75" customHeight="1" x14ac:dyDescent="0.25">
      <c r="B54" s="6"/>
      <c r="C54" s="52"/>
      <c r="D54" s="49"/>
      <c r="E54" s="79"/>
      <c r="F54" s="80"/>
      <c r="G54" s="80"/>
      <c r="H54" s="80"/>
      <c r="I54" s="81"/>
    </row>
    <row r="55" spans="2:12" ht="18.75" customHeight="1" x14ac:dyDescent="0.3">
      <c r="B55" s="6"/>
      <c r="C55" s="52"/>
      <c r="D55" s="49"/>
      <c r="E55" s="25"/>
      <c r="F55" s="16">
        <v>190</v>
      </c>
      <c r="G55" s="34">
        <v>2.11334294109</v>
      </c>
      <c r="H55" s="59"/>
      <c r="I55" s="60"/>
    </row>
    <row r="56" spans="2:12" ht="18.75" customHeight="1" x14ac:dyDescent="0.3">
      <c r="B56" s="6"/>
      <c r="C56" s="52"/>
      <c r="D56" s="49"/>
      <c r="E56" s="25">
        <v>5000</v>
      </c>
      <c r="F56" s="16">
        <v>195</v>
      </c>
      <c r="G56" s="35">
        <v>2.1606179298399999</v>
      </c>
      <c r="H56" s="61">
        <f t="shared" ref="H56" si="8">ROUNDUP(AVERAGE(F55,F56,F57), 0)</f>
        <v>187</v>
      </c>
      <c r="I56" s="62">
        <f t="shared" ref="I56" si="9">AVERAGE(G55,G56,G57)</f>
        <v>2.1146967658833336</v>
      </c>
    </row>
    <row r="57" spans="2:12" ht="19.5" customHeight="1" x14ac:dyDescent="0.3">
      <c r="B57" s="6"/>
      <c r="C57" s="53"/>
      <c r="D57" s="54"/>
      <c r="E57" s="26"/>
      <c r="F57" s="16">
        <v>176</v>
      </c>
      <c r="G57" s="35">
        <v>2.0701294267199999</v>
      </c>
      <c r="H57" s="63"/>
      <c r="I57" s="64"/>
    </row>
    <row r="58" spans="2:12" ht="18.75" customHeight="1" x14ac:dyDescent="0.25">
      <c r="B58" s="6"/>
      <c r="C58" s="50"/>
      <c r="D58" s="51"/>
      <c r="E58" s="73"/>
      <c r="F58" s="74"/>
      <c r="G58" s="74"/>
      <c r="H58" s="74"/>
      <c r="I58" s="75"/>
    </row>
    <row r="59" spans="2:12" ht="18.75" customHeight="1" x14ac:dyDescent="0.25">
      <c r="B59" s="6"/>
      <c r="C59" s="52"/>
      <c r="D59" s="49"/>
      <c r="E59" s="76"/>
      <c r="F59" s="77"/>
      <c r="G59" s="77"/>
      <c r="H59" s="77"/>
      <c r="I59" s="78"/>
    </row>
    <row r="60" spans="2:12" ht="18.75" customHeight="1" x14ac:dyDescent="0.25">
      <c r="B60" s="6"/>
      <c r="C60" s="52"/>
      <c r="D60" s="49"/>
      <c r="E60" s="76"/>
      <c r="F60" s="77"/>
      <c r="G60" s="77"/>
      <c r="H60" s="77"/>
      <c r="I60" s="78"/>
    </row>
    <row r="61" spans="2:12" ht="18.75" customHeight="1" x14ac:dyDescent="0.25">
      <c r="B61" s="6"/>
      <c r="C61" s="52"/>
      <c r="D61" s="49"/>
      <c r="E61" s="76"/>
      <c r="F61" s="77"/>
      <c r="G61" s="77"/>
      <c r="H61" s="77"/>
      <c r="I61" s="78"/>
    </row>
    <row r="62" spans="2:12" ht="18.75" customHeight="1" x14ac:dyDescent="0.25">
      <c r="B62" s="6"/>
      <c r="C62" s="52">
        <v>17</v>
      </c>
      <c r="D62" s="49">
        <v>0.1</v>
      </c>
      <c r="E62" s="76"/>
      <c r="F62" s="77"/>
      <c r="G62" s="77"/>
      <c r="H62" s="77"/>
      <c r="I62" s="78"/>
    </row>
    <row r="63" spans="2:12" ht="18.75" customHeight="1" x14ac:dyDescent="0.25">
      <c r="B63" s="6"/>
      <c r="C63" s="52"/>
      <c r="D63" s="49"/>
      <c r="E63" s="79"/>
      <c r="F63" s="80"/>
      <c r="G63" s="80"/>
      <c r="H63" s="80"/>
      <c r="I63" s="81"/>
    </row>
    <row r="64" spans="2:12" ht="18.75" customHeight="1" x14ac:dyDescent="0.3">
      <c r="B64" s="6"/>
      <c r="C64" s="52"/>
      <c r="D64" s="49"/>
      <c r="E64" s="25"/>
      <c r="F64" s="16">
        <v>220</v>
      </c>
      <c r="G64" s="34">
        <v>2.0258694690499999</v>
      </c>
      <c r="H64" s="59"/>
      <c r="I64" s="60"/>
    </row>
    <row r="65" spans="2:9" ht="18.75" customHeight="1" x14ac:dyDescent="0.3">
      <c r="B65" s="6"/>
      <c r="C65" s="52"/>
      <c r="D65" s="49"/>
      <c r="E65" s="25">
        <v>5000</v>
      </c>
      <c r="F65" s="16">
        <v>242</v>
      </c>
      <c r="G65" s="35">
        <v>1.9446485141700001</v>
      </c>
      <c r="H65" s="61">
        <f t="shared" ref="H65" si="10">ROUNDUP(AVERAGE(F64,F65,F66), 0)</f>
        <v>233</v>
      </c>
      <c r="I65" s="62">
        <f t="shared" ref="I65" si="11">AVERAGE(G64,G65,G66)</f>
        <v>1.9716786011933332</v>
      </c>
    </row>
    <row r="66" spans="2:9" ht="19.5" customHeight="1" x14ac:dyDescent="0.3">
      <c r="B66" s="6"/>
      <c r="C66" s="53"/>
      <c r="D66" s="54"/>
      <c r="E66" s="26"/>
      <c r="F66" s="16">
        <v>235</v>
      </c>
      <c r="G66" s="35">
        <v>1.94451782036</v>
      </c>
      <c r="H66" s="63"/>
      <c r="I66" s="64"/>
    </row>
    <row r="67" spans="2:9" ht="18.75" customHeight="1" x14ac:dyDescent="0.25">
      <c r="B67" s="6"/>
      <c r="C67" s="50"/>
      <c r="D67" s="51"/>
      <c r="E67" s="73"/>
      <c r="F67" s="74"/>
      <c r="G67" s="74"/>
      <c r="H67" s="74"/>
      <c r="I67" s="75"/>
    </row>
    <row r="68" spans="2:9" ht="18.75" customHeight="1" x14ac:dyDescent="0.25">
      <c r="B68" s="6"/>
      <c r="C68" s="52"/>
      <c r="D68" s="49"/>
      <c r="E68" s="76"/>
      <c r="F68" s="77"/>
      <c r="G68" s="77"/>
      <c r="H68" s="77"/>
      <c r="I68" s="78"/>
    </row>
    <row r="69" spans="2:9" ht="18.75" customHeight="1" x14ac:dyDescent="0.25">
      <c r="B69" s="6"/>
      <c r="C69" s="52"/>
      <c r="D69" s="49"/>
      <c r="E69" s="76"/>
      <c r="F69" s="77"/>
      <c r="G69" s="77"/>
      <c r="H69" s="77"/>
      <c r="I69" s="78"/>
    </row>
    <row r="70" spans="2:9" ht="18.75" customHeight="1" x14ac:dyDescent="0.25">
      <c r="B70" s="6"/>
      <c r="C70" s="52"/>
      <c r="D70" s="49"/>
      <c r="E70" s="76"/>
      <c r="F70" s="77"/>
      <c r="G70" s="77"/>
      <c r="H70" s="77"/>
      <c r="I70" s="78"/>
    </row>
    <row r="71" spans="2:9" ht="18.75" customHeight="1" x14ac:dyDescent="0.25">
      <c r="B71" s="6"/>
      <c r="C71" s="52">
        <v>19</v>
      </c>
      <c r="D71" s="49">
        <v>0.1</v>
      </c>
      <c r="E71" s="76"/>
      <c r="F71" s="77"/>
      <c r="G71" s="77"/>
      <c r="H71" s="77"/>
      <c r="I71" s="78"/>
    </row>
    <row r="72" spans="2:9" ht="18.75" customHeight="1" x14ac:dyDescent="0.25">
      <c r="B72" s="6"/>
      <c r="C72" s="52"/>
      <c r="D72" s="49"/>
      <c r="E72" s="79"/>
      <c r="F72" s="80"/>
      <c r="G72" s="80"/>
      <c r="H72" s="80"/>
      <c r="I72" s="81"/>
    </row>
    <row r="73" spans="2:9" ht="18.75" customHeight="1" x14ac:dyDescent="0.3">
      <c r="B73" s="6"/>
      <c r="C73" s="52"/>
      <c r="D73" s="49"/>
      <c r="E73" s="25"/>
      <c r="F73" s="16">
        <v>266</v>
      </c>
      <c r="G73" s="34">
        <v>2.01610149414</v>
      </c>
      <c r="H73" s="59"/>
      <c r="I73" s="60"/>
    </row>
    <row r="74" spans="2:9" ht="18.75" customHeight="1" x14ac:dyDescent="0.3">
      <c r="B74" s="6"/>
      <c r="C74" s="52"/>
      <c r="D74" s="49"/>
      <c r="E74" s="25">
        <v>5000</v>
      </c>
      <c r="F74" s="16">
        <v>268</v>
      </c>
      <c r="G74" s="35">
        <v>2.0306682893799999</v>
      </c>
      <c r="H74" s="61">
        <f t="shared" ref="H74" si="12">ROUNDUP(AVERAGE(F73,F74,F75), 0)</f>
        <v>269</v>
      </c>
      <c r="I74" s="62">
        <f t="shared" ref="I74" si="13">AVERAGE(G73,G74,G75)</f>
        <v>2.0295936458033332</v>
      </c>
    </row>
    <row r="75" spans="2:9" ht="19.5" customHeight="1" x14ac:dyDescent="0.3">
      <c r="B75" s="6"/>
      <c r="C75" s="53"/>
      <c r="D75" s="54"/>
      <c r="E75" s="26"/>
      <c r="F75" s="16">
        <v>273</v>
      </c>
      <c r="G75" s="35">
        <v>2.0420111538899999</v>
      </c>
      <c r="H75" s="63"/>
      <c r="I75" s="64"/>
    </row>
    <row r="76" spans="2:9" ht="18.75" customHeight="1" x14ac:dyDescent="0.25">
      <c r="B76" s="6"/>
      <c r="C76" s="50"/>
      <c r="D76" s="51"/>
      <c r="E76" s="73"/>
      <c r="F76" s="74"/>
      <c r="G76" s="74"/>
      <c r="H76" s="74"/>
      <c r="I76" s="75"/>
    </row>
    <row r="77" spans="2:9" ht="15.95" customHeight="1" x14ac:dyDescent="0.25">
      <c r="B77" s="6"/>
      <c r="C77" s="52"/>
      <c r="D77" s="49"/>
      <c r="E77" s="76"/>
      <c r="F77" s="77"/>
      <c r="G77" s="77"/>
      <c r="H77" s="77"/>
      <c r="I77" s="78"/>
    </row>
    <row r="78" spans="2:9" ht="15.95" customHeight="1" x14ac:dyDescent="0.25">
      <c r="B78" s="6"/>
      <c r="C78" s="52"/>
      <c r="D78" s="49"/>
      <c r="E78" s="76"/>
      <c r="F78" s="77"/>
      <c r="G78" s="77"/>
      <c r="H78" s="77"/>
      <c r="I78" s="78"/>
    </row>
    <row r="79" spans="2:9" ht="15.95" customHeight="1" x14ac:dyDescent="0.25">
      <c r="B79" s="6"/>
      <c r="C79" s="52"/>
      <c r="D79" s="49"/>
      <c r="E79" s="76"/>
      <c r="F79" s="77"/>
      <c r="G79" s="77"/>
      <c r="H79" s="77"/>
      <c r="I79" s="78"/>
    </row>
    <row r="80" spans="2:9" ht="15.95" customHeight="1" x14ac:dyDescent="0.25">
      <c r="B80" s="6"/>
      <c r="C80" s="52">
        <v>21</v>
      </c>
      <c r="D80" s="49">
        <v>0.1</v>
      </c>
      <c r="E80" s="76"/>
      <c r="F80" s="77"/>
      <c r="G80" s="77"/>
      <c r="H80" s="77"/>
      <c r="I80" s="78"/>
    </row>
    <row r="81" spans="2:9" ht="15.95" customHeight="1" x14ac:dyDescent="0.25">
      <c r="B81" s="6"/>
      <c r="C81" s="52"/>
      <c r="D81" s="49"/>
      <c r="E81" s="79"/>
      <c r="F81" s="80"/>
      <c r="G81" s="80"/>
      <c r="H81" s="80"/>
      <c r="I81" s="81"/>
    </row>
    <row r="82" spans="2:9" ht="18.95" customHeight="1" x14ac:dyDescent="0.3">
      <c r="B82" s="6"/>
      <c r="C82" s="52"/>
      <c r="D82" s="49"/>
      <c r="E82" s="25"/>
      <c r="F82" s="66">
        <v>298</v>
      </c>
      <c r="G82" s="34">
        <v>2.0400736073300001</v>
      </c>
      <c r="H82" s="59"/>
      <c r="I82" s="60"/>
    </row>
    <row r="83" spans="2:9" ht="15.95" customHeight="1" x14ac:dyDescent="0.3">
      <c r="B83" s="6"/>
      <c r="C83" s="52"/>
      <c r="D83" s="49"/>
      <c r="E83" s="25">
        <v>5000</v>
      </c>
      <c r="F83" s="16">
        <v>336</v>
      </c>
      <c r="G83" s="35">
        <v>1.8415609796000001</v>
      </c>
      <c r="H83" s="61">
        <f t="shared" ref="H83" si="14">ROUNDUP(AVERAGE(F82,F83,F84), 0)</f>
        <v>309</v>
      </c>
      <c r="I83" s="62">
        <f t="shared" ref="I83" si="15">AVERAGE(G82,G83,G84)</f>
        <v>1.9823783710566669</v>
      </c>
    </row>
    <row r="84" spans="2:9" ht="15.95" customHeight="1" x14ac:dyDescent="0.3">
      <c r="B84" s="6"/>
      <c r="C84" s="53"/>
      <c r="D84" s="54"/>
      <c r="E84" s="26"/>
      <c r="F84" s="16">
        <v>293</v>
      </c>
      <c r="G84" s="35">
        <v>2.0655005262400001</v>
      </c>
      <c r="H84" s="63"/>
      <c r="I84" s="64"/>
    </row>
    <row r="85" spans="2:9" ht="18.95" customHeight="1" x14ac:dyDescent="0.25">
      <c r="B85" s="6"/>
      <c r="C85" s="50"/>
      <c r="D85" s="51"/>
      <c r="E85" s="73"/>
      <c r="F85" s="74"/>
      <c r="G85" s="74"/>
      <c r="H85" s="74"/>
      <c r="I85" s="75"/>
    </row>
    <row r="86" spans="2:9" ht="15.95" customHeight="1" x14ac:dyDescent="0.25">
      <c r="B86" s="6"/>
      <c r="C86" s="52"/>
      <c r="D86" s="49"/>
      <c r="E86" s="76"/>
      <c r="F86" s="77"/>
      <c r="G86" s="77"/>
      <c r="H86" s="77"/>
      <c r="I86" s="78"/>
    </row>
    <row r="87" spans="2:9" ht="15.95" customHeight="1" x14ac:dyDescent="0.25">
      <c r="B87" s="6"/>
      <c r="C87" s="52"/>
      <c r="D87" s="49"/>
      <c r="E87" s="76"/>
      <c r="F87" s="77"/>
      <c r="G87" s="77"/>
      <c r="H87" s="77"/>
      <c r="I87" s="78"/>
    </row>
    <row r="88" spans="2:9" ht="15.95" customHeight="1" x14ac:dyDescent="0.25">
      <c r="B88" s="6"/>
      <c r="C88" s="52"/>
      <c r="D88" s="49"/>
      <c r="E88" s="76"/>
      <c r="F88" s="77"/>
      <c r="G88" s="77"/>
      <c r="H88" s="77"/>
      <c r="I88" s="78"/>
    </row>
    <row r="89" spans="2:9" ht="15.95" customHeight="1" x14ac:dyDescent="0.25">
      <c r="B89" s="6"/>
      <c r="C89" s="52">
        <v>23</v>
      </c>
      <c r="D89" s="49">
        <v>0.1</v>
      </c>
      <c r="E89" s="76"/>
      <c r="F89" s="77"/>
      <c r="G89" s="77"/>
      <c r="H89" s="77"/>
      <c r="I89" s="78"/>
    </row>
    <row r="90" spans="2:9" ht="15.95" customHeight="1" x14ac:dyDescent="0.25">
      <c r="B90" s="6"/>
      <c r="C90" s="52"/>
      <c r="D90" s="49"/>
      <c r="E90" s="79"/>
      <c r="F90" s="80"/>
      <c r="G90" s="80"/>
      <c r="H90" s="80"/>
      <c r="I90" s="81"/>
    </row>
    <row r="91" spans="2:9" ht="18.95" customHeight="1" x14ac:dyDescent="0.3">
      <c r="B91" s="6"/>
      <c r="C91" s="52"/>
      <c r="D91" s="49"/>
      <c r="E91" s="25"/>
      <c r="F91" s="16">
        <v>325</v>
      </c>
      <c r="G91" s="34">
        <v>1.9654424772900001</v>
      </c>
      <c r="H91" s="59"/>
      <c r="I91" s="60"/>
    </row>
    <row r="92" spans="2:9" ht="15.95" customHeight="1" x14ac:dyDescent="0.3">
      <c r="B92" s="6"/>
      <c r="C92" s="52"/>
      <c r="D92" s="49"/>
      <c r="E92" s="25">
        <v>5000</v>
      </c>
      <c r="F92" s="16">
        <v>344</v>
      </c>
      <c r="G92" s="35">
        <v>1.9192764128299999</v>
      </c>
      <c r="H92" s="61">
        <f t="shared" ref="H92" si="16">ROUNDUP(AVERAGE(F91,F92,F93), 0)</f>
        <v>342</v>
      </c>
      <c r="I92" s="62">
        <f t="shared" ref="I92" si="17">AVERAGE(G91,G92,G93)</f>
        <v>1.9265900562833334</v>
      </c>
    </row>
    <row r="93" spans="2:9" ht="15.95" customHeight="1" x14ac:dyDescent="0.3">
      <c r="B93" s="6"/>
      <c r="C93" s="53"/>
      <c r="D93" s="54"/>
      <c r="E93" s="26"/>
      <c r="F93" s="16">
        <v>355</v>
      </c>
      <c r="G93" s="35">
        <v>1.89505127873</v>
      </c>
      <c r="H93" s="63"/>
      <c r="I93" s="64"/>
    </row>
    <row r="94" spans="2:9" ht="18.95" customHeight="1" x14ac:dyDescent="0.25">
      <c r="B94" s="6"/>
      <c r="C94" s="50"/>
      <c r="D94" s="51"/>
      <c r="E94" s="73"/>
      <c r="F94" s="74"/>
      <c r="G94" s="74"/>
      <c r="H94" s="74"/>
      <c r="I94" s="75"/>
    </row>
    <row r="95" spans="2:9" ht="18.75" customHeight="1" x14ac:dyDescent="0.25">
      <c r="B95" s="6"/>
      <c r="C95" s="52"/>
      <c r="D95" s="49"/>
      <c r="E95" s="76"/>
      <c r="F95" s="77"/>
      <c r="G95" s="77"/>
      <c r="H95" s="77"/>
      <c r="I95" s="78"/>
    </row>
    <row r="96" spans="2:9" ht="18.75" customHeight="1" x14ac:dyDescent="0.25">
      <c r="B96" s="6"/>
      <c r="C96" s="52"/>
      <c r="D96" s="49"/>
      <c r="E96" s="76"/>
      <c r="F96" s="77"/>
      <c r="G96" s="77"/>
      <c r="H96" s="77"/>
      <c r="I96" s="78"/>
    </row>
    <row r="97" spans="2:9" ht="18.75" customHeight="1" x14ac:dyDescent="0.25">
      <c r="B97" s="6"/>
      <c r="C97" s="52"/>
      <c r="D97" s="49"/>
      <c r="E97" s="76"/>
      <c r="F97" s="77"/>
      <c r="G97" s="77"/>
      <c r="H97" s="77"/>
      <c r="I97" s="78"/>
    </row>
    <row r="98" spans="2:9" ht="18.75" customHeight="1" x14ac:dyDescent="0.25">
      <c r="B98" s="6"/>
      <c r="C98" s="52">
        <v>25</v>
      </c>
      <c r="D98" s="49">
        <v>0.1</v>
      </c>
      <c r="E98" s="76"/>
      <c r="F98" s="77"/>
      <c r="G98" s="77"/>
      <c r="H98" s="77"/>
      <c r="I98" s="78"/>
    </row>
    <row r="99" spans="2:9" ht="18.75" customHeight="1" x14ac:dyDescent="0.25">
      <c r="B99" s="6"/>
      <c r="C99" s="52"/>
      <c r="D99" s="49"/>
      <c r="E99" s="79"/>
      <c r="F99" s="80"/>
      <c r="G99" s="80"/>
      <c r="H99" s="80"/>
      <c r="I99" s="81"/>
    </row>
    <row r="100" spans="2:9" ht="18.75" customHeight="1" x14ac:dyDescent="0.3">
      <c r="B100" s="6"/>
      <c r="C100" s="52"/>
      <c r="D100" s="49"/>
      <c r="E100" s="25"/>
      <c r="F100" s="16">
        <v>358</v>
      </c>
      <c r="G100" s="34">
        <v>1.8578912050600001</v>
      </c>
      <c r="H100" s="59"/>
      <c r="I100" s="60"/>
    </row>
    <row r="101" spans="2:9" ht="18.75" customHeight="1" x14ac:dyDescent="0.3">
      <c r="B101" s="6"/>
      <c r="C101" s="52"/>
      <c r="D101" s="49"/>
      <c r="E101" s="25">
        <v>5000</v>
      </c>
      <c r="F101" s="16">
        <v>345</v>
      </c>
      <c r="G101" s="35">
        <v>1.9223052279999999</v>
      </c>
      <c r="H101" s="61">
        <f t="shared" ref="H101" si="18">ROUNDUP(AVERAGE(F100,F101,F102), 0)</f>
        <v>340</v>
      </c>
      <c r="I101" s="62">
        <f t="shared" ref="I101" si="19">AVERAGE(G100,G101,G102)</f>
        <v>1.9231711840366668</v>
      </c>
    </row>
    <row r="102" spans="2:9" ht="19.5" customHeight="1" x14ac:dyDescent="0.3">
      <c r="B102" s="6"/>
      <c r="C102" s="53"/>
      <c r="D102" s="54"/>
      <c r="E102" s="26"/>
      <c r="F102" s="16">
        <v>315</v>
      </c>
      <c r="G102" s="35">
        <v>1.9893171190500001</v>
      </c>
      <c r="H102" s="63"/>
      <c r="I102" s="64"/>
    </row>
    <row r="103" spans="2:9" ht="18.75" customHeight="1" x14ac:dyDescent="0.25">
      <c r="B103" s="6"/>
      <c r="C103" s="50"/>
      <c r="D103" s="51"/>
      <c r="E103" s="73"/>
      <c r="F103" s="74"/>
      <c r="G103" s="74"/>
      <c r="H103" s="74"/>
      <c r="I103" s="75"/>
    </row>
    <row r="104" spans="2:9" ht="18.75" customHeight="1" x14ac:dyDescent="0.25">
      <c r="B104" s="6"/>
      <c r="C104" s="52"/>
      <c r="D104" s="49"/>
      <c r="E104" s="76"/>
      <c r="F104" s="77"/>
      <c r="G104" s="77"/>
      <c r="H104" s="77"/>
      <c r="I104" s="78"/>
    </row>
    <row r="105" spans="2:9" ht="18.75" customHeight="1" x14ac:dyDescent="0.25">
      <c r="B105" s="6"/>
      <c r="C105" s="52"/>
      <c r="D105" s="49"/>
      <c r="E105" s="76"/>
      <c r="F105" s="77"/>
      <c r="G105" s="77"/>
      <c r="H105" s="77"/>
      <c r="I105" s="78"/>
    </row>
    <row r="106" spans="2:9" ht="18.75" customHeight="1" x14ac:dyDescent="0.25">
      <c r="B106" s="6"/>
      <c r="C106" s="52"/>
      <c r="D106" s="49"/>
      <c r="E106" s="76"/>
      <c r="F106" s="77"/>
      <c r="G106" s="77"/>
      <c r="H106" s="77"/>
      <c r="I106" s="78"/>
    </row>
    <row r="107" spans="2:9" ht="18.75" customHeight="1" x14ac:dyDescent="0.25">
      <c r="B107" s="6"/>
      <c r="C107" s="52">
        <v>27</v>
      </c>
      <c r="D107" s="49">
        <v>0.1</v>
      </c>
      <c r="E107" s="76"/>
      <c r="F107" s="77"/>
      <c r="G107" s="77"/>
      <c r="H107" s="77"/>
      <c r="I107" s="78"/>
    </row>
    <row r="108" spans="2:9" ht="18.75" customHeight="1" x14ac:dyDescent="0.25">
      <c r="B108" s="6"/>
      <c r="C108" s="52"/>
      <c r="D108" s="49"/>
      <c r="E108" s="79"/>
      <c r="F108" s="80"/>
      <c r="G108" s="80"/>
      <c r="H108" s="80"/>
      <c r="I108" s="81"/>
    </row>
    <row r="109" spans="2:9" ht="18.75" customHeight="1" x14ac:dyDescent="0.3">
      <c r="B109" s="6"/>
      <c r="C109" s="52"/>
      <c r="D109" s="49"/>
      <c r="E109" s="25"/>
      <c r="F109" s="16">
        <v>349</v>
      </c>
      <c r="G109" s="34">
        <v>1.9618806046199999</v>
      </c>
      <c r="H109" s="59"/>
      <c r="I109" s="60"/>
    </row>
    <row r="110" spans="2:9" ht="18.75" customHeight="1" x14ac:dyDescent="0.3">
      <c r="C110" s="52"/>
      <c r="D110" s="49"/>
      <c r="E110" s="25">
        <v>5000</v>
      </c>
      <c r="F110" s="16">
        <v>348</v>
      </c>
      <c r="G110" s="35">
        <v>2.01795957629</v>
      </c>
      <c r="H110" s="61">
        <f t="shared" ref="H110" si="20">ROUNDUP(AVERAGE(F109,F110,F111), 0)</f>
        <v>349</v>
      </c>
      <c r="I110" s="62">
        <f t="shared" ref="I110" si="21">AVERAGE(G109,G110,G111)</f>
        <v>1.9147667484466666</v>
      </c>
    </row>
    <row r="111" spans="2:9" ht="19.5" customHeight="1" x14ac:dyDescent="0.3">
      <c r="C111" s="53"/>
      <c r="D111" s="54"/>
      <c r="E111" s="26"/>
      <c r="F111" s="16">
        <v>348</v>
      </c>
      <c r="G111" s="35">
        <v>1.7644600644299999</v>
      </c>
      <c r="H111" s="63"/>
      <c r="I111" s="64"/>
    </row>
    <row r="112" spans="2:9" ht="18.75" customHeight="1" x14ac:dyDescent="0.25">
      <c r="C112" s="50"/>
      <c r="D112" s="51"/>
      <c r="E112" s="73"/>
      <c r="F112" s="74"/>
      <c r="G112" s="74"/>
      <c r="H112" s="74"/>
      <c r="I112" s="75"/>
    </row>
    <row r="113" spans="2:9" ht="18.75" customHeight="1" x14ac:dyDescent="0.25">
      <c r="C113" s="52"/>
      <c r="D113" s="49"/>
      <c r="E113" s="76"/>
      <c r="F113" s="77"/>
      <c r="G113" s="77"/>
      <c r="H113" s="77"/>
      <c r="I113" s="78"/>
    </row>
    <row r="114" spans="2:9" ht="18.75" customHeight="1" x14ac:dyDescent="0.25">
      <c r="C114" s="52"/>
      <c r="D114" s="49"/>
      <c r="E114" s="76"/>
      <c r="F114" s="77"/>
      <c r="G114" s="77"/>
      <c r="H114" s="77"/>
      <c r="I114" s="78"/>
    </row>
    <row r="115" spans="2:9" ht="18.75" customHeight="1" x14ac:dyDescent="0.25">
      <c r="C115" s="52"/>
      <c r="D115" s="49"/>
      <c r="E115" s="76"/>
      <c r="F115" s="77"/>
      <c r="G115" s="77"/>
      <c r="H115" s="77"/>
      <c r="I115" s="78"/>
    </row>
    <row r="116" spans="2:9" ht="18.75" customHeight="1" x14ac:dyDescent="0.25">
      <c r="C116" s="52">
        <v>29</v>
      </c>
      <c r="D116" s="49">
        <v>0.1</v>
      </c>
      <c r="E116" s="76"/>
      <c r="F116" s="77"/>
      <c r="G116" s="77"/>
      <c r="H116" s="77"/>
      <c r="I116" s="78"/>
    </row>
    <row r="117" spans="2:9" ht="18.75" customHeight="1" x14ac:dyDescent="0.25">
      <c r="C117" s="52"/>
      <c r="D117" s="49"/>
      <c r="E117" s="79"/>
      <c r="F117" s="80"/>
      <c r="G117" s="80"/>
      <c r="H117" s="80"/>
      <c r="I117" s="81"/>
    </row>
    <row r="118" spans="2:9" ht="18.75" customHeight="1" x14ac:dyDescent="0.3">
      <c r="B118" s="6"/>
      <c r="C118" s="52"/>
      <c r="D118" s="49"/>
      <c r="E118" s="25"/>
      <c r="F118" s="16">
        <v>382</v>
      </c>
      <c r="G118" s="34">
        <v>1.9468062851000001</v>
      </c>
      <c r="H118" s="59"/>
      <c r="I118" s="60"/>
    </row>
    <row r="119" spans="2:9" ht="18.75" customHeight="1" x14ac:dyDescent="0.3">
      <c r="C119" s="52"/>
      <c r="D119" s="49"/>
      <c r="E119" s="25">
        <v>5000</v>
      </c>
      <c r="F119" s="16">
        <v>405</v>
      </c>
      <c r="G119" s="35">
        <v>1.8892129630200001</v>
      </c>
      <c r="H119" s="61">
        <f t="shared" ref="H119" si="22">ROUNDUP(AVERAGE(F118,F119,F120), 0)</f>
        <v>395</v>
      </c>
      <c r="I119" s="62">
        <f t="shared" ref="I119" si="23">AVERAGE(G118,G119,G120)</f>
        <v>1.9095086390666669</v>
      </c>
    </row>
    <row r="120" spans="2:9" ht="19.5" customHeight="1" x14ac:dyDescent="0.3">
      <c r="C120" s="53"/>
      <c r="D120" s="54"/>
      <c r="E120" s="26"/>
      <c r="F120" s="16">
        <v>396</v>
      </c>
      <c r="G120" s="35">
        <v>1.8925066690800001</v>
      </c>
      <c r="H120" s="63"/>
      <c r="I120" s="64"/>
    </row>
    <row r="121" spans="2:9" ht="18.75" customHeight="1" x14ac:dyDescent="0.25">
      <c r="C121" s="50"/>
      <c r="D121" s="51"/>
      <c r="E121" s="73"/>
      <c r="F121" s="74"/>
      <c r="G121" s="74"/>
      <c r="H121" s="74"/>
      <c r="I121" s="75"/>
    </row>
    <row r="122" spans="2:9" ht="18.75" customHeight="1" x14ac:dyDescent="0.25">
      <c r="C122" s="52"/>
      <c r="D122" s="49"/>
      <c r="E122" s="76"/>
      <c r="F122" s="77"/>
      <c r="G122" s="77"/>
      <c r="H122" s="77"/>
      <c r="I122" s="78"/>
    </row>
    <row r="123" spans="2:9" ht="18.75" customHeight="1" x14ac:dyDescent="0.25">
      <c r="C123" s="52"/>
      <c r="D123" s="49"/>
      <c r="E123" s="76"/>
      <c r="F123" s="77"/>
      <c r="G123" s="77"/>
      <c r="H123" s="77"/>
      <c r="I123" s="78"/>
    </row>
    <row r="124" spans="2:9" ht="18.75" customHeight="1" x14ac:dyDescent="0.25">
      <c r="C124" s="52"/>
      <c r="D124" s="49"/>
      <c r="E124" s="76"/>
      <c r="F124" s="77"/>
      <c r="G124" s="77"/>
      <c r="H124" s="77"/>
      <c r="I124" s="78"/>
    </row>
    <row r="125" spans="2:9" ht="18.75" customHeight="1" x14ac:dyDescent="0.25">
      <c r="C125" s="52">
        <v>31</v>
      </c>
      <c r="D125" s="49">
        <v>0.1</v>
      </c>
      <c r="E125" s="76"/>
      <c r="F125" s="77"/>
      <c r="G125" s="77"/>
      <c r="H125" s="77"/>
      <c r="I125" s="78"/>
    </row>
    <row r="126" spans="2:9" ht="18.75" customHeight="1" x14ac:dyDescent="0.25">
      <c r="C126" s="52"/>
      <c r="D126" s="49"/>
      <c r="E126" s="79"/>
      <c r="F126" s="80"/>
      <c r="G126" s="80"/>
      <c r="H126" s="80"/>
      <c r="I126" s="81"/>
    </row>
    <row r="127" spans="2:9" ht="18.75" customHeight="1" x14ac:dyDescent="0.3">
      <c r="B127" s="6"/>
      <c r="C127" s="52"/>
      <c r="D127" s="49"/>
      <c r="E127" s="25"/>
      <c r="F127" s="17">
        <v>388</v>
      </c>
      <c r="G127" s="34">
        <v>1.9239911738</v>
      </c>
      <c r="H127" s="59"/>
      <c r="I127" s="60"/>
    </row>
    <row r="128" spans="2:9" ht="18.75" customHeight="1" x14ac:dyDescent="0.3">
      <c r="C128" s="52"/>
      <c r="D128" s="49"/>
      <c r="E128" s="25">
        <v>5000</v>
      </c>
      <c r="F128" s="16">
        <v>388</v>
      </c>
      <c r="G128" s="35">
        <v>1.8705149568799999</v>
      </c>
      <c r="H128" s="61">
        <f t="shared" ref="H128" si="24">ROUNDUP(AVERAGE(F127,F128,F129), 0)</f>
        <v>397</v>
      </c>
      <c r="I128" s="62">
        <f t="shared" ref="I128" si="25">AVERAGE(G127,G128,G129)</f>
        <v>1.8951122704266667</v>
      </c>
    </row>
    <row r="129" spans="2:9" ht="19.5" customHeight="1" x14ac:dyDescent="0.3">
      <c r="C129" s="53"/>
      <c r="D129" s="54"/>
      <c r="E129" s="26"/>
      <c r="F129" s="16">
        <v>415</v>
      </c>
      <c r="G129" s="67">
        <v>1.8908306805999999</v>
      </c>
      <c r="H129" s="63"/>
      <c r="I129" s="64"/>
    </row>
    <row r="130" spans="2:9" ht="18.75" customHeight="1" x14ac:dyDescent="0.25">
      <c r="C130" s="50"/>
      <c r="D130" s="51"/>
      <c r="E130" s="73"/>
      <c r="F130" s="74"/>
      <c r="G130" s="74"/>
      <c r="H130" s="74"/>
      <c r="I130" s="75"/>
    </row>
    <row r="131" spans="2:9" ht="18.75" customHeight="1" x14ac:dyDescent="0.25">
      <c r="C131" s="52"/>
      <c r="D131" s="49"/>
      <c r="E131" s="76"/>
      <c r="F131" s="77"/>
      <c r="G131" s="77"/>
      <c r="H131" s="77"/>
      <c r="I131" s="78"/>
    </row>
    <row r="132" spans="2:9" ht="18.75" customHeight="1" x14ac:dyDescent="0.25">
      <c r="C132" s="52"/>
      <c r="D132" s="49"/>
      <c r="E132" s="76"/>
      <c r="F132" s="77"/>
      <c r="G132" s="77"/>
      <c r="H132" s="77"/>
      <c r="I132" s="78"/>
    </row>
    <row r="133" spans="2:9" ht="18.75" customHeight="1" x14ac:dyDescent="0.25">
      <c r="C133" s="52"/>
      <c r="D133" s="49"/>
      <c r="E133" s="76"/>
      <c r="F133" s="77"/>
      <c r="G133" s="77"/>
      <c r="H133" s="77"/>
      <c r="I133" s="78"/>
    </row>
    <row r="134" spans="2:9" ht="18.75" customHeight="1" x14ac:dyDescent="0.25">
      <c r="C134" s="52">
        <v>33</v>
      </c>
      <c r="D134" s="49">
        <v>0.1</v>
      </c>
      <c r="E134" s="76"/>
      <c r="F134" s="77"/>
      <c r="G134" s="77"/>
      <c r="H134" s="77"/>
      <c r="I134" s="78"/>
    </row>
    <row r="135" spans="2:9" ht="18.75" customHeight="1" x14ac:dyDescent="0.25">
      <c r="C135" s="52"/>
      <c r="D135" s="49"/>
      <c r="E135" s="79"/>
      <c r="F135" s="80"/>
      <c r="G135" s="80"/>
      <c r="H135" s="80"/>
      <c r="I135" s="81"/>
    </row>
    <row r="136" spans="2:9" ht="18.75" customHeight="1" x14ac:dyDescent="0.3">
      <c r="B136" s="6"/>
      <c r="C136" s="52"/>
      <c r="D136" s="49"/>
      <c r="E136" s="25"/>
      <c r="F136" s="16">
        <v>397</v>
      </c>
      <c r="G136" s="34">
        <v>1.8609765981099999</v>
      </c>
      <c r="H136" s="59"/>
      <c r="I136" s="60"/>
    </row>
    <row r="137" spans="2:9" ht="18.75" customHeight="1" x14ac:dyDescent="0.3">
      <c r="C137" s="52"/>
      <c r="D137" s="49"/>
      <c r="E137" s="25">
        <v>5000</v>
      </c>
      <c r="F137" s="16">
        <v>396</v>
      </c>
      <c r="G137" s="35">
        <v>1.93535787186</v>
      </c>
      <c r="H137" s="61">
        <f t="shared" ref="H137" si="26">ROUNDUP(AVERAGE(F136,F137,F138), 0)</f>
        <v>399</v>
      </c>
      <c r="I137" s="62">
        <f t="shared" ref="I137" si="27">AVERAGE(G136,G137,G138)</f>
        <v>1.9118071018966667</v>
      </c>
    </row>
    <row r="138" spans="2:9" ht="19.5" customHeight="1" x14ac:dyDescent="0.3">
      <c r="C138" s="53"/>
      <c r="D138" s="54"/>
      <c r="E138" s="26"/>
      <c r="F138" s="16">
        <v>403</v>
      </c>
      <c r="G138" s="35">
        <v>1.93908683572</v>
      </c>
      <c r="H138" s="63"/>
      <c r="I138" s="64"/>
    </row>
    <row r="139" spans="2:9" ht="36.75" x14ac:dyDescent="0.3">
      <c r="C139" s="3"/>
      <c r="E139" s="1"/>
      <c r="F139" s="2"/>
      <c r="G139" s="2"/>
      <c r="H139" s="2"/>
      <c r="I139" s="2"/>
    </row>
    <row r="140" spans="2:9" ht="36.75" x14ac:dyDescent="0.3">
      <c r="C140" s="3"/>
      <c r="E140" s="1"/>
      <c r="F140" s="2"/>
      <c r="G140" s="2"/>
      <c r="H140" s="2"/>
      <c r="I140" s="2"/>
    </row>
    <row r="141" spans="2:9" ht="36.75" x14ac:dyDescent="0.3">
      <c r="C141" s="3"/>
      <c r="E141" s="1"/>
      <c r="F141" s="2"/>
      <c r="G141" s="2"/>
      <c r="H141" s="2"/>
      <c r="I141" s="2"/>
    </row>
    <row r="142" spans="2:9" ht="36.75" x14ac:dyDescent="0.3">
      <c r="C142" s="3"/>
      <c r="E142" s="1"/>
      <c r="F142" s="2"/>
      <c r="G142" s="2"/>
      <c r="H142" s="2"/>
      <c r="I142" s="2"/>
    </row>
    <row r="143" spans="2:9" ht="36.75" x14ac:dyDescent="0.3">
      <c r="C143" s="3"/>
      <c r="E143" s="1"/>
      <c r="F143" s="2"/>
      <c r="G143" s="2"/>
      <c r="H143" s="2"/>
      <c r="I143" s="2"/>
    </row>
    <row r="144" spans="2:9" ht="36.75" x14ac:dyDescent="0.3">
      <c r="C144" s="3"/>
      <c r="E144" s="1"/>
      <c r="F144" s="2"/>
      <c r="G144" s="2"/>
      <c r="H144" s="2"/>
      <c r="I144" s="2"/>
    </row>
    <row r="145" spans="3:9" ht="36.75" x14ac:dyDescent="0.3">
      <c r="C145" s="3"/>
      <c r="E145" s="1"/>
      <c r="F145" s="2"/>
      <c r="G145" s="2"/>
      <c r="H145" s="2"/>
      <c r="I145" s="2"/>
    </row>
    <row r="146" spans="3:9" ht="36.75" x14ac:dyDescent="0.3">
      <c r="C146" s="3"/>
      <c r="E146" s="1"/>
      <c r="F146" s="2"/>
      <c r="G146" s="2"/>
      <c r="H146" s="2"/>
      <c r="I146" s="2"/>
    </row>
    <row r="147" spans="3:9" ht="36.75" x14ac:dyDescent="0.3">
      <c r="C147" s="3"/>
      <c r="E147" s="1"/>
      <c r="F147" s="2"/>
      <c r="G147" s="2"/>
      <c r="H147" s="2"/>
      <c r="I147" s="2"/>
    </row>
    <row r="148" spans="3:9" ht="36.75" x14ac:dyDescent="0.3">
      <c r="C148" s="3"/>
      <c r="E148" s="1"/>
      <c r="F148" s="2"/>
      <c r="G148" s="2"/>
      <c r="H148" s="2"/>
      <c r="I148" s="2"/>
    </row>
    <row r="149" spans="3:9" ht="36.75" x14ac:dyDescent="0.3">
      <c r="C149" s="3"/>
      <c r="E149" s="1"/>
      <c r="F149" s="2"/>
      <c r="G149" s="2"/>
      <c r="H149" s="2"/>
      <c r="I149" s="2"/>
    </row>
    <row r="150" spans="3:9" ht="36.75" x14ac:dyDescent="0.3">
      <c r="C150" s="3"/>
      <c r="E150" s="1"/>
      <c r="F150" s="2"/>
      <c r="G150" s="2"/>
      <c r="H150" s="2"/>
      <c r="I150" s="2"/>
    </row>
    <row r="151" spans="3:9" ht="36.75" x14ac:dyDescent="0.3">
      <c r="C151" s="3"/>
      <c r="E151" s="1"/>
      <c r="F151" s="2"/>
      <c r="G151" s="2"/>
      <c r="H151" s="2"/>
      <c r="I151" s="2"/>
    </row>
    <row r="152" spans="3:9" ht="36.75" x14ac:dyDescent="0.3">
      <c r="C152" s="3"/>
      <c r="E152" s="1"/>
      <c r="F152" s="2"/>
      <c r="G152" s="2"/>
      <c r="H152" s="2"/>
      <c r="I152" s="2"/>
    </row>
    <row r="153" spans="3:9" ht="36.75" x14ac:dyDescent="0.3">
      <c r="C153" s="3"/>
      <c r="E153" s="1"/>
      <c r="F153" s="2"/>
      <c r="G153" s="2"/>
      <c r="H153" s="2"/>
      <c r="I153" s="2"/>
    </row>
    <row r="154" spans="3:9" ht="36.75" x14ac:dyDescent="0.3">
      <c r="C154" s="3"/>
      <c r="E154" s="1"/>
      <c r="F154" s="2"/>
      <c r="G154" s="2"/>
      <c r="H154" s="2"/>
      <c r="I154" s="2"/>
    </row>
    <row r="155" spans="3:9" ht="36.75" x14ac:dyDescent="0.3">
      <c r="C155" s="3"/>
      <c r="E155" s="1"/>
      <c r="F155" s="2"/>
      <c r="G155" s="2"/>
      <c r="H155" s="2"/>
      <c r="I155" s="2"/>
    </row>
    <row r="156" spans="3:9" ht="36.75" x14ac:dyDescent="0.3">
      <c r="C156" s="3"/>
      <c r="E156" s="1"/>
      <c r="F156" s="2"/>
      <c r="G156" s="2"/>
      <c r="H156" s="2"/>
      <c r="I156" s="2"/>
    </row>
    <row r="157" spans="3:9" ht="36.75" x14ac:dyDescent="0.3">
      <c r="C157" s="3"/>
      <c r="E157" s="1"/>
      <c r="F157" s="2"/>
      <c r="G157" s="2"/>
      <c r="H157" s="2"/>
      <c r="I157" s="2"/>
    </row>
    <row r="158" spans="3:9" ht="36.75" x14ac:dyDescent="0.3">
      <c r="C158" s="3"/>
      <c r="E158" s="1"/>
      <c r="F158" s="2"/>
      <c r="G158" s="2"/>
      <c r="H158" s="2"/>
      <c r="I158" s="2"/>
    </row>
    <row r="159" spans="3:9" ht="36.75" x14ac:dyDescent="0.3">
      <c r="C159" s="3"/>
      <c r="E159" s="1"/>
      <c r="F159" s="2"/>
      <c r="G159" s="2"/>
      <c r="H159" s="2"/>
      <c r="I159" s="2"/>
    </row>
    <row r="160" spans="3:9" ht="36.75" x14ac:dyDescent="0.3">
      <c r="C160" s="3"/>
      <c r="E160" s="1"/>
      <c r="F160" s="2"/>
      <c r="G160" s="2"/>
      <c r="H160" s="2"/>
      <c r="I160" s="2"/>
    </row>
    <row r="161" spans="3:9" ht="36.75" x14ac:dyDescent="0.3">
      <c r="C161" s="3"/>
      <c r="E161" s="1"/>
      <c r="F161" s="2"/>
      <c r="G161" s="2"/>
      <c r="H161" s="2"/>
      <c r="I161" s="2"/>
    </row>
    <row r="162" spans="3:9" ht="36.75" x14ac:dyDescent="0.3">
      <c r="C162" s="3"/>
      <c r="E162" s="1"/>
      <c r="F162" s="2"/>
      <c r="G162" s="2"/>
      <c r="H162" s="2"/>
      <c r="I162" s="2"/>
    </row>
    <row r="163" spans="3:9" ht="36.75" x14ac:dyDescent="0.3">
      <c r="C163" s="3"/>
      <c r="E163" s="1"/>
      <c r="F163" s="2"/>
      <c r="G163" s="2"/>
      <c r="H163" s="2"/>
      <c r="I163" s="2"/>
    </row>
    <row r="164" spans="3:9" ht="36.75" x14ac:dyDescent="0.3">
      <c r="C164" s="3"/>
      <c r="E164" s="1"/>
      <c r="F164" s="2"/>
      <c r="G164" s="2"/>
      <c r="H164" s="2"/>
      <c r="I164" s="2"/>
    </row>
    <row r="165" spans="3:9" ht="36.75" x14ac:dyDescent="0.3">
      <c r="C165" s="3"/>
      <c r="E165" s="1"/>
      <c r="F165" s="2"/>
      <c r="G165" s="2"/>
      <c r="H165" s="2"/>
      <c r="I165" s="2"/>
    </row>
    <row r="166" spans="3:9" ht="36.75" x14ac:dyDescent="0.3">
      <c r="C166" s="3"/>
      <c r="E166" s="1"/>
      <c r="F166" s="2"/>
      <c r="G166" s="2"/>
      <c r="H166" s="2"/>
      <c r="I166" s="2"/>
    </row>
    <row r="167" spans="3:9" ht="36.75" x14ac:dyDescent="0.3">
      <c r="C167" s="3"/>
      <c r="E167" s="1"/>
      <c r="F167" s="2"/>
      <c r="G167" s="2"/>
      <c r="H167" s="2"/>
      <c r="I167" s="2"/>
    </row>
    <row r="168" spans="3:9" ht="36.75" x14ac:dyDescent="0.3">
      <c r="C168" s="3"/>
      <c r="E168" s="1"/>
      <c r="F168" s="2"/>
      <c r="G168" s="2"/>
      <c r="H168" s="2"/>
      <c r="I168" s="2"/>
    </row>
    <row r="169" spans="3:9" ht="36.75" x14ac:dyDescent="0.3">
      <c r="C169" s="3"/>
      <c r="E169" s="1"/>
      <c r="F169" s="2"/>
      <c r="G169" s="2"/>
      <c r="H169" s="2"/>
      <c r="I169" s="2"/>
    </row>
    <row r="170" spans="3:9" ht="36.75" x14ac:dyDescent="0.3">
      <c r="C170" s="3"/>
      <c r="E170" s="1"/>
      <c r="F170" s="2"/>
      <c r="G170" s="2"/>
      <c r="H170" s="2"/>
      <c r="I170" s="2"/>
    </row>
    <row r="171" spans="3:9" ht="36.75" x14ac:dyDescent="0.3">
      <c r="C171" s="3"/>
      <c r="E171" s="1"/>
      <c r="F171" s="2"/>
      <c r="G171" s="2"/>
      <c r="H171" s="2"/>
      <c r="I171" s="2"/>
    </row>
    <row r="172" spans="3:9" ht="36.75" x14ac:dyDescent="0.3">
      <c r="C172" s="3"/>
      <c r="E172" s="1"/>
      <c r="F172" s="2"/>
      <c r="G172" s="2"/>
      <c r="H172" s="2"/>
      <c r="I172" s="2"/>
    </row>
    <row r="173" spans="3:9" ht="36.75" x14ac:dyDescent="0.3">
      <c r="C173" s="3"/>
      <c r="E173" s="1"/>
      <c r="F173" s="2"/>
      <c r="G173" s="2"/>
      <c r="H173" s="2"/>
      <c r="I173" s="2"/>
    </row>
    <row r="174" spans="3:9" ht="36.75" x14ac:dyDescent="0.3">
      <c r="C174" s="3"/>
      <c r="E174" s="1"/>
      <c r="F174" s="2"/>
      <c r="G174" s="2"/>
      <c r="H174" s="2"/>
      <c r="I174" s="2"/>
    </row>
    <row r="175" spans="3:9" ht="36.75" x14ac:dyDescent="0.3">
      <c r="C175" s="3"/>
      <c r="E175" s="1"/>
      <c r="F175" s="2"/>
      <c r="G175" s="2"/>
      <c r="H175" s="2"/>
      <c r="I175" s="2"/>
    </row>
    <row r="176" spans="3:9" ht="36.75" x14ac:dyDescent="0.3">
      <c r="C176" s="3"/>
      <c r="E176" s="1"/>
      <c r="F176" s="2"/>
      <c r="G176" s="2"/>
      <c r="H176" s="2"/>
      <c r="I176" s="2"/>
    </row>
    <row r="177" spans="3:9" ht="18.75" x14ac:dyDescent="0.3">
      <c r="C177" s="1"/>
      <c r="E177" s="1"/>
      <c r="F177" s="2"/>
      <c r="G177" s="2"/>
      <c r="H177" s="2"/>
      <c r="I177" s="2"/>
    </row>
    <row r="178" spans="3:9" ht="18.75" x14ac:dyDescent="0.3">
      <c r="C178" s="1"/>
      <c r="E178" s="1"/>
      <c r="F178" s="2"/>
      <c r="G178" s="2"/>
      <c r="H178" s="2"/>
      <c r="I178" s="2"/>
    </row>
    <row r="179" spans="3:9" ht="18.75" x14ac:dyDescent="0.3">
      <c r="C179" s="1"/>
      <c r="D179" s="1"/>
      <c r="E179" s="1"/>
      <c r="F179" s="2"/>
      <c r="G179" s="2"/>
      <c r="H179" s="2"/>
      <c r="I179" s="2"/>
    </row>
    <row r="180" spans="3:9" ht="18.75" x14ac:dyDescent="0.3">
      <c r="C180" s="1"/>
      <c r="D180" s="1"/>
      <c r="E180" s="1"/>
      <c r="F180" s="2"/>
      <c r="G180" s="2"/>
      <c r="H180" s="2"/>
      <c r="I180" s="2"/>
    </row>
    <row r="181" spans="3:9" ht="18.75" x14ac:dyDescent="0.3">
      <c r="C181" s="1"/>
      <c r="D181" s="1"/>
      <c r="E181" s="1"/>
      <c r="F181" s="2"/>
      <c r="G181" s="2"/>
      <c r="H181" s="2"/>
      <c r="I181" s="2"/>
    </row>
    <row r="182" spans="3:9" ht="18.75" x14ac:dyDescent="0.3">
      <c r="C182" s="1"/>
      <c r="D182" s="1"/>
      <c r="E182" s="1"/>
      <c r="F182" s="2"/>
      <c r="G182" s="2"/>
      <c r="H182" s="2"/>
      <c r="I182" s="2"/>
    </row>
    <row r="183" spans="3:9" ht="18.75" x14ac:dyDescent="0.3">
      <c r="C183" s="1"/>
      <c r="D183" s="1"/>
      <c r="E183" s="1"/>
      <c r="F183" s="2"/>
      <c r="G183" s="2"/>
      <c r="H183" s="2"/>
      <c r="I183" s="2"/>
    </row>
    <row r="184" spans="3:9" ht="18.75" x14ac:dyDescent="0.3">
      <c r="C184" s="1"/>
      <c r="D184" s="1"/>
      <c r="E184" s="1"/>
      <c r="F184" s="1"/>
      <c r="G184" s="2"/>
      <c r="H184" s="2"/>
      <c r="I184" s="2"/>
    </row>
    <row r="185" spans="3:9" ht="18.75" x14ac:dyDescent="0.3">
      <c r="C185" s="1"/>
      <c r="D185" s="1"/>
      <c r="E185" s="1"/>
      <c r="F185" s="1"/>
      <c r="G185" s="2"/>
      <c r="H185" s="2"/>
      <c r="I185" s="2"/>
    </row>
    <row r="186" spans="3:9" ht="18.75" x14ac:dyDescent="0.3">
      <c r="C186" s="1"/>
      <c r="D186" s="1"/>
      <c r="E186" s="1"/>
      <c r="F186" s="1"/>
      <c r="G186" s="2"/>
      <c r="H186" s="2"/>
      <c r="I186" s="2"/>
    </row>
    <row r="187" spans="3:9" ht="18.75" x14ac:dyDescent="0.3">
      <c r="C187" s="1"/>
      <c r="D187" s="1"/>
      <c r="E187" s="1"/>
      <c r="F187" s="1"/>
      <c r="G187" s="2"/>
      <c r="H187" s="2"/>
      <c r="I187" s="2"/>
    </row>
    <row r="188" spans="3:9" ht="18.75" x14ac:dyDescent="0.3">
      <c r="C188" s="1"/>
      <c r="D188" s="1"/>
      <c r="E188" s="1"/>
      <c r="F188" s="1"/>
      <c r="G188" s="2"/>
      <c r="H188" s="2"/>
      <c r="I188" s="2"/>
    </row>
    <row r="189" spans="3:9" ht="18.75" x14ac:dyDescent="0.3">
      <c r="C189" s="1"/>
      <c r="D189" s="1"/>
      <c r="E189" s="1"/>
      <c r="F189" s="1"/>
      <c r="G189" s="2"/>
      <c r="H189" s="2"/>
      <c r="I189" s="2"/>
    </row>
    <row r="190" spans="3:9" ht="18.75" x14ac:dyDescent="0.3">
      <c r="C190" s="1"/>
      <c r="D190" s="1"/>
      <c r="E190" s="1"/>
      <c r="F190" s="1"/>
      <c r="G190" s="2"/>
      <c r="H190" s="2"/>
      <c r="I190" s="2"/>
    </row>
    <row r="191" spans="3:9" ht="18.75" x14ac:dyDescent="0.3">
      <c r="C191" s="1"/>
      <c r="D191" s="1"/>
      <c r="E191" s="1"/>
      <c r="F191" s="1"/>
      <c r="G191" s="2"/>
      <c r="H191" s="2"/>
      <c r="I191" s="2"/>
    </row>
    <row r="192" spans="3:9" x14ac:dyDescent="0.25">
      <c r="C192" s="1"/>
      <c r="D192" s="1"/>
      <c r="E192" s="1"/>
      <c r="F192" s="1"/>
      <c r="G192" s="1"/>
    </row>
    <row r="193" spans="3:7" x14ac:dyDescent="0.25">
      <c r="C193" s="1"/>
      <c r="D193" s="1"/>
      <c r="E193" s="1"/>
      <c r="F193" s="1"/>
      <c r="G193" s="1"/>
    </row>
    <row r="194" spans="3:7" x14ac:dyDescent="0.25">
      <c r="C194" s="1"/>
      <c r="D194" s="1"/>
      <c r="E194" s="1"/>
      <c r="F194" s="1"/>
      <c r="G194" s="1"/>
    </row>
    <row r="195" spans="3:7" x14ac:dyDescent="0.25">
      <c r="C195" s="1"/>
      <c r="D195" s="1"/>
      <c r="E195" s="1"/>
      <c r="F195" s="1"/>
      <c r="G195" s="1"/>
    </row>
    <row r="196" spans="3:7" x14ac:dyDescent="0.25">
      <c r="C196" s="1"/>
      <c r="D196" s="1"/>
      <c r="E196" s="1"/>
      <c r="F196" s="1"/>
      <c r="G196" s="1"/>
    </row>
    <row r="197" spans="3:7" x14ac:dyDescent="0.25">
      <c r="C197" s="1"/>
      <c r="D197" s="1"/>
      <c r="E197" s="1"/>
      <c r="F197" s="1"/>
      <c r="G197" s="1"/>
    </row>
    <row r="198" spans="3:7" x14ac:dyDescent="0.25">
      <c r="C198" s="1"/>
      <c r="D198" s="1"/>
      <c r="E198" s="1"/>
      <c r="F198" s="1"/>
      <c r="G198" s="1"/>
    </row>
    <row r="199" spans="3:7" x14ac:dyDescent="0.25">
      <c r="C199" s="1"/>
      <c r="D199" s="1"/>
      <c r="E199" s="1"/>
      <c r="F199" s="1"/>
      <c r="G199" s="1"/>
    </row>
  </sheetData>
  <mergeCells count="15">
    <mergeCell ref="E4:I9"/>
    <mergeCell ref="E13:I18"/>
    <mergeCell ref="E22:I27"/>
    <mergeCell ref="E31:I36"/>
    <mergeCell ref="E40:I45"/>
    <mergeCell ref="E49:I54"/>
    <mergeCell ref="E58:I63"/>
    <mergeCell ref="E67:I72"/>
    <mergeCell ref="E76:I81"/>
    <mergeCell ref="E85:I90"/>
    <mergeCell ref="E94:I99"/>
    <mergeCell ref="E103:I108"/>
    <mergeCell ref="E112:I117"/>
    <mergeCell ref="E121:I126"/>
    <mergeCell ref="E130:I13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5320-B934-4A56-A6D4-9DE97F8BDCD4}">
  <dimension ref="B2:H26"/>
  <sheetViews>
    <sheetView tabSelected="1" topLeftCell="A13" zoomScaleNormal="100" workbookViewId="0">
      <selection activeCell="F17" sqref="F17"/>
    </sheetView>
  </sheetViews>
  <sheetFormatPr baseColWidth="10" defaultRowHeight="15.75" x14ac:dyDescent="0.25"/>
  <cols>
    <col min="2" max="2" width="20.625" customWidth="1"/>
    <col min="4" max="4" width="17" customWidth="1"/>
    <col min="6" max="6" width="27.5" customWidth="1"/>
    <col min="7" max="7" width="25.125" customWidth="1"/>
    <col min="8" max="8" width="36.75" customWidth="1"/>
  </cols>
  <sheetData>
    <row r="2" spans="2:8" ht="23.25" x14ac:dyDescent="0.25">
      <c r="B2" s="12" t="s">
        <v>0</v>
      </c>
      <c r="C2" s="12" t="s">
        <v>2</v>
      </c>
      <c r="D2" s="12" t="s">
        <v>1</v>
      </c>
      <c r="E2" s="12" t="s">
        <v>3</v>
      </c>
      <c r="F2" s="13" t="s">
        <v>7</v>
      </c>
      <c r="G2" s="13" t="s">
        <v>5</v>
      </c>
      <c r="H2" s="13" t="s">
        <v>6</v>
      </c>
    </row>
    <row r="3" spans="2:8" ht="18.75" customHeight="1" x14ac:dyDescent="0.3">
      <c r="B3" s="70">
        <v>23</v>
      </c>
      <c r="C3" s="70">
        <v>0.1</v>
      </c>
      <c r="D3" s="82">
        <v>2000</v>
      </c>
      <c r="E3" s="14">
        <v>315</v>
      </c>
      <c r="F3" s="32">
        <v>2.2453891598400002</v>
      </c>
      <c r="G3" s="68">
        <f>ROUNDUP(AVERAGE(E3,E4,E5), 0)</f>
        <v>291</v>
      </c>
      <c r="H3" s="68">
        <f>AVERAGE(F3,F4,F5)</f>
        <v>2.3546423893499999</v>
      </c>
    </row>
    <row r="4" spans="2:8" ht="18.75" customHeight="1" x14ac:dyDescent="0.3">
      <c r="B4" s="71"/>
      <c r="C4" s="71"/>
      <c r="D4" s="83"/>
      <c r="E4" s="14">
        <v>244</v>
      </c>
      <c r="F4" s="33">
        <v>2.5345245763699999</v>
      </c>
      <c r="G4" s="68"/>
      <c r="H4" s="68"/>
    </row>
    <row r="5" spans="2:8" ht="18.75" customHeight="1" x14ac:dyDescent="0.3">
      <c r="B5" s="71"/>
      <c r="C5" s="71"/>
      <c r="D5" s="84"/>
      <c r="E5" s="14">
        <v>312</v>
      </c>
      <c r="F5" s="33">
        <v>2.2840134318400001</v>
      </c>
      <c r="G5" s="68"/>
      <c r="H5" s="68"/>
    </row>
    <row r="6" spans="2:8" ht="18.75" customHeight="1" x14ac:dyDescent="0.3">
      <c r="B6" s="71"/>
      <c r="C6" s="71"/>
      <c r="D6" s="85">
        <v>5000</v>
      </c>
      <c r="E6" s="16">
        <v>386</v>
      </c>
      <c r="F6" s="34">
        <v>1.9214140426499999</v>
      </c>
      <c r="G6" s="69">
        <f>ROUNDUP(AVERAGE(E6,E7,E8), 0)</f>
        <v>323</v>
      </c>
      <c r="H6" s="69">
        <f>AVERAGE(F6,F7,F8)</f>
        <v>2.1072354739199999</v>
      </c>
    </row>
    <row r="7" spans="2:8" ht="18.75" customHeight="1" x14ac:dyDescent="0.3">
      <c r="B7" s="71"/>
      <c r="C7" s="71"/>
      <c r="D7" s="86"/>
      <c r="E7" s="16">
        <v>283</v>
      </c>
      <c r="F7" s="35">
        <v>2.2393167481599998</v>
      </c>
      <c r="G7" s="69"/>
      <c r="H7" s="69"/>
    </row>
    <row r="8" spans="2:8" ht="18.75" customHeight="1" x14ac:dyDescent="0.3">
      <c r="B8" s="71"/>
      <c r="C8" s="71"/>
      <c r="D8" s="87"/>
      <c r="E8" s="16">
        <v>298</v>
      </c>
      <c r="F8" s="35">
        <v>2.1609756309499999</v>
      </c>
      <c r="G8" s="69"/>
      <c r="H8" s="69"/>
    </row>
    <row r="9" spans="2:8" ht="15.75" customHeight="1" x14ac:dyDescent="0.3">
      <c r="B9" s="71"/>
      <c r="C9" s="71"/>
      <c r="D9" s="82">
        <v>10000</v>
      </c>
      <c r="E9" s="14">
        <v>372</v>
      </c>
      <c r="F9" s="32">
        <v>2.0239743680700002</v>
      </c>
      <c r="G9" s="68">
        <f>ROUNDUP(AVERAGE(E9,E10,E11), 0)</f>
        <v>371</v>
      </c>
      <c r="H9" s="68">
        <f>AVERAGE(F9,F10,F11)</f>
        <v>2.0072557980699997</v>
      </c>
    </row>
    <row r="10" spans="2:8" ht="15.75" customHeight="1" x14ac:dyDescent="0.3">
      <c r="B10" s="71"/>
      <c r="C10" s="71"/>
      <c r="D10" s="83"/>
      <c r="E10" s="14">
        <v>390</v>
      </c>
      <c r="F10" s="33">
        <v>2.0273641166599998</v>
      </c>
      <c r="G10" s="68"/>
      <c r="H10" s="68"/>
    </row>
    <row r="11" spans="2:8" ht="15.75" customHeight="1" x14ac:dyDescent="0.3">
      <c r="B11" s="71"/>
      <c r="C11" s="71"/>
      <c r="D11" s="84"/>
      <c r="E11" s="14">
        <v>349</v>
      </c>
      <c r="F11" s="33">
        <v>1.97042890948</v>
      </c>
      <c r="G11" s="68"/>
      <c r="H11" s="68"/>
    </row>
    <row r="12" spans="2:8" ht="15.75" customHeight="1" x14ac:dyDescent="0.3">
      <c r="B12" s="71"/>
      <c r="C12" s="71"/>
      <c r="D12" s="85">
        <v>15000</v>
      </c>
      <c r="E12" s="20">
        <v>403</v>
      </c>
      <c r="F12" s="28">
        <v>1.8961426048900001</v>
      </c>
      <c r="G12" s="69">
        <f>ROUNDUP(AVERAGE(E12,E13,E14), 0)</f>
        <v>380</v>
      </c>
      <c r="H12" s="69">
        <f>AVERAGE(F12,F13,F14)</f>
        <v>1.93352741816</v>
      </c>
    </row>
    <row r="13" spans="2:8" ht="15.75" customHeight="1" x14ac:dyDescent="0.3">
      <c r="B13" s="71"/>
      <c r="C13" s="71"/>
      <c r="D13" s="86"/>
      <c r="E13" s="20">
        <v>356</v>
      </c>
      <c r="F13" s="29">
        <v>1.9317558077899999</v>
      </c>
      <c r="G13" s="69"/>
      <c r="H13" s="69"/>
    </row>
    <row r="14" spans="2:8" ht="15.75" customHeight="1" x14ac:dyDescent="0.3">
      <c r="B14" s="71"/>
      <c r="C14" s="71"/>
      <c r="D14" s="87"/>
      <c r="E14" s="20">
        <v>380</v>
      </c>
      <c r="F14" s="29">
        <v>1.9726838417999999</v>
      </c>
      <c r="G14" s="69"/>
      <c r="H14" s="69"/>
    </row>
    <row r="15" spans="2:8" ht="15.75" customHeight="1" x14ac:dyDescent="0.3">
      <c r="B15" s="71"/>
      <c r="C15" s="71"/>
      <c r="D15" s="82">
        <v>20000</v>
      </c>
      <c r="E15" s="19">
        <v>390</v>
      </c>
      <c r="F15" s="30">
        <v>1.9940688982400001</v>
      </c>
      <c r="G15" s="68">
        <f>ROUNDUP(AVERAGE(E15,E16,E17), 0)</f>
        <v>393</v>
      </c>
      <c r="H15" s="68">
        <f>AVERAGE(F15,F16,F17)</f>
        <v>1.9465287552733332</v>
      </c>
    </row>
    <row r="16" spans="2:8" ht="15.75" customHeight="1" x14ac:dyDescent="0.3">
      <c r="B16" s="71"/>
      <c r="C16" s="71"/>
      <c r="D16" s="83"/>
      <c r="E16" s="19">
        <v>395</v>
      </c>
      <c r="F16" s="31">
        <v>1.8941638762899999</v>
      </c>
      <c r="G16" s="68"/>
      <c r="H16" s="68"/>
    </row>
    <row r="17" spans="2:8" ht="15.75" customHeight="1" x14ac:dyDescent="0.3">
      <c r="B17" s="71"/>
      <c r="C17" s="71"/>
      <c r="D17" s="84"/>
      <c r="E17" s="19">
        <v>392</v>
      </c>
      <c r="F17" s="31">
        <v>1.9513534912899999</v>
      </c>
      <c r="G17" s="68"/>
      <c r="H17" s="68"/>
    </row>
    <row r="18" spans="2:8" ht="15.75" customHeight="1" x14ac:dyDescent="0.3">
      <c r="B18" s="71"/>
      <c r="C18" s="71"/>
      <c r="D18" s="85">
        <v>25000</v>
      </c>
      <c r="E18" s="20">
        <v>389</v>
      </c>
      <c r="F18" s="28">
        <v>2.0221259708799999</v>
      </c>
      <c r="G18" s="69">
        <f>ROUNDUP(AVERAGE(E18,E19,E20), 0)</f>
        <v>390</v>
      </c>
      <c r="H18" s="69">
        <f>AVERAGE(F18,F19,F20)</f>
        <v>1.9458521191899998</v>
      </c>
    </row>
    <row r="19" spans="2:8" ht="15.75" customHeight="1" x14ac:dyDescent="0.3">
      <c r="B19" s="71"/>
      <c r="C19" s="71"/>
      <c r="D19" s="86"/>
      <c r="E19" s="20">
        <v>400</v>
      </c>
      <c r="F19" s="29">
        <v>1.8952268646099999</v>
      </c>
      <c r="G19" s="69"/>
      <c r="H19" s="69"/>
    </row>
    <row r="20" spans="2:8" ht="15.75" customHeight="1" x14ac:dyDescent="0.3">
      <c r="B20" s="71"/>
      <c r="C20" s="71"/>
      <c r="D20" s="87"/>
      <c r="E20" s="20">
        <v>380</v>
      </c>
      <c r="F20" s="29">
        <v>1.92020352208</v>
      </c>
      <c r="G20" s="69"/>
      <c r="H20" s="69"/>
    </row>
    <row r="21" spans="2:8" ht="15.75" customHeight="1" x14ac:dyDescent="0.3">
      <c r="B21" s="71"/>
      <c r="C21" s="71"/>
      <c r="D21" s="68">
        <v>30000</v>
      </c>
      <c r="E21" s="19">
        <v>387</v>
      </c>
      <c r="F21" s="30">
        <v>1.88160987948</v>
      </c>
      <c r="G21" s="68">
        <f>ROUNDUP(AVERAGE(E21,E22,E23), 0)</f>
        <v>385</v>
      </c>
      <c r="H21" s="68">
        <f>AVERAGE(F21,F22,F23)</f>
        <v>1.9479095236500001</v>
      </c>
    </row>
    <row r="22" spans="2:8" ht="15.75" customHeight="1" x14ac:dyDescent="0.3">
      <c r="B22" s="71"/>
      <c r="C22" s="71"/>
      <c r="D22" s="68"/>
      <c r="E22" s="19">
        <v>388</v>
      </c>
      <c r="F22" s="31">
        <v>1.9941117017300001</v>
      </c>
      <c r="G22" s="68"/>
      <c r="H22" s="68"/>
    </row>
    <row r="23" spans="2:8" ht="15.75" customHeight="1" x14ac:dyDescent="0.3">
      <c r="B23" s="71"/>
      <c r="C23" s="71"/>
      <c r="D23" s="68"/>
      <c r="E23" s="19">
        <v>379</v>
      </c>
      <c r="F23" s="31">
        <v>1.9680069897400001</v>
      </c>
      <c r="G23" s="68"/>
      <c r="H23" s="68"/>
    </row>
    <row r="24" spans="2:8" ht="15.75" customHeight="1" x14ac:dyDescent="0.3">
      <c r="B24" s="71"/>
      <c r="C24" s="71"/>
      <c r="D24" s="69">
        <v>35000</v>
      </c>
      <c r="E24" s="20">
        <v>387</v>
      </c>
      <c r="F24" s="28">
        <v>1.92147963436</v>
      </c>
      <c r="G24" s="69">
        <f>ROUNDUP(AVERAGE(E24,E25,E26), 0)</f>
        <v>395</v>
      </c>
      <c r="H24" s="69">
        <f>AVERAGE(F24,F25,F26)</f>
        <v>1.9335888558266667</v>
      </c>
    </row>
    <row r="25" spans="2:8" ht="15.75" customHeight="1" x14ac:dyDescent="0.3">
      <c r="B25" s="71"/>
      <c r="C25" s="71"/>
      <c r="D25" s="69"/>
      <c r="E25" s="20">
        <v>387</v>
      </c>
      <c r="F25" s="29">
        <v>1.93225622871</v>
      </c>
      <c r="G25" s="69"/>
      <c r="H25" s="69"/>
    </row>
    <row r="26" spans="2:8" ht="15.75" customHeight="1" x14ac:dyDescent="0.3">
      <c r="B26" s="72"/>
      <c r="C26" s="72"/>
      <c r="D26" s="69"/>
      <c r="E26" s="20">
        <v>411</v>
      </c>
      <c r="F26" s="29">
        <v>1.9470307044099999</v>
      </c>
      <c r="G26" s="69"/>
      <c r="H26" s="69"/>
    </row>
  </sheetData>
  <mergeCells count="26">
    <mergeCell ref="H15:H17"/>
    <mergeCell ref="D24:D26"/>
    <mergeCell ref="G24:G26"/>
    <mergeCell ref="H24:H26"/>
    <mergeCell ref="D18:D20"/>
    <mergeCell ref="G18:G20"/>
    <mergeCell ref="H18:H20"/>
    <mergeCell ref="D21:D23"/>
    <mergeCell ref="G21:G23"/>
    <mergeCell ref="H21:H23"/>
    <mergeCell ref="B3:B26"/>
    <mergeCell ref="C3:C26"/>
    <mergeCell ref="D3:D5"/>
    <mergeCell ref="G3:G5"/>
    <mergeCell ref="H3:H5"/>
    <mergeCell ref="D6:D8"/>
    <mergeCell ref="G6:G8"/>
    <mergeCell ref="H6:H8"/>
    <mergeCell ref="D9:D11"/>
    <mergeCell ref="G9:G11"/>
    <mergeCell ref="H9:H11"/>
    <mergeCell ref="D12:D14"/>
    <mergeCell ref="G12:G14"/>
    <mergeCell ref="H12:H14"/>
    <mergeCell ref="D15:D17"/>
    <mergeCell ref="G15:G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P1 (Colores) Lado Mapa</vt:lpstr>
      <vt:lpstr>P1 (Colores) Periodo</vt:lpstr>
      <vt:lpstr>P2 (Números -500-) Lado Mapa</vt:lpstr>
      <vt:lpstr>P2 (Números -500-) Periodo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Windows</cp:lastModifiedBy>
  <dcterms:created xsi:type="dcterms:W3CDTF">2018-02-01T15:15:24Z</dcterms:created>
  <dcterms:modified xsi:type="dcterms:W3CDTF">2018-02-13T13:23:22Z</dcterms:modified>
</cp:coreProperties>
</file>