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B2C4E21-2497-4A92-849E-5DFE1EA8B9A1}" xr6:coauthVersionLast="36" xr6:coauthVersionMax="36" xr10:uidLastSave="{00000000-0000-0000-0000-000000000000}"/>
  <bookViews>
    <workbookView xWindow="-120" yWindow="-120" windowWidth="29040" windowHeight="15840" tabRatio="821" activeTab="3" xr2:uid="{00000000-000D-0000-FFFF-FFFF00000000}"/>
  </bookViews>
  <sheets>
    <sheet name="1.표지 " sheetId="25" r:id="rId1"/>
    <sheet name="2.개정이력" sheetId="20" r:id="rId2"/>
    <sheet name="3.엔티티정의(유방암 라이브러리)" sheetId="40" r:id="rId3"/>
    <sheet name="4.엔티티속성정의서(유방암 라이브러리)" sheetId="43" r:id="rId4"/>
    <sheet name="4.엔티티속성정의서(유방암 요약통계)" sheetId="45" r:id="rId5"/>
    <sheet name="9.물리테이블_데이터타입_적용기준" sheetId="46" r:id="rId6"/>
  </sheets>
  <externalReferences>
    <externalReference r:id="rId7"/>
  </externalReferences>
  <definedNames>
    <definedName name="_xlnm._FilterDatabase" localSheetId="3" hidden="1">'4.엔티티속성정의서(유방암 라이브러리)'!$A$1:$T$496</definedName>
    <definedName name="_xlnm._FilterDatabase" localSheetId="4" hidden="1">'4.엔티티속성정의서(유방암 요약통계)'!$B$1:$N$66</definedName>
    <definedName name="_xlnm.Print_Area" localSheetId="0">'1.표지 '!$A$1</definedName>
    <definedName name="_xlnm.Print_Area" localSheetId="1">'2.개정이력'!$A$1:$G$34</definedName>
    <definedName name="_xlnm.Print_Titles" localSheetId="3">'4.엔티티속성정의서(유방암 라이브러리)'!$1:$1</definedName>
    <definedName name="산출물명" localSheetId="2">'[1]1.표지 '!$C$4</definedName>
    <definedName name="산출물명" localSheetId="3">'[1]1.표지 '!$C$4</definedName>
    <definedName name="산출물명">'1.표지 '!$C$4</definedName>
    <definedName name="프로젝트명" localSheetId="2">'[1]1.표지 '!$C$3</definedName>
    <definedName name="프로젝트명" localSheetId="3">'[1]1.표지 '!$C$3</definedName>
    <definedName name="프로젝트명">'1.표지 '!$C$3</definedName>
    <definedName name="프로젝트약자">'1.표지 '!$C$5</definedName>
  </definedNames>
  <calcPr calcId="191029"/>
</workbook>
</file>

<file path=xl/calcChain.xml><?xml version="1.0" encoding="utf-8"?>
<calcChain xmlns="http://schemas.openxmlformats.org/spreadsheetml/2006/main">
  <c r="F13" i="43" l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F35" i="43" s="1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/>
  <c r="F169" i="43" s="1"/>
  <c r="F170" i="43" s="1"/>
  <c r="F171" i="43" s="1"/>
  <c r="F172" i="43" s="1"/>
  <c r="F173" i="43" s="1"/>
  <c r="F174" i="43" s="1"/>
  <c r="F175" i="43" s="1"/>
  <c r="F176" i="43" s="1"/>
  <c r="F177" i="43"/>
  <c r="F178" i="43" s="1"/>
  <c r="F179" i="43" s="1"/>
  <c r="F180" i="43" s="1"/>
  <c r="F181" i="43" s="1"/>
  <c r="F182" i="43" s="1"/>
  <c r="F183" i="43" s="1"/>
  <c r="F184" i="43" s="1"/>
  <c r="F185" i="43" s="1"/>
  <c r="F186" i="43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/>
  <c r="F215" i="43" s="1"/>
  <c r="F216" i="43" s="1"/>
  <c r="F217" i="43" s="1"/>
  <c r="F218" i="43" s="1"/>
  <c r="F219" i="43" s="1"/>
  <c r="F220" i="43" s="1"/>
  <c r="F221" i="43"/>
  <c r="F222" i="43" s="1"/>
  <c r="F223" i="43" s="1"/>
  <c r="F224" i="43" s="1"/>
  <c r="F225" i="43" s="1"/>
  <c r="F226" i="43" s="1"/>
  <c r="F227" i="43" s="1"/>
  <c r="F228" i="43"/>
  <c r="F229" i="43" s="1"/>
  <c r="F230" i="43" s="1"/>
  <c r="F231" i="43" s="1"/>
  <c r="F232" i="43" s="1"/>
  <c r="F233" i="43" s="1"/>
  <c r="F234" i="43" s="1"/>
  <c r="F235" i="43"/>
  <c r="F236" i="43" s="1"/>
  <c r="F237" i="43" s="1"/>
  <c r="F238" i="43" s="1"/>
  <c r="F239" i="43" s="1"/>
  <c r="F240" i="43" s="1"/>
  <c r="F241" i="43" s="1"/>
  <c r="F242" i="43" s="1"/>
  <c r="F243" i="43" s="1"/>
  <c r="F244" i="43" s="1"/>
  <c r="F245" i="43" s="1"/>
  <c r="F246" i="43" s="1"/>
  <c r="F247" i="43" s="1"/>
  <c r="F248" i="43" s="1"/>
  <c r="F249" i="43" s="1"/>
  <c r="F250" i="43" s="1"/>
  <c r="F251" i="43"/>
  <c r="F252" i="43" s="1"/>
  <c r="F253" i="43" s="1"/>
  <c r="F254" i="43" s="1"/>
  <c r="F255" i="43" s="1"/>
  <c r="F256" i="43" s="1"/>
  <c r="F257" i="43" s="1"/>
  <c r="F258" i="43" s="1"/>
  <c r="F259" i="43" s="1"/>
  <c r="F260" i="43" s="1"/>
  <c r="F261" i="43" s="1"/>
  <c r="F262" i="43" s="1"/>
  <c r="F263" i="43" s="1"/>
  <c r="F264" i="43" s="1"/>
  <c r="F265" i="43" s="1"/>
  <c r="F266" i="43" s="1"/>
  <c r="F267" i="43" s="1"/>
  <c r="F268" i="43" s="1"/>
  <c r="F269" i="43" s="1"/>
  <c r="F270" i="43" s="1"/>
  <c r="F271" i="43" s="1"/>
  <c r="F272" i="43" s="1"/>
  <c r="F273" i="43" s="1"/>
  <c r="F274" i="43" s="1"/>
  <c r="F275" i="43" s="1"/>
  <c r="F276" i="43" s="1"/>
  <c r="F277" i="43"/>
  <c r="F278" i="43" s="1"/>
  <c r="F279" i="43" s="1"/>
  <c r="F280" i="43" s="1"/>
  <c r="F281" i="43" s="1"/>
  <c r="F282" i="43" s="1"/>
  <c r="F283" i="43" s="1"/>
  <c r="F284" i="43" s="1"/>
  <c r="F285" i="43" s="1"/>
  <c r="F286" i="43" s="1"/>
  <c r="F287" i="43" s="1"/>
  <c r="F288" i="43" s="1"/>
  <c r="F289" i="43" s="1"/>
  <c r="F290" i="43"/>
  <c r="F291" i="43" s="1"/>
  <c r="F292" i="43" s="1"/>
  <c r="F293" i="43" s="1"/>
  <c r="F294" i="43" s="1"/>
  <c r="F295" i="43" s="1"/>
  <c r="F296" i="43" s="1"/>
  <c r="F297" i="43" s="1"/>
  <c r="F298" i="43" s="1"/>
  <c r="F299" i="43" s="1"/>
  <c r="F300" i="43" s="1"/>
  <c r="F301" i="43" s="1"/>
  <c r="F302" i="43" s="1"/>
  <c r="F303" i="43" s="1"/>
  <c r="F304" i="43" s="1"/>
  <c r="F305" i="43" s="1"/>
  <c r="F306" i="43" s="1"/>
  <c r="F307" i="43" s="1"/>
  <c r="F308" i="43" s="1"/>
  <c r="F309" i="43" s="1"/>
  <c r="F310" i="43" s="1"/>
  <c r="F311" i="43" s="1"/>
  <c r="F312" i="43" s="1"/>
  <c r="F313" i="43" s="1"/>
  <c r="F314" i="43" s="1"/>
  <c r="F315" i="43" s="1"/>
  <c r="F316" i="43" s="1"/>
  <c r="F317" i="43" s="1"/>
  <c r="F318" i="43" s="1"/>
  <c r="F319" i="43" s="1"/>
  <c r="F320" i="43" s="1"/>
  <c r="F321" i="43" s="1"/>
  <c r="F322" i="43" s="1"/>
  <c r="F323" i="43" s="1"/>
  <c r="F324" i="43" s="1"/>
  <c r="F325" i="43" s="1"/>
  <c r="F326" i="43" s="1"/>
  <c r="F327" i="43" s="1"/>
  <c r="F328" i="43" s="1"/>
  <c r="F329" i="43" s="1"/>
  <c r="F330" i="43" s="1"/>
  <c r="F331" i="43"/>
  <c r="F332" i="43" s="1"/>
  <c r="F333" i="43" s="1"/>
  <c r="F334" i="43" s="1"/>
  <c r="F335" i="43" s="1"/>
  <c r="F336" i="43" s="1"/>
  <c r="F337" i="43" s="1"/>
  <c r="F338" i="43" s="1"/>
  <c r="F339" i="43" s="1"/>
  <c r="F340" i="43" s="1"/>
  <c r="F341" i="43" s="1"/>
  <c r="F342" i="43" s="1"/>
  <c r="F343" i="43" s="1"/>
  <c r="F344" i="43" s="1"/>
  <c r="F345" i="43" s="1"/>
  <c r="F346" i="43" s="1"/>
  <c r="F347" i="43" s="1"/>
  <c r="F348" i="43" s="1"/>
  <c r="F349" i="43" s="1"/>
  <c r="F350" i="43" s="1"/>
  <c r="F351" i="43" s="1"/>
  <c r="F352" i="43" s="1"/>
  <c r="F353" i="43" s="1"/>
  <c r="F354" i="43" s="1"/>
  <c r="F355" i="43" s="1"/>
  <c r="F356" i="43" s="1"/>
  <c r="F357" i="43" s="1"/>
  <c r="F358" i="43" s="1"/>
  <c r="F359" i="43" s="1"/>
  <c r="F360" i="43" s="1"/>
  <c r="F361" i="43" s="1"/>
  <c r="F362" i="43" s="1"/>
  <c r="F363" i="43" s="1"/>
  <c r="F364" i="43" s="1"/>
  <c r="F365" i="43" s="1"/>
  <c r="F366" i="43" s="1"/>
  <c r="F367" i="43"/>
  <c r="F368" i="43" s="1"/>
  <c r="F369" i="43" s="1"/>
  <c r="F370" i="43" s="1"/>
  <c r="F371" i="43" s="1"/>
  <c r="F372" i="43" s="1"/>
  <c r="F373" i="43" s="1"/>
  <c r="F374" i="43" s="1"/>
  <c r="F375" i="43" s="1"/>
  <c r="F376" i="43" s="1"/>
  <c r="F377" i="43"/>
  <c r="F378" i="43" s="1"/>
  <c r="F379" i="43" s="1"/>
  <c r="F380" i="43" s="1"/>
  <c r="F381" i="43" s="1"/>
  <c r="F382" i="43" s="1"/>
  <c r="F383" i="43" s="1"/>
  <c r="F384" i="43" s="1"/>
  <c r="F385" i="43" s="1"/>
  <c r="F386" i="43" s="1"/>
  <c r="F387" i="43" s="1"/>
  <c r="F388" i="43"/>
  <c r="F389" i="43" s="1"/>
  <c r="F390" i="43" s="1"/>
  <c r="F391" i="43" s="1"/>
  <c r="F392" i="43" s="1"/>
  <c r="F393" i="43" s="1"/>
  <c r="F394" i="43" s="1"/>
  <c r="F395" i="43"/>
  <c r="F396" i="43" s="1"/>
  <c r="F397" i="43" s="1"/>
  <c r="F398" i="43" s="1"/>
  <c r="F399" i="43" s="1"/>
  <c r="F400" i="43" s="1"/>
  <c r="F401" i="43" s="1"/>
  <c r="F402" i="43" s="1"/>
  <c r="F403" i="43" s="1"/>
  <c r="F404" i="43" s="1"/>
  <c r="F405" i="43" s="1"/>
  <c r="F406" i="43" s="1"/>
  <c r="F407" i="43" s="1"/>
  <c r="F408" i="43"/>
  <c r="F409" i="43" s="1"/>
  <c r="F410" i="43" s="1"/>
  <c r="F411" i="43" s="1"/>
  <c r="F412" i="43" s="1"/>
  <c r="F413" i="43" s="1"/>
  <c r="F414" i="43" s="1"/>
  <c r="F415" i="43" s="1"/>
  <c r="F416" i="43" s="1"/>
  <c r="F417" i="43" s="1"/>
  <c r="F418" i="43" s="1"/>
  <c r="F419" i="43" s="1"/>
  <c r="F420" i="43" s="1"/>
  <c r="F421" i="43" s="1"/>
  <c r="F422" i="43" s="1"/>
  <c r="F423" i="43" s="1"/>
  <c r="F424" i="43" s="1"/>
  <c r="F425" i="43" s="1"/>
  <c r="F426" i="43" s="1"/>
  <c r="F427" i="43" s="1"/>
  <c r="F428" i="43" s="1"/>
  <c r="F429" i="43" s="1"/>
  <c r="F430" i="43" s="1"/>
  <c r="F431" i="43"/>
  <c r="F432" i="43" s="1"/>
  <c r="F433" i="43" s="1"/>
  <c r="F434" i="43" s="1"/>
  <c r="F435" i="43" s="1"/>
  <c r="F436" i="43" s="1"/>
  <c r="F437" i="43" s="1"/>
  <c r="F438" i="43"/>
  <c r="F439" i="43" s="1"/>
  <c r="F440" i="43" s="1"/>
  <c r="F441" i="43" s="1"/>
  <c r="F442" i="43" s="1"/>
  <c r="F443" i="43" s="1"/>
  <c r="F444" i="43" s="1"/>
  <c r="F445" i="43" s="1"/>
  <c r="F446" i="43" s="1"/>
  <c r="F447" i="43" s="1"/>
  <c r="F448" i="43" s="1"/>
  <c r="F449" i="43" s="1"/>
  <c r="F450" i="43" s="1"/>
  <c r="F451" i="43" s="1"/>
  <c r="F452" i="43" s="1"/>
  <c r="F453" i="43" s="1"/>
  <c r="F454" i="43" s="1"/>
  <c r="F455" i="43" s="1"/>
  <c r="F456" i="43" s="1"/>
  <c r="F457" i="43"/>
  <c r="F458" i="43" s="1"/>
  <c r="F459" i="43" s="1"/>
  <c r="F460" i="43" s="1"/>
  <c r="F461" i="43" s="1"/>
  <c r="F462" i="43" s="1"/>
  <c r="F463" i="43" s="1"/>
  <c r="F464" i="43" s="1"/>
  <c r="F465" i="43" s="1"/>
  <c r="F466" i="43" s="1"/>
  <c r="F467" i="43" s="1"/>
  <c r="F468" i="43" s="1"/>
  <c r="F469" i="43" s="1"/>
  <c r="F470" i="43" s="1"/>
  <c r="F471" i="43" s="1"/>
  <c r="F472" i="43" s="1"/>
  <c r="F473" i="43" s="1"/>
  <c r="F474" i="43" s="1"/>
  <c r="F475" i="43" s="1"/>
  <c r="F476" i="43" s="1"/>
  <c r="F477" i="43" s="1"/>
  <c r="F478" i="43"/>
  <c r="F479" i="43" s="1"/>
  <c r="F480" i="43" s="1"/>
  <c r="F481" i="43" s="1"/>
  <c r="F482" i="43" s="1"/>
  <c r="F483" i="43" s="1"/>
  <c r="F484" i="43" s="1"/>
  <c r="F485" i="43" s="1"/>
  <c r="F486" i="43" s="1"/>
  <c r="F487" i="43" s="1"/>
  <c r="F488" i="43"/>
  <c r="F489" i="43" s="1"/>
  <c r="F490" i="43" s="1"/>
  <c r="F491" i="43" s="1"/>
  <c r="F492" i="43" s="1"/>
  <c r="F493" i="43" s="1"/>
  <c r="F494" i="43" s="1"/>
  <c r="F495" i="43" s="1"/>
  <c r="F496" i="43" s="1"/>
  <c r="F59" i="45" l="1"/>
  <c r="F60" i="45" s="1"/>
  <c r="F61" i="45" s="1"/>
  <c r="F62" i="45" s="1"/>
  <c r="F63" i="45" s="1"/>
  <c r="F64" i="45" s="1"/>
  <c r="F65" i="45" s="1"/>
  <c r="F66" i="45" s="1"/>
  <c r="F54" i="45"/>
  <c r="F55" i="45" s="1"/>
  <c r="F56" i="45" s="1"/>
  <c r="F57" i="45" s="1"/>
  <c r="F58" i="45" s="1"/>
  <c r="F46" i="45"/>
  <c r="F47" i="45" s="1"/>
  <c r="F48" i="45" s="1"/>
  <c r="F49" i="45" s="1"/>
  <c r="F50" i="45" s="1"/>
  <c r="F51" i="45" s="1"/>
  <c r="F52" i="45" s="1"/>
  <c r="F53" i="45" s="1"/>
  <c r="F39" i="45"/>
  <c r="F40" i="45" s="1"/>
  <c r="F41" i="45" s="1"/>
  <c r="F42" i="45" s="1"/>
  <c r="F43" i="45" s="1"/>
  <c r="F44" i="45" s="1"/>
  <c r="F45" i="45" s="1"/>
  <c r="F15" i="45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2" i="45"/>
  <c r="F3" i="45" s="1"/>
  <c r="F4" i="45" s="1"/>
  <c r="F5" i="45" s="1"/>
  <c r="F6" i="45" s="1"/>
  <c r="F7" i="45" s="1"/>
  <c r="F8" i="45" s="1"/>
  <c r="F9" i="45" s="1"/>
  <c r="F10" i="45" s="1"/>
  <c r="F11" i="45" s="1"/>
  <c r="F12" i="45" s="1"/>
  <c r="F13" i="45" s="1"/>
  <c r="F14" i="45" s="1"/>
  <c r="F2" i="43" l="1"/>
  <c r="F3" i="43" s="1"/>
  <c r="F4" i="43" s="1"/>
  <c r="F5" i="43" s="1"/>
  <c r="F6" i="43" s="1"/>
  <c r="F7" i="43" s="1"/>
  <c r="F8" i="43" s="1"/>
  <c r="F9" i="43" s="1"/>
  <c r="F10" i="43" s="1"/>
  <c r="F11" i="43" s="1"/>
  <c r="F12" i="43" s="1"/>
  <c r="D12" i="20" l="1"/>
  <c r="D11" i="20"/>
  <c r="D7" i="20"/>
  <c r="G2" i="20"/>
  <c r="G1" i="20"/>
</calcChain>
</file>

<file path=xl/sharedStrings.xml><?xml version="1.0" encoding="utf-8"?>
<sst xmlns="http://schemas.openxmlformats.org/spreadsheetml/2006/main" count="5672" uniqueCount="1691">
  <si>
    <t>프로젝트명</t>
    <phoneticPr fontId="10" type="noConversion"/>
  </si>
  <si>
    <t>단계</t>
    <phoneticPr fontId="10" type="noConversion"/>
  </si>
  <si>
    <t>작성자</t>
    <phoneticPr fontId="10" type="noConversion"/>
  </si>
  <si>
    <t>파일명</t>
    <phoneticPr fontId="10" type="noConversion"/>
  </si>
  <si>
    <t>버전</t>
    <phoneticPr fontId="10" type="noConversion"/>
  </si>
  <si>
    <t>승인</t>
    <phoneticPr fontId="10" type="noConversion"/>
  </si>
  <si>
    <t>변경일</t>
    <phoneticPr fontId="10" type="noConversion"/>
  </si>
  <si>
    <t>변경사유</t>
    <phoneticPr fontId="10" type="noConversion"/>
  </si>
  <si>
    <t>변경내용</t>
    <phoneticPr fontId="10" type="noConversion"/>
  </si>
  <si>
    <t>활동</t>
    <phoneticPr fontId="10" type="noConversion"/>
  </si>
  <si>
    <t>작업</t>
    <phoneticPr fontId="10" type="noConversion"/>
  </si>
  <si>
    <t>산출물</t>
    <phoneticPr fontId="10" type="noConversion"/>
  </si>
  <si>
    <t>산출물명</t>
    <phoneticPr fontId="10" type="noConversion"/>
  </si>
  <si>
    <t>프로젝트약어</t>
    <phoneticPr fontId="10" type="noConversion"/>
  </si>
  <si>
    <t>설계</t>
    <phoneticPr fontId="10" type="noConversion"/>
  </si>
  <si>
    <t>데이터베이스설계</t>
    <phoneticPr fontId="10" type="noConversion"/>
  </si>
  <si>
    <t>논리적데이터베이스설계</t>
    <phoneticPr fontId="10" type="noConversion"/>
  </si>
  <si>
    <t>최초작성</t>
    <phoneticPr fontId="10" type="noConversion"/>
  </si>
  <si>
    <t>암 빅데이터 네트워크 및 플랫폼 구축(1단계)</t>
  </si>
  <si>
    <t>CBNP1</t>
  </si>
  <si>
    <t>논리적데이터베이스명세서(엔티티정의서)</t>
    <phoneticPr fontId="10" type="noConversion"/>
  </si>
  <si>
    <t>진단</t>
  </si>
  <si>
    <t>검사</t>
  </si>
  <si>
    <t>병리</t>
  </si>
  <si>
    <t>수술</t>
  </si>
  <si>
    <t>치료</t>
  </si>
  <si>
    <t>사망</t>
  </si>
  <si>
    <t>주제영역</t>
    <phoneticPr fontId="30" type="noConversion"/>
  </si>
  <si>
    <t>DATE</t>
  </si>
  <si>
    <t>PT_SBST_NO</t>
  </si>
  <si>
    <t>Androgen receptor score
     예) &lt;추가진단(Addendum) 사유 &gt;   추가면역검사시행 C-erbB2 → Negative 
    수기입력</t>
  </si>
  <si>
    <t>OPRT_SEQ</t>
  </si>
  <si>
    <t>진료기록(7자리)
     예) 4000018</t>
  </si>
  <si>
    <t>OPRT_YMD</t>
  </si>
  <si>
    <t>OPRT_ADM_YMD</t>
  </si>
  <si>
    <t>OPRT_DSCH_YMD</t>
  </si>
  <si>
    <t>OPRT_CD</t>
  </si>
  <si>
    <t>OPRT_NM</t>
  </si>
  <si>
    <t>OPRT_DETL_NM</t>
  </si>
  <si>
    <t>수술코드</t>
  </si>
  <si>
    <t>박희성</t>
    <phoneticPr fontId="10" type="noConversion"/>
  </si>
  <si>
    <t>2019-08-27</t>
    <phoneticPr fontId="10" type="noConversion"/>
  </si>
  <si>
    <t>No.</t>
    <phoneticPr fontId="30" type="noConversion"/>
  </si>
  <si>
    <t>테이블명</t>
    <phoneticPr fontId="30" type="noConversion"/>
  </si>
  <si>
    <t>칼럼명</t>
    <phoneticPr fontId="30" type="noConversion"/>
  </si>
  <si>
    <t>레이블명</t>
    <phoneticPr fontId="30" type="noConversion"/>
  </si>
  <si>
    <t>도메인명</t>
    <phoneticPr fontId="29" type="noConversion"/>
  </si>
  <si>
    <t>환자대체번호</t>
  </si>
  <si>
    <t>VARCHAR(10)</t>
  </si>
  <si>
    <t>VARCHAR(400)</t>
  </si>
  <si>
    <t>내용VC400</t>
  </si>
  <si>
    <t>NUMBER(3)</t>
  </si>
  <si>
    <t>내용VC4000</t>
  </si>
  <si>
    <t>VARCHAR(40)</t>
  </si>
  <si>
    <t>VARCHAR(200)</t>
  </si>
  <si>
    <t>내용VC200</t>
  </si>
  <si>
    <t>VARCHAR(100)</t>
  </si>
  <si>
    <t>수VC100</t>
  </si>
  <si>
    <t>VARCHAR(20)</t>
  </si>
  <si>
    <t>여부</t>
  </si>
  <si>
    <t>VARCHAR(2000)</t>
  </si>
  <si>
    <t>내용VC2000</t>
  </si>
  <si>
    <t>VARCHAR(1000)</t>
  </si>
  <si>
    <t>명VC1000</t>
  </si>
  <si>
    <t>PT_SEX_CD</t>
  </si>
  <si>
    <t>명VC400</t>
  </si>
  <si>
    <t>VARCHAR(512)</t>
  </si>
  <si>
    <t>명VC512</t>
  </si>
  <si>
    <t>명VC100</t>
  </si>
  <si>
    <t>검사코드</t>
  </si>
  <si>
    <t>영상검사종류코드</t>
  </si>
  <si>
    <t>영상검사유방암조영술밀도코드</t>
  </si>
  <si>
    <t>VARCHAR(50)</t>
  </si>
  <si>
    <t>BPSY_INOUT_YN</t>
  </si>
  <si>
    <t>생체검사내부외부여부</t>
  </si>
  <si>
    <t>생체검사채취일자수술일자</t>
  </si>
  <si>
    <t>PATH_BPSY_ACPT_YMD</t>
  </si>
  <si>
    <t>병리생체검사접수일자</t>
  </si>
  <si>
    <t>BPSY_READ_YMD</t>
  </si>
  <si>
    <t>생체검사판독일자</t>
  </si>
  <si>
    <t>BPSY_SEQ</t>
  </si>
  <si>
    <t>생체검사순번</t>
  </si>
  <si>
    <t>BPSY_SITE_CONT</t>
  </si>
  <si>
    <t>생체검사부위내용</t>
  </si>
  <si>
    <t>내용VC100</t>
  </si>
  <si>
    <t>BPSY_LOCA_CONT</t>
  </si>
  <si>
    <t>생체검사위치내용</t>
  </si>
  <si>
    <t>BPSY_MTHD_CONT</t>
  </si>
  <si>
    <t>생체검사방법내용</t>
  </si>
  <si>
    <t>BPSY_RSLT_CONT</t>
  </si>
  <si>
    <t>생체검사결과내용</t>
  </si>
  <si>
    <t>BPSY_HG_CNT</t>
  </si>
  <si>
    <t>생체검사조직학적등급수</t>
  </si>
  <si>
    <t>생체검사추가판독내용</t>
  </si>
  <si>
    <t>IMEM_ACPT_YMD</t>
  </si>
  <si>
    <t>면역병리검사접수일자</t>
  </si>
  <si>
    <t>IMEM_READ_YMD</t>
  </si>
  <si>
    <t>면역병리검사판독일자</t>
  </si>
  <si>
    <t>IMPT_ER_EXAM_RSLT_CD</t>
  </si>
  <si>
    <t>면역병리ER검사결과코드</t>
  </si>
  <si>
    <t>ER검사결과코드</t>
  </si>
  <si>
    <t>내용VC50</t>
  </si>
  <si>
    <t>IMPT_PR_EXAM_RSLT_CD</t>
  </si>
  <si>
    <t>면역병리PR검사결과코드</t>
  </si>
  <si>
    <t>PR검사결과코드</t>
  </si>
  <si>
    <t>IMPT_PR_EXAM_RSLT_CONT</t>
  </si>
  <si>
    <t>IMPT_AR_EXAM_RSLT_CD</t>
  </si>
  <si>
    <t>면역병리AR검사결과코드</t>
  </si>
  <si>
    <t>AR검사결과코드</t>
  </si>
  <si>
    <t>IMPT_AR_EXAM_RSLT_CONT</t>
  </si>
  <si>
    <t>IMPT_HER2_EXAM_RSLT_CONT</t>
  </si>
  <si>
    <t>면역병리HER2검사결과내용</t>
  </si>
  <si>
    <t>IMPT_P53_EXAM_RSLT_CONT</t>
  </si>
  <si>
    <t>면역병리P53검사결과내용</t>
  </si>
  <si>
    <t>IMPT_KI67_EXAM_RSLT_CONT</t>
  </si>
  <si>
    <t>면역병리추가판독내용</t>
  </si>
  <si>
    <t>MLPT_ACPT_YMD</t>
  </si>
  <si>
    <t>분자병리접수일자</t>
  </si>
  <si>
    <t>MLPT_READ_YMD</t>
  </si>
  <si>
    <t>분자병리판독일자</t>
  </si>
  <si>
    <t>MLPT_EXAM_MTHD_CONT</t>
  </si>
  <si>
    <t>분자병리검사방법내용</t>
  </si>
  <si>
    <t>MLPT_EXAM_RSLT_CONT</t>
  </si>
  <si>
    <t>분자병리검사결과내용</t>
  </si>
  <si>
    <t>MLPT_EXAM_TUMR_CNCL_CNT</t>
  </si>
  <si>
    <t>분자병리검사종양세포핵수</t>
  </si>
  <si>
    <t>수VC50</t>
  </si>
  <si>
    <t>MLPT_EXAM_HER2_AVE_CNT</t>
  </si>
  <si>
    <t>분자병리검사HER2평균수</t>
  </si>
  <si>
    <t>MLPT_EXAM_CEP17_AVE_CNT</t>
  </si>
  <si>
    <t>분자병리검사CEP17평균수</t>
  </si>
  <si>
    <t>MLPT_HER2_CEP17_RAT</t>
  </si>
  <si>
    <t>분자병리HER2CEP17비율</t>
  </si>
  <si>
    <t>율VC50</t>
  </si>
  <si>
    <t>BRCA1_EXAM_YMD</t>
  </si>
  <si>
    <t>BRCA1검사일자</t>
  </si>
  <si>
    <t>BRCA1_PAVR_CD</t>
  </si>
  <si>
    <t>BRCA1병원변형체코드</t>
  </si>
  <si>
    <t>병원변형체검출구분코드</t>
  </si>
  <si>
    <t>BRCA1_UNCL_VARN_CD</t>
  </si>
  <si>
    <t>BRCA1미확인변이코드</t>
  </si>
  <si>
    <t>미확인변이검출구분코드</t>
  </si>
  <si>
    <t>BRCA2_EXAM_YMD</t>
  </si>
  <si>
    <t>BRCA2검사일자</t>
  </si>
  <si>
    <t>BRCA2_PAVR_CD</t>
  </si>
  <si>
    <t>BRCA2병원변형체코드</t>
  </si>
  <si>
    <t>BRCA2_UNCL_VARN_CD</t>
  </si>
  <si>
    <t>BRCA2미확인변이코드</t>
  </si>
  <si>
    <t>수술순번</t>
  </si>
  <si>
    <t>MRCD_ID</t>
  </si>
  <si>
    <t>진료기록ID</t>
  </si>
  <si>
    <t>수술일자</t>
  </si>
  <si>
    <t>수술입원일자</t>
  </si>
  <si>
    <t>수술퇴원일자</t>
  </si>
  <si>
    <t>수술명</t>
  </si>
  <si>
    <t>OPRT_BRST_CNSV_RSCT_YN</t>
  </si>
  <si>
    <t>수술유방보존적절제술여부</t>
  </si>
  <si>
    <t>OPRT_TMST_YN</t>
  </si>
  <si>
    <t>수술유방전절제술여부</t>
  </si>
  <si>
    <t>OPRT_OPRT_LDTM</t>
  </si>
  <si>
    <t>수술수술소요시간</t>
  </si>
  <si>
    <t>시간VC10</t>
  </si>
  <si>
    <t>BFOP_DIAG_NM</t>
  </si>
  <si>
    <t>수술전진단명</t>
  </si>
  <si>
    <t>AFOP_DIAG_NM</t>
  </si>
  <si>
    <t>수술후진단명</t>
  </si>
  <si>
    <t>수술상세명</t>
  </si>
  <si>
    <t>OPRT_EBL_QTY</t>
  </si>
  <si>
    <t>수술추정실혈량</t>
  </si>
  <si>
    <t>수VC40</t>
  </si>
  <si>
    <t>INOP_BRCN_LOCA_CONT</t>
  </si>
  <si>
    <t>수술시유방암위치내용</t>
  </si>
  <si>
    <t>VARCHAR(500)</t>
  </si>
  <si>
    <t>내용VC500</t>
  </si>
  <si>
    <t>INOP_MAIN_MAST_CONT</t>
  </si>
  <si>
    <t>수술시주유방절제술내용</t>
  </si>
  <si>
    <t>INOP_LN_CONT</t>
  </si>
  <si>
    <t>수술시림프절내용</t>
  </si>
  <si>
    <t>INOP_MAST_CONV_CONT</t>
  </si>
  <si>
    <t>수술시유방절제술전환내용</t>
  </si>
  <si>
    <t>INOP_NIPL_RMV_CONT</t>
  </si>
  <si>
    <t>수술시유두제거내용</t>
  </si>
  <si>
    <t>INOP_BRST_LESN_SIZE_VL</t>
  </si>
  <si>
    <t>수술시유방병변크기값</t>
  </si>
  <si>
    <t>값VC500</t>
  </si>
  <si>
    <t>INOP_MULS_CONT</t>
  </si>
  <si>
    <t>수술시다병변내용</t>
  </si>
  <si>
    <t>INOP_SKIN_INVA_CONT</t>
  </si>
  <si>
    <t>수술시피부침윤내용</t>
  </si>
  <si>
    <t>INOP_PETO_INVA_CONT</t>
  </si>
  <si>
    <t>수술시흉근침윤내용</t>
  </si>
  <si>
    <t>INOP_SENT_LN_BPSY_MTHD_CONT</t>
  </si>
  <si>
    <t>수술시감시림프절생체검사방법내용</t>
  </si>
  <si>
    <t>INOP_SENT_LN_CNT</t>
  </si>
  <si>
    <t>수술시감시림프절수</t>
  </si>
  <si>
    <t>수VC500</t>
  </si>
  <si>
    <t>INOP_AXIL_LN_SRMV_RANG_CONT</t>
  </si>
  <si>
    <t>수술시액와부림프절절제범위내용</t>
  </si>
  <si>
    <t>내용VC1000</t>
  </si>
  <si>
    <t>INOP_DRAN_CONT</t>
  </si>
  <si>
    <t>수술시배액관내용</t>
  </si>
  <si>
    <t>INOP_DRAN_KIND_CONT</t>
  </si>
  <si>
    <t>수술시배액관종류내용</t>
  </si>
  <si>
    <t>수술시기타소견내용</t>
  </si>
  <si>
    <t>INOP_BREC_CONT</t>
  </si>
  <si>
    <t>수술시유방재건술내용</t>
  </si>
  <si>
    <t>INOP_BRES_MATR_CONT</t>
  </si>
  <si>
    <t>수술시유방재건재료내용</t>
  </si>
  <si>
    <t>ETC_OPRT_CLSF_CD</t>
  </si>
  <si>
    <t>기타수술구분코드</t>
  </si>
  <si>
    <t>ETC_OPRT_CLSF_NM</t>
  </si>
  <si>
    <t>기타수술구분명</t>
  </si>
  <si>
    <t>ETC_OPRT_YMD</t>
  </si>
  <si>
    <t>기타수술일자</t>
  </si>
  <si>
    <t>SGPT_ACPT_YMD</t>
  </si>
  <si>
    <t>외과병리접수일자</t>
  </si>
  <si>
    <t>SGPT_READ_YMD</t>
  </si>
  <si>
    <t>외과병리판독일자</t>
  </si>
  <si>
    <t>SGPT_MAIN_HVST_SITE_CD</t>
  </si>
  <si>
    <t>외과병리주채취부위코드</t>
  </si>
  <si>
    <t>주채취부위코드</t>
  </si>
  <si>
    <t>SGPT_MAIN_HVST_SITE_NM</t>
  </si>
  <si>
    <t>외과병리주채취부위명</t>
  </si>
  <si>
    <t>SGPT_SRFC_PLSM_RSNC_SEQ</t>
  </si>
  <si>
    <t>외과병리표면플라스몬공명순번</t>
  </si>
  <si>
    <t>SGPT_SRFC_PLSM_RSNC_LOCA_CONT</t>
  </si>
  <si>
    <t>외과병리표면플라스몬공명위치내용</t>
  </si>
  <si>
    <t>SGPT_BRST_TUMR_SIZE_VL</t>
  </si>
  <si>
    <t>외과병리유방종양크기값</t>
  </si>
  <si>
    <t>값VC20</t>
  </si>
  <si>
    <t>SGPT_BRST_INCN_SIZE_VL</t>
  </si>
  <si>
    <t>외과병리유방상피내암크기값</t>
  </si>
  <si>
    <t>SGPT_HTLG_TYPE_CONT</t>
  </si>
  <si>
    <t>외과병리조직학적유형내용</t>
  </si>
  <si>
    <t>SGPT_NRSD_TUMR_CONT</t>
  </si>
  <si>
    <t>외과병리비잔류종양내용</t>
  </si>
  <si>
    <t>SGPT_ASSO_LESN_CONT</t>
  </si>
  <si>
    <t>외과병리동반병변내용</t>
  </si>
  <si>
    <t>SGPT_HG_CONT</t>
  </si>
  <si>
    <t>외과병리조직학적등급내용</t>
  </si>
  <si>
    <t>내용VC40</t>
  </si>
  <si>
    <t>외과병리상피내암존재내용</t>
  </si>
  <si>
    <t>SGPT_INCN_NGRD_CONT</t>
  </si>
  <si>
    <t>외과병리상피내암핵등급내용</t>
  </si>
  <si>
    <t>SGPT_INCN_NECR_CONT</t>
  </si>
  <si>
    <t>외과병리상피내암괴사내용</t>
  </si>
  <si>
    <t>SGPT_INCN_STRC_TYPE_CONT</t>
  </si>
  <si>
    <t>외과병리상피내암구조적유형내용</t>
  </si>
  <si>
    <t>SGPT_EIC_CONT</t>
  </si>
  <si>
    <t>외과병리EIC내용</t>
  </si>
  <si>
    <t>외과병리피부침윤내용</t>
  </si>
  <si>
    <t>SGPT_NIPL_INVA_CONT</t>
  </si>
  <si>
    <t>외과병리유두침윤내용</t>
  </si>
  <si>
    <t>SGPT_OPRT_RMRG_CONT</t>
  </si>
  <si>
    <t>외과병리수술절제면내용</t>
  </si>
  <si>
    <t>SGPT_LN_TOTL_CNT</t>
  </si>
  <si>
    <t>외과병리림프절총수</t>
  </si>
  <si>
    <t>SGPT_LN_TOTL_MTST_CNT</t>
  </si>
  <si>
    <t>외과병리림프절총전이수</t>
  </si>
  <si>
    <t>SGPT_SENT_LN_TOTL_CNT</t>
  </si>
  <si>
    <t>외과병리감시림프절총수</t>
  </si>
  <si>
    <t>SGPT_SENT_LN_MTST_CNT</t>
  </si>
  <si>
    <t>외과병리감시림프절전이수</t>
  </si>
  <si>
    <t>SGPT_NSEN_LN_TOTL_CNT</t>
  </si>
  <si>
    <t>외과병리비감시림프절총수</t>
  </si>
  <si>
    <t>SGPT_MTST_NSEN_LN_CNT</t>
  </si>
  <si>
    <t>외과병리전이비감시림프절수</t>
  </si>
  <si>
    <t>SGPT_LN_PREX_CONT</t>
  </si>
  <si>
    <t>외과병리림프절주위침윤내용</t>
  </si>
  <si>
    <t>내용VC20</t>
  </si>
  <si>
    <t>SGPT_LN_MTST_CNCR_SIZE_VL</t>
  </si>
  <si>
    <t>외과병리림프절전이암크기값</t>
  </si>
  <si>
    <t>SGPT_VASC_INVA_CONT</t>
  </si>
  <si>
    <t>외과병리혈관성침윤내용</t>
  </si>
  <si>
    <t>SGPT_LYMP_INVA_CONT</t>
  </si>
  <si>
    <t>외과병리림프성침윤내용</t>
  </si>
  <si>
    <t>SGPT_TUMR_BORD_CONT</t>
  </si>
  <si>
    <t>외과병리종양변두리내용</t>
  </si>
  <si>
    <t>SGPT_MICF_CONT</t>
  </si>
  <si>
    <t>외과병리미세석회화내용</t>
  </si>
  <si>
    <t>SGPT_ITRT_RLPS_CLSF_CD</t>
  </si>
  <si>
    <t>외과병리초치료재발구분코드</t>
  </si>
  <si>
    <t>SGPT_PATL_T_STAG_VL</t>
  </si>
  <si>
    <t>외과병리병리학적T병기값</t>
  </si>
  <si>
    <t>값VC200</t>
  </si>
  <si>
    <t>SGPT_PATL_N_STAG_VL</t>
  </si>
  <si>
    <t>외과병리병리학적N병기값</t>
  </si>
  <si>
    <t>SGPT_ADD_READ_CONT</t>
  </si>
  <si>
    <t>외과병리추가판독내용</t>
  </si>
  <si>
    <t>VARCHAR(8)</t>
  </si>
  <si>
    <t>PK</t>
    <phoneticPr fontId="10" type="noConversion"/>
  </si>
  <si>
    <t>통계</t>
    <phoneticPr fontId="10" type="noConversion"/>
  </si>
  <si>
    <t>VARCHAR(200)</t>
    <phoneticPr fontId="10" type="noConversion"/>
  </si>
  <si>
    <t>VARCHAR(20)</t>
    <phoneticPr fontId="10" type="noConversion"/>
  </si>
  <si>
    <t>VARCHAR(50)</t>
    <phoneticPr fontId="10" type="noConversion"/>
  </si>
  <si>
    <t>VARCHAR(10)</t>
    <phoneticPr fontId="10" type="noConversion"/>
  </si>
  <si>
    <t>NUMBER(3)</t>
    <phoneticPr fontId="10" type="noConversion"/>
  </si>
  <si>
    <t>NUMBER(20)</t>
    <phoneticPr fontId="10" type="noConversion"/>
  </si>
  <si>
    <t>코드</t>
    <phoneticPr fontId="10" type="noConversion"/>
  </si>
  <si>
    <t>VARCHAR(2000)</t>
    <phoneticPr fontId="10" type="noConversion"/>
  </si>
  <si>
    <t>NUMBER(10)</t>
    <phoneticPr fontId="10" type="noConversion"/>
  </si>
  <si>
    <t>INDEX</t>
    <phoneticPr fontId="10" type="noConversion"/>
  </si>
  <si>
    <t>IDX1</t>
    <phoneticPr fontId="10" type="noConversion"/>
  </si>
  <si>
    <t>NN</t>
    <phoneticPr fontId="10" type="noConversion"/>
  </si>
  <si>
    <t>Not null</t>
    <phoneticPr fontId="10" type="noConversion"/>
  </si>
  <si>
    <t>VARCHAR(1000)</t>
    <phoneticPr fontId="10" type="noConversion"/>
  </si>
  <si>
    <t>테이블명</t>
  </si>
  <si>
    <t>IMEX_INOUT_YN</t>
  </si>
  <si>
    <t>영상검사내부외부여부</t>
  </si>
  <si>
    <t>IMEX_YMD</t>
  </si>
  <si>
    <t>영상검사일자</t>
  </si>
  <si>
    <t>IMEX_KIND_CD</t>
  </si>
  <si>
    <t>IMEX_KIND_NM</t>
  </si>
  <si>
    <t>영상검사종류명</t>
  </si>
  <si>
    <t>IMEX_CD</t>
  </si>
  <si>
    <t>영상검사코드</t>
  </si>
  <si>
    <t>IMEX_EDI_CD</t>
  </si>
  <si>
    <t>영상검사EDI코드</t>
  </si>
  <si>
    <t>IMEX_NM</t>
  </si>
  <si>
    <t>영상검사명</t>
  </si>
  <si>
    <t>IMEX_OPN_CONT</t>
  </si>
  <si>
    <t>영상검사소견내용</t>
  </si>
  <si>
    <t>IMEX_MMG_DENS_CD</t>
  </si>
  <si>
    <t>IMEX_RSLT_CONT</t>
  </si>
  <si>
    <t>영상검사결과내용</t>
  </si>
  <si>
    <t>NGS패널검사결과내용</t>
  </si>
  <si>
    <t>NGS패널검사결과
     예) 검사결과: MSH6 유전자에서 VUS가 발견되었습니다.
          검사결과: 검사한 유전자 중에서 미분류변이가 발견되었습니다.</t>
  </si>
  <si>
    <t>NGS패널검사결과상세내용</t>
  </si>
  <si>
    <t>NGS패널검사결과(상세)</t>
  </si>
  <si>
    <t>OPRT_EDI_CD</t>
  </si>
  <si>
    <t>수술EDI코드</t>
  </si>
  <si>
    <t>CLASS</t>
    <phoneticPr fontId="30" type="noConversion"/>
  </si>
  <si>
    <t>칼럼수</t>
  </si>
  <si>
    <t>환자</t>
    <phoneticPr fontId="30" type="noConversion"/>
  </si>
  <si>
    <t>PT</t>
    <phoneticPr fontId="30" type="noConversion"/>
  </si>
  <si>
    <t>유방암_환자_기본정보</t>
  </si>
  <si>
    <t>유방암_환자_건강정보</t>
  </si>
  <si>
    <t>유방암_환자_가족력</t>
  </si>
  <si>
    <t>DG</t>
    <phoneticPr fontId="30" type="noConversion"/>
  </si>
  <si>
    <t>유방암_진단_전이정보</t>
  </si>
  <si>
    <t>유방암_진단_재발정보</t>
  </si>
  <si>
    <t>유방암_진단_신체계측정보</t>
  </si>
  <si>
    <t>유방암_진단_정보</t>
  </si>
  <si>
    <t>유방암_진단_협진의뢰</t>
  </si>
  <si>
    <t>유방암_진단_초기병기</t>
  </si>
  <si>
    <t>유방암_진단_ONCOTYPE</t>
  </si>
  <si>
    <t>진단</t>
    <phoneticPr fontId="3" type="noConversion"/>
  </si>
  <si>
    <t>유방암_진단_특이임상소견</t>
  </si>
  <si>
    <t>EX</t>
    <phoneticPr fontId="30" type="noConversion"/>
  </si>
  <si>
    <t>유방암_검사_진단</t>
  </si>
  <si>
    <t>유방암_검사_영상</t>
  </si>
  <si>
    <t>유방암_검사_BRCA1</t>
  </si>
  <si>
    <t>유방암_검사_BRCA2</t>
  </si>
  <si>
    <t>유방암_검사_NGS</t>
  </si>
  <si>
    <t>PTH</t>
    <phoneticPr fontId="30" type="noConversion"/>
  </si>
  <si>
    <t>유방암_병리_생검</t>
  </si>
  <si>
    <t>유방암_병리_면역</t>
  </si>
  <si>
    <t>유방암_병리_분자</t>
  </si>
  <si>
    <t>유방암_병리_외과</t>
  </si>
  <si>
    <t>OPRT</t>
    <phoneticPr fontId="30" type="noConversion"/>
  </si>
  <si>
    <t>유방암_수술_정보</t>
  </si>
  <si>
    <t>유방암_수술_이전소견</t>
  </si>
  <si>
    <t>유방암_수술_자궁난소</t>
  </si>
  <si>
    <t>유방암_수술_이후합병증</t>
  </si>
  <si>
    <t>TRTM</t>
    <phoneticPr fontId="30" type="noConversion"/>
  </si>
  <si>
    <t>유방암_치료_항암제</t>
  </si>
  <si>
    <t>유방암_치료_평가</t>
  </si>
  <si>
    <t>유방암_치료_호르몬제</t>
  </si>
  <si>
    <t>유방암_치료_방사선</t>
  </si>
  <si>
    <t>유방암_치료_기타약제</t>
  </si>
  <si>
    <t>DEAD</t>
    <phoneticPr fontId="30" type="noConversion"/>
  </si>
  <si>
    <t>유방암_사망_정보</t>
  </si>
  <si>
    <t>BRST_PT_BSNF</t>
  </si>
  <si>
    <t>BRST_PT_HLNF</t>
  </si>
  <si>
    <t>DATETIME</t>
  </si>
  <si>
    <t>BRST_PT_FMHT</t>
  </si>
  <si>
    <t>BRST_DG_MTNF</t>
  </si>
  <si>
    <t>BRST_DG_RCNF</t>
  </si>
  <si>
    <t>BRST_DG_THNF</t>
  </si>
  <si>
    <t>BRST_DG_NFRM</t>
  </si>
  <si>
    <t>BRST_DG_COTQ</t>
  </si>
  <si>
    <t>BRST_DG_NDST</t>
  </si>
  <si>
    <t>BRST_DG_ONCO</t>
  </si>
  <si>
    <t>NUMBER(3,1)</t>
  </si>
  <si>
    <t>값N3,1</t>
  </si>
  <si>
    <t>BRST_DG_SPCF</t>
  </si>
  <si>
    <t>BRST_EX_DIAG</t>
  </si>
  <si>
    <t>BRST_EX_IMAG</t>
  </si>
  <si>
    <t>영상검사코드
     예) L7573
※ 영상검사 EDI Code List 참조</t>
  </si>
  <si>
    <t>영상 검사 EDI 코드
※ 영상검사 EDI Code List 참조</t>
  </si>
  <si>
    <t>BRST_EX_BRCA1</t>
  </si>
  <si>
    <t>BRST_EX_BRCA2</t>
  </si>
  <si>
    <t>BRST_EX_NGS</t>
  </si>
  <si>
    <t>NGS_PEXM_YMD</t>
  </si>
  <si>
    <t>NGS_PEXM_RSLT_CONT</t>
  </si>
  <si>
    <t>NGS_PEXM_RSLT_DETL_CONT</t>
  </si>
  <si>
    <t>BRST_PTH_BPSY</t>
  </si>
  <si>
    <t>BRST_PTH_MNTY</t>
  </si>
  <si>
    <t>면역병리ER검사결과내용</t>
  </si>
  <si>
    <t>IMPT_ER_EXAM_RSLT_CONT</t>
  </si>
  <si>
    <t>면역병리ER검사결과점수</t>
  </si>
  <si>
    <t>IMPT_ER_EXAM_RSLT_SCOR</t>
  </si>
  <si>
    <t>IMPT_ER_EXAM_RSLT_TOTL_SCOR</t>
  </si>
  <si>
    <t>면역병리ER검사결과값</t>
  </si>
  <si>
    <t>IMPT_ER_EXAM_RSLT_VL</t>
  </si>
  <si>
    <t>면역병리PR검사결과내용</t>
  </si>
  <si>
    <t>면역병리PR검사결과점수</t>
  </si>
  <si>
    <t>IMPT_PR_EXAM_RSLT_SCOR</t>
  </si>
  <si>
    <t>IMPT_PR_EXAM_RSLT_TOTL_SCOR</t>
  </si>
  <si>
    <t>면역병리PR검사결과값</t>
  </si>
  <si>
    <t>IMPT_PR_EXAM_RSLT_VL</t>
  </si>
  <si>
    <t>면역병리AR검사결과내용</t>
  </si>
  <si>
    <t>면역병리AR검사결과점수</t>
  </si>
  <si>
    <t>IMPT_AR_EXAM_RSLT_SCOR</t>
  </si>
  <si>
    <t>IMPT_AR_EXAM_RSLT_TOTL_SCOR</t>
  </si>
  <si>
    <t>면역병리AR검사결과값</t>
  </si>
  <si>
    <t>IMPT_AR_EXAM_RSLT_VL</t>
  </si>
  <si>
    <t>면역병리KI67검사결과내용</t>
  </si>
  <si>
    <t>BRST_PTH_MLCR</t>
  </si>
  <si>
    <t>BRST_PTH_SRGC</t>
  </si>
  <si>
    <t>피부 침윤 여부
     예) no involvement of tumor</t>
  </si>
  <si>
    <t>유두 침윤 여부
     예) no involvement of tumor</t>
  </si>
  <si>
    <t>BRST_OPRT_NFRM</t>
  </si>
  <si>
    <t>VARCHAR(18)</t>
  </si>
  <si>
    <t>수술EDI 코드
※ 수술검사 EDI Code List 참조</t>
  </si>
  <si>
    <t>수술코드
     예) 20040883
※ 수술검사 EDI Code List 참조</t>
  </si>
  <si>
    <t>배액관 여부
     예) Left : No</t>
  </si>
  <si>
    <t>수술코드
     예) 20003786
※ 수술검사 EDI Code List 참조</t>
  </si>
  <si>
    <t>BRST_OPRT_BFTP</t>
  </si>
  <si>
    <t>수술전무증상여부</t>
  </si>
  <si>
    <t>BFOP_ASYM_YN</t>
  </si>
  <si>
    <t>수술전유방통증여부</t>
  </si>
  <si>
    <t>BFOP_BRST_PAIN_YN</t>
  </si>
  <si>
    <t>수술전유방혹여부</t>
  </si>
  <si>
    <t>BFOP_BRST_LUMP_YN</t>
  </si>
  <si>
    <t>수술전액와부통증여부</t>
  </si>
  <si>
    <t>BFOP_AXIL_PAIN_YN</t>
  </si>
  <si>
    <t>수술전액와부혹여부</t>
  </si>
  <si>
    <t>BFOP_AXIL_LUMP_YN</t>
  </si>
  <si>
    <t>수술전유두분비물여부</t>
  </si>
  <si>
    <t>BFOP_NIPL_DISC_YN</t>
  </si>
  <si>
    <t>수술전기타증상여부</t>
  </si>
  <si>
    <t>BFOP_ETC_SYM_YN</t>
  </si>
  <si>
    <t>BRST_OPRT_WMNV</t>
  </si>
  <si>
    <t>BRST_OPRT_AFTC</t>
  </si>
  <si>
    <t>BRST_TRTM_CASB</t>
  </si>
  <si>
    <t>BRST_TRTM_SMNT</t>
  </si>
  <si>
    <t>BRST_TRTM_HRDG</t>
  </si>
  <si>
    <t>BRST_TRTM_RD</t>
  </si>
  <si>
    <t>BRST_TRTM_THDR</t>
  </si>
  <si>
    <t>BRST_DEAD_NFRM</t>
  </si>
  <si>
    <t>CLASS</t>
    <phoneticPr fontId="10" type="noConversion"/>
  </si>
  <si>
    <t>테이블명</t>
    <phoneticPr fontId="10" type="noConversion"/>
  </si>
  <si>
    <t>테이블 설명</t>
    <phoneticPr fontId="10" type="noConversion"/>
  </si>
  <si>
    <t>도메인명</t>
    <phoneticPr fontId="30" type="noConversion"/>
  </si>
  <si>
    <t>PK_2</t>
  </si>
  <si>
    <t>PK_3</t>
  </si>
  <si>
    <t>비고</t>
    <phoneticPr fontId="10" type="noConversion"/>
  </si>
  <si>
    <t>수N3</t>
  </si>
  <si>
    <t>일련번호N3</t>
  </si>
  <si>
    <t>ALL</t>
  </si>
  <si>
    <t>CEN</t>
  </si>
  <si>
    <t>테이블
No</t>
    <phoneticPr fontId="10" type="noConversion"/>
  </si>
  <si>
    <t>센터 정보수집
0: 제외
1: 필수
2: 선택</t>
    <phoneticPr fontId="30" type="noConversion"/>
  </si>
  <si>
    <t>칼럼
NO</t>
    <phoneticPr fontId="10" type="noConversion"/>
  </si>
  <si>
    <t>PK_4</t>
  </si>
  <si>
    <t>PK_5</t>
  </si>
  <si>
    <t>PK_6</t>
  </si>
  <si>
    <t>데이터 타입</t>
    <phoneticPr fontId="30" type="noConversion"/>
  </si>
  <si>
    <t>공통 11000</t>
  </si>
  <si>
    <t>공통 11180</t>
  </si>
  <si>
    <t>공통 11170</t>
  </si>
  <si>
    <t>공통 11120</t>
  </si>
  <si>
    <t>공통 11090</t>
  </si>
  <si>
    <t>공통 11040</t>
  </si>
  <si>
    <t>공통 11050</t>
  </si>
  <si>
    <t>공통 11020</t>
  </si>
  <si>
    <t>공통 11240</t>
  </si>
  <si>
    <t>공통 11190</t>
  </si>
  <si>
    <t>공통 11080</t>
  </si>
  <si>
    <t>공통 90010</t>
  </si>
  <si>
    <t>테이블 NO</t>
    <phoneticPr fontId="30" type="noConversion"/>
  </si>
  <si>
    <t>NO</t>
    <phoneticPr fontId="30" type="noConversion"/>
  </si>
  <si>
    <t>테이블
No</t>
    <phoneticPr fontId="30" type="noConversion"/>
  </si>
  <si>
    <t>테이블 설명</t>
    <phoneticPr fontId="30" type="noConversion"/>
  </si>
  <si>
    <t>Description / Value</t>
    <phoneticPr fontId="10" type="noConversion"/>
  </si>
  <si>
    <t>Description / Value</t>
    <phoneticPr fontId="29" type="noConversion"/>
  </si>
  <si>
    <t>1.0</t>
    <phoneticPr fontId="10" type="noConversion"/>
  </si>
  <si>
    <t>BRST_OPRT_ETC</t>
  </si>
  <si>
    <t>유방암_수술_기타</t>
  </si>
  <si>
    <t>DATETIME</t>
    <phoneticPr fontId="10" type="noConversion"/>
  </si>
  <si>
    <t>CRTN_DT</t>
  </si>
  <si>
    <t>생성일시</t>
  </si>
  <si>
    <t>구분</t>
  </si>
  <si>
    <t>시간</t>
  </si>
  <si>
    <t>숫자</t>
  </si>
  <si>
    <t>INT</t>
  </si>
  <si>
    <t>문자</t>
  </si>
  <si>
    <t>유방암센터 내원일 이후 시행한 모든 외부/내부 Bx 판독일
     YYYYMMDD</t>
  </si>
  <si>
    <t>면역병리검사 판독일
     YYYYMMDD</t>
  </si>
  <si>
    <t>분자병리검사 판독일
     YYYYMMDD</t>
  </si>
  <si>
    <t>수술 후 외과병리 판독일
     YYYYMMDD</t>
  </si>
  <si>
    <t>퇴원일
     YYYYMMDD</t>
  </si>
  <si>
    <t>FK</t>
    <phoneticPr fontId="10" type="noConversion"/>
  </si>
  <si>
    <t>EDI 11180</t>
  </si>
  <si>
    <t>EDI 11160</t>
  </si>
  <si>
    <t>CENTER_CD</t>
  </si>
  <si>
    <t>센터코드</t>
  </si>
  <si>
    <t>PK_1</t>
  </si>
  <si>
    <t>센터코드 (5자리 : XXXXX)</t>
  </si>
  <si>
    <t>개인고유번호(10자리)
     예) RN00000000</t>
  </si>
  <si>
    <t>외부/내부 영상검사 구분
     Y : 내부
     N : 외부</t>
  </si>
  <si>
    <t>영상검사 종류
     1 : MMG
     2 : DBT
     3 : SONO
     4 : PET
     5 : MRI
     6 : CT
     7 : Dexa
     8 : 기타 X-ray
     9 : 기타_Lymphoscintigraphy
    10 : PET/CT
    11 : Bone scan
    12 : MUGA
    13 : Echo
    14 : TTE
    15 : Other</t>
  </si>
  <si>
    <t>영상검사명
     예) MMG</t>
  </si>
  <si>
    <t>영상검사명
     예) 외부필름판독(PET)</t>
  </si>
  <si>
    <t>영상검사소견
     수기입력</t>
  </si>
  <si>
    <t>영상검사결과
     수기입력</t>
  </si>
  <si>
    <t>BRCA1 Pathogenic variant 여부
      1 : Detected
      2 : Not detected</t>
  </si>
  <si>
    <t>BRCA1 Unclassified variation 여부
      1 : Detected
      2 : Not detected</t>
  </si>
  <si>
    <t>BRCA2 Pathogenic variant 여부
      1 : Detected
      2 : Not detected</t>
  </si>
  <si>
    <t>BRCA2 Unclassified variation 여부
      1 : Detected
      2 : Not detected</t>
  </si>
  <si>
    <t>개인고유번호(10자리)
    예) RN00000000</t>
  </si>
  <si>
    <t>PATH_NO</t>
  </si>
  <si>
    <t>병리번호</t>
  </si>
  <si>
    <t>병리번호(10자리)
     예) C 000000000</t>
  </si>
  <si>
    <t>외부/내부 Bx 구분
     Y : 내부 
     N : 외부</t>
  </si>
  <si>
    <t>유방암센터 내원일 이후 시행한 모든 외부/내부 Bx 부위
     예) Lymph node</t>
  </si>
  <si>
    <t>유방암센터 내원일 이후 시행한 모든 외부/내부 Bx 위치
     예) Right 9 to 11</t>
  </si>
  <si>
    <t xml:space="preserve">유방암센터 내원일 이후 시행한 모든 외부/내부 Bx 방법
     예) Needle biopsy </t>
  </si>
  <si>
    <t>유방암센터 내원일 이후 시행한 모든 외부/내부 Bx 결과
     예) Invasive ductal carcinoma</t>
  </si>
  <si>
    <t>유방암센터 내원일 이후 시행한 모든 외부/내부     Bx 추가판독
     예) 채취 부위 변경 (right → left)</t>
  </si>
  <si>
    <t>병리번호(11자리)
     예) PA010000055</t>
  </si>
  <si>
    <t>Estrogen receptor score
     예) Negative (0/7)</t>
  </si>
  <si>
    <t>Estrogen receptor score(값)
     예) 0</t>
  </si>
  <si>
    <t>면역병리ER검사결과총점수</t>
  </si>
  <si>
    <t>Estrogen receptor score(총점)
     예) 7</t>
  </si>
  <si>
    <t>Estrogen receptor score(%), 소수점 첫째자리까지 나타냄
     예) 74.4</t>
  </si>
  <si>
    <t>Progesterone receptor score
     예) Intermediate (5/7)</t>
  </si>
  <si>
    <t>Progesterone receptor score(값)
     예) 5</t>
  </si>
  <si>
    <t>면역병리PR검사결과총점수</t>
  </si>
  <si>
    <t>Progesterone receptor score(총점)
     예) 7</t>
  </si>
  <si>
    <t>Progesterone receptor score(%), 소수점 첫째자리까지 나타냄
     예) 71.4</t>
  </si>
  <si>
    <t>Androgen receptor score
     예) Strong (8/8)</t>
  </si>
  <si>
    <t>Androgen receptor score(값)
     예) 8</t>
  </si>
  <si>
    <t>면역병리AR검사결과총점수</t>
  </si>
  <si>
    <t>Androgen receptor score(총점)
     예) 8</t>
  </si>
  <si>
    <t>Androgen receptor score(%), 소수점 첫째자리까지 나타냄
     예) 100.0</t>
  </si>
  <si>
    <t>C-erbB2 검사결과
     예) 3+</t>
  </si>
  <si>
    <t>P53 단백발현 검사결과
     예) Positive (&gt;2/3)</t>
  </si>
  <si>
    <t>세포증식지수 검사결과
     예) Positive 12%</t>
  </si>
  <si>
    <t>MLPT_SEQ</t>
  </si>
  <si>
    <t>분자병리순번</t>
  </si>
  <si>
    <t>분자병리검사 검사방법
     예) FISH, SISH</t>
  </si>
  <si>
    <t xml:space="preserve">분자병리검사 검사결과
     예) Positive, Equivocal  </t>
  </si>
  <si>
    <t>검사한 종양 세포의 핵 개수
     예) 60</t>
  </si>
  <si>
    <t>핵당 HER2 평균수
     예) 4.03</t>
  </si>
  <si>
    <t>핵당 CEP17 평균수
     예) 6.07</t>
  </si>
  <si>
    <t>HER2/CEP17 비율
     예) 0.67</t>
  </si>
  <si>
    <t>주 채취부위
     예) Lt. Breast</t>
  </si>
  <si>
    <t>유방 수술의 위치
     예) 1 Breast, left, lumpectomy:</t>
  </si>
  <si>
    <t>유방암 수술 후 상피내암의 크기
     예) 2cm, &lt;0.1cm</t>
  </si>
  <si>
    <t>조직학적 유형
     예) Invasive ductal carcinoma</t>
  </si>
  <si>
    <t>수술 후 잔여종양 없음
     예) No residual carcinoma with
          foreign body reaction</t>
  </si>
  <si>
    <t>동반된 병변
     예) mucinous component</t>
  </si>
  <si>
    <t>조직학적 등급
     1/2/3</t>
  </si>
  <si>
    <t>상피내암의 구조적 유형
     예) cribriform</t>
  </si>
  <si>
    <t>수술절제면
     예) (deep margin: 2mm)</t>
  </si>
  <si>
    <t>전체 림프절 개수
     예) 31</t>
  </si>
  <si>
    <t>전이된 림프절 개수
     예) 0</t>
  </si>
  <si>
    <t>감시림프절 총 개수
     예) 1</t>
  </si>
  <si>
    <t>전이된 감시림프절 개수
     예) 0</t>
  </si>
  <si>
    <t>비감시림프절 총 개수
     예) 0</t>
  </si>
  <si>
    <t>전이된 비감시림프절 개수
     예) 0</t>
  </si>
  <si>
    <t>림프절 전이된 암의 크기
     예) 10mm</t>
  </si>
  <si>
    <t>병리학적 T 병기
     예) 1c</t>
  </si>
  <si>
    <t>병리학적 N 병기
     예) 0(sn)</t>
  </si>
  <si>
    <t>수술 후 외과병리의 추가판독
     Text</t>
  </si>
  <si>
    <t>수술명
     예) Bleeding control</t>
  </si>
  <si>
    <t>유방 보존적절제술 여부
     Yes
     No</t>
  </si>
  <si>
    <t>유방 전절제술 여부
     Yes
     No</t>
  </si>
  <si>
    <t>수술소요시간
     예) 수술끝난시간 – 수술시작시간
          HH:MM:SS</t>
  </si>
  <si>
    <t>수술 전 진단명
     예) Invasive Breast Cancer
           [미확정]Invasive Breast Cancer</t>
  </si>
  <si>
    <t>수술 후 진단명
     예) Invasive Breast Cancer</t>
  </si>
  <si>
    <t>수술명(수술기록지)
     예) Breast conserving surgery with 
          axillary dissection</t>
  </si>
  <si>
    <t>Main(Breast)
     예) Lumpectomy</t>
  </si>
  <si>
    <t>Lymph node
     예) Left : Sentinel lymph node biopsy</t>
  </si>
  <si>
    <t>Mastectomy로 전환 여부
     예) Right : No, Left : Yes</t>
  </si>
  <si>
    <t>유두 제거 여부
     예) Left  : No, Right : No</t>
  </si>
  <si>
    <t>유방병변 크기(Largest) 
     예) Left:  (2cm )</t>
  </si>
  <si>
    <t>다병변 여부
     예) Left : Yes</t>
  </si>
  <si>
    <t>피부 침윤 여부
     예) Right : No Left : Yes</t>
  </si>
  <si>
    <t>흉근 침윤 여부
     예) Left : No</t>
  </si>
  <si>
    <t>감시림프절 방법
     예) Right : Both Left : RI</t>
  </si>
  <si>
    <t>감시림프절 개수
     예) 3</t>
  </si>
  <si>
    <t>액와부 림프절 절제 범위
     예) Right: LevelⅡ, Left: LevelⅠ</t>
  </si>
  <si>
    <t>배액관 종류
     예) Right : J-P</t>
  </si>
  <si>
    <t xml:space="preserve">기타 수술소견
     예) 기타소견: Rt, shoulder
           lipoma excision </t>
  </si>
  <si>
    <t>유방 재건술 여부
     예) Bilateral : Yes</t>
  </si>
  <si>
    <t>유방 재건에 사용된 방법
     예) Right : Saline bag</t>
  </si>
  <si>
    <t>ETC_OPRT_SEQ</t>
  </si>
  <si>
    <t>기타수술순번</t>
  </si>
  <si>
    <t>유방암 기타수술의 구분
     1 : Chemoport
     2 : 수술 후 처치
     3 : 기타수술(타부위)</t>
  </si>
  <si>
    <t>유방암 기타수술의 구분명
     예) 수술후 처치</t>
  </si>
  <si>
    <t>수술명(처방코드)
     예) Breast conserving surgery</t>
  </si>
  <si>
    <t>유방암 수술 전 환자의 증상 없음
     Y : Yes
     N : No</t>
  </si>
  <si>
    <t>유방암 수술 전 환자의 유방 통증
     Y : Yes
     N : No</t>
  </si>
  <si>
    <t>유방암 수술 전 환자의 유방 혹
     Y : Yes
     N : No</t>
  </si>
  <si>
    <t>유방암 수술 전 환자의 겨드랑이 통증
     Y : Yes
     N : No</t>
  </si>
  <si>
    <t>유방암 수술 전 환자의 겨드랑이 혹
     Y : Yes
     N : No</t>
  </si>
  <si>
    <t>유방암 수술 전 환자의 유두 분비물
     Y : Yes
     N : No</t>
  </si>
  <si>
    <t>유방암 수술 전 환자의 기타증상
     Y : Yes
     N : No</t>
  </si>
  <si>
    <t>일시DATETIME</t>
    <phoneticPr fontId="10" type="noConversion"/>
  </si>
  <si>
    <t>테이블속성정의서</t>
    <phoneticPr fontId="30" type="noConversion"/>
  </si>
  <si>
    <t>ORACLE</t>
    <phoneticPr fontId="30" type="noConversion"/>
  </si>
  <si>
    <t>MSSQL</t>
    <phoneticPr fontId="30" type="noConversion"/>
  </si>
  <si>
    <t>VARCHAR(8)</t>
    <phoneticPr fontId="30" type="noConversion"/>
  </si>
  <si>
    <t>VARCHAR2(8)</t>
    <phoneticPr fontId="30" type="noConversion"/>
  </si>
  <si>
    <t>DATE</t>
    <phoneticPr fontId="30" type="noConversion"/>
  </si>
  <si>
    <t>NUMBER(9자리 이하)</t>
    <phoneticPr fontId="30" type="noConversion"/>
  </si>
  <si>
    <t>NUMBER(자릿수)</t>
    <phoneticPr fontId="10" type="noConversion"/>
  </si>
  <si>
    <t>NUMBER(10자리 이상)</t>
    <phoneticPr fontId="30" type="noConversion"/>
  </si>
  <si>
    <t>NUMBER(소수점 포함)</t>
    <phoneticPr fontId="30" type="noConversion"/>
  </si>
  <si>
    <t>DECIMAL(자릿수,소수점)</t>
    <phoneticPr fontId="10" type="noConversion"/>
  </si>
  <si>
    <t>NUMBER(자릿수,소수점)</t>
    <phoneticPr fontId="10" type="noConversion"/>
  </si>
  <si>
    <t>VARCHAR(자릿수)</t>
    <phoneticPr fontId="30" type="noConversion"/>
  </si>
  <si>
    <t>VARCHAR(자릿수)</t>
    <phoneticPr fontId="10" type="noConversion"/>
  </si>
  <si>
    <t>VARCHAR2(자릿수)</t>
    <phoneticPr fontId="30" type="noConversion"/>
  </si>
  <si>
    <t>PK_1</t>
    <phoneticPr fontId="10" type="noConversion"/>
  </si>
  <si>
    <t>VARCHAR(4)</t>
    <phoneticPr fontId="10" type="noConversion"/>
  </si>
  <si>
    <t>유방암 라이브러리</t>
    <phoneticPr fontId="39" type="noConversion"/>
  </si>
  <si>
    <t>IRB승인</t>
    <phoneticPr fontId="10" type="noConversion"/>
  </si>
  <si>
    <t>STAT</t>
    <phoneticPr fontId="10" type="noConversion"/>
  </si>
  <si>
    <t>CODE</t>
    <phoneticPr fontId="10" type="noConversion"/>
  </si>
  <si>
    <t>IRB</t>
    <phoneticPr fontId="10" type="noConversion"/>
  </si>
  <si>
    <t>VARCHAR(8)</t>
    <phoneticPr fontId="10" type="noConversion"/>
  </si>
  <si>
    <t>유방암 통계 메타의 PK</t>
    <phoneticPr fontId="10" type="noConversion"/>
  </si>
  <si>
    <t>사전에 번호 지정</t>
    <phoneticPr fontId="10" type="noConversion"/>
  </si>
  <si>
    <t>코드 종류 분류</t>
    <phoneticPr fontId="10" type="noConversion"/>
  </si>
  <si>
    <t xml:space="preserve">센터별 기준에 따라 생성 </t>
    <phoneticPr fontId="10" type="noConversion"/>
  </si>
  <si>
    <t>EDI코드 명칭</t>
    <phoneticPr fontId="10" type="noConversion"/>
  </si>
  <si>
    <t>BIGINT</t>
    <phoneticPr fontId="10" type="noConversion"/>
  </si>
  <si>
    <t>성별코드</t>
    <phoneticPr fontId="10" type="noConversion"/>
  </si>
  <si>
    <t>대분류</t>
    <phoneticPr fontId="10" type="noConversion"/>
  </si>
  <si>
    <t>중분류</t>
    <phoneticPr fontId="10" type="noConversion"/>
  </si>
  <si>
    <t>IRB승인번호</t>
  </si>
  <si>
    <t>IRB승인번호</t>
    <phoneticPr fontId="10" type="noConversion"/>
  </si>
  <si>
    <t>IRB승인 번호</t>
  </si>
  <si>
    <t xml:space="preserve">센터별 기준에 따라 생성 </t>
  </si>
  <si>
    <t>VARCHAR(50)</t>
    <phoneticPr fontId="10" type="noConversion"/>
  </si>
  <si>
    <t>Group by 코드칼럼 제외 또는 Where조건 제외</t>
    <phoneticPr fontId="10" type="noConversion"/>
  </si>
  <si>
    <t>나이 = (기준일자 - 생년월일) 월단위 절삭</t>
    <phoneticPr fontId="10" type="noConversion"/>
  </si>
  <si>
    <t>기준일자의 YYYY</t>
    <phoneticPr fontId="10" type="noConversion"/>
  </si>
  <si>
    <t>TEXT</t>
    <phoneticPr fontId="10" type="noConversion"/>
  </si>
  <si>
    <t>utf8mb4_unicode_ci</t>
  </si>
  <si>
    <t>DBMS</t>
    <phoneticPr fontId="10" type="noConversion"/>
  </si>
  <si>
    <t>AL32UTF8
KO16MSWIN949</t>
    <phoneticPr fontId="10" type="noConversion"/>
  </si>
  <si>
    <t xml:space="preserve">Character set
Collation </t>
    <phoneticPr fontId="10" type="noConversion"/>
  </si>
  <si>
    <t>MariaDB/MySQL</t>
    <phoneticPr fontId="30" type="noConversion"/>
  </si>
  <si>
    <t>IRB_APRV_NO</t>
    <phoneticPr fontId="10" type="noConversion"/>
  </si>
  <si>
    <t>일자VC8</t>
    <phoneticPr fontId="10" type="noConversion"/>
  </si>
  <si>
    <t>수정여부</t>
    <phoneticPr fontId="10" type="noConversion"/>
  </si>
  <si>
    <t xml:space="preserve">유방암센터 내원일 이후 시행한 모든 외부/내부 Bx histology grade
     1 / 2 / 3 </t>
    <phoneticPr fontId="10" type="noConversion"/>
  </si>
  <si>
    <t>주 채취부위 코드
     1 : breast
     2 : lymph node
     3 : chest
     4 : etc</t>
    <phoneticPr fontId="10" type="noConversion"/>
  </si>
  <si>
    <t>4000-&gt;8000</t>
    <phoneticPr fontId="10" type="noConversion"/>
  </si>
  <si>
    <t>Other 추가</t>
    <phoneticPr fontId="10" type="noConversion"/>
  </si>
  <si>
    <t>외과병리유방종양크기값출처</t>
    <phoneticPr fontId="10" type="noConversion"/>
  </si>
  <si>
    <t>유방 수술후 종양의 크기
     예) 1.5cm, &lt;0.1cm</t>
    <phoneticPr fontId="10" type="noConversion"/>
  </si>
  <si>
    <t>유방 수술후 종양의 크기의 출처 장치
    예) MRI, Somo, …</t>
    <phoneticPr fontId="10" type="noConversion"/>
  </si>
  <si>
    <t>NGS패널검사일자</t>
    <phoneticPr fontId="10" type="noConversion"/>
  </si>
  <si>
    <t>수술 시 입원일
     YYYYMMDD</t>
    <phoneticPr fontId="10" type="noConversion"/>
  </si>
  <si>
    <t>VARCHAR(20)</t>
    <phoneticPr fontId="10" type="noConversion"/>
  </si>
  <si>
    <t>VARCHAR(8)</t>
    <phoneticPr fontId="10" type="noConversion"/>
  </si>
  <si>
    <t>CRTN_DT</t>
    <phoneticPr fontId="10" type="noConversion"/>
  </si>
  <si>
    <t>순번
     정수</t>
    <phoneticPr fontId="10" type="noConversion"/>
  </si>
  <si>
    <t>SGPT_INCN_EX_CONT</t>
    <phoneticPr fontId="10" type="noConversion"/>
  </si>
  <si>
    <t>BITB_OVRY_RSCT_OPRT_YMD</t>
  </si>
  <si>
    <t>양측난관난소절제술수술일자</t>
  </si>
  <si>
    <t>BITB_OVRY_RSCT_YN</t>
  </si>
  <si>
    <t>양측난관난소절제술여부</t>
  </si>
  <si>
    <t>양측난관-난소절제술 여부
     Y : Yes
     N : No</t>
  </si>
  <si>
    <t>HYST_YN</t>
  </si>
  <si>
    <t>자궁절제술여부</t>
  </si>
  <si>
    <t>자궁절제술 여부
     Y : Yes
     N : No</t>
  </si>
  <si>
    <t>BRCN_AFOP_WOND_INFC_CONT</t>
  </si>
  <si>
    <t>유방암수술후상처감염내용</t>
  </si>
  <si>
    <t>유방암 수술 후 상처감염
     수기입력</t>
  </si>
  <si>
    <t>BRCN_AFOP_SERM_CONT</t>
  </si>
  <si>
    <t>유방암수술후장액종내용</t>
  </si>
  <si>
    <t>BRCN_AFOP_SKIN_NECR_CONT</t>
  </si>
  <si>
    <t>유방암수술후피부괴사내용</t>
  </si>
  <si>
    <t>유방암 수술 후 피부 경화
     수기입력</t>
  </si>
  <si>
    <t>BRCN_AFOP_EXRC_CONT</t>
  </si>
  <si>
    <t>유방암수술후운동제한내용</t>
  </si>
  <si>
    <t>유방암 수술 후 운동제한
     수기입력</t>
  </si>
  <si>
    <t>BRCN_AFOP_AXIL_CTRT_CONT</t>
  </si>
  <si>
    <t>유방암수술후액와부수축내용</t>
    <phoneticPr fontId="10" type="noConversion"/>
  </si>
  <si>
    <t>BRCN_AFOP_ARM_EDEM_CONT</t>
  </si>
  <si>
    <t>유방암수술후팔부종내용</t>
  </si>
  <si>
    <t xml:space="preserve">유방암 수술 후 팔 부종
     수기입력  </t>
  </si>
  <si>
    <t>BRCN_AFOP_NERV_INJR_CONT</t>
  </si>
  <si>
    <t>유방암수술후신경손상내용</t>
  </si>
  <si>
    <t xml:space="preserve">유방암 수술 후 신경 손상
     수기입력  </t>
  </si>
  <si>
    <t>BRCN_AFOP_BLED_CONT</t>
  </si>
  <si>
    <t>유방암수술후출혈내용</t>
  </si>
  <si>
    <t>유방암 수술 후 출혈
     수기입력</t>
  </si>
  <si>
    <t>BRCN_AFOP_ETC_COMP_CONT</t>
  </si>
  <si>
    <t>유방암수술후기타합병증내용</t>
  </si>
  <si>
    <t xml:space="preserve">유방암 수술 후 기타 합병증
     수기입력   </t>
  </si>
  <si>
    <t>CASB_CD</t>
  </si>
  <si>
    <t>항암제코드</t>
  </si>
  <si>
    <t>약품(성분코드)
※ 항암제 (Top 30) EDI Code List 참조</t>
  </si>
  <si>
    <t>EDI 11290</t>
  </si>
  <si>
    <t>ANCN_TRTM_PRSC_YMD</t>
  </si>
  <si>
    <t>항암치료처방일자</t>
  </si>
  <si>
    <t>유방암_치료_항암제</t>
    <phoneticPr fontId="10" type="noConversion"/>
  </si>
  <si>
    <t>CASB_PRSC_SEQ</t>
  </si>
  <si>
    <t>항암제처방순번</t>
    <phoneticPr fontId="10" type="noConversion"/>
  </si>
  <si>
    <t>ANCN_TRTM_YN</t>
  </si>
  <si>
    <t>항암치료여부</t>
  </si>
  <si>
    <t>환자의 항암치료 여부
     Y : Yes 
     N : No</t>
  </si>
  <si>
    <t>ANCN_TRTM_PRPS_CD</t>
  </si>
  <si>
    <t>항암치료목적코드</t>
  </si>
  <si>
    <t>항암치료 목적코드
     1 : Neoadjuvant
     2 : adjuvant
     3 : palliative</t>
  </si>
  <si>
    <t>공통 11300</t>
  </si>
  <si>
    <t>ANCN_TRTM_PRPS_NM</t>
  </si>
  <si>
    <t>항암치료목적명</t>
  </si>
  <si>
    <t>항암치료 목적
     수기입력</t>
  </si>
  <si>
    <t>ANCN_INGR_NM_CD</t>
  </si>
  <si>
    <t>항암성분명코드</t>
  </si>
  <si>
    <t>성분명 종류 코드
     1~29
※ 항암치료성분명 참조</t>
  </si>
  <si>
    <t>공통 11290</t>
  </si>
  <si>
    <t>ANCN_INGR_KIND_NM</t>
  </si>
  <si>
    <t>항암성분종류명</t>
  </si>
  <si>
    <t>명VC200</t>
  </si>
  <si>
    <t>성분명 종류
     예) Cyclophosphamide</t>
  </si>
  <si>
    <t>CASB_EDI_CD</t>
  </si>
  <si>
    <t>항암제EDI코드</t>
  </si>
  <si>
    <t>약품EDI 코드
※ 항암제 (Top 30) EDI Code List 참조</t>
  </si>
  <si>
    <t>CASB_NM</t>
  </si>
  <si>
    <t>항암제명</t>
  </si>
  <si>
    <t>항암치료 약품명(성분명)
     예) Padexol 300mg Inj</t>
  </si>
  <si>
    <t>ANCN_CAPA</t>
    <phoneticPr fontId="10" type="noConversion"/>
  </si>
  <si>
    <t>항암제용량</t>
    <phoneticPr fontId="10" type="noConversion"/>
  </si>
  <si>
    <t>ANCN_TRTM_STRT_YMD</t>
  </si>
  <si>
    <t>항암치료시작일자</t>
  </si>
  <si>
    <t>항암치료 시작일
     YYYYMMDD</t>
  </si>
  <si>
    <t>ANCN_TRTM_END_YMD</t>
  </si>
  <si>
    <t>항암치료종료일자</t>
  </si>
  <si>
    <t>함암치료 종료일
     YYYYMMDD</t>
  </si>
  <si>
    <t>ANCN_TRTM_CAPA</t>
  </si>
  <si>
    <t>항암치료용량</t>
  </si>
  <si>
    <t>PT_HT_VL</t>
  </si>
  <si>
    <t>환자신장값</t>
  </si>
  <si>
    <t>NUMBER(10,1)</t>
  </si>
  <si>
    <t>값N10,1</t>
  </si>
  <si>
    <t>환자의 신장(cm)
     예) 158.0</t>
  </si>
  <si>
    <t>PT_WT_VL</t>
  </si>
  <si>
    <t>환자체중값</t>
  </si>
  <si>
    <t>환자의 체중(kg)
     예) 51.0</t>
  </si>
  <si>
    <t>ANCN_TRTM</t>
    <phoneticPr fontId="10" type="noConversion"/>
  </si>
  <si>
    <t>항암치료용법명</t>
    <phoneticPr fontId="10" type="noConversion"/>
  </si>
  <si>
    <t>ANCN_TRTM_CYCL_VL</t>
    <phoneticPr fontId="10" type="noConversion"/>
  </si>
  <si>
    <t>항암치료주기값</t>
    <phoneticPr fontId="10" type="noConversion"/>
  </si>
  <si>
    <t>NUMBER(10)</t>
  </si>
  <si>
    <t>값N10</t>
  </si>
  <si>
    <t>항암치료 Cycle
     예) 4</t>
  </si>
  <si>
    <t>ANCN_TRTM_CYCL_STAT</t>
    <phoneticPr fontId="10" type="noConversion"/>
  </si>
  <si>
    <t>항암치료주기상태</t>
    <phoneticPr fontId="10" type="noConversion"/>
  </si>
  <si>
    <t>LAST_FLUP_YMD</t>
  </si>
  <si>
    <t>최종추적일자</t>
  </si>
  <si>
    <t>환자의 마지막 F/U 날짜
     YYYYMMDD</t>
  </si>
  <si>
    <t>LAST_FLUP_STAT_CD</t>
  </si>
  <si>
    <t>최종추적상태코드</t>
  </si>
  <si>
    <t>환자의 마지막 F/U 상태
     1 : NED
     2 : Alive with disease
     3 : Death
     4 : Unknown(F/U loss)</t>
  </si>
  <si>
    <t>공통 11270</t>
  </si>
  <si>
    <t>FLUP_DTRN_DCNT</t>
  </si>
  <si>
    <t>추적기간일수</t>
  </si>
  <si>
    <t>일수N10</t>
  </si>
  <si>
    <t>환자의 치료평가 기간 (일) 
     마지막 내원일 – 진단일
     예) 1320</t>
  </si>
  <si>
    <t>HORM_TRTM_PRSC_YMD</t>
  </si>
  <si>
    <t>호르몬치료처방일자</t>
  </si>
  <si>
    <t>HORM_TRTM_SEQ</t>
  </si>
  <si>
    <t>호르몬치료순번</t>
    <phoneticPr fontId="10" type="noConversion"/>
  </si>
  <si>
    <t>HORM_MEDC_CD</t>
  </si>
  <si>
    <t>호르몬치료제코드</t>
  </si>
  <si>
    <t>약품 코드
     예) TMX2
※ 호르몬치료제 EDI Code List 참조</t>
  </si>
  <si>
    <t>EDI 11340</t>
  </si>
  <si>
    <t>HORM_TRTM_STRT_YMD</t>
  </si>
  <si>
    <t>호르몬치료시작일자</t>
  </si>
  <si>
    <t>HORM_TRTM_END_YMD</t>
  </si>
  <si>
    <t>호르몬치료종료일자</t>
  </si>
  <si>
    <t>HORM_TRTM_PRPS_CD</t>
  </si>
  <si>
    <t>호르몬치료목적코드</t>
    <phoneticPr fontId="10" type="noConversion"/>
  </si>
  <si>
    <t>호르몬치료목적코드</t>
  </si>
  <si>
    <t>공통 11330</t>
  </si>
  <si>
    <t>HORM_TRTM_PRPS_NM</t>
  </si>
  <si>
    <t>호르몬치료목적명</t>
    <phoneticPr fontId="10" type="noConversion"/>
  </si>
  <si>
    <t>HORM_MEDC_INGR_NM_KIND_CD</t>
  </si>
  <si>
    <t>호르몬치료제성분명종류코드</t>
    <phoneticPr fontId="10" type="noConversion"/>
  </si>
  <si>
    <t>호르몬치료제성분명종류코드</t>
  </si>
  <si>
    <t>공통 11340</t>
  </si>
  <si>
    <t>HORM_TRTM_INGR_NM</t>
  </si>
  <si>
    <t>호르몬치료성분명</t>
    <phoneticPr fontId="10" type="noConversion"/>
  </si>
  <si>
    <t>명VC50</t>
  </si>
  <si>
    <t>HORM_MEDC_EDI_CD</t>
  </si>
  <si>
    <t>호르몬치료제EDI코드</t>
  </si>
  <si>
    <t>약품 EDI 코드
     예) 626900290
※ 호르몬치료제 EDI Code List 참조</t>
  </si>
  <si>
    <t>HORM_MEDC_NM</t>
  </si>
  <si>
    <t>호르몬치료제명</t>
  </si>
  <si>
    <t>호르몬치료 약품명(성분명)
     예) Tamoplex 20mg tab (Tamoxifen)</t>
  </si>
  <si>
    <t>HORM_TRTM_DTRN_DCNT</t>
  </si>
  <si>
    <t>호르몬치료기간일수</t>
  </si>
  <si>
    <t>VARCHAR(5)</t>
  </si>
  <si>
    <t>일수VC5</t>
  </si>
  <si>
    <t>호르몬 치료기간(일)
     호르몬치료 종료일 – 호르몬치료 시작일</t>
  </si>
  <si>
    <t>유방암_치료_방사선</t>
    <phoneticPr fontId="10" type="noConversion"/>
  </si>
  <si>
    <t>RDT_STRT_YMD</t>
  </si>
  <si>
    <t>방사선치료시작일자</t>
  </si>
  <si>
    <t>RDT_SEQ</t>
  </si>
  <si>
    <t>방사선치료순번</t>
    <phoneticPr fontId="10" type="noConversion"/>
  </si>
  <si>
    <t>RDT_RT_NO</t>
  </si>
  <si>
    <t>방사선치료RT번호</t>
    <phoneticPr fontId="10" type="noConversion"/>
  </si>
  <si>
    <t>방사선치료RT번호</t>
  </si>
  <si>
    <t>RDT_END_YMD</t>
  </si>
  <si>
    <t>방사선치료종료일자</t>
  </si>
  <si>
    <t>RDT_DTRN_DCNT</t>
  </si>
  <si>
    <t>방사선치료기간일수</t>
  </si>
  <si>
    <t>일수VC20</t>
  </si>
  <si>
    <t>방사선 치료기간(일)
     방사선치료 종료일 – 방사선치료 시작일</t>
  </si>
  <si>
    <t>RDT_SITE_KIND_CD</t>
  </si>
  <si>
    <t>방사선치료부위종류코드</t>
  </si>
  <si>
    <t>공통 11110</t>
  </si>
  <si>
    <t>RDT_SITE_KIND_NM</t>
  </si>
  <si>
    <t>방사선치료부위종류명</t>
    <phoneticPr fontId="10" type="noConversion"/>
  </si>
  <si>
    <t>RDT_PRSC_CD</t>
  </si>
  <si>
    <t>방사선치료처방코드</t>
  </si>
  <si>
    <t>치료처방코드</t>
  </si>
  <si>
    <t>치료처방코드
     예) R51131
※ 방사선 EDI Code List 참조</t>
  </si>
  <si>
    <t>EDI 11380</t>
  </si>
  <si>
    <t>RDT_PRSC_EDI_CD</t>
  </si>
  <si>
    <t>방사선치료처방EDI코드</t>
  </si>
  <si>
    <t>방사선EDI코드</t>
  </si>
  <si>
    <t>방사선EDI코드
   예) HD052
※ 방사선 EDI Code List 참조</t>
  </si>
  <si>
    <t>RDT_PRSC_NM</t>
  </si>
  <si>
    <t>방사선치료처방명</t>
  </si>
  <si>
    <t>치료처방명
     예) 6MV X-RAY 2Port</t>
  </si>
  <si>
    <t>RDT_SITE_CD</t>
  </si>
  <si>
    <t>방사선치료부위코드</t>
  </si>
  <si>
    <t>치료부위코드</t>
  </si>
  <si>
    <t>치료부위코드
     예) 0851
※ 치료부위명 참조</t>
  </si>
  <si>
    <t>공통 11280</t>
  </si>
  <si>
    <t>RDT_SITE_NM</t>
  </si>
  <si>
    <t>방사선치료부위명</t>
  </si>
  <si>
    <t>치료부위
    예) Rt, breast</t>
  </si>
  <si>
    <t>RDT_PRPS_CD</t>
  </si>
  <si>
    <t>방사선치료목적코드</t>
    <phoneticPr fontId="10" type="noConversion"/>
  </si>
  <si>
    <t>공통 11100</t>
  </si>
  <si>
    <t>RDT_PRPS_NM</t>
  </si>
  <si>
    <t>방사선치료목적명</t>
    <phoneticPr fontId="10" type="noConversion"/>
  </si>
  <si>
    <t>VARCHAR(60)</t>
  </si>
  <si>
    <t>명VC60</t>
  </si>
  <si>
    <t>RDT_TM1_CGY</t>
  </si>
  <si>
    <t>방사선치료1회선량</t>
  </si>
  <si>
    <t>NUMBER(5)</t>
  </si>
  <si>
    <t>수N5</t>
  </si>
  <si>
    <t>방사선 치료 1회 투여선량(cGy)
     예) 300</t>
  </si>
  <si>
    <t>RDT_TOTL_TRTM_NT</t>
  </si>
  <si>
    <t>방사선치료총치료횟수</t>
  </si>
  <si>
    <t>치료처방에 있는 횟수
     예) 16</t>
  </si>
  <si>
    <t>RDT_TOTL_CGY</t>
  </si>
  <si>
    <t>방사선치료총선량</t>
  </si>
  <si>
    <t>방사선 치료 총 투여선량(cGy)
     예) 5040</t>
  </si>
  <si>
    <t>유방암_치료_기타약제</t>
    <phoneticPr fontId="10" type="noConversion"/>
  </si>
  <si>
    <t>MD_CD</t>
  </si>
  <si>
    <t>약품코드</t>
  </si>
  <si>
    <t>투여약제 종류코드
※ 약품 EDI Code List 참조</t>
  </si>
  <si>
    <t>EDI 11360</t>
  </si>
  <si>
    <t>MD_PRSC_YMD</t>
  </si>
  <si>
    <t>약품처방일자</t>
  </si>
  <si>
    <t>MD_PRSC_SEQ</t>
  </si>
  <si>
    <t>약품처방순번</t>
    <phoneticPr fontId="10" type="noConversion"/>
  </si>
  <si>
    <t>MD_PRSC_YN</t>
  </si>
  <si>
    <t>약품처방여부</t>
    <phoneticPr fontId="10" type="noConversion"/>
  </si>
  <si>
    <t>약품 처방 여부
     Y : Yes
     N : No</t>
  </si>
  <si>
    <t>MD_EDI_CD</t>
  </si>
  <si>
    <t>약품EDI코드</t>
  </si>
  <si>
    <t>투여약제 EDI 코드
※ 약품 EDI Code List 참조</t>
  </si>
  <si>
    <t>MD_NM</t>
  </si>
  <si>
    <t>약품명</t>
  </si>
  <si>
    <t>투여약제 종류
     예) Cardioxane 500mg inj(Dexrazoxane)</t>
  </si>
  <si>
    <t>유방암_사망_정보</t>
    <phoneticPr fontId="10" type="noConversion"/>
  </si>
  <si>
    <t>DEATH_PLC_CD</t>
  </si>
  <si>
    <t>사망장소코드</t>
    <phoneticPr fontId="10" type="noConversion"/>
  </si>
  <si>
    <t>사망장소코드</t>
  </si>
  <si>
    <t>사망장소 코드
     1 : 주택내, 주택
     2 : 의료기관
     3 :
     4 : D.O.A
     5 :
     6 :
     7 :  기타
     8 : 
     9 : 이송 중 사망
    10 : 기타</t>
  </si>
  <si>
    <t>공통 11130</t>
  </si>
  <si>
    <t>DEATH_PLC_NM</t>
  </si>
  <si>
    <t>사망장소명</t>
  </si>
  <si>
    <t>사망장소
     예) 의료기관</t>
  </si>
  <si>
    <t>DEATH_YN</t>
  </si>
  <si>
    <t>사망여부</t>
  </si>
  <si>
    <t>사망여부
     Y : Yes
     N : No</t>
  </si>
  <si>
    <t>DEATH_YMD</t>
  </si>
  <si>
    <t>사망일자</t>
  </si>
  <si>
    <t>MAIN_DCUS_CONT</t>
  </si>
  <si>
    <t>주사망원인내용</t>
  </si>
  <si>
    <t>환자의 주된 사망원인
     예) 유방암</t>
  </si>
  <si>
    <t/>
  </si>
  <si>
    <t>환자의 사망일
     YYYYMMDD
※ 데이터 수집 기준일 (2008~2016) 이내</t>
    <phoneticPr fontId="10" type="noConversion"/>
  </si>
  <si>
    <t>상처감염 -&gt; 장액종내용</t>
    <phoneticPr fontId="10" type="noConversion"/>
  </si>
  <si>
    <t>겨드랑이 수축 -&gt; 겨드랑이 (액와부) 수축</t>
    <phoneticPr fontId="10" type="noConversion"/>
  </si>
  <si>
    <t>항암치료주기상태(~2016.12.31)
완료 | 완료하지못함 | 진행중
※완료하지못함 : 1주기를 완료하지 못한 채, 용법을 바꾸거나 F/U이 끊긴 경우 등</t>
    <phoneticPr fontId="10" type="noConversion"/>
  </si>
  <si>
    <t>시행된 항암치료용법명
    예) CMF
※각 항암치료용법의 주기가 시작된 횟수</t>
    <phoneticPr fontId="10" type="noConversion"/>
  </si>
  <si>
    <t>항암치료 실제 투여 용량(mg)
     예) 95.4</t>
    <phoneticPr fontId="10" type="noConversion"/>
  </si>
  <si>
    <t>4. other 추가</t>
    <phoneticPr fontId="10" type="noConversion"/>
  </si>
  <si>
    <t>6. other 추가</t>
    <phoneticPr fontId="10" type="noConversion"/>
  </si>
  <si>
    <t>방사선 치료일 수
     정수
※ 한 환자의 RT 시행 일수. 같은 날 여러 번 진행해도 같은 번호를 부여한다.</t>
    <phoneticPr fontId="10" type="noConversion"/>
  </si>
  <si>
    <t xml:space="preserve">
방사선 RT 번호 -&gt; 방사선 치료일 수
설명 추가</t>
    <phoneticPr fontId="10" type="noConversion"/>
  </si>
  <si>
    <t>03. : other 추가</t>
    <phoneticPr fontId="10" type="noConversion"/>
  </si>
  <si>
    <t>삭제</t>
    <phoneticPr fontId="10" type="noConversion"/>
  </si>
  <si>
    <t>설명 추가 
※ 데이터 수집 기준일 (2008~2016) 이내</t>
    <phoneticPr fontId="10" type="noConversion"/>
  </si>
  <si>
    <t>유방암진단이전 원내 호르몬치료의 기록 유무
Y/N
※ 데이터 수집 기준일 2008년 이전</t>
    <phoneticPr fontId="10" type="noConversion"/>
  </si>
  <si>
    <t>코드는 일괄적으로 20자리를 적용하는 것으로 정함</t>
  </si>
  <si>
    <t>코드는 일괄적으로 20자리를 적용하는 것으로 정함</t>
    <phoneticPr fontId="10" type="noConversion"/>
  </si>
  <si>
    <t>10자리로 변경</t>
    <phoneticPr fontId="10" type="noConversion"/>
  </si>
  <si>
    <t>연세대학교 데이터 길이 검토 의견</t>
    <phoneticPr fontId="10" type="noConversion"/>
  </si>
  <si>
    <t>수정 관련 답변</t>
    <phoneticPr fontId="10" type="noConversion"/>
  </si>
  <si>
    <t>수술명이 긴경우가 발생</t>
  </si>
  <si>
    <t>수술명이 긴경우가 발생</t>
    <phoneticPr fontId="10" type="noConversion"/>
  </si>
  <si>
    <t>환자</t>
  </si>
  <si>
    <t>FRMD_YMD</t>
  </si>
  <si>
    <t>초진일자</t>
  </si>
  <si>
    <t>BRST_CNCT_LAST_MTRT_YMD</t>
  </si>
  <si>
    <t>유방암센터최종진료일자</t>
  </si>
  <si>
    <t>BRDY</t>
    <phoneticPr fontId="10" type="noConversion"/>
  </si>
  <si>
    <t>IDGN_AGE</t>
  </si>
  <si>
    <t>진단시연령</t>
  </si>
  <si>
    <t>NUMBER(4)</t>
  </si>
  <si>
    <t>수N4</t>
  </si>
  <si>
    <t>INOP_AGE</t>
  </si>
  <si>
    <t>수술시연령</t>
  </si>
  <si>
    <t>PT_SEX_CD</t>
    <phoneticPr fontId="10" type="noConversion"/>
  </si>
  <si>
    <t>환자성별코드</t>
    <phoneticPr fontId="10" type="noConversion"/>
  </si>
  <si>
    <t>공통 11140</t>
  </si>
  <si>
    <t>기타 추가</t>
    <phoneticPr fontId="10" type="noConversion"/>
  </si>
  <si>
    <t>RCRD_YMD</t>
    <phoneticPr fontId="10" type="noConversion"/>
  </si>
  <si>
    <t>기록일자</t>
  </si>
  <si>
    <t>RSDNC_CONT</t>
  </si>
  <si>
    <t>거주지내용</t>
  </si>
  <si>
    <t>환자의 주소(시/군/구)
     예) 경기 고양시</t>
  </si>
  <si>
    <t>ADM_YMD</t>
  </si>
  <si>
    <t>입원일자</t>
  </si>
  <si>
    <t>환자의 간호초기평가 작성 시 입원일
     YYYYMMDD</t>
  </si>
  <si>
    <t>DSCH_YMD</t>
  </si>
  <si>
    <t>퇴원일자</t>
  </si>
  <si>
    <t>환자의 간호초기평가 작성 시 퇴원일
     YYYYMMDD</t>
  </si>
  <si>
    <t>IADM_AGE</t>
  </si>
  <si>
    <t>입원시연령</t>
  </si>
  <si>
    <t>ABO_BLTP_CD</t>
  </si>
  <si>
    <t>ABO혈액형코드</t>
  </si>
  <si>
    <t>ABO혈액형
     1 : A
     2 : B
     3 : O
     4: AB</t>
  </si>
  <si>
    <t>공통 11010</t>
  </si>
  <si>
    <t>RHTYP_CD</t>
  </si>
  <si>
    <t>RH형코드</t>
  </si>
  <si>
    <t>혈액형 Rh type
     1 : +
     2 : -</t>
  </si>
  <si>
    <t>공통 11060</t>
  </si>
  <si>
    <t>EDU_DGRE_CD</t>
  </si>
  <si>
    <t>교육정도코드</t>
  </si>
  <si>
    <t>환자의 교육정도
     1 : 한글해독불가
     2 : 초졸이하
     3 : 중졸
     4 : 고졸
     5 : 대졸
     6 : 대학원이상
     7 : 기타</t>
  </si>
  <si>
    <t>공통 11070</t>
  </si>
  <si>
    <t>EDU_DGRE_ETC_CONT</t>
  </si>
  <si>
    <t>교육정도기타내용</t>
  </si>
  <si>
    <t>환자의 교육정도 기타내용
     예) 대학교 휴학</t>
  </si>
  <si>
    <t>JOB_KIND_CD</t>
  </si>
  <si>
    <t>직업종류코드</t>
  </si>
  <si>
    <t>환자의 직업
     1 : 회사원
     2 : 전문직
     3 : 주부
     4 : 학생
     5 : 군인
     6 : 무직
     7 : 자유업
     8 : 교사
     9 : 기타</t>
  </si>
  <si>
    <t>공통 11250</t>
  </si>
  <si>
    <t>JOB_KIND_ETC_CONT</t>
  </si>
  <si>
    <t>직업종류기타내용</t>
  </si>
  <si>
    <t>직업 기타내용
     예) 축산업</t>
  </si>
  <si>
    <t>DRNK_YN</t>
  </si>
  <si>
    <t>음주여부</t>
  </si>
  <si>
    <t>DRNK_STRT_AGE</t>
  </si>
  <si>
    <t>음주시작연령</t>
  </si>
  <si>
    <t>수VC200</t>
  </si>
  <si>
    <t>DRNK_KIND_CD</t>
  </si>
  <si>
    <t>음주종류코드</t>
  </si>
  <si>
    <t>환자의 음주 종류
     1 : 맥주
     2 : 소주
     3 : 양주
     4 : 기타</t>
  </si>
  <si>
    <t>공통 11210</t>
  </si>
  <si>
    <t>DRNK_KIND_ETC_CONT</t>
  </si>
  <si>
    <t>음주종류기타내용</t>
  </si>
  <si>
    <t>환자의 음주종류 기타내용
     예) 칵테일</t>
  </si>
  <si>
    <t>DRNK_QTY</t>
  </si>
  <si>
    <t>음주량</t>
  </si>
  <si>
    <t>환자의 음주량(병회)
     예) 3</t>
  </si>
  <si>
    <t>DRNK_NT</t>
  </si>
  <si>
    <t>음주횟수</t>
  </si>
  <si>
    <t>환자의 음주횟수(회월)
     예) 5</t>
  </si>
  <si>
    <t>DRNK_DTRN_YCNT</t>
  </si>
  <si>
    <t>음주기간년수</t>
  </si>
  <si>
    <t>년수VC100</t>
  </si>
  <si>
    <t>환자의 음주기간(년)
     예) 7</t>
  </si>
  <si>
    <t>CUR_SMOK_YN</t>
  </si>
  <si>
    <t>현재흡연여부</t>
  </si>
  <si>
    <t xml:space="preserve"> 환자의 현재 흡연 여부
     Y : Yes
     N : No  </t>
  </si>
  <si>
    <t>SHIS_YN</t>
  </si>
  <si>
    <t>흡연력여부</t>
  </si>
  <si>
    <t xml:space="preserve">환자의 과거 흡연력 여부
     Y : Yes
     N : No </t>
  </si>
  <si>
    <t>SMOK_STRT_AGE</t>
  </si>
  <si>
    <t>흡연시작연령</t>
  </si>
  <si>
    <t>SMOK_QTY</t>
  </si>
  <si>
    <t>흡연량</t>
  </si>
  <si>
    <t>환자의 흡연량(갑/일)
     예) 2(갑일)</t>
  </si>
  <si>
    <t>SMOK_DTRN_YCNT</t>
  </si>
  <si>
    <t>흡연기간년수</t>
  </si>
  <si>
    <t>환자의 흡연기간(년)
     예) 20</t>
  </si>
  <si>
    <t>NSMK_PERD_YCNT</t>
  </si>
  <si>
    <t>금연시작시기년수</t>
  </si>
  <si>
    <t>환자의 금연시작시기(년)
     예) 5</t>
  </si>
  <si>
    <t>MHIS_YN</t>
  </si>
  <si>
    <t>병력여부</t>
  </si>
  <si>
    <t>환자 과거력 여부
     Y : Yes
     N : No</t>
    <phoneticPr fontId="10" type="noConversion"/>
  </si>
  <si>
    <t>MHIS_HTN_YN</t>
  </si>
  <si>
    <t>병력고혈압여부</t>
  </si>
  <si>
    <t>환자의 과거 고혈압 여부
     Y : Yes
     N : No</t>
  </si>
  <si>
    <t>MHIS_HTN_CONT</t>
  </si>
  <si>
    <t>병력고혈압내용</t>
  </si>
  <si>
    <t>환자의 과거 고혈압 관련 기타내용
     예) 2년전 진단</t>
  </si>
  <si>
    <t>MHIS_DBT_YN</t>
  </si>
  <si>
    <t>병력당뇨여부</t>
  </si>
  <si>
    <t>환자의 과거 당뇨 여부
     Y : Yes
     N : No</t>
  </si>
  <si>
    <t>MHIS_DBT_CONT</t>
  </si>
  <si>
    <t>병력당뇨내용</t>
  </si>
  <si>
    <t>환자의 과거 당뇨 관련 기타 내용
     예) 2010년 1월 진단</t>
  </si>
  <si>
    <t>MHIS_TB_YN</t>
  </si>
  <si>
    <t>병력결핵여부</t>
  </si>
  <si>
    <t>환자의 과거 결핵 여부
     Y : Yes
     N : No</t>
  </si>
  <si>
    <t>MHIS_LVDS_YN</t>
  </si>
  <si>
    <t>병력간질환여부</t>
  </si>
  <si>
    <t>환자의 과거 간질환 여부
     Y : Yes
     N : No</t>
  </si>
  <si>
    <t>MHIS_CNCR_YN</t>
  </si>
  <si>
    <t>병력암여부</t>
  </si>
  <si>
    <t>환자의 과거 암 병력 여부
     Y : Yes
     N : No</t>
  </si>
  <si>
    <t>MHIS_DEPR_YN</t>
  </si>
  <si>
    <t>병력우울증여부</t>
  </si>
  <si>
    <t>환자의 과거 우울증 여부
     Y : Yes
     N : No</t>
  </si>
  <si>
    <t>MHIS_INSM_YN</t>
  </si>
  <si>
    <t>병력불면증여부</t>
  </si>
  <si>
    <t>환자의 과거 불면증 여부
     Y : Yes
     N : No</t>
  </si>
  <si>
    <t>MHIS_CADS_YN</t>
  </si>
  <si>
    <t>병력심장질환여부</t>
  </si>
  <si>
    <t>MHIS_CADS_CONT</t>
  </si>
  <si>
    <t>병력심장질환내용</t>
  </si>
  <si>
    <t>환자의 과거 심장질환 관련 기타 내용
     예) 7년 전 협심증</t>
  </si>
  <si>
    <t>ETC_MHIS_YN</t>
  </si>
  <si>
    <t>기타병력여부</t>
  </si>
  <si>
    <t>환자의 과거 기타 병력 여부
     Y : Yes
     N : No</t>
  </si>
  <si>
    <t>ETC_MHIS_DETL_CONT</t>
  </si>
  <si>
    <t>기타병력상세내용</t>
  </si>
  <si>
    <t xml:space="preserve"> 환자의 과거 기타 병력 내용
     예) 2003년 천식</t>
  </si>
  <si>
    <t>MHIS_ETC_OPRT_CONT</t>
  </si>
  <si>
    <t>기타수술내용</t>
    <phoneticPr fontId="10" type="noConversion"/>
  </si>
  <si>
    <t>MHIS_ETC_MDCT_YN</t>
  </si>
  <si>
    <t>환자의 최근 투약상태
     Y : Yes 
     N : No</t>
    <phoneticPr fontId="10" type="noConversion"/>
  </si>
  <si>
    <t>최근투약여부</t>
    <phoneticPr fontId="10" type="noConversion"/>
  </si>
  <si>
    <t>MHIS_ETC_MDCT_CONT</t>
  </si>
  <si>
    <t>기타투약및지참약내용</t>
    <phoneticPr fontId="10" type="noConversion"/>
  </si>
  <si>
    <t>MHIS_ETC_MED_YN</t>
  </si>
  <si>
    <t>지참약여부</t>
    <phoneticPr fontId="10" type="noConversion"/>
  </si>
  <si>
    <t>MENA_AGE</t>
  </si>
  <si>
    <t>초경연령</t>
  </si>
  <si>
    <t>MENO_YN</t>
  </si>
  <si>
    <t>폐경여부</t>
  </si>
  <si>
    <t>환자의 입원 시 폐경여부
     Y : Yes
     N : No</t>
  </si>
  <si>
    <t>MENO_AGE</t>
  </si>
  <si>
    <t>폐경연령</t>
  </si>
  <si>
    <t>MENS_CYCL_DCNT</t>
  </si>
  <si>
    <t>월경주기일수</t>
  </si>
  <si>
    <t>일수VC100</t>
  </si>
  <si>
    <t>입원 시 폐경 N일 경우 월경주기
     예) 28일</t>
  </si>
  <si>
    <t>MARG_YN</t>
  </si>
  <si>
    <t>결혼여부</t>
  </si>
  <si>
    <t>환자의 입원 시 결혼여부
     Y : Yes
     N : No</t>
  </si>
  <si>
    <t>DELV_YN</t>
  </si>
  <si>
    <t>출산여부</t>
  </si>
  <si>
    <t>환자의 출산경험
     Y : Yes
     N : No</t>
  </si>
  <si>
    <t>FDLV_AGE</t>
  </si>
  <si>
    <t>첫출산연령</t>
  </si>
  <si>
    <t>DELV_CHLD_CNT</t>
  </si>
  <si>
    <t>출산자녀수</t>
  </si>
  <si>
    <t>출산경험 Y일 경우 출산자녀수(명)
     예) 2</t>
  </si>
  <si>
    <t>BRFD_EXPR_YN</t>
  </si>
  <si>
    <t>모유수유경험여부</t>
  </si>
  <si>
    <t>환자의 모유수유 경험
     Y : Yes
     N : No</t>
  </si>
  <si>
    <t>FEED_DTRN_YCNT</t>
  </si>
  <si>
    <t>수유기간년수</t>
  </si>
  <si>
    <t>모유수유 Y일 경우 수유기간(Year)
     예) 1</t>
  </si>
  <si>
    <t>FEED_DTRN_MCNT</t>
  </si>
  <si>
    <t>수유기간월수</t>
  </si>
  <si>
    <t>월수VC100</t>
  </si>
  <si>
    <t>모유수유 Y일 경우 수유기간(Month)
     예) 6</t>
  </si>
  <si>
    <t>MHIS_BRST_OPRT_YN</t>
  </si>
  <si>
    <t>병력유방수술여부</t>
  </si>
  <si>
    <t>환자의 과거 유방관련 수술여부
     Y : Yes
     N : No</t>
  </si>
  <si>
    <t>MHIS_BRST_OPRT_DETL_CONT</t>
  </si>
  <si>
    <t>병력유방수술상세내용</t>
  </si>
  <si>
    <t>VARCHAR(2)</t>
  </si>
  <si>
    <t>내용VC2</t>
  </si>
  <si>
    <t>유방관련 수술 Y일 경우 상세내용
     예) 1.자궁적출술</t>
  </si>
  <si>
    <t>OC_USE_YN</t>
  </si>
  <si>
    <t>경구피임약사용여부</t>
  </si>
  <si>
    <t>환자의 과거 경구피임약 사용경험
     Y : Yes
     N : No</t>
  </si>
  <si>
    <t>OC_USE_DTRN_YCNT</t>
  </si>
  <si>
    <t>경구피임약사용기간년수</t>
  </si>
  <si>
    <t>경구피임약 사용경험 Y일 경우 사용기간(Year)
     예) 3</t>
  </si>
  <si>
    <t>OC_USE_DTRN_MCNT</t>
  </si>
  <si>
    <t>경구피임약사용기간월수</t>
  </si>
  <si>
    <t>경구피임약 사용경험 Y일 경우 사용기간(Month)
     예) 4</t>
  </si>
  <si>
    <t>HRT_USE_YN</t>
  </si>
  <si>
    <t>HRT사용여부</t>
  </si>
  <si>
    <t>환자의 과거 폐경기 여성호르몬 치료 경험
     Y : Yes
     N : No</t>
  </si>
  <si>
    <t>HRT_DTRN_YCNT</t>
  </si>
  <si>
    <t>HRT기간년수</t>
  </si>
  <si>
    <t>HRT를 받은 이력 Y일 경우 기간(Year)
     예) 3</t>
  </si>
  <si>
    <t>HRT_DTRN_MCNT</t>
  </si>
  <si>
    <t>HRT기간월수</t>
  </si>
  <si>
    <t>HRT를 받은 이력 Y일 경우 기간(Month)
     예) 8</t>
  </si>
  <si>
    <t>PT_BRCN_FMHS_YN</t>
  </si>
  <si>
    <t>환자유방암가족병력여부</t>
  </si>
  <si>
    <t>PT_BRCN_FMRL_CONT</t>
  </si>
  <si>
    <t>환자유방암가족관계내용</t>
  </si>
  <si>
    <t>유방암가족력 Y일 경우 가족관계
     예) 고모</t>
  </si>
  <si>
    <t>BRCN_FMRL_DETL_CONT</t>
  </si>
  <si>
    <t>유방암가족관계상세내용</t>
  </si>
  <si>
    <t>유방암가족력 Y일 경우 가족관계 상세내용
     예) 고모 2명</t>
  </si>
  <si>
    <t>PT_ETC_FMHS_YN</t>
  </si>
  <si>
    <t>환자기타가족병력여부</t>
  </si>
  <si>
    <t>PT_ETC_FMHS_CONT</t>
  </si>
  <si>
    <t>환자기타가족병력내용</t>
  </si>
  <si>
    <t>환자 가족력의 기타 병력 내용
     수기입력</t>
  </si>
  <si>
    <t>PT_FM_CD</t>
  </si>
  <si>
    <t>환자가족코드</t>
  </si>
  <si>
    <t>공통 11350</t>
  </si>
  <si>
    <t>PT_FMHS_YN</t>
  </si>
  <si>
    <t>환자가족병력여부</t>
  </si>
  <si>
    <t>환자 가족의 병력 여부
     Y : Yes
     N : No</t>
  </si>
  <si>
    <t>PT_FM_HTN_YN</t>
  </si>
  <si>
    <t>환자가족고혈압여부</t>
  </si>
  <si>
    <t>환자 가족의 고혈압 여부
     Y : Yes
     N : No</t>
  </si>
  <si>
    <t>PT_FM_DBT_YN</t>
  </si>
  <si>
    <t>환자가족당뇨여부</t>
  </si>
  <si>
    <t>환자 가족의 당뇨 여부
     Y : Yes
     N : No</t>
  </si>
  <si>
    <t>PT_FM_TB_YN</t>
  </si>
  <si>
    <t>환자가족결핵여부</t>
  </si>
  <si>
    <t>환자 가족의 결핵 여부
     Y : Yes
     N : No</t>
  </si>
  <si>
    <t>PT_FM_LVDS_YN</t>
  </si>
  <si>
    <t>환자가족간질환여부</t>
  </si>
  <si>
    <t>환자 가족의 간질환 여부
     Y : Yes
     N : No</t>
  </si>
  <si>
    <t>PT_FM_CNCR_YN</t>
  </si>
  <si>
    <t>환자가족암여부</t>
  </si>
  <si>
    <t>환자 가족의 암 여부
     Y : Yes
     N : No</t>
  </si>
  <si>
    <t>PT_FM_CHIS_CRCN_CD</t>
  </si>
  <si>
    <t>환자가족암병력암종코드</t>
  </si>
  <si>
    <t>암병력암종코드</t>
  </si>
  <si>
    <t>공통 11150</t>
  </si>
  <si>
    <t>PT_FM_ETC_MHIS_YN</t>
  </si>
  <si>
    <t>환자가족기타병력여부</t>
  </si>
  <si>
    <t>PT_FM_ETC_MHIS_DETL_CONT</t>
  </si>
  <si>
    <t>환자가족기타병력상세내용</t>
  </si>
  <si>
    <t>환자 가족의 기타 병력내용
     예) 심장판막증으로 수술
         수기입력</t>
  </si>
  <si>
    <t>MTNF_SEQ</t>
  </si>
  <si>
    <t>전이정보순번</t>
  </si>
  <si>
    <t>순번(정수) 로 변경</t>
    <phoneticPr fontId="10" type="noConversion"/>
  </si>
  <si>
    <t>MTST_DIAG_YMD</t>
  </si>
  <si>
    <t>전이진단일자</t>
  </si>
  <si>
    <t>MTST_SITE_CONT</t>
  </si>
  <si>
    <t>전이부위내용</t>
  </si>
  <si>
    <t>환자의 전이부위
     수기입력</t>
  </si>
  <si>
    <t>ETC_MTST_SITE_CONT</t>
  </si>
  <si>
    <t>기타전이부위내용</t>
  </si>
  <si>
    <t>환자의 기타 전이부위
     수기입력</t>
  </si>
  <si>
    <t>MTST_TRTM_CD</t>
  </si>
  <si>
    <t>전이치료코드</t>
  </si>
  <si>
    <t>환자의 전이 후 치료방법
     0 : No
     1 : Radiotherapy
     2 : Chemotherapy
     3 : Operation
     4 : Other</t>
  </si>
  <si>
    <t>공통 11230</t>
  </si>
  <si>
    <t>MTST_TRTM_NM</t>
  </si>
  <si>
    <t>전이치료명</t>
  </si>
  <si>
    <t>전이 치료명
     예)  Radiotherapy</t>
  </si>
  <si>
    <t>MTST_ADD_TRTM_CONT</t>
  </si>
  <si>
    <t>전이추가치료내용</t>
  </si>
  <si>
    <t>환자의 전이 추가치료방법
     수기입력</t>
  </si>
  <si>
    <t>RLPS_DIAG_YMD</t>
  </si>
  <si>
    <t>재발진단일자</t>
  </si>
  <si>
    <t>RCNF_SEQ</t>
  </si>
  <si>
    <t>재발정보순번</t>
  </si>
  <si>
    <t>RLPS_CNFR_DTRN_DCNT</t>
  </si>
  <si>
    <t>재발확인기간일수</t>
  </si>
  <si>
    <t>일수N3</t>
  </si>
  <si>
    <t>RLPS_SITE_CONT</t>
  </si>
  <si>
    <t>재발부위내용</t>
  </si>
  <si>
    <t>ETC_RLPS_CONT</t>
  </si>
  <si>
    <t>기타재발내용</t>
  </si>
  <si>
    <t>환자의 기타 재발내용
     수기입력</t>
  </si>
  <si>
    <t>RLPS_TRTM_CD</t>
  </si>
  <si>
    <t>재발치료코드</t>
  </si>
  <si>
    <t>환자의 재발 후 치료방법
     0 : No
     1 : Radiotherapy
     2 : Chemotherapy
     3 : Operation
     4 : Other</t>
  </si>
  <si>
    <t>공통 11220</t>
  </si>
  <si>
    <t>RLPS_TRTM_NM</t>
  </si>
  <si>
    <t>재발치료명</t>
  </si>
  <si>
    <t>재발 치료
     예) Radiotherapy</t>
  </si>
  <si>
    <t>RLPS_ADD_TRTM_CONT</t>
  </si>
  <si>
    <t>재발추가치료내용</t>
  </si>
  <si>
    <t>환자의 재발 추가치료방법
     수기입력</t>
  </si>
  <si>
    <t>ANTH_RCRD_YMD</t>
  </si>
  <si>
    <t>신체계측기록일자</t>
  </si>
  <si>
    <t>ANTH_SEQ</t>
  </si>
  <si>
    <t>신체계측순번</t>
  </si>
  <si>
    <t>HT_MSRM_YMD</t>
  </si>
  <si>
    <t>신장측정일자</t>
  </si>
  <si>
    <t>신체계측 정보의 신장 측정일
     YYYYMMDD</t>
  </si>
  <si>
    <t>HT_VL</t>
  </si>
  <si>
    <t>신장값</t>
  </si>
  <si>
    <t>WT_MSRM_YMD</t>
  </si>
  <si>
    <t>체중측정일자</t>
  </si>
  <si>
    <t>신체계측 정보의 체중 측정일
     YYYYMMDD</t>
    <phoneticPr fontId="10" type="noConversion"/>
  </si>
  <si>
    <t>WT_MSRM_VL</t>
  </si>
  <si>
    <t>체중측정값</t>
  </si>
  <si>
    <t>BMI_VL</t>
  </si>
  <si>
    <t>BMI값</t>
  </si>
  <si>
    <t>NUMBER(10,2)</t>
  </si>
  <si>
    <t>값N10,2</t>
  </si>
  <si>
    <t>자동계산 : 체중(kg)/(신장(m)²,  소수점 둘째자리까지 나타냄
     예) 20.99</t>
  </si>
  <si>
    <t>ECOG_CD</t>
  </si>
  <si>
    <t>ECOG코드</t>
  </si>
  <si>
    <t>환자의 기능 상태 지수 (5가지의 점수[0:4]로 환자의 기능 상태 표현)
0, 제한없이 정상적이다 |
1, 증상이 있으나 스스로 활동 가능하다 |
2, 증상이 있으나 누워 지내는 시간은 하루의 반보다 적다 |
3, 증상이 있으며 누워 지내는 시간이 하루의 절반이상이다 |
4, 계속 누워 있어야 한다</t>
  </si>
  <si>
    <t>공통 11030</t>
  </si>
  <si>
    <t>BRCN_DIAG_YMD</t>
  </si>
  <si>
    <t>BRCN_DIAG_CD</t>
  </si>
  <si>
    <t>진단코드</t>
  </si>
  <si>
    <t>EDI 11370</t>
  </si>
  <si>
    <t>BRCN_DIAG_ENM</t>
  </si>
  <si>
    <t>KCD가 C50, D05 중 하나 이상인 모든 등록 진단 정보(하위코드 포함)
     예)  Malignant neoplasm of breast unspecified</t>
  </si>
  <si>
    <t>BRCN_DIAG_KNM</t>
  </si>
  <si>
    <t>진단한글명
     예) 상세불명의 유방의 악성 신생물</t>
  </si>
  <si>
    <t>BRCN_DIAG_CLSF_CD</t>
  </si>
  <si>
    <t>유방암진단구분코드</t>
  </si>
  <si>
    <t xml:space="preserve">유방암 or 기타암 구분
     1 : 유방암
     2 : 기타암 </t>
  </si>
  <si>
    <t>공통 11200</t>
  </si>
  <si>
    <t>DIAG_CLSF_NM</t>
  </si>
  <si>
    <t>진단구분명</t>
  </si>
  <si>
    <t>진단구분명
     예) 기타암</t>
  </si>
  <si>
    <t>COTR_RQST_YMD</t>
    <phoneticPr fontId="10" type="noConversion"/>
  </si>
  <si>
    <t>협진의뢰일자</t>
  </si>
  <si>
    <t>COTR_RQDP_CD</t>
  </si>
  <si>
    <t>협진의뢰과코드</t>
  </si>
  <si>
    <t>협진의뢰과 코드
     BR : 유방암센터
     BRBS : 유방암외과
     BRHO : (유방)혈액종양내과
     BRRO : (유방)방사선종양학과
     RCBE : 유방내분비암연구과</t>
  </si>
  <si>
    <t>공통 11310</t>
  </si>
  <si>
    <t>COTR_ADPT_CD</t>
  </si>
  <si>
    <t>협진회신과코드</t>
  </si>
  <si>
    <t>공통 11320</t>
  </si>
  <si>
    <t>협진회신과 코드리스트 참조로 변경</t>
    <phoneticPr fontId="10" type="noConversion"/>
  </si>
  <si>
    <t>COTR_SEQ</t>
  </si>
  <si>
    <t>협진순번</t>
  </si>
  <si>
    <t>PK_7</t>
  </si>
  <si>
    <t>COTR_YN</t>
  </si>
  <si>
    <t>협진여부</t>
  </si>
  <si>
    <t>유방암센터의 협진의뢰여부
     Y : Yes
     N : No</t>
  </si>
  <si>
    <t>COTR_RQDP_NM</t>
  </si>
  <si>
    <t>협진의뢰과명</t>
  </si>
  <si>
    <t>유방암센터 내 협진의뢰과
     예) (유방)방사선종양학과</t>
  </si>
  <si>
    <t>COTR_ADPT_NM</t>
  </si>
  <si>
    <t>협진회신과명</t>
  </si>
  <si>
    <t>협진회신과
     예) 유방암외과</t>
  </si>
  <si>
    <t>COTR_CONT</t>
  </si>
  <si>
    <t>협진내용</t>
  </si>
  <si>
    <t>유방암센터에서 타과 협진의뢰내용
     Text</t>
  </si>
  <si>
    <t>STAG_RCRD_YMD</t>
  </si>
  <si>
    <t>병기기록일자</t>
  </si>
  <si>
    <t>설명추가</t>
    <phoneticPr fontId="10" type="noConversion"/>
  </si>
  <si>
    <t>INIT_CTST_T_STAG_VL</t>
  </si>
  <si>
    <t>초기임상검사T병기값</t>
  </si>
  <si>
    <t>VARCHAR(6)</t>
  </si>
  <si>
    <t>값VC6</t>
  </si>
  <si>
    <t>유방암 수술전 Initial 검사를 통한 종양의 병기결정(Tumor)
     예) T2b</t>
  </si>
  <si>
    <t>INIT_CTST_N_STAG_VL</t>
  </si>
  <si>
    <t>초기임상검사N병기값</t>
  </si>
  <si>
    <t>유방암 수술전 Initial 검사를 통한 종양의 병기결정(Node)
     예) N1a</t>
  </si>
  <si>
    <t>INIT_CTST_M_STAG_VL</t>
  </si>
  <si>
    <t>초기임상검사M병기값</t>
  </si>
  <si>
    <t>유방암 수술전 Initial 검사를 통한 종양의 병기결정(Metastasis)
     예) M0</t>
  </si>
  <si>
    <t>INIT_CTST_STAG_VL</t>
  </si>
  <si>
    <t>초기임상검사병기값</t>
  </si>
  <si>
    <t>유방암 수술전 Initial 검사를 통한 종양의 병기결정(Stage)
     예) 1A</t>
  </si>
  <si>
    <t>TUMR_SIZE_VL</t>
  </si>
  <si>
    <t>종양크기값</t>
  </si>
  <si>
    <t>값VC10</t>
  </si>
  <si>
    <t>유방암 수술전 Initial 검사를 통한 종양의 Extent maximum size(cm)
     예) 8</t>
  </si>
  <si>
    <t>EXTN_EXAM_YN</t>
  </si>
  <si>
    <t>외부검사여부</t>
  </si>
  <si>
    <t>항암치료 여부 결정
     Y : Yes
     N : No</t>
  </si>
  <si>
    <t>ONCO_SCOR_CONT</t>
  </si>
  <si>
    <t>온코형점수내용</t>
  </si>
  <si>
    <t>수VC6</t>
  </si>
  <si>
    <t>Oncotype score (내용)
     예) 12</t>
  </si>
  <si>
    <t>ONCO_SCOR</t>
  </si>
  <si>
    <t>온코형점수</t>
  </si>
  <si>
    <t>Oncotype score
     예) 2</t>
    <phoneticPr fontId="10" type="noConversion"/>
  </si>
  <si>
    <t>ONCO_SCOR_TOTL_SCOR</t>
  </si>
  <si>
    <t>온코형점수총점수</t>
  </si>
  <si>
    <t>Oncotype score(총점)
     예) 12</t>
  </si>
  <si>
    <t>ONCO_SCOR_VL</t>
  </si>
  <si>
    <t>온코형점수값</t>
  </si>
  <si>
    <t>Oncotype score(%), 소수점 첫째자리까지 나타냄
     예) 50.1</t>
  </si>
  <si>
    <t>UCLN_DOPN_SEQ</t>
  </si>
  <si>
    <t>특이임상소견서순번</t>
  </si>
  <si>
    <t>UCLN_OPN_ETC_SITE_CRCN_YN</t>
  </si>
  <si>
    <t>특이임상소견기타부위암종여부</t>
  </si>
  <si>
    <t>유방암을 제외한 기타부위의 암종 여부
     Y : Yes
     N : No</t>
  </si>
  <si>
    <t>UCLN_OPN_BIL_BRCN_YN</t>
  </si>
  <si>
    <t>특이임상소견양측성유방암여부</t>
  </si>
  <si>
    <t>양측성 유방암 환자 여부
     Y : Yes
     N : No</t>
  </si>
  <si>
    <t>UCLN_ML_BRCN_YN</t>
  </si>
  <si>
    <t>특이임상남성유방암여부</t>
  </si>
  <si>
    <t>남성 유방암 환자 여부
     Y : Yes
     N : No</t>
  </si>
  <si>
    <t>UCLN_PRGN_YN</t>
  </si>
  <si>
    <t>특이임상임신여부</t>
  </si>
  <si>
    <t>유방암 진단 시 임신 여부
     Y : Yes
     N : No</t>
    <phoneticPr fontId="10" type="noConversion"/>
  </si>
  <si>
    <t>CEXM_YMD</t>
  </si>
  <si>
    <t>진단검사일자</t>
  </si>
  <si>
    <t>CEXM_SEQ</t>
  </si>
  <si>
    <t>진단검사순번</t>
  </si>
  <si>
    <t>CEXM_KIND_CD</t>
  </si>
  <si>
    <t>진단검사종류코드</t>
  </si>
  <si>
    <t>공통 11260</t>
  </si>
  <si>
    <t>CEXM_KIND_NM</t>
  </si>
  <si>
    <t>진단검사종류명</t>
  </si>
  <si>
    <t>진단검사명
     예) CA15-3</t>
  </si>
  <si>
    <t>CEXM_CD</t>
  </si>
  <si>
    <t>진단검사코드</t>
  </si>
  <si>
    <t>EDI 11260</t>
  </si>
  <si>
    <t>진단검사 (Initial &amp; F/UP) EDI Code List 참조
-&gt; 진단검사 코드리스트 참조</t>
    <phoneticPr fontId="10" type="noConversion"/>
  </si>
  <si>
    <t>CEXM_EDI_CD</t>
  </si>
  <si>
    <t>진단검사EDI코드</t>
  </si>
  <si>
    <t>CEXM_NM</t>
  </si>
  <si>
    <t>진단검사명</t>
  </si>
  <si>
    <t>진단검사명
     예) Glucose(채혈실)</t>
  </si>
  <si>
    <t>CEXM_RSLT_CONT</t>
    <phoneticPr fontId="10" type="noConversion"/>
  </si>
  <si>
    <t>진단검사결과내용</t>
  </si>
  <si>
    <t>진단검사결과
     예) 14.1</t>
    <phoneticPr fontId="10" type="noConversion"/>
  </si>
  <si>
    <t>설명 수정</t>
    <phoneticPr fontId="10" type="noConversion"/>
  </si>
  <si>
    <t xml:space="preserve"> 환자의 지참약여부
     Y : Yes
     N : No</t>
    <phoneticPr fontId="10" type="noConversion"/>
  </si>
  <si>
    <t>환자의 재발부위
     수기입력</t>
    <phoneticPr fontId="10" type="noConversion"/>
  </si>
  <si>
    <t>최초, 만나이, 기간 명시</t>
    <phoneticPr fontId="10" type="noConversion"/>
  </si>
  <si>
    <t>수기로 입력되어 있어 100자리가 넘어가는 경우 발생</t>
    <phoneticPr fontId="10" type="noConversion"/>
  </si>
  <si>
    <t>코드가 5자리인데 길이 20</t>
  </si>
  <si>
    <t>코드가 1자리인데 길이 5</t>
  </si>
  <si>
    <t>8번에서는 연령 N4</t>
  </si>
  <si>
    <t>코드가 1자리인데 길이 30</t>
  </si>
  <si>
    <t>코드가 1자리인데 길이 40</t>
  </si>
  <si>
    <t>연령 N4</t>
  </si>
  <si>
    <t>코드가 1자리인데 길이 10</t>
  </si>
  <si>
    <t>100자리 필요?</t>
  </si>
  <si>
    <t>내용이 2자리로 가능한가?</t>
  </si>
  <si>
    <t>1자리? 도메인 한글 30자 정도로 가능한가?</t>
  </si>
  <si>
    <t>코드 1자리인데 길이 10</t>
  </si>
  <si>
    <t>20자리?</t>
  </si>
  <si>
    <t>30자리?</t>
  </si>
  <si>
    <t>40자리?</t>
  </si>
  <si>
    <t>50자리?</t>
  </si>
  <si>
    <t>100자리?</t>
  </si>
  <si>
    <t>200자리?</t>
  </si>
  <si>
    <t>1000자리?</t>
  </si>
  <si>
    <t>500자리?</t>
  </si>
  <si>
    <t>10자리?</t>
  </si>
  <si>
    <t>수정 사항</t>
    <phoneticPr fontId="10" type="noConversion"/>
  </si>
  <si>
    <t>VARCHAR(200) 통일</t>
    <phoneticPr fontId="10" type="noConversion"/>
  </si>
  <si>
    <t>NUMBER(4)</t>
    <phoneticPr fontId="10" type="noConversion"/>
  </si>
  <si>
    <t>100자리로 변경했음</t>
    <phoneticPr fontId="10" type="noConversion"/>
  </si>
  <si>
    <t>진단일자</t>
    <phoneticPr fontId="10" type="noConversion"/>
  </si>
  <si>
    <t>진단코드</t>
    <phoneticPr fontId="10" type="noConversion"/>
  </si>
  <si>
    <t>진단영문명</t>
    <phoneticPr fontId="10" type="noConversion"/>
  </si>
  <si>
    <t>진단한글명</t>
    <phoneticPr fontId="10" type="noConversion"/>
  </si>
  <si>
    <t>진단구분코드</t>
    <phoneticPr fontId="10" type="noConversion"/>
  </si>
  <si>
    <t>Neoadjuvant, Retreatment 여부
     1 : y
     2 : r</t>
    <phoneticPr fontId="10" type="noConversion"/>
  </si>
  <si>
    <t>유방암 기타수술의 수술일 -&gt; 유방암 기타수술의 수술기록지에 기재된 수술일</t>
    <phoneticPr fontId="10" type="noConversion"/>
  </si>
  <si>
    <t>여부</t>
    <phoneticPr fontId="10" type="noConversion"/>
  </si>
  <si>
    <r>
      <rPr>
        <b/>
        <sz val="10"/>
        <rFont val="맑은 고딕"/>
        <family val="3"/>
        <charset val="129"/>
        <scheme val="minor"/>
      </rPr>
      <t>코드집 + 번호</t>
    </r>
    <r>
      <rPr>
        <b/>
        <sz val="10"/>
        <color rgb="FF0070C0"/>
        <rFont val="맑은 고딕"/>
        <family val="3"/>
        <charset val="129"/>
        <scheme val="minor"/>
      </rPr>
      <t xml:space="preserve">
공통: 공통코드집
 EDI: EDI코드집</t>
    </r>
    <phoneticPr fontId="10" type="noConversion"/>
  </si>
  <si>
    <r>
      <rPr>
        <b/>
        <sz val="10"/>
        <rFont val="맑은 고딕"/>
        <family val="3"/>
        <charset val="129"/>
        <scheme val="minor"/>
      </rPr>
      <t>코드 사용 센터</t>
    </r>
    <r>
      <rPr>
        <b/>
        <sz val="10"/>
        <color rgb="FF0070C0"/>
        <rFont val="맑은 고딕"/>
        <family val="3"/>
        <charset val="129"/>
        <scheme val="minor"/>
      </rPr>
      <t xml:space="preserve">
</t>
    </r>
    <r>
      <rPr>
        <b/>
        <sz val="10"/>
        <color rgb="FF0070C0"/>
        <rFont val="굴림체"/>
        <family val="3"/>
        <charset val="129"/>
      </rPr>
      <t>ALL</t>
    </r>
    <r>
      <rPr>
        <b/>
        <sz val="10"/>
        <color rgb="FF0070C0"/>
        <rFont val="맑은 고딕"/>
        <family val="3"/>
        <charset val="129"/>
        <scheme val="minor"/>
      </rPr>
      <t xml:space="preserve">: 공통사용
</t>
    </r>
    <r>
      <rPr>
        <b/>
        <sz val="10"/>
        <color rgb="FF0070C0"/>
        <rFont val="굴림체"/>
        <family val="3"/>
        <charset val="129"/>
      </rPr>
      <t>CEN</t>
    </r>
    <r>
      <rPr>
        <b/>
        <sz val="10"/>
        <color rgb="FF0070C0"/>
        <rFont val="맑은 고딕"/>
        <family val="3"/>
        <charset val="129"/>
        <scheme val="minor"/>
      </rPr>
      <t>: 센터별</t>
    </r>
    <phoneticPr fontId="10" type="noConversion"/>
  </si>
  <si>
    <r>
      <t xml:space="preserve">환자의 성별
     M : 남자
     F :  여자 
</t>
    </r>
    <r>
      <rPr>
        <sz val="10"/>
        <color rgb="FFFF0000"/>
        <rFont val="맑은 고딕"/>
        <family val="3"/>
        <charset val="129"/>
        <scheme val="minor"/>
      </rPr>
      <t xml:space="preserve">     E :  기타</t>
    </r>
    <phoneticPr fontId="10" type="noConversion"/>
  </si>
  <si>
    <r>
      <t>환자의 과거 심장</t>
    </r>
    <r>
      <rPr>
        <sz val="10"/>
        <color rgb="FFFF0000"/>
        <rFont val="맑은 고딕"/>
        <family val="3"/>
        <charset val="129"/>
        <scheme val="minor"/>
      </rPr>
      <t>질환</t>
    </r>
    <r>
      <rPr>
        <sz val="10"/>
        <rFont val="맑은 고딕"/>
        <family val="3"/>
        <charset val="129"/>
        <scheme val="minor"/>
      </rPr>
      <t xml:space="preserve"> 여부
     Y : Yes
     N : No</t>
    </r>
    <phoneticPr fontId="10" type="noConversion"/>
  </si>
  <si>
    <r>
      <t xml:space="preserve">환자의 과거 기타 </t>
    </r>
    <r>
      <rPr>
        <sz val="10"/>
        <color rgb="FFFF0000"/>
        <rFont val="맑은 고딕"/>
        <family val="3"/>
        <charset val="129"/>
        <scheme val="minor"/>
      </rPr>
      <t>수술</t>
    </r>
    <r>
      <rPr>
        <sz val="10"/>
        <color rgb="FF7030A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9"/>
        <scheme val="minor"/>
      </rPr>
      <t>내용
     예) 17년 전 CS 1번</t>
    </r>
    <phoneticPr fontId="10" type="noConversion"/>
  </si>
  <si>
    <r>
      <t xml:space="preserve">환자의 </t>
    </r>
    <r>
      <rPr>
        <sz val="10"/>
        <color rgb="FFFF0000"/>
        <rFont val="맑은 고딕"/>
        <family val="3"/>
        <charset val="129"/>
        <scheme val="minor"/>
      </rPr>
      <t>기타 투약 및 지참약 내용</t>
    </r>
    <r>
      <rPr>
        <sz val="10"/>
        <rFont val="맑은 고딕"/>
        <family val="3"/>
        <charset val="129"/>
        <scheme val="minor"/>
      </rPr>
      <t xml:space="preserve">
     예) 뇌경색 약 복용 bid</t>
    </r>
    <phoneticPr fontId="10" type="noConversion"/>
  </si>
  <si>
    <r>
      <t>측정한 신장의 값(cm)</t>
    </r>
    <r>
      <rPr>
        <sz val="10"/>
        <color rgb="FFFF0000"/>
        <rFont val="맑은 고딕"/>
        <family val="3"/>
        <charset val="129"/>
        <scheme val="minor"/>
      </rPr>
      <t>, 소수점 첫째자리까지 나타냄</t>
    </r>
    <r>
      <rPr>
        <sz val="10"/>
        <rFont val="맑은 고딕"/>
        <family val="3"/>
        <charset val="129"/>
        <scheme val="minor"/>
      </rPr>
      <t xml:space="preserve">
     예) 158.0</t>
    </r>
    <phoneticPr fontId="10" type="noConversion"/>
  </si>
  <si>
    <r>
      <t>측정한 체중의 값(kg)</t>
    </r>
    <r>
      <rPr>
        <sz val="10"/>
        <color rgb="FFFF0000"/>
        <rFont val="맑은 고딕"/>
        <family val="3"/>
        <charset val="129"/>
        <scheme val="minor"/>
      </rPr>
      <t>, 소수점 첫째자리까지 나타냄</t>
    </r>
    <r>
      <rPr>
        <sz val="10"/>
        <rFont val="맑은 고딕"/>
        <family val="3"/>
        <charset val="129"/>
        <scheme val="minor"/>
      </rPr>
      <t xml:space="preserve">
     예) 51.0</t>
    </r>
    <phoneticPr fontId="10" type="noConversion"/>
  </si>
  <si>
    <r>
      <t xml:space="preserve">협진회신과 코드
     예) BRBS
</t>
    </r>
    <r>
      <rPr>
        <sz val="10"/>
        <color rgb="FFFF0000"/>
        <rFont val="맑은 고딕"/>
        <family val="3"/>
        <charset val="129"/>
        <scheme val="minor"/>
      </rPr>
      <t>※ 협진회신과 코드리스트 참조</t>
    </r>
    <phoneticPr fontId="10" type="noConversion"/>
  </si>
  <si>
    <r>
      <t xml:space="preserve">진단검사 코드
     예) L3015
</t>
    </r>
    <r>
      <rPr>
        <sz val="10"/>
        <color rgb="FFFF0000"/>
        <rFont val="맑은 고딕"/>
        <family val="3"/>
        <charset val="129"/>
        <scheme val="minor"/>
      </rPr>
      <t>※ 진단검사 코드리스트 참조</t>
    </r>
    <phoneticPr fontId="10" type="noConversion"/>
  </si>
  <si>
    <r>
      <t xml:space="preserve">진단 검사 EDI 코드
</t>
    </r>
    <r>
      <rPr>
        <sz val="10"/>
        <color rgb="FFFF0000"/>
        <rFont val="맑은 고딕"/>
        <family val="3"/>
        <charset val="129"/>
        <scheme val="minor"/>
      </rPr>
      <t>※ 진단검사 코드리스트 참조</t>
    </r>
    <phoneticPr fontId="10" type="noConversion"/>
  </si>
  <si>
    <r>
      <t>VARCHAR(</t>
    </r>
    <r>
      <rPr>
        <sz val="10"/>
        <color rgb="FFFF0000"/>
        <rFont val="맑은 고딕"/>
        <family val="3"/>
        <charset val="129"/>
        <scheme val="minor"/>
      </rPr>
      <t>8000</t>
    </r>
    <r>
      <rPr>
        <sz val="10"/>
        <rFont val="맑은 고딕"/>
        <family val="3"/>
        <charset val="129"/>
        <scheme val="minor"/>
      </rPr>
      <t>)</t>
    </r>
    <phoneticPr fontId="10" type="noConversion"/>
  </si>
  <si>
    <r>
      <t xml:space="preserve">Mammography 영상검사소견의 density 결과
     1 : Fatty breast
     2 : Scattered fibroglandular
     3 : Heterogeneously dense
     4 : Extremely dense
    </t>
    </r>
    <r>
      <rPr>
        <sz val="10"/>
        <color rgb="FFFF0000"/>
        <rFont val="맑은 고딕"/>
        <family val="3"/>
        <charset val="129"/>
        <scheme val="minor"/>
      </rPr>
      <t xml:space="preserve"> 99 : Other</t>
    </r>
    <phoneticPr fontId="10" type="noConversion"/>
  </si>
  <si>
    <r>
      <t xml:space="preserve">Estrogen receptor 검사결과
     1 : Positive
     2 : Negative
     3 : Not evaluable 
     4 : Intermediate
    </t>
    </r>
    <r>
      <rPr>
        <sz val="10"/>
        <color rgb="FFFF0000"/>
        <rFont val="맑은 고딕"/>
        <family val="3"/>
        <charset val="129"/>
        <scheme val="minor"/>
      </rPr>
      <t xml:space="preserve"> 99 : Other</t>
    </r>
    <phoneticPr fontId="10" type="noConversion"/>
  </si>
  <si>
    <r>
      <t>Progesterone receptor 검사결과
      1 : Positive
     2 : Negative
     3 : Not evaluable 
     4 : Intermediate</t>
    </r>
    <r>
      <rPr>
        <sz val="10"/>
        <color rgb="FFFF0000"/>
        <rFont val="맑은 고딕"/>
        <family val="3"/>
        <charset val="129"/>
        <scheme val="minor"/>
      </rPr>
      <t xml:space="preserve">
     99 : Other</t>
    </r>
    <phoneticPr fontId="10" type="noConversion"/>
  </si>
  <si>
    <r>
      <t xml:space="preserve">Androgen receptor 검사결과
     1 : Positive
     2 : Negative
     3 : Not evaluable 
     4 : Intermediate
   </t>
    </r>
    <r>
      <rPr>
        <sz val="10"/>
        <color rgb="FFFF0000"/>
        <rFont val="맑은 고딕"/>
        <family val="3"/>
        <charset val="129"/>
        <scheme val="minor"/>
      </rPr>
      <t xml:space="preserve">  99 : Other</t>
    </r>
    <phoneticPr fontId="10" type="noConversion"/>
  </si>
  <si>
    <r>
      <t xml:space="preserve">유방암 위치(수술부위)
     Right
     Left
     Bilateral
     </t>
    </r>
    <r>
      <rPr>
        <sz val="10"/>
        <color rgb="FFFF0000"/>
        <rFont val="맑은 고딕"/>
        <family val="3"/>
        <charset val="129"/>
        <scheme val="minor"/>
      </rPr>
      <t>Other</t>
    </r>
    <phoneticPr fontId="10" type="noConversion"/>
  </si>
  <si>
    <r>
      <rPr>
        <sz val="10"/>
        <color rgb="FFFF0000"/>
        <rFont val="맑은 고딕"/>
        <family val="3"/>
        <charset val="129"/>
        <scheme val="minor"/>
      </rPr>
      <t>유방암 수술 후 장액종내용</t>
    </r>
    <r>
      <rPr>
        <sz val="10"/>
        <color theme="1"/>
        <rFont val="맑은 고딕"/>
        <family val="3"/>
        <charset val="129"/>
        <scheme val="minor"/>
      </rPr>
      <t xml:space="preserve">
     수기입력</t>
    </r>
    <phoneticPr fontId="10" type="noConversion"/>
  </si>
  <si>
    <r>
      <rPr>
        <sz val="10"/>
        <color rgb="FFFF0000"/>
        <rFont val="맑은 고딕"/>
        <family val="3"/>
        <charset val="129"/>
        <scheme val="minor"/>
      </rPr>
      <t>유방암 수술 후 겨드랑이(액와부) 수축</t>
    </r>
    <r>
      <rPr>
        <sz val="10"/>
        <color theme="1"/>
        <rFont val="맑은 고딕"/>
        <family val="3"/>
        <charset val="129"/>
        <scheme val="minor"/>
      </rPr>
      <t xml:space="preserve">
     수기입력  </t>
    </r>
    <phoneticPr fontId="10" type="noConversion"/>
  </si>
  <si>
    <r>
      <t xml:space="preserve">호르몬치료 목적 (수기입력)
     1 : Neoadjuvant
     2 : Adjuvant
     3 : Palliative
</t>
    </r>
    <r>
      <rPr>
        <sz val="10"/>
        <color rgb="FFFF0000"/>
        <rFont val="맑은 고딕"/>
        <family val="3"/>
        <charset val="129"/>
        <scheme val="minor"/>
      </rPr>
      <t xml:space="preserve">     99 : other</t>
    </r>
    <phoneticPr fontId="10" type="noConversion"/>
  </si>
  <si>
    <r>
      <t xml:space="preserve">호르몬치료 성분명 종류
     1 : Tamoxifen
     2 : Letrozole
     3 : Fulvestrant
     4 : Anastrozole
     5 : Exemestane
</t>
    </r>
    <r>
      <rPr>
        <sz val="10"/>
        <color rgb="FFFF0000"/>
        <rFont val="맑은 고딕"/>
        <family val="3"/>
        <charset val="129"/>
        <scheme val="minor"/>
      </rPr>
      <t xml:space="preserve">     99 : other</t>
    </r>
    <phoneticPr fontId="10" type="noConversion"/>
  </si>
  <si>
    <r>
      <t xml:space="preserve">방사선 치료 목적
     1 : Curative 
     2 : Palliative
</t>
    </r>
    <r>
      <rPr>
        <sz val="10"/>
        <color rgb="FFFF0000"/>
        <rFont val="맑은 고딕"/>
        <family val="3"/>
        <charset val="129"/>
        <scheme val="minor"/>
      </rPr>
      <t xml:space="preserve">    99 : other </t>
    </r>
    <phoneticPr fontId="10" type="noConversion"/>
  </si>
  <si>
    <t>IRB승인번호 전테이블에 일괄 추가</t>
    <phoneticPr fontId="10" type="noConversion"/>
  </si>
  <si>
    <t>진단검사코드</t>
    <phoneticPr fontId="10" type="noConversion"/>
  </si>
  <si>
    <t>SGPT_BRST_TUMR_SIZE_VL_SR</t>
    <phoneticPr fontId="10" type="noConversion"/>
  </si>
  <si>
    <t>대분류</t>
    <phoneticPr fontId="30" type="noConversion"/>
  </si>
  <si>
    <t>CANCER_STAT_INFO</t>
    <phoneticPr fontId="10" type="noConversion"/>
  </si>
  <si>
    <t>암_통계_정보</t>
  </si>
  <si>
    <t>STATS_CRTN_SEQ</t>
  </si>
  <si>
    <t>통계생성순번</t>
    <phoneticPr fontId="10" type="noConversion"/>
  </si>
  <si>
    <t>일련번호N20</t>
  </si>
  <si>
    <t>자동 순번 AUTO_INCREMENT</t>
    <phoneticPr fontId="10" type="noConversion"/>
  </si>
  <si>
    <t>STATS_META_NO</t>
  </si>
  <si>
    <t>통계메타번호</t>
    <phoneticPr fontId="10" type="noConversion"/>
  </si>
  <si>
    <t>통계메타번호</t>
  </si>
  <si>
    <t>TRGT_CENTER_CD</t>
  </si>
  <si>
    <t>대상센터코드</t>
  </si>
  <si>
    <t>CRIT_YR</t>
  </si>
  <si>
    <t>기준년도</t>
  </si>
  <si>
    <t>년도VC4</t>
  </si>
  <si>
    <t>PT_AGE</t>
  </si>
  <si>
    <t>환자연령</t>
    <phoneticPr fontId="10" type="noConversion"/>
  </si>
  <si>
    <t>수N3</t>
    <phoneticPr fontId="10" type="noConversion"/>
  </si>
  <si>
    <t>성별코드</t>
  </si>
  <si>
    <t>STATS_TRGT_CD</t>
  </si>
  <si>
    <t>통계대상코드</t>
    <phoneticPr fontId="10" type="noConversion"/>
  </si>
  <si>
    <t>통계대상코드</t>
  </si>
  <si>
    <t>NCS_NMVL</t>
  </si>
  <si>
    <t>건수분자값</t>
    <phoneticPr fontId="10" type="noConversion"/>
  </si>
  <si>
    <t>값N20</t>
  </si>
  <si>
    <t>WHOL_NCS_DNMVL</t>
  </si>
  <si>
    <t>전체건수분모값</t>
    <phoneticPr fontId="10" type="noConversion"/>
  </si>
  <si>
    <t>PT_CNT_NMVL</t>
  </si>
  <si>
    <t>환자수분자값</t>
    <phoneticPr fontId="10" type="noConversion"/>
  </si>
  <si>
    <t>WHOL_PT_CNT_DNMVL</t>
  </si>
  <si>
    <t>전체환자수분모값</t>
    <phoneticPr fontId="10" type="noConversion"/>
  </si>
  <si>
    <t>BYCNTR_WHOL_PT_CNT_DNMVL</t>
  </si>
  <si>
    <t>센터별전체환자수분모값</t>
    <phoneticPr fontId="10" type="noConversion"/>
  </si>
  <si>
    <t>일시DATETIME</t>
  </si>
  <si>
    <t>생성일시  DEFAULT current_timestamp()</t>
    <phoneticPr fontId="10" type="noConversion"/>
  </si>
  <si>
    <t>CANCER_STAT_META</t>
  </si>
  <si>
    <t>암_통계_메타</t>
  </si>
  <si>
    <t>STATS_INFO_NM</t>
  </si>
  <si>
    <t>통계정보명</t>
    <phoneticPr fontId="10" type="noConversion"/>
  </si>
  <si>
    <t>CNCR_KND_CD</t>
    <phoneticPr fontId="10" type="noConversion"/>
  </si>
  <si>
    <t>암종코드</t>
    <phoneticPr fontId="10" type="noConversion"/>
  </si>
  <si>
    <t>CNCR_LGU_CD</t>
    <phoneticPr fontId="10" type="noConversion"/>
  </si>
  <si>
    <t>암종대분류코드</t>
    <phoneticPr fontId="10" type="noConversion"/>
  </si>
  <si>
    <t>CNCR_LIB_TRGT_ETBNM</t>
    <phoneticPr fontId="10" type="noConversion"/>
  </si>
  <si>
    <t>암라이브러리대상영문테이블명</t>
    <phoneticPr fontId="10" type="noConversion"/>
  </si>
  <si>
    <t>CNCR_LIB_TRGT_KTBNM</t>
  </si>
  <si>
    <t>암라이브러리대상한글테이블명</t>
    <phoneticPr fontId="10" type="noConversion"/>
  </si>
  <si>
    <t>CNCR_LIB_TRGT_ECLNM</t>
  </si>
  <si>
    <t>암라이브러리대상영문칼럼명</t>
    <phoneticPr fontId="10" type="noConversion"/>
  </si>
  <si>
    <t>CNCR_LIB_TRGT_KCLNM</t>
  </si>
  <si>
    <t>암라이브러리대상한글칼럼명</t>
    <phoneticPr fontId="10" type="noConversion"/>
  </si>
  <si>
    <t>CD_INFO_ETBNM</t>
  </si>
  <si>
    <t>코드정보영문테이블명</t>
    <phoneticPr fontId="10" type="noConversion"/>
  </si>
  <si>
    <t>공통코드 테이블, EDI코드 테이블</t>
    <phoneticPr fontId="10" type="noConversion"/>
  </si>
  <si>
    <t>CD_INFO_CD_CLSF_ID</t>
  </si>
  <si>
    <t>코드정보코드구분ID</t>
    <phoneticPr fontId="10" type="noConversion"/>
  </si>
  <si>
    <t>코드구분ID</t>
  </si>
  <si>
    <t>코드 분류 번호</t>
    <phoneticPr fontId="10" type="noConversion"/>
  </si>
  <si>
    <t>CD_INFO_CENTER_CD</t>
  </si>
  <si>
    <t>코드정보센터코드</t>
  </si>
  <si>
    <t>ALL: 공통사용, CEN: 센터별</t>
    <phoneticPr fontId="10" type="noConversion"/>
  </si>
  <si>
    <t>CRTG_GROUPBY_CENTER_ECLNM</t>
  </si>
  <si>
    <t>생성대상GROUPBY센터영문칼럼명</t>
    <phoneticPr fontId="10" type="noConversion"/>
  </si>
  <si>
    <t>CRTG_GROUPBY_CRIT_YMD_ECLNM</t>
  </si>
  <si>
    <t>생성대상GROUPBY기준일자영문칼럼명</t>
    <phoneticPr fontId="10" type="noConversion"/>
  </si>
  <si>
    <t>CRTG_GROUPBY_BRDY_ECLNM</t>
  </si>
  <si>
    <t>생성대상GROUPBY생년월일영문칼럼명</t>
    <phoneticPr fontId="10" type="noConversion"/>
  </si>
  <si>
    <t>CRTG_GROUPBY_PT_SEX_CD_ECLNM</t>
  </si>
  <si>
    <t>생성대상GROUPBY환자성별코드영문칼럼명</t>
    <phoneticPr fontId="10" type="noConversion"/>
  </si>
  <si>
    <t>CRTG_GROUPBY_TRGT_CD_ECLNM</t>
  </si>
  <si>
    <t>생성대상GROUPBY대상코드영문칼럼명</t>
    <phoneticPr fontId="10" type="noConversion"/>
  </si>
  <si>
    <t>WHERE_COND_CRIT_VL</t>
  </si>
  <si>
    <t>WHERE조건기준값</t>
    <phoneticPr fontId="10" type="noConversion"/>
  </si>
  <si>
    <t>FRML_NCS_NMVL</t>
    <phoneticPr fontId="10" type="noConversion"/>
  </si>
  <si>
    <t>계산식건수분자값</t>
    <phoneticPr fontId="10" type="noConversion"/>
  </si>
  <si>
    <t>FRML_WHOL_NCS_DNMVL</t>
    <phoneticPr fontId="10" type="noConversion"/>
  </si>
  <si>
    <t>계산식전체건수분모값</t>
    <phoneticPr fontId="10" type="noConversion"/>
  </si>
  <si>
    <t>FRML_PT_CNT_NMVL</t>
    <phoneticPr fontId="10" type="noConversion"/>
  </si>
  <si>
    <t>계산식환자수분자값</t>
    <phoneticPr fontId="10" type="noConversion"/>
  </si>
  <si>
    <t>FRML_WHOL_PT_CNT_DNMVL</t>
    <phoneticPr fontId="10" type="noConversion"/>
  </si>
  <si>
    <t>계산식전체환자수분모값</t>
    <phoneticPr fontId="10" type="noConversion"/>
  </si>
  <si>
    <t>FRML_BYCNTR_WHOL_PT_CNT_DNMVL</t>
    <phoneticPr fontId="10" type="noConversion"/>
  </si>
  <si>
    <t>계산식센터별전체환자수분모값</t>
    <phoneticPr fontId="10" type="noConversion"/>
  </si>
  <si>
    <t>MDB_STATS_DATA_INSERT_CONT</t>
  </si>
  <si>
    <t>마리아DB통계데이터INSERT문내용</t>
    <phoneticPr fontId="10" type="noConversion"/>
  </si>
  <si>
    <t>VARCHAR(4000)</t>
    <phoneticPr fontId="10" type="noConversion"/>
  </si>
  <si>
    <t>내용VC4000</t>
    <phoneticPr fontId="10" type="noConversion"/>
  </si>
  <si>
    <t>MARIADB는 TEXT Type</t>
    <phoneticPr fontId="10" type="noConversion"/>
  </si>
  <si>
    <t>CANCER_STAT_META</t>
    <phoneticPr fontId="10" type="noConversion"/>
  </si>
  <si>
    <t>CANCER_CODE_COM</t>
    <phoneticPr fontId="10" type="noConversion"/>
  </si>
  <si>
    <t>암_코드_공통</t>
  </si>
  <si>
    <t>CD_CLSF_ID</t>
  </si>
  <si>
    <t>코드구분ID</t>
    <phoneticPr fontId="10" type="noConversion"/>
  </si>
  <si>
    <t>CANCER_CODE_COM</t>
  </si>
  <si>
    <t>사용 센터</t>
    <phoneticPr fontId="10" type="noConversion"/>
  </si>
  <si>
    <t>COM_CD</t>
  </si>
  <si>
    <t>공통코드</t>
    <phoneticPr fontId="10" type="noConversion"/>
  </si>
  <si>
    <t>공통코드</t>
  </si>
  <si>
    <t>COM_CD_NM</t>
  </si>
  <si>
    <t>공통코드명</t>
    <phoneticPr fontId="10" type="noConversion"/>
  </si>
  <si>
    <t>ARRY_ORD_VL</t>
  </si>
  <si>
    <t>정렬순서값</t>
    <phoneticPr fontId="10" type="noConversion"/>
  </si>
  <si>
    <t>CD_EXPL_CONT</t>
  </si>
  <si>
    <t>코드설명내용</t>
    <phoneticPr fontId="10" type="noConversion"/>
  </si>
  <si>
    <t>CANCER_CODE_EDI</t>
  </si>
  <si>
    <t>암_코드_EDI</t>
  </si>
  <si>
    <t>EDI_CD_SEQ</t>
  </si>
  <si>
    <t>EDI코드순번</t>
    <phoneticPr fontId="10" type="noConversion"/>
  </si>
  <si>
    <t>일련번호N10</t>
  </si>
  <si>
    <t>FOCNTR_EDI_CD</t>
  </si>
  <si>
    <t>센터용EDI코드</t>
    <phoneticPr fontId="10" type="noConversion"/>
  </si>
  <si>
    <t>EDI코드</t>
  </si>
  <si>
    <t>EDI코드 센터 사용</t>
    <phoneticPr fontId="10" type="noConversion"/>
  </si>
  <si>
    <t>FOSALR_EDI_CD</t>
  </si>
  <si>
    <t>급여용EDI코드</t>
    <phoneticPr fontId="10" type="noConversion"/>
  </si>
  <si>
    <t>EDI코드 급여청구 사용</t>
    <phoneticPr fontId="10" type="noConversion"/>
  </si>
  <si>
    <t>EDI_CD_NM</t>
  </si>
  <si>
    <t>EDI코드명</t>
    <phoneticPr fontId="10" type="noConversion"/>
  </si>
  <si>
    <t>CANCER_IRB_APRV_INFO</t>
    <phoneticPr fontId="10" type="noConversion"/>
  </si>
  <si>
    <t>암_IRB_승인_정보</t>
  </si>
  <si>
    <t>IRB_APRV_NO</t>
  </si>
  <si>
    <t>USE_STRT_YMD</t>
  </si>
  <si>
    <t>사용시작일자</t>
  </si>
  <si>
    <t>일자VC8</t>
  </si>
  <si>
    <t>USE_END_YMD</t>
  </si>
  <si>
    <t>사용종료일자</t>
  </si>
  <si>
    <t>CANCER_IRB_APRV_INFO_USER</t>
    <phoneticPr fontId="10" type="noConversion"/>
  </si>
  <si>
    <t>암_IRB_승인_정보_사용자</t>
  </si>
  <si>
    <t>USER_ID</t>
  </si>
  <si>
    <t>사용자ID</t>
  </si>
  <si>
    <t>PSWD</t>
  </si>
  <si>
    <t>비밀번호</t>
    <phoneticPr fontId="10" type="noConversion"/>
  </si>
  <si>
    <t>비밀번호</t>
  </si>
  <si>
    <t>USE_APLC_YMD</t>
  </si>
  <si>
    <t>사용신청일자</t>
  </si>
  <si>
    <t>INP_ADMIN_ID</t>
  </si>
  <si>
    <t>입력관리자ID</t>
    <phoneticPr fontId="10" type="noConversion"/>
  </si>
  <si>
    <t>입력관리자ID</t>
  </si>
  <si>
    <t>VARCHAR(4000자리 이상)</t>
    <phoneticPr fontId="30" type="noConversion"/>
  </si>
  <si>
    <t>CLOB</t>
    <phoneticPr fontId="30" type="noConversion"/>
  </si>
  <si>
    <t>Version 권장사양</t>
    <phoneticPr fontId="30" type="noConversion"/>
  </si>
  <si>
    <t>MariaDB V10.1.2 이상
MySQL V5.6.5 이상</t>
    <phoneticPr fontId="30" type="noConversion"/>
  </si>
  <si>
    <t>Oracle 11이상</t>
    <phoneticPr fontId="30" type="noConversion"/>
  </si>
  <si>
    <t>SQL Server 2016 이상</t>
    <phoneticPr fontId="30" type="noConversion"/>
  </si>
  <si>
    <t>UTF-8</t>
    <phoneticPr fontId="10" type="noConversion"/>
  </si>
  <si>
    <t>(만)나이료 변경</t>
    <phoneticPr fontId="10" type="noConversion"/>
  </si>
  <si>
    <t>환자의 센터 내 최초 수술 시 나이(만)
     예) 45</t>
    <phoneticPr fontId="10" type="noConversion"/>
  </si>
  <si>
    <t>NCC_LAST_VST_YMD</t>
    <phoneticPr fontId="10" type="noConversion"/>
  </si>
  <si>
    <t>기타여부-&gt;기타병력여부</t>
    <phoneticPr fontId="10" type="noConversion"/>
  </si>
  <si>
    <t>개인고유번호(10자리)
     예) RN00000000
※2008.01.01~2016.12.31 사이에 주진단으로 C50, D05을 받은 환자</t>
    <phoneticPr fontId="10" type="noConversion"/>
  </si>
  <si>
    <t>종양크기값출처</t>
    <phoneticPr fontId="10" type="noConversion"/>
  </si>
  <si>
    <t>유방 수술전 종양의 크기의 출처 장치
    예) MRI, Somo, …</t>
    <phoneticPr fontId="10" type="noConversion"/>
  </si>
  <si>
    <t>TUMR_SIZE_VL_SR</t>
    <phoneticPr fontId="10" type="noConversion"/>
  </si>
  <si>
    <t>진단검사 종류 값 변경</t>
    <phoneticPr fontId="10" type="noConversion"/>
  </si>
  <si>
    <t>진단검사종류참고치</t>
    <phoneticPr fontId="10" type="noConversion"/>
  </si>
  <si>
    <t>진단검사종류참고치단위</t>
    <phoneticPr fontId="10" type="noConversion"/>
  </si>
  <si>
    <t>진단검사 종류 참고치
     예) 0~5.0</t>
    <phoneticPr fontId="10" type="noConversion"/>
  </si>
  <si>
    <t>진단검사 종류 참고치 단위
     예) ng/㎖</t>
    <phoneticPr fontId="10" type="noConversion"/>
  </si>
  <si>
    <t>CEXM_KIND_REF</t>
    <phoneticPr fontId="10" type="noConversion"/>
  </si>
  <si>
    <t>CEXM_KIND_REF_UN</t>
    <phoneticPr fontId="10" type="noConversion"/>
  </si>
  <si>
    <t>호르몬치료제용량</t>
    <phoneticPr fontId="10" type="noConversion"/>
  </si>
  <si>
    <t>호르몬치료약품명에 표기된 용량(mg)</t>
    <phoneticPr fontId="10" type="noConversion"/>
  </si>
  <si>
    <t>호르몬치료 실제 투여 용량(mg)
     예) 95.4</t>
    <phoneticPr fontId="10" type="noConversion"/>
  </si>
  <si>
    <r>
      <t xml:space="preserve">방사선 치료부위 종류
     1 : Breast 
     2 : LN
     3 : Bone
     4 : Brain
     5 : Chest
     6 : Lung
     7 : Liver
     8 : Boost
   </t>
    </r>
    <r>
      <rPr>
        <sz val="10"/>
        <color rgb="FFFF0000"/>
        <rFont val="맑은 고딕"/>
        <family val="3"/>
        <charset val="129"/>
        <scheme val="minor"/>
      </rPr>
      <t xml:space="preserve">  99 : 기타</t>
    </r>
    <phoneticPr fontId="10" type="noConversion"/>
  </si>
  <si>
    <t>수정 99 : 기타</t>
    <phoneticPr fontId="10" type="noConversion"/>
  </si>
  <si>
    <r>
      <rPr>
        <sz val="10"/>
        <color rgb="FFFF0000"/>
        <rFont val="맑은 고딕"/>
        <family val="3"/>
        <charset val="129"/>
        <scheme val="minor"/>
      </rPr>
      <t>센터</t>
    </r>
    <r>
      <rPr>
        <sz val="10"/>
        <rFont val="맑은 고딕"/>
        <family val="3"/>
        <charset val="129"/>
        <scheme val="minor"/>
      </rPr>
      <t>최종방문일자</t>
    </r>
    <phoneticPr fontId="10" type="noConversion"/>
  </si>
  <si>
    <r>
      <t>입원시 나이</t>
    </r>
    <r>
      <rPr>
        <sz val="10"/>
        <color rgb="FFFF0000"/>
        <rFont val="맑은 고딕"/>
        <family val="3"/>
        <charset val="129"/>
        <scheme val="minor"/>
      </rPr>
      <t>(만)</t>
    </r>
    <r>
      <rPr>
        <sz val="10"/>
        <rFont val="맑은 고딕"/>
        <family val="3"/>
        <charset val="129"/>
        <scheme val="minor"/>
      </rPr>
      <t xml:space="preserve">
     예) 48
</t>
    </r>
    <r>
      <rPr>
        <sz val="10"/>
        <color rgb="FFFF0000"/>
        <rFont val="맑은 고딕"/>
        <family val="3"/>
        <charset val="129"/>
        <scheme val="minor"/>
      </rPr>
      <t>※ 입원일자기준</t>
    </r>
    <phoneticPr fontId="10" type="noConversion"/>
  </si>
  <si>
    <r>
      <t xml:space="preserve">환자의 </t>
    </r>
    <r>
      <rPr>
        <sz val="10"/>
        <color rgb="FFFF0000"/>
        <rFont val="맑은 고딕"/>
        <family val="3"/>
        <charset val="129"/>
        <scheme val="minor"/>
      </rPr>
      <t xml:space="preserve">현재 </t>
    </r>
    <r>
      <rPr>
        <sz val="10"/>
        <rFont val="맑은 고딕"/>
        <family val="3"/>
        <charset val="129"/>
        <scheme val="minor"/>
      </rPr>
      <t>음주 여부
     Y : Yes 
     N : No</t>
    </r>
    <phoneticPr fontId="10" type="noConversion"/>
  </si>
  <si>
    <r>
      <t>환자의 음주 시작연령</t>
    </r>
    <r>
      <rPr>
        <sz val="10"/>
        <color rgb="FFFF0000"/>
        <rFont val="맑은 고딕"/>
        <family val="3"/>
        <charset val="129"/>
        <scheme val="minor"/>
      </rPr>
      <t>(만)</t>
    </r>
    <r>
      <rPr>
        <sz val="10"/>
        <rFont val="맑은 고딕"/>
        <family val="3"/>
        <charset val="129"/>
        <scheme val="minor"/>
      </rPr>
      <t xml:space="preserve">
     예) 20</t>
    </r>
    <phoneticPr fontId="10" type="noConversion"/>
  </si>
  <si>
    <r>
      <t>환자의 흡연시작연령</t>
    </r>
    <r>
      <rPr>
        <sz val="10"/>
        <color rgb="FFFF0000"/>
        <rFont val="맑은 고딕"/>
        <family val="3"/>
        <charset val="129"/>
        <scheme val="minor"/>
      </rPr>
      <t>(만)</t>
    </r>
    <r>
      <rPr>
        <sz val="10"/>
        <rFont val="맑은 고딕"/>
        <family val="3"/>
        <charset val="129"/>
        <scheme val="minor"/>
      </rPr>
      <t xml:space="preserve">
     예) 28</t>
    </r>
    <phoneticPr fontId="10" type="noConversion"/>
  </si>
  <si>
    <r>
      <t>환자의 초경나이</t>
    </r>
    <r>
      <rPr>
        <sz val="10"/>
        <color rgb="FFFF0000"/>
        <rFont val="맑은 고딕"/>
        <family val="3"/>
        <charset val="129"/>
        <scheme val="minor"/>
      </rPr>
      <t>(만)</t>
    </r>
    <r>
      <rPr>
        <sz val="10"/>
        <rFont val="맑은 고딕"/>
        <family val="3"/>
        <charset val="129"/>
        <scheme val="minor"/>
      </rPr>
      <t xml:space="preserve">
     예) 16</t>
    </r>
    <phoneticPr fontId="10" type="noConversion"/>
  </si>
  <si>
    <r>
      <t>입원 시 폐경 Y일 경우 폐경 나이</t>
    </r>
    <r>
      <rPr>
        <sz val="10"/>
        <color rgb="FFFF0000"/>
        <rFont val="맑은 고딕"/>
        <family val="3"/>
        <charset val="129"/>
        <scheme val="minor"/>
      </rPr>
      <t>(만)</t>
    </r>
    <r>
      <rPr>
        <sz val="10"/>
        <rFont val="맑은 고딕"/>
        <family val="3"/>
        <charset val="129"/>
        <scheme val="minor"/>
      </rPr>
      <t xml:space="preserve">
     예) 56</t>
    </r>
    <phoneticPr fontId="10" type="noConversion"/>
  </si>
  <si>
    <t>칼럼명은 BRSTS_C_DATE-&gt;CRTN_DT, 데이터 타입은 DATE -&gt; DATETIME</t>
  </si>
  <si>
    <t>새로운 칼럼 추가</t>
    <phoneticPr fontId="10" type="noConversion"/>
  </si>
  <si>
    <t>SGPT_SKIN_INVA_CONT</t>
    <phoneticPr fontId="10" type="noConversion"/>
  </si>
  <si>
    <t>INOP_ETC_OPN_CONT</t>
    <phoneticPr fontId="10" type="noConversion"/>
  </si>
  <si>
    <t>IMPT_ADD_READ_CONT</t>
    <phoneticPr fontId="10" type="noConversion"/>
  </si>
  <si>
    <t>BPSY_ADD_READ_CONT</t>
    <phoneticPr fontId="10" type="noConversion"/>
  </si>
  <si>
    <t>BPSY_HVST_YMD_OPRT_YMD</t>
    <phoneticPr fontId="10" type="noConversion"/>
  </si>
  <si>
    <t>PK_5</t>
    <phoneticPr fontId="10" type="noConversion"/>
  </si>
  <si>
    <t>PK_4</t>
    <phoneticPr fontId="10" type="noConversion"/>
  </si>
  <si>
    <t>PK_3</t>
    <phoneticPr fontId="10" type="noConversion"/>
  </si>
  <si>
    <t>PK_6</t>
    <phoneticPr fontId="10" type="noConversion"/>
  </si>
  <si>
    <t>호르몬치료기록여부</t>
    <phoneticPr fontId="10" type="noConversion"/>
  </si>
  <si>
    <t>HORM_TRTM_YN</t>
    <phoneticPr fontId="10" type="noConversion"/>
  </si>
  <si>
    <t>유방암센터 외래 초진일
     YYYYMMDD
※ 2016.12.31 이전 한정</t>
    <phoneticPr fontId="10" type="noConversion"/>
  </si>
  <si>
    <t>유방암센터 최종 진료일
     YYYYMMDD
※ 2016.12.31 이전 한정</t>
    <phoneticPr fontId="10" type="noConversion"/>
  </si>
  <si>
    <t>센터 최종 방문일
     YYYYMMDD
※ 2016.12.31 이전 한정</t>
    <phoneticPr fontId="10" type="noConversion"/>
  </si>
  <si>
    <t>새로운칼럼 추가여부</t>
    <phoneticPr fontId="10" type="noConversion"/>
  </si>
  <si>
    <t>설명 수정</t>
    <phoneticPr fontId="10" type="noConversion"/>
  </si>
  <si>
    <t>과거 투약 여부 -&gt; 최근투약상태 여부
레이블명 변경:
병력기타투약여부 -&gt; 최근투약여부</t>
  </si>
  <si>
    <t>설명 수정
레이블명 변경:
병력기타투약내용 -&gt; 기타투약및지침약내용</t>
  </si>
  <si>
    <t>설명 수정
레이블명 변경:
병력기타지침약여부 -&gt; 지침약여부</t>
  </si>
  <si>
    <t>레이블명 변경:
'유방암' 삭제</t>
  </si>
  <si>
    <t>진단명 -&gt; 진단 Code List 참조
진단 코드리스트 참조
레이블명 변경:
'유방암' 삭제</t>
  </si>
  <si>
    <t>설명 변경: 병력 -&gt; 수술
레이블명 변경:
병력기타수술내용 -&gt; 기타수술내용</t>
    <phoneticPr fontId="10" type="noConversion"/>
  </si>
  <si>
    <t>환자의 가족력 여부
     Y : Yes
     N : No
※ 친족포함</t>
    <phoneticPr fontId="10" type="noConversion"/>
  </si>
  <si>
    <t>환자 가족력의 기타 병력 여부
     Y : Yes
     N : No
※ 친족포함</t>
    <phoneticPr fontId="10" type="noConversion"/>
  </si>
  <si>
    <t>설명추가</t>
  </si>
  <si>
    <t>환자의 센터 내 최초 진단 시 나이(만)
     예) 45
※주진단으로 C50, D05 (하위코드포함)를 받은 환자</t>
    <phoneticPr fontId="10" type="noConversion"/>
  </si>
  <si>
    <t>기록일시
     YYYYMMDD
※2008.01.01~2016.12.31 발생 (수집기준일자)</t>
    <phoneticPr fontId="10" type="noConversion"/>
  </si>
  <si>
    <t>코드값순서 변경 &amp; 코드값 추가</t>
    <phoneticPr fontId="10" type="noConversion"/>
  </si>
  <si>
    <t>설명추가</t>
    <phoneticPr fontId="10" type="noConversion"/>
  </si>
  <si>
    <t>설명 추가</t>
  </si>
  <si>
    <t>생년월일 -&gt; 생년월</t>
  </si>
  <si>
    <t>최초, 만나이, 설명 추가</t>
  </si>
  <si>
    <t>유방암센터의 협진의뢰일
     YYYYMMDD
※2008.01.01~2016.12.31 발생 (수집기준일자)</t>
  </si>
  <si>
    <t>진단검사 종류
1.CEA |  2.Alkaline phosphatase |  3.CA15-3 |  4.Hemoglobin |  5.WBC |  6.ANC |  7.Platelets |  8.Albumin |  9.Creatinine |  10.Glucose |  11.CRP |  12.Calcium |  13.ALT |  14.RBC |  15.Neutrophil |  16.Lymphocyte |  17.Monocyte |  18.Eosinophil |  19.Basophil |  20.Hematocrit  |  21.E2 |  22.FSH |  23.A/G ratio |  24.ALC |  25.ALP |  26.AST |  27.B-normal Lymphoid cell |  28.Atypical Lymphocyte |  29.BUN |  30.BUN&amp;Creatinine ratio |  31.Bilirubin |  32.Blast |  33.Ca |  34.Cholesterol |  35.Estimated GFR |  36.Globulin |  37.Immature cell |  38.MCH |  39.MCHC |  40.MCV |  41.Metamyelocyte |  42.Myelocyte |  43.Nucleated RBC |  44.P |  45.Plasma cell |  46.Promyelocyte |  47.Protein |  48.Segmented neutrophil |  49.Uric Acid |</t>
    <phoneticPr fontId="10" type="noConversion"/>
  </si>
  <si>
    <t>NGS패널 검사일
     YYYYMMDD
※2008.01.01~2016.12.31 발생 (수집기준일자)</t>
  </si>
  <si>
    <t>유방암센터 내원일 이후 시행한 모든 외부/내부 Bx 접수일
     YYYYMMDD
※2008.01.01~2016.12.31 발생 (수집기준일자)</t>
  </si>
  <si>
    <t>설명값제외
     3 : ry
     4 : yr</t>
    <phoneticPr fontId="10" type="noConversion"/>
  </si>
  <si>
    <t>양측난관-난소절제술 시행일
     YYYYMMDD
※2008.01.01~2016.12.31 발생 (수집기준일자)</t>
  </si>
  <si>
    <t>유방암 기타수술의 수술기록지에 기재된 수술일
     YYYYMMDD
※2008.01.01~2016.12.31 발생 (수집기준일자)</t>
    <phoneticPr fontId="10" type="noConversion"/>
  </si>
  <si>
    <t>호르몬치료 처방일
     YYYYMMDD
※2008.01.01~2016.12.31 발생 (수집기준일자)</t>
    <phoneticPr fontId="10" type="noConversion"/>
  </si>
  <si>
    <t>방사선 치료 시작일
     YYYYMMDD
※2008.01.01~2016.12.31 발생 (수집기준일자)</t>
    <phoneticPr fontId="10" type="noConversion"/>
  </si>
  <si>
    <t>투여약제 처방일
     YYYYMMDD
※2008.01.01~2016.12.31 발생 (수집기준일자)</t>
    <phoneticPr fontId="10" type="noConversion"/>
  </si>
  <si>
    <t>생년월
     YYYYMM</t>
    <phoneticPr fontId="10" type="noConversion"/>
  </si>
  <si>
    <t>생년월</t>
    <phoneticPr fontId="10" type="noConversion"/>
  </si>
  <si>
    <t>레이블명 변경:
'유방암' 삭제
설명추가</t>
    <phoneticPr fontId="10" type="noConversion"/>
  </si>
  <si>
    <t>KCD가 C50, D05 (하위코드포함, 주진단)  진단등록일
     YYYYMMDD
※2008.01.01~2016.12.31 발생 (수집기준일자)</t>
    <phoneticPr fontId="10" type="noConversion"/>
  </si>
  <si>
    <t xml:space="preserve">외부 Bx의 채취일 또는 수술일(비정형)
     예) 2017. 11. 22 </t>
    <phoneticPr fontId="10" type="noConversion"/>
  </si>
  <si>
    <t>항암치료 처방일
     YYYYMMDD
※2008.01.01~2016.12.31 발생 (수집기준일자)</t>
  </si>
  <si>
    <t xml:space="preserve">수술시 추정실혈량(Estimated Blood Loss)
     예) 10 or 10.0 </t>
    <phoneticPr fontId="10" type="noConversion"/>
  </si>
  <si>
    <t>항암치료약품명에 표기된 용량(mg)
     예) 300</t>
    <phoneticPr fontId="10" type="noConversion"/>
  </si>
  <si>
    <t>호르몬치료 목적명
   수기입력</t>
    <phoneticPr fontId="10" type="noConversion"/>
  </si>
  <si>
    <t>치료부위 종류
     예) Breast 
※ 99 : 기타의 경우, 기타 상세 사항 작성</t>
    <phoneticPr fontId="10" type="noConversion"/>
  </si>
  <si>
    <t>설명 추가
※ 9 : 기타의 경우, 기타 상세 사항 작성</t>
    <phoneticPr fontId="10" type="noConversion"/>
  </si>
  <si>
    <t>목적
    예) Palliative
※ 99 : other 경우, 상세 목적 작성</t>
    <phoneticPr fontId="10" type="noConversion"/>
  </si>
  <si>
    <t>설명 추가
※ 99 : other 경우, 상세 목적 작성</t>
    <phoneticPr fontId="10" type="noConversion"/>
  </si>
  <si>
    <t>일련번호N3</t>
    <phoneticPr fontId="10" type="noConversion"/>
  </si>
  <si>
    <t>순번
     정수
※ 같은일자에 여러 번 신체계측한경우의 순번</t>
    <phoneticPr fontId="10" type="noConversion"/>
  </si>
  <si>
    <t>순번
     정수
※ 같은 날 처방된 약이 1개 이상인 경우</t>
    <phoneticPr fontId="10" type="noConversion"/>
  </si>
  <si>
    <t>순번
     정수
※ 한 환자가 날자에 상관없이 몇 번의 RT를 받았는지의 누적횟수를 기록한다.(동일인이 같은 숫자의 치료순번을 가질 수 없음)</t>
    <phoneticPr fontId="10" type="noConversion"/>
  </si>
  <si>
    <r>
      <t xml:space="preserve">순번
     </t>
    </r>
    <r>
      <rPr>
        <sz val="10"/>
        <color rgb="FFFF0000"/>
        <rFont val="맑은 고딕"/>
        <family val="3"/>
        <charset val="129"/>
        <scheme val="minor"/>
      </rPr>
      <t>정수
※ 한 환자가 같은 호르몬처방을 받은 횟수</t>
    </r>
    <phoneticPr fontId="10" type="noConversion"/>
  </si>
  <si>
    <t>순번
     정수
※ 같은 날 같은 성분 같은 용량을 처방한 경우</t>
    <phoneticPr fontId="10" type="noConversion"/>
  </si>
  <si>
    <t>내용VC8000</t>
    <phoneticPr fontId="10" type="noConversion"/>
  </si>
  <si>
    <t>삭제</t>
    <phoneticPr fontId="10" type="noConversion"/>
  </si>
  <si>
    <t>환자의 전이진단일
     YYYYMMDD
※2008.01.01~2016.12.31 발생 (수집기준일자)</t>
  </si>
  <si>
    <t>순번
     정수</t>
    <phoneticPr fontId="10" type="noConversion"/>
  </si>
  <si>
    <t>환자의 진단일부터 재발이  확인되기까지의    기간(일)
     수기입력</t>
    <phoneticPr fontId="10" type="noConversion"/>
  </si>
  <si>
    <t>성분명
     예) Fulvestrant</t>
    <phoneticPr fontId="10" type="noConversion"/>
  </si>
  <si>
    <t>칼럼명은 BRSTS_C_DATE-&gt;CRTN_DT, 데이터 타입은 DATE -&gt; DATETIME 로 생성일시 관련 일괄수정</t>
    <phoneticPr fontId="10" type="noConversion"/>
  </si>
  <si>
    <t>5: 친척  추가</t>
    <phoneticPr fontId="10" type="noConversion"/>
  </si>
  <si>
    <t>항암치료 용량 -&gt; 항암치료 실제 투여 용량(mg)</t>
    <phoneticPr fontId="10" type="noConversion"/>
  </si>
  <si>
    <t>칼럼수(최종)</t>
    <phoneticPr fontId="10" type="noConversion"/>
  </si>
  <si>
    <t>환자의 재발진단일
     YYYYMMDD
※2008.01.01~2016.12.31 발생 (수집기준일자)</t>
    <phoneticPr fontId="10" type="noConversion"/>
  </si>
  <si>
    <t>기록일
     YYYYMMDD
※2008.01.01~2016.12.31 발생 (수집기준일자)</t>
    <phoneticPr fontId="10" type="noConversion"/>
  </si>
  <si>
    <t>진단코드(KCD가 C50, D05 중 하나 이상인 모든 등록 진단 정보(하위코드 포함, 소수점가능))
     예) C509
※ 진단 코드리스트 참조</t>
    <phoneticPr fontId="10" type="noConversion"/>
  </si>
  <si>
    <t>병기기록일자
    예) YYYYMMDD
※2008.01.01~2016.12.31 발생 (수집기준일자)</t>
    <phoneticPr fontId="10" type="noConversion"/>
  </si>
  <si>
    <t>영상검사 시행일
     YYYYMMDD 
※2008.01.01~2016.12.31 발생 (수집기준일자)</t>
    <phoneticPr fontId="10" type="noConversion"/>
  </si>
  <si>
    <t>BRCA1 검사일
     YYYYMMDD
※2008.01.01~2016.12.31 발생 (수집기준일자)</t>
    <phoneticPr fontId="10" type="noConversion"/>
  </si>
  <si>
    <t>BRCA2 검사일
     YYYYMMDD
※2008.01.01~2016.12.31 발생 (수집기준일자)</t>
    <phoneticPr fontId="10" type="noConversion"/>
  </si>
  <si>
    <t>면역병리검사 접수일
     YYYYMMDD
※2008.01.01~2016.12.31 발생 (수집기준일자)</t>
    <phoneticPr fontId="10" type="noConversion"/>
  </si>
  <si>
    <t>분자병리검사 접수일
     YYYYMMDD
※2008.01.01~2016.12.31 발생 (수집기준일자)</t>
    <phoneticPr fontId="10" type="noConversion"/>
  </si>
  <si>
    <t>수술 후 외과병리 접수일
     YYYYMMDD
※2008.01.01~2016.12.31 발생 (수집기준일자)</t>
    <phoneticPr fontId="10" type="noConversion"/>
  </si>
  <si>
    <t>수술기록지에 기재된 수술일
     YYYYMMDD
※2008.01.01~2016.12.31 발생 (수집기준일자)</t>
    <phoneticPr fontId="10" type="noConversion"/>
  </si>
  <si>
    <r>
      <t xml:space="preserve">환자가족코드
      1: 아버지
      2: 어머니
      3: 자녀
      4: 형제자매
 </t>
    </r>
    <r>
      <rPr>
        <sz val="10"/>
        <color rgb="FFFF0000"/>
        <rFont val="맑은 고딕"/>
        <family val="3"/>
        <charset val="129"/>
        <scheme val="minor"/>
      </rPr>
      <t xml:space="preserve">     5: 친척</t>
    </r>
    <phoneticPr fontId="10" type="noConversion"/>
  </si>
  <si>
    <r>
      <t xml:space="preserve">환자 가족의 암 병력
     1 : 위
     2 : 폐
     3 : 간
     4 : 대장
     5 : 유방
     6 : 자궁
</t>
    </r>
    <r>
      <rPr>
        <sz val="10"/>
        <color theme="4"/>
        <rFont val="맑은 고딕"/>
        <family val="3"/>
        <charset val="129"/>
        <scheme val="minor"/>
      </rPr>
      <t xml:space="preserve">  </t>
    </r>
    <r>
      <rPr>
        <sz val="10"/>
        <color rgb="FFFF0000"/>
        <rFont val="맑은 고딕"/>
        <family val="3"/>
        <charset val="129"/>
        <scheme val="minor"/>
      </rPr>
      <t xml:space="preserve">   7  : 전립선
     8  : 갑상선
     9  : 난소
     10 : 췌장 
     99 : 기타</t>
    </r>
    <phoneticPr fontId="10" type="noConversion"/>
  </si>
  <si>
    <r>
      <t>기타</t>
    </r>
    <r>
      <rPr>
        <sz val="10"/>
        <color rgb="FFFF0000"/>
        <rFont val="맑은 고딕"/>
        <family val="3"/>
        <charset val="129"/>
        <scheme val="minor"/>
      </rPr>
      <t>병력</t>
    </r>
    <r>
      <rPr>
        <sz val="10"/>
        <rFont val="맑은 고딕"/>
        <family val="3"/>
        <charset val="129"/>
        <scheme val="minor"/>
      </rPr>
      <t>여부
     Y : Yes
     N : No</t>
    </r>
    <phoneticPr fontId="10" type="noConversion"/>
  </si>
  <si>
    <r>
      <t xml:space="preserve">진단검사 시행일
     YYYYMMDD
</t>
    </r>
    <r>
      <rPr>
        <sz val="10"/>
        <color rgb="FFFF0000"/>
        <rFont val="맑은 고딕"/>
        <family val="3"/>
        <charset val="129"/>
        <scheme val="minor"/>
      </rPr>
      <t>※2008.01.01~2016.12.31 발생 (수집기준일자)</t>
    </r>
    <phoneticPr fontId="10" type="noConversion"/>
  </si>
  <si>
    <t>암 요약통계</t>
    <phoneticPr fontId="10" type="noConversion"/>
  </si>
  <si>
    <t>CANCER_STAT_NFRM</t>
    <phoneticPr fontId="10" type="noConversion"/>
  </si>
  <si>
    <t>암_코드_공통</t>
    <phoneticPr fontId="10" type="noConversion"/>
  </si>
  <si>
    <t>CANCER_IRB_APRV_NFRM</t>
    <phoneticPr fontId="10" type="noConversion"/>
  </si>
  <si>
    <t>CANCER_IRB_APRV_NFRM_USER</t>
    <phoneticPr fontId="10" type="noConversion"/>
  </si>
  <si>
    <t>테이블 생성문은 첨부한 "유방암 라이브러리 및 통계정보 테이블 생성(CREATE문장)_일자.sql" 파일에 있습니다.</t>
    <phoneticPr fontId="10" type="noConversion"/>
  </si>
  <si>
    <t>방사선 치료 종료일
     YYYYMMDD</t>
    <phoneticPr fontId="10" type="noConversion"/>
  </si>
  <si>
    <t>호르몬 치료 시작일
     YYYYMMDD</t>
    <phoneticPr fontId="10" type="noConversion"/>
  </si>
  <si>
    <t>호르몬 치료 종료일
     YYYYMMDD</t>
    <phoneticPr fontId="10" type="noConversion"/>
  </si>
  <si>
    <r>
      <t xml:space="preserve">상피내암의 존재 여부
     absent
     absent/present
     present
</t>
    </r>
    <r>
      <rPr>
        <sz val="10"/>
        <color rgb="FFFF0000"/>
        <rFont val="맑은 고딕"/>
        <family val="3"/>
        <charset val="129"/>
        <scheme val="minor"/>
      </rPr>
      <t xml:space="preserve">     Unknown</t>
    </r>
    <phoneticPr fontId="10" type="noConversion"/>
  </si>
  <si>
    <r>
      <t xml:space="preserve">상피내암의 핵 등급
     high
     high,low
     intermediate
     low,high
     low
     </t>
    </r>
    <r>
      <rPr>
        <sz val="10"/>
        <color rgb="FFFF0000"/>
        <rFont val="맑은 고딕"/>
        <family val="3"/>
        <charset val="129"/>
        <scheme val="minor"/>
      </rPr>
      <t>Unknown</t>
    </r>
    <phoneticPr fontId="10" type="noConversion"/>
  </si>
  <si>
    <r>
      <t xml:space="preserve">상피내암 내의 괴사
     absent
     absent/present
     present
    </t>
    </r>
    <r>
      <rPr>
        <sz val="10"/>
        <color rgb="FFFF0000"/>
        <rFont val="맑은 고딕"/>
        <family val="3"/>
        <charset val="129"/>
        <scheme val="minor"/>
      </rPr>
      <t xml:space="preserve"> Unknown</t>
    </r>
    <phoneticPr fontId="10" type="noConversion"/>
  </si>
  <si>
    <r>
      <t xml:space="preserve">Extensive intraductal component
     absent
     absent/present
     present
     </t>
    </r>
    <r>
      <rPr>
        <sz val="10"/>
        <color rgb="FFFF0000"/>
        <rFont val="맑은 고딕"/>
        <family val="3"/>
        <charset val="129"/>
        <scheme val="minor"/>
      </rPr>
      <t>Unknown</t>
    </r>
    <phoneticPr fontId="10" type="noConversion"/>
  </si>
  <si>
    <r>
      <t xml:space="preserve">림프절 주위 침윤 
     absent
     absent/present
     present
     Not evaluable
    </t>
    </r>
    <r>
      <rPr>
        <sz val="10"/>
        <color rgb="FFFF0000"/>
        <rFont val="맑은 고딕"/>
        <family val="3"/>
        <charset val="129"/>
        <scheme val="minor"/>
      </rPr>
      <t xml:space="preserve"> Unknown</t>
    </r>
    <phoneticPr fontId="10" type="noConversion"/>
  </si>
  <si>
    <r>
      <t xml:space="preserve">혈관성 침윤 
     absent
     absent/present
     present
     </t>
    </r>
    <r>
      <rPr>
        <sz val="10"/>
        <color rgb="FFFF0000"/>
        <rFont val="맑은 고딕"/>
        <family val="3"/>
        <charset val="129"/>
        <scheme val="minor"/>
      </rPr>
      <t>Unknown</t>
    </r>
    <phoneticPr fontId="10" type="noConversion"/>
  </si>
  <si>
    <r>
      <t xml:space="preserve">림프성 침윤
     absent
     absent/present
     present 
    </t>
    </r>
    <r>
      <rPr>
        <sz val="10"/>
        <color rgb="FFFF0000"/>
        <rFont val="맑은 고딕"/>
        <family val="3"/>
        <charset val="129"/>
        <scheme val="minor"/>
      </rPr>
      <t xml:space="preserve"> Unknown</t>
    </r>
    <phoneticPr fontId="10" type="noConversion"/>
  </si>
  <si>
    <r>
      <t xml:space="preserve">종양 변두리
     focally, infiltrativ 
     infiltrative
     infiltrative, pushin
     mixed
     Not evaluable
     partly, infiltrative
     pushing
     pushing, partly, inf
    </t>
    </r>
    <r>
      <rPr>
        <sz val="10"/>
        <color rgb="FFFF0000"/>
        <rFont val="맑은 고딕"/>
        <family val="3"/>
        <charset val="129"/>
        <scheme val="minor"/>
      </rPr>
      <t xml:space="preserve"> Unknown</t>
    </r>
    <phoneticPr fontId="10" type="noConversion"/>
  </si>
  <si>
    <r>
      <t xml:space="preserve">미세석회화 여부
     absent
     absent/present
     present 
     </t>
    </r>
    <r>
      <rPr>
        <sz val="10"/>
        <color rgb="FFFF0000"/>
        <rFont val="맑은 고딕"/>
        <family val="3"/>
        <charset val="129"/>
        <scheme val="minor"/>
      </rPr>
      <t>Unknown</t>
    </r>
    <phoneticPr fontId="10" type="noConversion"/>
  </si>
  <si>
    <t>Unknown 추가</t>
    <phoneticPr fontId="10" type="noConversion"/>
  </si>
  <si>
    <t>VARCHAR(6)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</si>
</sst>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"/>
    <numFmt numFmtId="177" formatCode="_ * #,##0.00_)_K_s_h_ ;_ * \(#,##0.00\)_K_s_h_ ;_ * &quot;-&quot;??_)_K_s_h_ ;_ @_ "/>
    <numFmt numFmtId="178" formatCode="0000000"/>
    <numFmt numFmtId="179" formatCode="0_ "/>
    <numFmt numFmtId="180" formatCode="0_);[Red]\(0\)"/>
  </numFmts>
  <fonts count="62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3"/>
      <name val="맑은 고딕"/>
      <family val="3"/>
      <charset val="129"/>
    </font>
    <font>
      <sz val="12"/>
      <name val="맑은 고딕"/>
      <family val="3"/>
      <charset val="129"/>
    </font>
    <font>
      <sz val="13"/>
      <name val="맑은 고딕"/>
      <family val="3"/>
      <charset val="129"/>
    </font>
    <font>
      <i/>
      <sz val="12"/>
      <color indexed="4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0070C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2"/>
      <scheme val="minor"/>
    </font>
    <font>
      <sz val="12"/>
      <name val="맑은 고딕"/>
      <family val="3"/>
      <charset val="129"/>
      <scheme val="minor"/>
    </font>
    <font>
      <sz val="12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2"/>
      <scheme val="minor"/>
    </font>
    <font>
      <b/>
      <sz val="12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0"/>
      <color rgb="FF0070C0"/>
      <name val="굴림체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7030A0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color theme="9" tint="-0.499984740745262"/>
      <name val="맑은 고딕"/>
      <family val="3"/>
      <charset val="129"/>
      <scheme val="minor"/>
    </font>
    <font>
      <b/>
      <sz val="10"/>
      <color theme="4" tint="-0.249977111117893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0"/>
      <color theme="4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rgb="FFFFFF00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0">
    <xf numFmtId="0" fontId="0" fillId="0" borderId="0"/>
    <xf numFmtId="0" fontId="14" fillId="0" borderId="0"/>
    <xf numFmtId="0" fontId="13" fillId="0" borderId="0"/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>
      <alignment vertical="center"/>
    </xf>
    <xf numFmtId="0" fontId="11" fillId="0" borderId="0"/>
    <xf numFmtId="0" fontId="15" fillId="0" borderId="0" applyNumberFormat="0" applyFill="0" applyBorder="0" applyAlignment="0" applyProtection="0"/>
    <xf numFmtId="0" fontId="12" fillId="0" borderId="0" applyFill="0" applyBorder="0" applyAlignment="0"/>
    <xf numFmtId="0" fontId="16" fillId="0" borderId="0" applyNumberFormat="0" applyAlignment="0">
      <alignment horizontal="left"/>
    </xf>
    <xf numFmtId="0" fontId="17" fillId="0" borderId="0" applyNumberFormat="0" applyAlignment="0">
      <alignment horizontal="left"/>
    </xf>
    <xf numFmtId="38" fontId="18" fillId="2" borderId="0" applyNumberFormat="0" applyBorder="0" applyAlignment="0" applyProtection="0"/>
    <xf numFmtId="0" fontId="1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10" fontId="18" fillId="3" borderId="3" applyNumberFormat="0" applyBorder="0" applyAlignment="0" applyProtection="0"/>
    <xf numFmtId="178" fontId="9" fillId="0" borderId="0"/>
    <xf numFmtId="10" fontId="9" fillId="0" borderId="0" applyFont="0" applyFill="0" applyBorder="0" applyAlignment="0" applyProtection="0"/>
    <xf numFmtId="0" fontId="20" fillId="0" borderId="0" applyNumberFormat="0" applyFill="0" applyBorder="0" applyAlignment="0" applyProtection="0">
      <alignment horizontal="left"/>
    </xf>
    <xf numFmtId="40" fontId="21" fillId="0" borderId="0" applyBorder="0">
      <alignment horizontal="right"/>
    </xf>
    <xf numFmtId="0" fontId="8" fillId="0" borderId="0">
      <alignment vertical="center"/>
    </xf>
    <xf numFmtId="0" fontId="31" fillId="0" borderId="0"/>
    <xf numFmtId="0" fontId="7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1" fillId="0" borderId="0"/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8">
    <xf numFmtId="0" fontId="0" fillId="0" borderId="0" xfId="0"/>
    <xf numFmtId="0" fontId="11" fillId="0" borderId="0" xfId="6"/>
    <xf numFmtId="49" fontId="23" fillId="0" borderId="0" xfId="6" applyNumberFormat="1" applyFont="1"/>
    <xf numFmtId="49" fontId="23" fillId="0" borderId="0" xfId="6" applyNumberFormat="1" applyFont="1" applyBorder="1"/>
    <xf numFmtId="49" fontId="23" fillId="0" borderId="0" xfId="6" applyNumberFormat="1" applyFont="1" applyBorder="1" applyAlignment="1">
      <alignment horizontal="center"/>
    </xf>
    <xf numFmtId="0" fontId="22" fillId="0" borderId="0" xfId="6" applyFont="1"/>
    <xf numFmtId="49" fontId="24" fillId="5" borderId="12" xfId="6" applyNumberFormat="1" applyFont="1" applyFill="1" applyBorder="1" applyAlignment="1">
      <alignment horizontal="center" vertical="center"/>
    </xf>
    <xf numFmtId="49" fontId="24" fillId="5" borderId="13" xfId="6" applyNumberFormat="1" applyFont="1" applyFill="1" applyBorder="1" applyAlignment="1">
      <alignment horizontal="center" vertical="center"/>
    </xf>
    <xf numFmtId="49" fontId="24" fillId="5" borderId="14" xfId="6" applyNumberFormat="1" applyFont="1" applyFill="1" applyBorder="1" applyAlignment="1">
      <alignment horizontal="center" vertical="center"/>
    </xf>
    <xf numFmtId="49" fontId="25" fillId="0" borderId="7" xfId="6" applyNumberFormat="1" applyFont="1" applyBorder="1" applyAlignment="1">
      <alignment horizontal="center"/>
    </xf>
    <xf numFmtId="49" fontId="25" fillId="0" borderId="3" xfId="6" applyNumberFormat="1" applyFont="1" applyBorder="1" applyAlignment="1">
      <alignment horizontal="center" vertical="center"/>
    </xf>
    <xf numFmtId="49" fontId="25" fillId="0" borderId="3" xfId="6" applyNumberFormat="1" applyFont="1" applyBorder="1" applyAlignment="1">
      <alignment horizontal="left" vertical="center"/>
    </xf>
    <xf numFmtId="49" fontId="25" fillId="0" borderId="3" xfId="6" applyNumberFormat="1" applyFont="1" applyBorder="1" applyAlignment="1">
      <alignment horizontal="center"/>
    </xf>
    <xf numFmtId="49" fontId="25" fillId="0" borderId="8" xfId="6" applyNumberFormat="1" applyFont="1" applyBorder="1" applyAlignment="1">
      <alignment horizontal="center"/>
    </xf>
    <xf numFmtId="49" fontId="26" fillId="0" borderId="3" xfId="6" applyNumberFormat="1" applyFont="1" applyBorder="1" applyAlignment="1">
      <alignment horizontal="center" vertical="center"/>
    </xf>
    <xf numFmtId="49" fontId="25" fillId="0" borderId="3" xfId="6" applyNumberFormat="1" applyFont="1" applyBorder="1"/>
    <xf numFmtId="49" fontId="27" fillId="0" borderId="7" xfId="6" applyNumberFormat="1" applyFont="1" applyBorder="1" applyAlignment="1">
      <alignment horizontal="center"/>
    </xf>
    <xf numFmtId="49" fontId="27" fillId="0" borderId="3" xfId="6" applyNumberFormat="1" applyFont="1" applyBorder="1"/>
    <xf numFmtId="49" fontId="27" fillId="0" borderId="8" xfId="6" applyNumberFormat="1" applyFont="1" applyBorder="1" applyAlignment="1">
      <alignment horizontal="center"/>
    </xf>
    <xf numFmtId="49" fontId="27" fillId="0" borderId="9" xfId="6" applyNumberFormat="1" applyFont="1" applyBorder="1" applyAlignment="1">
      <alignment horizontal="center"/>
    </xf>
    <xf numFmtId="49" fontId="26" fillId="0" borderId="10" xfId="6" applyNumberFormat="1" applyFont="1" applyBorder="1" applyAlignment="1">
      <alignment horizontal="center" vertical="center"/>
    </xf>
    <xf numFmtId="49" fontId="27" fillId="0" borderId="10" xfId="6" applyNumberFormat="1" applyFont="1" applyBorder="1"/>
    <xf numFmtId="49" fontId="27" fillId="0" borderId="11" xfId="6" applyNumberFormat="1" applyFont="1" applyBorder="1" applyAlignment="1">
      <alignment horizontal="center"/>
    </xf>
    <xf numFmtId="0" fontId="28" fillId="4" borderId="0" xfId="0" applyFont="1" applyFill="1" applyBorder="1" applyAlignment="1">
      <alignment horizontal="right" vertical="center"/>
    </xf>
    <xf numFmtId="0" fontId="0" fillId="0" borderId="29" xfId="0" applyBorder="1"/>
    <xf numFmtId="0" fontId="23" fillId="0" borderId="0" xfId="6" applyNumberFormat="1" applyFont="1"/>
    <xf numFmtId="49" fontId="25" fillId="6" borderId="4" xfId="6" applyNumberFormat="1" applyFont="1" applyFill="1" applyBorder="1" applyAlignment="1">
      <alignment horizontal="left"/>
    </xf>
    <xf numFmtId="49" fontId="25" fillId="6" borderId="5" xfId="6" applyNumberFormat="1" applyFont="1" applyFill="1" applyBorder="1" applyAlignment="1">
      <alignment horizontal="left"/>
    </xf>
    <xf numFmtId="49" fontId="25" fillId="6" borderId="6" xfId="6" applyNumberFormat="1" applyFont="1" applyFill="1" applyBorder="1" applyAlignment="1">
      <alignment horizontal="left"/>
    </xf>
    <xf numFmtId="0" fontId="11" fillId="0" borderId="0" xfId="6"/>
    <xf numFmtId="0" fontId="37" fillId="0" borderId="0" xfId="0" applyFont="1"/>
    <xf numFmtId="0" fontId="37" fillId="0" borderId="0" xfId="0" applyFont="1" applyAlignment="1">
      <alignment horizontal="center"/>
    </xf>
    <xf numFmtId="0" fontId="36" fillId="7" borderId="31" xfId="27" applyFont="1" applyFill="1" applyBorder="1" applyAlignment="1">
      <alignment horizontal="center" vertical="center"/>
    </xf>
    <xf numFmtId="0" fontId="32" fillId="9" borderId="3" xfId="23" applyFont="1" applyFill="1" applyBorder="1" applyAlignment="1">
      <alignment horizontal="center" vertical="center" wrapText="1"/>
    </xf>
    <xf numFmtId="0" fontId="36" fillId="9" borderId="3" xfId="23" applyFont="1" applyFill="1" applyBorder="1" applyAlignment="1">
      <alignment horizontal="center" vertical="center" wrapText="1"/>
    </xf>
    <xf numFmtId="0" fontId="36" fillId="0" borderId="0" xfId="28" applyFont="1" applyAlignment="1">
      <alignment horizontal="center" vertical="center"/>
    </xf>
    <xf numFmtId="0" fontId="32" fillId="8" borderId="34" xfId="23" applyFont="1" applyFill="1" applyBorder="1" applyAlignment="1">
      <alignment horizontal="center" vertical="center"/>
    </xf>
    <xf numFmtId="0" fontId="33" fillId="8" borderId="34" xfId="23" applyFont="1" applyFill="1" applyBorder="1" applyAlignment="1">
      <alignment horizontal="center" vertical="center"/>
    </xf>
    <xf numFmtId="0" fontId="32" fillId="0" borderId="34" xfId="23" applyFont="1" applyBorder="1" applyAlignment="1">
      <alignment horizontal="center" vertical="center"/>
    </xf>
    <xf numFmtId="0" fontId="32" fillId="0" borderId="34" xfId="23" applyFont="1" applyBorder="1" applyAlignment="1">
      <alignment horizontal="left" vertical="center"/>
    </xf>
    <xf numFmtId="0" fontId="32" fillId="0" borderId="34" xfId="23" applyFont="1" applyBorder="1" applyAlignment="1">
      <alignment horizontal="left" vertical="center" wrapText="1"/>
    </xf>
    <xf numFmtId="0" fontId="32" fillId="0" borderId="34" xfId="23" applyFont="1" applyBorder="1" applyAlignment="1">
      <alignment horizontal="center" vertical="center" wrapText="1"/>
    </xf>
    <xf numFmtId="0" fontId="36" fillId="0" borderId="0" xfId="28" applyFont="1">
      <alignment vertical="center"/>
    </xf>
    <xf numFmtId="0" fontId="32" fillId="8" borderId="35" xfId="23" applyFont="1" applyFill="1" applyBorder="1" applyAlignment="1">
      <alignment horizontal="center" vertical="center"/>
    </xf>
    <xf numFmtId="0" fontId="33" fillId="8" borderId="35" xfId="23" applyFont="1" applyFill="1" applyBorder="1" applyAlignment="1">
      <alignment horizontal="center" vertical="center"/>
    </xf>
    <xf numFmtId="0" fontId="32" fillId="0" borderId="35" xfId="23" applyFont="1" applyBorder="1" applyAlignment="1">
      <alignment horizontal="center" vertical="center"/>
    </xf>
    <xf numFmtId="0" fontId="32" fillId="0" borderId="35" xfId="23" applyFont="1" applyBorder="1" applyAlignment="1">
      <alignment horizontal="left" vertical="center"/>
    </xf>
    <xf numFmtId="0" fontId="32" fillId="0" borderId="35" xfId="23" applyFont="1" applyBorder="1" applyAlignment="1">
      <alignment horizontal="left" vertical="center" wrapText="1"/>
    </xf>
    <xf numFmtId="0" fontId="32" fillId="0" borderId="35" xfId="23" applyFont="1" applyBorder="1" applyAlignment="1">
      <alignment horizontal="center" vertical="center" wrapText="1"/>
    </xf>
    <xf numFmtId="0" fontId="32" fillId="8" borderId="36" xfId="23" applyFont="1" applyFill="1" applyBorder="1" applyAlignment="1">
      <alignment horizontal="center" vertical="center"/>
    </xf>
    <xf numFmtId="0" fontId="33" fillId="8" borderId="36" xfId="23" applyFont="1" applyFill="1" applyBorder="1" applyAlignment="1">
      <alignment horizontal="center" vertical="center"/>
    </xf>
    <xf numFmtId="0" fontId="32" fillId="0" borderId="36" xfId="23" applyFont="1" applyBorder="1" applyAlignment="1">
      <alignment horizontal="center" vertical="center"/>
    </xf>
    <xf numFmtId="0" fontId="32" fillId="0" borderId="36" xfId="23" applyFont="1" applyBorder="1" applyAlignment="1">
      <alignment horizontal="left" vertical="center"/>
    </xf>
    <xf numFmtId="0" fontId="32" fillId="0" borderId="36" xfId="23" applyFont="1" applyBorder="1" applyAlignment="1">
      <alignment horizontal="left" vertical="center" wrapText="1"/>
    </xf>
    <xf numFmtId="0" fontId="32" fillId="0" borderId="36" xfId="23" applyFont="1" applyBorder="1" applyAlignment="1">
      <alignment horizontal="center" vertical="center" wrapText="1"/>
    </xf>
    <xf numFmtId="0" fontId="32" fillId="8" borderId="37" xfId="23" applyFont="1" applyFill="1" applyBorder="1" applyAlignment="1">
      <alignment horizontal="center" vertical="center"/>
    </xf>
    <xf numFmtId="0" fontId="33" fillId="8" borderId="37" xfId="23" applyFont="1" applyFill="1" applyBorder="1" applyAlignment="1">
      <alignment horizontal="center" vertical="center"/>
    </xf>
    <xf numFmtId="0" fontId="32" fillId="0" borderId="37" xfId="23" applyFont="1" applyBorder="1" applyAlignment="1">
      <alignment horizontal="center" vertical="center"/>
    </xf>
    <xf numFmtId="0" fontId="32" fillId="0" borderId="37" xfId="23" applyFont="1" applyBorder="1" applyAlignment="1">
      <alignment horizontal="left" vertical="center"/>
    </xf>
    <xf numFmtId="0" fontId="32" fillId="0" borderId="37" xfId="23" applyFont="1" applyBorder="1" applyAlignment="1">
      <alignment horizontal="left" vertical="center" wrapText="1"/>
    </xf>
    <xf numFmtId="0" fontId="32" fillId="0" borderId="37" xfId="23" applyFont="1" applyBorder="1" applyAlignment="1">
      <alignment horizontal="center" vertical="center" wrapText="1"/>
    </xf>
    <xf numFmtId="0" fontId="32" fillId="8" borderId="38" xfId="23" applyFont="1" applyFill="1" applyBorder="1" applyAlignment="1">
      <alignment horizontal="center" vertical="center"/>
    </xf>
    <xf numFmtId="0" fontId="33" fillId="8" borderId="38" xfId="23" applyFont="1" applyFill="1" applyBorder="1" applyAlignment="1">
      <alignment horizontal="center" vertical="center"/>
    </xf>
    <xf numFmtId="0" fontId="32" fillId="0" borderId="38" xfId="23" applyFont="1" applyBorder="1" applyAlignment="1">
      <alignment horizontal="center" vertical="center"/>
    </xf>
    <xf numFmtId="0" fontId="32" fillId="0" borderId="38" xfId="23" applyFont="1" applyBorder="1" applyAlignment="1">
      <alignment horizontal="left" vertical="center"/>
    </xf>
    <xf numFmtId="0" fontId="32" fillId="0" borderId="38" xfId="23" applyFont="1" applyBorder="1" applyAlignment="1">
      <alignment horizontal="left" vertical="center" wrapText="1"/>
    </xf>
    <xf numFmtId="0" fontId="32" fillId="0" borderId="38" xfId="23" applyFont="1" applyBorder="1" applyAlignment="1">
      <alignment horizontal="center" vertical="center" wrapText="1"/>
    </xf>
    <xf numFmtId="0" fontId="32" fillId="8" borderId="3" xfId="23" applyFont="1" applyFill="1" applyBorder="1" applyAlignment="1">
      <alignment horizontal="center" vertical="center"/>
    </xf>
    <xf numFmtId="0" fontId="33" fillId="8" borderId="3" xfId="23" applyFont="1" applyFill="1" applyBorder="1" applyAlignment="1">
      <alignment horizontal="center" vertical="center"/>
    </xf>
    <xf numFmtId="0" fontId="32" fillId="0" borderId="3" xfId="23" applyFont="1" applyBorder="1" applyAlignment="1">
      <alignment horizontal="center" vertical="center"/>
    </xf>
    <xf numFmtId="0" fontId="32" fillId="0" borderId="3" xfId="23" applyFont="1" applyBorder="1" applyAlignment="1">
      <alignment horizontal="left" vertical="center"/>
    </xf>
    <xf numFmtId="0" fontId="32" fillId="0" borderId="3" xfId="23" applyFont="1" applyBorder="1" applyAlignment="1">
      <alignment horizontal="left" vertical="center" wrapText="1"/>
    </xf>
    <xf numFmtId="0" fontId="32" fillId="0" borderId="3" xfId="23" applyFont="1" applyBorder="1" applyAlignment="1">
      <alignment horizontal="center" vertical="center" wrapText="1"/>
    </xf>
    <xf numFmtId="0" fontId="36" fillId="0" borderId="0" xfId="28" applyFont="1" applyAlignment="1">
      <alignment horizontal="left" vertical="center"/>
    </xf>
    <xf numFmtId="0" fontId="32" fillId="0" borderId="3" xfId="28" applyFont="1" applyFill="1" applyBorder="1" applyAlignment="1">
      <alignment horizontal="center" vertical="center"/>
    </xf>
    <xf numFmtId="0" fontId="33" fillId="0" borderId="34" xfId="23" applyFont="1" applyFill="1" applyBorder="1" applyAlignment="1">
      <alignment horizontal="center" vertical="center"/>
    </xf>
    <xf numFmtId="0" fontId="33" fillId="0" borderId="35" xfId="23" applyFont="1" applyFill="1" applyBorder="1" applyAlignment="1">
      <alignment horizontal="center" vertical="center"/>
    </xf>
    <xf numFmtId="0" fontId="33" fillId="0" borderId="36" xfId="23" applyFont="1" applyFill="1" applyBorder="1" applyAlignment="1">
      <alignment horizontal="center" vertical="center"/>
    </xf>
    <xf numFmtId="0" fontId="33" fillId="0" borderId="37" xfId="23" applyFont="1" applyFill="1" applyBorder="1" applyAlignment="1">
      <alignment horizontal="center" vertical="center"/>
    </xf>
    <xf numFmtId="0" fontId="33" fillId="0" borderId="38" xfId="23" applyFont="1" applyFill="1" applyBorder="1" applyAlignment="1">
      <alignment horizontal="center" vertical="center"/>
    </xf>
    <xf numFmtId="0" fontId="28" fillId="7" borderId="3" xfId="23" applyFont="1" applyFill="1" applyBorder="1" applyAlignment="1">
      <alignment horizontal="center" vertical="center"/>
    </xf>
    <xf numFmtId="0" fontId="28" fillId="7" borderId="3" xfId="23" applyFont="1" applyFill="1" applyBorder="1" applyAlignment="1">
      <alignment horizontal="center" vertical="center" wrapText="1"/>
    </xf>
    <xf numFmtId="0" fontId="32" fillId="0" borderId="3" xfId="23" applyFont="1" applyFill="1" applyBorder="1" applyAlignment="1">
      <alignment horizontal="center" vertical="center"/>
    </xf>
    <xf numFmtId="0" fontId="32" fillId="0" borderId="3" xfId="23" applyFont="1" applyFill="1" applyBorder="1" applyAlignment="1">
      <alignment horizontal="left" vertical="center"/>
    </xf>
    <xf numFmtId="0" fontId="32" fillId="0" borderId="3" xfId="28" applyFont="1" applyFill="1" applyBorder="1" applyAlignment="1">
      <alignment horizontal="left" vertical="center"/>
    </xf>
    <xf numFmtId="0" fontId="32" fillId="0" borderId="3" xfId="28" applyFont="1" applyFill="1" applyBorder="1" applyAlignment="1">
      <alignment horizontal="left" vertical="center" wrapText="1"/>
    </xf>
    <xf numFmtId="0" fontId="35" fillId="0" borderId="3" xfId="28" applyFont="1" applyFill="1" applyBorder="1" applyAlignment="1">
      <alignment horizontal="center" vertical="center"/>
    </xf>
    <xf numFmtId="0" fontId="38" fillId="0" borderId="35" xfId="23" applyFont="1" applyBorder="1" applyAlignment="1">
      <alignment horizontal="left" vertical="center" wrapText="1"/>
    </xf>
    <xf numFmtId="0" fontId="38" fillId="0" borderId="34" xfId="23" applyFont="1" applyBorder="1" applyAlignment="1">
      <alignment horizontal="left" vertical="center" wrapText="1"/>
    </xf>
    <xf numFmtId="0" fontId="37" fillId="0" borderId="3" xfId="0" applyFont="1" applyBorder="1" applyAlignment="1">
      <alignment vertical="center"/>
    </xf>
    <xf numFmtId="0" fontId="28" fillId="10" borderId="3" xfId="0" applyFont="1" applyFill="1" applyBorder="1" applyAlignment="1">
      <alignment horizontal="center" vertical="center"/>
    </xf>
    <xf numFmtId="0" fontId="36" fillId="0" borderId="3" xfId="28" applyFont="1" applyBorder="1" applyAlignment="1">
      <alignment horizontal="center" vertical="center"/>
    </xf>
    <xf numFmtId="0" fontId="36" fillId="0" borderId="3" xfId="28" applyFont="1" applyBorder="1">
      <alignment vertical="center"/>
    </xf>
    <xf numFmtId="0" fontId="37" fillId="8" borderId="3" xfId="0" applyFont="1" applyFill="1" applyBorder="1" applyAlignment="1">
      <alignment horizontal="center"/>
    </xf>
    <xf numFmtId="0" fontId="37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43" fillId="0" borderId="0" xfId="28" applyFont="1" applyFill="1" applyAlignment="1">
      <alignment horizontal="center" vertical="center"/>
    </xf>
    <xf numFmtId="0" fontId="43" fillId="0" borderId="0" xfId="28" applyFont="1" applyFill="1">
      <alignment vertical="center"/>
    </xf>
    <xf numFmtId="0" fontId="48" fillId="0" borderId="0" xfId="28" applyFont="1" applyFill="1">
      <alignment vertical="center"/>
    </xf>
    <xf numFmtId="0" fontId="47" fillId="0" borderId="0" xfId="28" applyFont="1" applyFill="1">
      <alignment vertical="center"/>
    </xf>
    <xf numFmtId="0" fontId="49" fillId="0" borderId="0" xfId="28" applyFont="1" applyFill="1">
      <alignment vertical="center"/>
    </xf>
    <xf numFmtId="0" fontId="46" fillId="0" borderId="0" xfId="28" applyFont="1" applyFill="1">
      <alignment vertical="center"/>
    </xf>
    <xf numFmtId="0" fontId="41" fillId="0" borderId="0" xfId="28" applyFont="1" applyFill="1">
      <alignment vertical="center"/>
    </xf>
    <xf numFmtId="0" fontId="42" fillId="0" borderId="0" xfId="28" applyFont="1" applyFill="1">
      <alignment vertical="center"/>
    </xf>
    <xf numFmtId="0" fontId="46" fillId="0" borderId="0" xfId="28" applyFont="1" applyAlignment="1">
      <alignment horizontal="center" vertical="center"/>
    </xf>
    <xf numFmtId="0" fontId="46" fillId="0" borderId="0" xfId="28" applyFont="1" applyAlignment="1">
      <alignment horizontal="left" vertical="center"/>
    </xf>
    <xf numFmtId="0" fontId="46" fillId="0" borderId="0" xfId="28" applyFont="1">
      <alignment vertical="center"/>
    </xf>
    <xf numFmtId="0" fontId="50" fillId="0" borderId="0" xfId="28" applyFont="1" applyAlignment="1">
      <alignment horizontal="center" vertical="center"/>
    </xf>
    <xf numFmtId="180" fontId="46" fillId="0" borderId="0" xfId="28" applyNumberFormat="1" applyFont="1" applyAlignment="1">
      <alignment horizontal="center" vertical="center"/>
    </xf>
    <xf numFmtId="0" fontId="45" fillId="0" borderId="0" xfId="28" applyFont="1" applyAlignment="1">
      <alignment horizontal="center" vertical="center"/>
    </xf>
    <xf numFmtId="0" fontId="44" fillId="0" borderId="0" xfId="28" applyFont="1" applyFill="1" applyAlignment="1">
      <alignment vertical="center" wrapText="1"/>
    </xf>
    <xf numFmtId="0" fontId="35" fillId="12" borderId="3" xfId="28" applyFont="1" applyFill="1" applyBorder="1" applyAlignment="1">
      <alignment horizontal="center" vertical="center"/>
    </xf>
    <xf numFmtId="0" fontId="35" fillId="12" borderId="3" xfId="23" applyFont="1" applyFill="1" applyBorder="1" applyAlignment="1">
      <alignment horizontal="center" vertical="center"/>
    </xf>
    <xf numFmtId="0" fontId="35" fillId="12" borderId="3" xfId="23" applyFont="1" applyFill="1" applyBorder="1" applyAlignment="1">
      <alignment horizontal="center" vertical="center" wrapText="1"/>
    </xf>
    <xf numFmtId="0" fontId="35" fillId="12" borderId="3" xfId="28" applyFont="1" applyFill="1" applyBorder="1" applyAlignment="1">
      <alignment horizontal="center" vertical="center" wrapText="1"/>
    </xf>
    <xf numFmtId="180" fontId="35" fillId="12" borderId="3" xfId="28" applyNumberFormat="1" applyFont="1" applyFill="1" applyBorder="1" applyAlignment="1">
      <alignment horizontal="center" vertical="center" wrapText="1"/>
    </xf>
    <xf numFmtId="180" fontId="51" fillId="12" borderId="3" xfId="28" applyNumberFormat="1" applyFont="1" applyFill="1" applyBorder="1" applyAlignment="1">
      <alignment horizontal="left" vertical="center" wrapText="1"/>
    </xf>
    <xf numFmtId="0" fontId="35" fillId="14" borderId="3" xfId="28" applyFont="1" applyFill="1" applyBorder="1" applyAlignment="1">
      <alignment horizontal="center" vertical="center" wrapText="1"/>
    </xf>
    <xf numFmtId="180" fontId="32" fillId="0" borderId="3" xfId="28" applyNumberFormat="1" applyFont="1" applyFill="1" applyBorder="1" applyAlignment="1">
      <alignment horizontal="center" vertical="center"/>
    </xf>
    <xf numFmtId="0" fontId="40" fillId="0" borderId="3" xfId="28" applyFont="1" applyFill="1" applyBorder="1" applyAlignment="1">
      <alignment horizontal="center" vertical="center"/>
    </xf>
    <xf numFmtId="0" fontId="32" fillId="0" borderId="3" xfId="28" applyFont="1" applyFill="1" applyBorder="1" applyAlignment="1">
      <alignment vertical="center" wrapText="1"/>
    </xf>
    <xf numFmtId="0" fontId="38" fillId="0" borderId="3" xfId="28" applyFont="1" applyFill="1" applyBorder="1" applyAlignment="1">
      <alignment vertical="center" wrapText="1"/>
    </xf>
    <xf numFmtId="0" fontId="40" fillId="0" borderId="3" xfId="28" applyFont="1" applyBorder="1" applyAlignment="1">
      <alignment horizontal="center" vertical="center"/>
    </xf>
    <xf numFmtId="0" fontId="53" fillId="0" borderId="3" xfId="28" applyFont="1" applyFill="1" applyBorder="1" applyAlignment="1">
      <alignment horizontal="center" vertical="center"/>
    </xf>
    <xf numFmtId="0" fontId="38" fillId="0" borderId="3" xfId="28" applyFont="1" applyFill="1" applyBorder="1" applyAlignment="1">
      <alignment horizontal="left" vertical="center"/>
    </xf>
    <xf numFmtId="0" fontId="32" fillId="11" borderId="3" xfId="23" applyFont="1" applyFill="1" applyBorder="1" applyAlignment="1">
      <alignment horizontal="left" vertical="center"/>
    </xf>
    <xf numFmtId="0" fontId="32" fillId="11" borderId="3" xfId="28" applyFont="1" applyFill="1" applyBorder="1" applyAlignment="1">
      <alignment horizontal="left" vertical="center"/>
    </xf>
    <xf numFmtId="180" fontId="32" fillId="11" borderId="3" xfId="28" applyNumberFormat="1" applyFont="1" applyFill="1" applyBorder="1" applyAlignment="1">
      <alignment horizontal="center" vertical="center"/>
    </xf>
    <xf numFmtId="0" fontId="40" fillId="11" borderId="3" xfId="28" applyFont="1" applyFill="1" applyBorder="1" applyAlignment="1">
      <alignment horizontal="center" vertical="center"/>
    </xf>
    <xf numFmtId="0" fontId="32" fillId="11" borderId="3" xfId="28" applyFont="1" applyFill="1" applyBorder="1" applyAlignment="1">
      <alignment horizontal="center" vertical="center"/>
    </xf>
    <xf numFmtId="0" fontId="32" fillId="11" borderId="3" xfId="23" applyFont="1" applyFill="1" applyBorder="1" applyAlignment="1">
      <alignment horizontal="center" vertical="center"/>
    </xf>
    <xf numFmtId="0" fontId="35" fillId="11" borderId="3" xfId="28" applyFont="1" applyFill="1" applyBorder="1" applyAlignment="1">
      <alignment horizontal="center" vertical="center"/>
    </xf>
    <xf numFmtId="0" fontId="36" fillId="0" borderId="3" xfId="28" applyFont="1" applyFill="1" applyBorder="1" applyAlignment="1">
      <alignment vertical="center" wrapText="1"/>
    </xf>
    <xf numFmtId="0" fontId="36" fillId="0" borderId="3" xfId="28" applyFont="1" applyFill="1" applyBorder="1" applyAlignment="1">
      <alignment horizontal="left" vertical="center"/>
    </xf>
    <xf numFmtId="0" fontId="38" fillId="0" borderId="3" xfId="28" applyFont="1" applyFill="1" applyBorder="1" applyAlignment="1">
      <alignment horizontal="center" vertical="center"/>
    </xf>
    <xf numFmtId="0" fontId="38" fillId="0" borderId="3" xfId="28" applyFont="1" applyFill="1" applyBorder="1" applyAlignment="1">
      <alignment horizontal="left" vertical="center" wrapText="1"/>
    </xf>
    <xf numFmtId="0" fontId="32" fillId="0" borderId="3" xfId="28" applyFont="1" applyBorder="1" applyAlignment="1">
      <alignment horizontal="center" vertical="center"/>
    </xf>
    <xf numFmtId="180" fontId="38" fillId="0" borderId="3" xfId="28" applyNumberFormat="1" applyFont="1" applyFill="1" applyBorder="1" applyAlignment="1">
      <alignment horizontal="center" vertical="center"/>
    </xf>
    <xf numFmtId="180" fontId="32" fillId="0" borderId="3" xfId="28" applyNumberFormat="1" applyFont="1" applyFill="1" applyBorder="1" applyAlignment="1">
      <alignment horizontal="center" vertical="center" wrapText="1"/>
    </xf>
    <xf numFmtId="49" fontId="38" fillId="0" borderId="3" xfId="28" applyNumberFormat="1" applyFont="1" applyFill="1" applyBorder="1" applyAlignment="1">
      <alignment horizontal="left" vertical="center" wrapText="1"/>
    </xf>
    <xf numFmtId="0" fontId="32" fillId="10" borderId="3" xfId="23" applyFont="1" applyFill="1" applyBorder="1" applyAlignment="1">
      <alignment horizontal="center" vertical="center"/>
    </xf>
    <xf numFmtId="0" fontId="32" fillId="10" borderId="3" xfId="23" applyFont="1" applyFill="1" applyBorder="1" applyAlignment="1">
      <alignment horizontal="left" vertical="center"/>
    </xf>
    <xf numFmtId="0" fontId="32" fillId="10" borderId="3" xfId="28" applyFont="1" applyFill="1" applyBorder="1" applyAlignment="1">
      <alignment horizontal="left" vertical="center"/>
    </xf>
    <xf numFmtId="0" fontId="35" fillId="10" borderId="3" xfId="28" applyFont="1" applyFill="1" applyBorder="1" applyAlignment="1">
      <alignment horizontal="center" vertical="center"/>
    </xf>
    <xf numFmtId="180" fontId="32" fillId="10" borderId="3" xfId="28" applyNumberFormat="1" applyFont="1" applyFill="1" applyBorder="1" applyAlignment="1">
      <alignment horizontal="center" vertical="center"/>
    </xf>
    <xf numFmtId="0" fontId="40" fillId="10" borderId="3" xfId="28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left" vertical="center" wrapText="1"/>
    </xf>
    <xf numFmtId="0" fontId="38" fillId="0" borderId="3" xfId="23" applyFont="1" applyFill="1" applyBorder="1" applyAlignment="1">
      <alignment horizontal="center" vertical="center"/>
    </xf>
    <xf numFmtId="0" fontId="38" fillId="0" borderId="3" xfId="23" applyFont="1" applyFill="1" applyBorder="1" applyAlignment="1">
      <alignment horizontal="left" vertical="center"/>
    </xf>
    <xf numFmtId="0" fontId="32" fillId="11" borderId="3" xfId="28" applyFont="1" applyFill="1" applyBorder="1" applyAlignment="1">
      <alignment vertical="center" wrapText="1"/>
    </xf>
    <xf numFmtId="0" fontId="38" fillId="11" borderId="3" xfId="28" applyFont="1" applyFill="1" applyBorder="1" applyAlignment="1">
      <alignment horizontal="left" vertical="center" wrapText="1"/>
    </xf>
    <xf numFmtId="0" fontId="32" fillId="11" borderId="3" xfId="28" applyFont="1" applyFill="1" applyBorder="1" applyAlignment="1">
      <alignment horizontal="left" vertical="center" wrapText="1"/>
    </xf>
    <xf numFmtId="0" fontId="53" fillId="11" borderId="3" xfId="28" applyFont="1" applyFill="1" applyBorder="1" applyAlignment="1">
      <alignment horizontal="center" vertical="center"/>
    </xf>
    <xf numFmtId="0" fontId="32" fillId="0" borderId="3" xfId="28" applyFont="1" applyFill="1" applyBorder="1" applyAlignment="1">
      <alignment horizontal="center" vertical="center" wrapText="1"/>
    </xf>
    <xf numFmtId="0" fontId="32" fillId="10" borderId="3" xfId="28" applyFont="1" applyFill="1" applyBorder="1" applyAlignment="1">
      <alignment horizontal="left" vertical="center" wrapText="1"/>
    </xf>
    <xf numFmtId="0" fontId="38" fillId="0" borderId="3" xfId="28" applyFont="1" applyBorder="1" applyAlignment="1">
      <alignment horizontal="center" vertical="center"/>
    </xf>
    <xf numFmtId="0" fontId="38" fillId="11" borderId="3" xfId="23" applyFont="1" applyFill="1" applyBorder="1" applyAlignment="1">
      <alignment horizontal="center" vertical="center"/>
    </xf>
    <xf numFmtId="0" fontId="38" fillId="11" borderId="3" xfId="23" applyFont="1" applyFill="1" applyBorder="1" applyAlignment="1">
      <alignment horizontal="left" vertical="center"/>
    </xf>
    <xf numFmtId="0" fontId="38" fillId="11" borderId="3" xfId="28" applyFont="1" applyFill="1" applyBorder="1" applyAlignment="1">
      <alignment horizontal="left" vertical="center"/>
    </xf>
    <xf numFmtId="180" fontId="38" fillId="11" borderId="3" xfId="28" applyNumberFormat="1" applyFont="1" applyFill="1" applyBorder="1" applyAlignment="1">
      <alignment horizontal="center" vertical="center"/>
    </xf>
    <xf numFmtId="0" fontId="38" fillId="11" borderId="3" xfId="28" applyFont="1" applyFill="1" applyBorder="1" applyAlignment="1">
      <alignment horizontal="center" vertical="center"/>
    </xf>
    <xf numFmtId="0" fontId="28" fillId="7" borderId="3" xfId="30" applyFont="1" applyFill="1" applyBorder="1" applyAlignment="1">
      <alignment horizontal="center" vertical="center"/>
    </xf>
    <xf numFmtId="0" fontId="32" fillId="0" borderId="3" xfId="31" applyFont="1" applyBorder="1" applyAlignment="1">
      <alignment horizontal="center" vertical="center"/>
    </xf>
    <xf numFmtId="0" fontId="32" fillId="0" borderId="3" xfId="31" applyFont="1" applyBorder="1" applyAlignment="1">
      <alignment horizontal="left" vertical="center"/>
    </xf>
    <xf numFmtId="0" fontId="35" fillId="0" borderId="3" xfId="31" applyFont="1" applyBorder="1" applyAlignment="1">
      <alignment horizontal="center" vertical="center"/>
    </xf>
    <xf numFmtId="0" fontId="32" fillId="0" borderId="3" xfId="31" applyFont="1" applyBorder="1" applyAlignment="1">
      <alignment horizontal="left" vertical="center" wrapText="1"/>
    </xf>
    <xf numFmtId="180" fontId="32" fillId="0" borderId="3" xfId="31" applyNumberFormat="1" applyFont="1" applyBorder="1" applyAlignment="1">
      <alignment horizontal="left" vertical="center"/>
    </xf>
    <xf numFmtId="0" fontId="38" fillId="0" borderId="3" xfId="31" applyFont="1" applyBorder="1" applyAlignment="1">
      <alignment horizontal="left" vertical="center"/>
    </xf>
    <xf numFmtId="0" fontId="40" fillId="0" borderId="3" xfId="31" applyFont="1" applyBorder="1" applyAlignment="1">
      <alignment horizontal="left" vertical="center"/>
    </xf>
    <xf numFmtId="0" fontId="36" fillId="0" borderId="3" xfId="31" applyFont="1" applyBorder="1">
      <alignment vertical="center"/>
    </xf>
    <xf numFmtId="0" fontId="55" fillId="0" borderId="3" xfId="31" applyFont="1" applyBorder="1" applyAlignment="1">
      <alignment horizontal="left" vertical="center"/>
    </xf>
    <xf numFmtId="0" fontId="40" fillId="0" borderId="3" xfId="31" applyFont="1" applyBorder="1" applyAlignment="1">
      <alignment horizontal="left" vertical="center" wrapText="1"/>
    </xf>
    <xf numFmtId="0" fontId="56" fillId="0" borderId="3" xfId="31" applyFont="1" applyBorder="1" applyAlignment="1">
      <alignment horizontal="left" vertical="center"/>
    </xf>
    <xf numFmtId="0" fontId="57" fillId="0" borderId="3" xfId="31" applyFont="1" applyBorder="1" applyAlignment="1">
      <alignment horizontal="left" vertical="center"/>
    </xf>
    <xf numFmtId="0" fontId="37" fillId="0" borderId="3" xfId="0" applyFont="1" applyBorder="1" applyAlignment="1">
      <alignment vertical="center" wrapText="1"/>
    </xf>
    <xf numFmtId="0" fontId="38" fillId="0" borderId="3" xfId="28" applyFont="1" applyBorder="1" applyAlignment="1">
      <alignment horizontal="left" vertical="center" wrapText="1"/>
    </xf>
    <xf numFmtId="0" fontId="32" fillId="0" borderId="3" xfId="28" applyFont="1" applyBorder="1" applyAlignment="1">
      <alignment horizontal="left" vertical="center" wrapText="1"/>
    </xf>
    <xf numFmtId="0" fontId="32" fillId="0" borderId="3" xfId="28" applyFont="1" applyBorder="1" applyAlignment="1">
      <alignment vertical="center" wrapText="1"/>
    </xf>
    <xf numFmtId="0" fontId="38" fillId="0" borderId="3" xfId="28" applyFont="1" applyBorder="1" applyAlignment="1">
      <alignment vertical="center" wrapText="1"/>
    </xf>
    <xf numFmtId="0" fontId="38" fillId="0" borderId="3" xfId="28" applyFont="1" applyBorder="1" applyAlignment="1">
      <alignment horizontal="left" vertical="center"/>
    </xf>
    <xf numFmtId="180" fontId="32" fillId="0" borderId="3" xfId="28" applyNumberFormat="1" applyFont="1" applyBorder="1" applyAlignment="1">
      <alignment horizontal="center" vertical="center"/>
    </xf>
    <xf numFmtId="180" fontId="38" fillId="0" borderId="3" xfId="28" applyNumberFormat="1" applyFont="1" applyBorder="1" applyAlignment="1">
      <alignment horizontal="center" vertical="center"/>
    </xf>
    <xf numFmtId="0" fontId="38" fillId="10" borderId="3" xfId="28" applyFont="1" applyFill="1" applyBorder="1" applyAlignment="1">
      <alignment horizontal="left" vertical="center" wrapText="1"/>
    </xf>
    <xf numFmtId="0" fontId="32" fillId="0" borderId="3" xfId="28" applyFont="1" applyBorder="1" applyAlignment="1">
      <alignment horizontal="left" vertical="center"/>
    </xf>
    <xf numFmtId="0" fontId="38" fillId="0" borderId="0" xfId="28" applyFont="1">
      <alignment vertical="center"/>
    </xf>
    <xf numFmtId="0" fontId="36" fillId="8" borderId="3" xfId="28" applyFont="1" applyFill="1" applyBorder="1" applyAlignment="1">
      <alignment horizontal="center" vertical="center"/>
    </xf>
    <xf numFmtId="0" fontId="38" fillId="0" borderId="3" xfId="38" applyFont="1" applyBorder="1" applyAlignment="1">
      <alignment vertical="center" wrapText="1"/>
    </xf>
    <xf numFmtId="0" fontId="40" fillId="0" borderId="3" xfId="38" applyFont="1" applyBorder="1" applyAlignment="1">
      <alignment horizontal="center" vertical="center"/>
    </xf>
    <xf numFmtId="0" fontId="32" fillId="0" borderId="3" xfId="28" applyFont="1" applyBorder="1" applyAlignment="1">
      <alignment horizontal="center" vertical="center" wrapText="1"/>
    </xf>
    <xf numFmtId="0" fontId="44" fillId="0" borderId="0" xfId="28" applyFont="1" applyFill="1" applyAlignment="1">
      <alignment horizontal="center" vertical="center"/>
    </xf>
    <xf numFmtId="0" fontId="58" fillId="13" borderId="3" xfId="28" applyFont="1" applyFill="1" applyBorder="1" applyAlignment="1">
      <alignment horizontal="center" vertical="center" wrapText="1"/>
    </xf>
    <xf numFmtId="0" fontId="38" fillId="11" borderId="3" xfId="28" applyFont="1" applyFill="1" applyBorder="1" applyAlignment="1">
      <alignment vertical="center" wrapText="1"/>
    </xf>
    <xf numFmtId="0" fontId="53" fillId="0" borderId="3" xfId="38" applyFont="1" applyFill="1" applyBorder="1" applyAlignment="1">
      <alignment horizontal="center" vertical="center"/>
    </xf>
    <xf numFmtId="0" fontId="38" fillId="0" borderId="35" xfId="23" applyFont="1" applyBorder="1" applyAlignment="1">
      <alignment horizontal="left" vertical="center" wrapText="1"/>
    </xf>
    <xf numFmtId="0" fontId="32" fillId="0" borderId="34" xfId="23" applyFont="1" applyFill="1" applyBorder="1" applyAlignment="1">
      <alignment horizontal="left" vertical="center" wrapText="1"/>
    </xf>
    <xf numFmtId="0" fontId="32" fillId="0" borderId="35" xfId="23" applyFont="1" applyFill="1" applyBorder="1" applyAlignment="1">
      <alignment horizontal="left" vertical="center" wrapText="1"/>
    </xf>
    <xf numFmtId="0" fontId="32" fillId="0" borderId="36" xfId="23" applyFont="1" applyFill="1" applyBorder="1" applyAlignment="1">
      <alignment horizontal="left" vertical="center" wrapText="1"/>
    </xf>
    <xf numFmtId="0" fontId="32" fillId="0" borderId="37" xfId="23" applyFont="1" applyFill="1" applyBorder="1" applyAlignment="1">
      <alignment horizontal="left" vertical="center" wrapText="1"/>
    </xf>
    <xf numFmtId="0" fontId="32" fillId="0" borderId="38" xfId="23" applyFont="1" applyFill="1" applyBorder="1" applyAlignment="1">
      <alignment horizontal="left" vertical="center" wrapText="1"/>
    </xf>
    <xf numFmtId="0" fontId="59" fillId="0" borderId="0" xfId="0" applyFont="1" applyAlignment="1">
      <alignment horizontal="center" vertical="center"/>
    </xf>
    <xf numFmtId="0" fontId="59" fillId="0" borderId="39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0" fontId="59" fillId="0" borderId="31" xfId="0" applyFont="1" applyBorder="1" applyAlignment="1">
      <alignment horizontal="center" vertical="center"/>
    </xf>
    <xf numFmtId="0" fontId="44" fillId="0" borderId="0" xfId="28" applyFont="1" applyAlignment="1">
      <alignment horizontal="left" vertical="center" wrapText="1"/>
    </xf>
    <xf numFmtId="0" fontId="60" fillId="0" borderId="3" xfId="28" applyFont="1" applyBorder="1" applyAlignment="1">
      <alignment horizontal="center" vertical="center"/>
    </xf>
    <xf numFmtId="0" fontId="38" fillId="8" borderId="35" xfId="23" applyFont="1" applyFill="1" applyBorder="1" applyAlignment="1">
      <alignment horizontal="center" vertical="center"/>
    </xf>
    <xf numFmtId="0" fontId="61" fillId="8" borderId="35" xfId="23" applyFont="1" applyFill="1" applyBorder="1" applyAlignment="1">
      <alignment horizontal="center" vertical="center"/>
    </xf>
    <xf numFmtId="0" fontId="61" fillId="0" borderId="35" xfId="23" applyFont="1" applyFill="1" applyBorder="1" applyAlignment="1">
      <alignment horizontal="center" vertical="center"/>
    </xf>
    <xf numFmtId="0" fontId="38" fillId="0" borderId="35" xfId="23" applyFont="1" applyBorder="1" applyAlignment="1">
      <alignment horizontal="center" vertical="center"/>
    </xf>
    <xf numFmtId="0" fontId="38" fillId="0" borderId="35" xfId="23" applyFont="1" applyBorder="1" applyAlignment="1">
      <alignment horizontal="left" vertical="center"/>
    </xf>
    <xf numFmtId="0" fontId="38" fillId="0" borderId="35" xfId="23" applyFont="1" applyFill="1" applyBorder="1" applyAlignment="1">
      <alignment horizontal="left" vertical="center" wrapText="1"/>
    </xf>
    <xf numFmtId="0" fontId="38" fillId="0" borderId="35" xfId="23" applyFont="1" applyBorder="1" applyAlignment="1">
      <alignment horizontal="center" vertical="center" wrapText="1"/>
    </xf>
    <xf numFmtId="0" fontId="61" fillId="0" borderId="38" xfId="23" applyFont="1" applyFill="1" applyBorder="1" applyAlignment="1">
      <alignment horizontal="center" vertical="center"/>
    </xf>
    <xf numFmtId="0" fontId="51" fillId="14" borderId="3" xfId="28" applyFont="1" applyFill="1" applyBorder="1" applyAlignment="1">
      <alignment horizontal="center" vertical="center" wrapText="1"/>
    </xf>
    <xf numFmtId="0" fontId="38" fillId="0" borderId="36" xfId="23" applyFont="1" applyBorder="1" applyAlignment="1">
      <alignment horizontal="center" vertical="center"/>
    </xf>
    <xf numFmtId="0" fontId="32" fillId="15" borderId="3" xfId="23" applyFont="1" applyFill="1" applyBorder="1" applyAlignment="1">
      <alignment horizontal="center" vertical="center" wrapText="1"/>
    </xf>
    <xf numFmtId="0" fontId="32" fillId="0" borderId="3" xfId="38" applyFont="1" applyFill="1" applyBorder="1" applyAlignment="1">
      <alignment horizontal="center" vertical="center"/>
    </xf>
    <xf numFmtId="0" fontId="32" fillId="0" borderId="3" xfId="38" applyFont="1" applyFill="1" applyBorder="1" applyAlignment="1">
      <alignment horizontal="left" vertical="center"/>
    </xf>
    <xf numFmtId="0" fontId="32" fillId="0" borderId="3" xfId="38" applyFont="1" applyFill="1" applyBorder="1" applyAlignment="1">
      <alignment horizontal="left" vertical="center" wrapText="1"/>
    </xf>
    <xf numFmtId="0" fontId="32" fillId="4" borderId="3" xfId="28" applyFont="1" applyFill="1" applyBorder="1" applyAlignment="1">
      <alignment horizontal="left" vertical="center" wrapText="1"/>
    </xf>
    <xf numFmtId="0" fontId="32" fillId="0" borderId="3" xfId="28" applyFont="1" applyFill="1" applyBorder="1">
      <alignment vertical="center"/>
    </xf>
    <xf numFmtId="0" fontId="44" fillId="0" borderId="0" xfId="28" applyFont="1" applyFill="1">
      <alignment vertical="center"/>
    </xf>
    <xf numFmtId="0" fontId="46" fillId="0" borderId="3" xfId="28" applyFont="1" applyFill="1" applyBorder="1">
      <alignment vertical="center"/>
    </xf>
    <xf numFmtId="0" fontId="41" fillId="0" borderId="3" xfId="28" applyFont="1" applyFill="1" applyBorder="1">
      <alignment vertical="center"/>
    </xf>
    <xf numFmtId="0" fontId="45" fillId="0" borderId="3" xfId="28" applyFont="1" applyFill="1" applyBorder="1">
      <alignment vertical="center"/>
    </xf>
    <xf numFmtId="0" fontId="44" fillId="0" borderId="3" xfId="28" applyFont="1" applyFill="1" applyBorder="1">
      <alignment vertical="center"/>
    </xf>
    <xf numFmtId="0" fontId="51" fillId="10" borderId="3" xfId="28" applyFont="1" applyFill="1" applyBorder="1" applyAlignment="1">
      <alignment horizontal="center" vertical="center"/>
    </xf>
    <xf numFmtId="0" fontId="38" fillId="0" borderId="3" xfId="31" applyFont="1" applyBorder="1" applyAlignment="1">
      <alignment horizontal="left" vertical="center" wrapText="1"/>
    </xf>
    <xf numFmtId="180" fontId="32" fillId="0" borderId="3" xfId="38" applyNumberFormat="1" applyFont="1" applyFill="1" applyBorder="1" applyAlignment="1">
      <alignment horizontal="center" vertical="center"/>
    </xf>
    <xf numFmtId="0" fontId="38" fillId="8" borderId="3" xfId="28" applyFont="1" applyFill="1" applyBorder="1" applyAlignment="1">
      <alignment horizontal="left" vertical="center" wrapText="1"/>
    </xf>
    <xf numFmtId="0" fontId="38" fillId="0" borderId="3" xfId="31" applyFont="1" applyBorder="1" applyAlignment="1">
      <alignment vertical="center" wrapText="1"/>
    </xf>
    <xf numFmtId="0" fontId="38" fillId="0" borderId="3" xfId="38" applyFont="1" applyFill="1" applyBorder="1" applyAlignment="1">
      <alignment horizontal="left" vertical="center" wrapText="1"/>
    </xf>
    <xf numFmtId="0" fontId="38" fillId="0" borderId="3" xfId="28" applyFont="1" applyBorder="1">
      <alignment vertical="center"/>
    </xf>
    <xf numFmtId="49" fontId="24" fillId="5" borderId="15" xfId="6" applyNumberFormat="1" applyFont="1" applyFill="1" applyBorder="1" applyAlignment="1">
      <alignment horizontal="center"/>
    </xf>
    <xf numFmtId="49" fontId="24" fillId="5" borderId="16" xfId="6" applyNumberFormat="1" applyFont="1" applyFill="1" applyBorder="1" applyAlignment="1">
      <alignment horizontal="center"/>
    </xf>
    <xf numFmtId="49" fontId="24" fillId="5" borderId="17" xfId="6" applyNumberFormat="1" applyFont="1" applyFill="1" applyBorder="1" applyAlignment="1">
      <alignment horizontal="center"/>
    </xf>
    <xf numFmtId="49" fontId="24" fillId="5" borderId="18" xfId="6" applyNumberFormat="1" applyFont="1" applyFill="1" applyBorder="1" applyAlignment="1">
      <alignment horizontal="center"/>
    </xf>
    <xf numFmtId="179" fontId="25" fillId="6" borderId="19" xfId="6" applyNumberFormat="1" applyFont="1" applyFill="1" applyBorder="1" applyAlignment="1">
      <alignment horizontal="left"/>
    </xf>
    <xf numFmtId="179" fontId="25" fillId="6" borderId="20" xfId="6" applyNumberFormat="1" applyFont="1" applyFill="1" applyBorder="1" applyAlignment="1">
      <alignment horizontal="left"/>
    </xf>
    <xf numFmtId="179" fontId="25" fillId="6" borderId="21" xfId="6" applyNumberFormat="1" applyFont="1" applyFill="1" applyBorder="1" applyAlignment="1">
      <alignment horizontal="left"/>
    </xf>
    <xf numFmtId="49" fontId="25" fillId="0" borderId="22" xfId="6" applyNumberFormat="1" applyFont="1" applyBorder="1" applyAlignment="1">
      <alignment horizontal="left"/>
    </xf>
    <xf numFmtId="49" fontId="25" fillId="0" borderId="2" xfId="6" applyNumberFormat="1" applyFont="1" applyBorder="1" applyAlignment="1">
      <alignment horizontal="left"/>
    </xf>
    <xf numFmtId="49" fontId="25" fillId="0" borderId="23" xfId="6" applyNumberFormat="1" applyFont="1" applyBorder="1" applyAlignment="1">
      <alignment horizontal="left"/>
    </xf>
    <xf numFmtId="49" fontId="25" fillId="6" borderId="24" xfId="6" applyNumberFormat="1" applyFont="1" applyFill="1" applyBorder="1" applyAlignment="1">
      <alignment horizontal="left"/>
    </xf>
    <xf numFmtId="49" fontId="25" fillId="6" borderId="25" xfId="6" applyNumberFormat="1" applyFont="1" applyFill="1" applyBorder="1" applyAlignment="1">
      <alignment horizontal="left"/>
    </xf>
    <xf numFmtId="49" fontId="25" fillId="6" borderId="26" xfId="6" applyNumberFormat="1" applyFont="1" applyFill="1" applyBorder="1" applyAlignment="1">
      <alignment horizontal="left"/>
    </xf>
    <xf numFmtId="49" fontId="24" fillId="5" borderId="27" xfId="6" applyNumberFormat="1" applyFont="1" applyFill="1" applyBorder="1" applyAlignment="1">
      <alignment horizontal="center"/>
    </xf>
    <xf numFmtId="49" fontId="24" fillId="5" borderId="28" xfId="6" applyNumberFormat="1" applyFont="1" applyFill="1" applyBorder="1" applyAlignment="1">
      <alignment horizontal="center"/>
    </xf>
    <xf numFmtId="0" fontId="36" fillId="8" borderId="3" xfId="28" applyFont="1" applyFill="1" applyBorder="1" applyAlignment="1">
      <alignment horizontal="center" vertical="center"/>
    </xf>
    <xf numFmtId="0" fontId="32" fillId="7" borderId="30" xfId="23" applyFont="1" applyFill="1" applyBorder="1" applyAlignment="1">
      <alignment horizontal="center" vertical="center"/>
    </xf>
    <xf numFmtId="0" fontId="32" fillId="7" borderId="32" xfId="23" applyFont="1" applyFill="1" applyBorder="1" applyAlignment="1">
      <alignment horizontal="center" vertical="center"/>
    </xf>
    <xf numFmtId="0" fontId="32" fillId="7" borderId="33" xfId="23" applyFont="1" applyFill="1" applyBorder="1" applyAlignment="1">
      <alignment horizontal="center" vertical="center"/>
    </xf>
    <xf numFmtId="0" fontId="36" fillId="8" borderId="34" xfId="28" applyFont="1" applyFill="1" applyBorder="1" applyAlignment="1">
      <alignment horizontal="center" vertical="center"/>
    </xf>
    <xf numFmtId="0" fontId="36" fillId="8" borderId="35" xfId="28" applyFont="1" applyFill="1" applyBorder="1" applyAlignment="1">
      <alignment horizontal="center" vertical="center"/>
    </xf>
    <xf numFmtId="0" fontId="32" fillId="8" borderId="34" xfId="23" applyFont="1" applyFill="1" applyBorder="1" applyAlignment="1">
      <alignment horizontal="center" vertical="center"/>
    </xf>
    <xf numFmtId="0" fontId="32" fillId="8" borderId="35" xfId="23" applyFont="1" applyFill="1" applyBorder="1" applyAlignment="1">
      <alignment horizontal="center" vertical="center"/>
    </xf>
    <xf numFmtId="0" fontId="32" fillId="8" borderId="36" xfId="23" applyFont="1" applyFill="1" applyBorder="1" applyAlignment="1">
      <alignment horizontal="center" vertical="center"/>
    </xf>
    <xf numFmtId="0" fontId="32" fillId="8" borderId="37" xfId="23" applyFont="1" applyFill="1" applyBorder="1" applyAlignment="1">
      <alignment horizontal="center" vertical="center"/>
    </xf>
    <xf numFmtId="0" fontId="32" fillId="8" borderId="38" xfId="23" applyFont="1" applyFill="1" applyBorder="1" applyAlignment="1">
      <alignment horizontal="center" vertical="center"/>
    </xf>
    <xf numFmtId="0" fontId="36" fillId="8" borderId="39" xfId="28" applyFont="1" applyFill="1" applyBorder="1" applyAlignment="1">
      <alignment horizontal="center" vertical="center"/>
    </xf>
    <xf numFmtId="0" fontId="36" fillId="8" borderId="31" xfId="28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40">
    <cellStyle name="Body" xfId="7" xr:uid="{00000000-0005-0000-0000-000000000000}"/>
    <cellStyle name="Calc Currency (0)" xfId="8" xr:uid="{00000000-0005-0000-0000-000001000000}"/>
    <cellStyle name="Copied" xfId="9" xr:uid="{00000000-0005-0000-0000-000004000000}"/>
    <cellStyle name="Entered" xfId="10" xr:uid="{00000000-0005-0000-0000-000007000000}"/>
    <cellStyle name="Grey" xfId="11" xr:uid="{00000000-0005-0000-0000-000008000000}"/>
    <cellStyle name="Header1" xfId="12" xr:uid="{00000000-0005-0000-0000-000009000000}"/>
    <cellStyle name="Header2" xfId="13" xr:uid="{00000000-0005-0000-0000-00000A000000}"/>
    <cellStyle name="Input [yellow]" xfId="14" xr:uid="{00000000-0005-0000-0000-00000B000000}"/>
    <cellStyle name="Normal - Style1" xfId="15" xr:uid="{00000000-0005-0000-0000-00000C000000}"/>
    <cellStyle name="Percent [2]" xfId="16" xr:uid="{00000000-0005-0000-0000-00000E000000}"/>
    <cellStyle name="RevList" xfId="17" xr:uid="{00000000-0005-0000-0000-00000F000000}"/>
    <cellStyle name="Subtotal" xfId="18" xr:uid="{00000000-0005-0000-0000-000010000000}"/>
    <cellStyle name="백분율 2" xfId="26" xr:uid="{00000000-0005-0000-0000-000011000000}"/>
    <cellStyle name="백분율 2 2" xfId="37" xr:uid="{00000000-0005-0000-0000-000011000000}"/>
    <cellStyle name="백분율 3" xfId="29" xr:uid="{00000000-0005-0000-0000-000012000000}"/>
    <cellStyle name="백분율 3 2" xfId="39" xr:uid="{00000000-0005-0000-0000-000012000000}"/>
    <cellStyle name="뷭?_BOOKSHIP" xfId="1" xr:uid="{00000000-0005-0000-0000-000013000000}"/>
    <cellStyle name="스타일 1" xfId="2" xr:uid="{00000000-0005-0000-0000-000014000000}"/>
    <cellStyle name="콤마 [0]_1202" xfId="3" xr:uid="{00000000-0005-0000-0000-000015000000}"/>
    <cellStyle name="콤마_1202" xfId="4" xr:uid="{00000000-0005-0000-0000-000016000000}"/>
    <cellStyle name="표준" xfId="0" builtinId="0"/>
    <cellStyle name="표준 2" xfId="5" xr:uid="{00000000-0005-0000-0000-000018000000}"/>
    <cellStyle name="표준 2 2" xfId="20" xr:uid="{00000000-0005-0000-0000-000019000000}"/>
    <cellStyle name="표준 2 3" xfId="23" xr:uid="{00000000-0005-0000-0000-00001A000000}"/>
    <cellStyle name="표준 3" xfId="19" xr:uid="{00000000-0005-0000-0000-00001B000000}"/>
    <cellStyle name="표준 3 2" xfId="21" xr:uid="{00000000-0005-0000-0000-00001C000000}"/>
    <cellStyle name="표준 3 2 2" xfId="33" xr:uid="{00000000-0005-0000-0000-00001C000000}"/>
    <cellStyle name="표준 3 3" xfId="32" xr:uid="{00000000-0005-0000-0000-00001B000000}"/>
    <cellStyle name="표준 4" xfId="22" xr:uid="{00000000-0005-0000-0000-00001D000000}"/>
    <cellStyle name="표준 4 2" xfId="34" xr:uid="{00000000-0005-0000-0000-00001D000000}"/>
    <cellStyle name="표준 5" xfId="24" xr:uid="{00000000-0005-0000-0000-00001E000000}"/>
    <cellStyle name="표준 5 2" xfId="30" xr:uid="{9AEF73B4-E538-4BB5-9ABA-0E59CA688EB4}"/>
    <cellStyle name="표준 5 3" xfId="35" xr:uid="{00000000-0005-0000-0000-00001E000000}"/>
    <cellStyle name="표준 6" xfId="25" xr:uid="{00000000-0005-0000-0000-00001F000000}"/>
    <cellStyle name="표준 6 2" xfId="27" xr:uid="{00000000-0005-0000-0000-000020000000}"/>
    <cellStyle name="표준 6 3" xfId="36" xr:uid="{00000000-0005-0000-0000-00001F000000}"/>
    <cellStyle name="표준 7" xfId="28" xr:uid="{00000000-0005-0000-0000-000021000000}"/>
    <cellStyle name="표준 7 2" xfId="31" xr:uid="{EDC64CA0-60FF-4C57-847D-AF621767E7BD}"/>
    <cellStyle name="표준 7 3" xfId="38" xr:uid="{00000000-0005-0000-0000-000021000000}"/>
    <cellStyle name="표준_KEISJOB_엑셀템플릿(가로)" xfId="6" xr:uid="{00000000-0005-0000-0000-000022000000}"/>
  </cellStyles>
  <dxfs count="257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9" defaultPivotStyle="PivotStyleLight16"/>
  <colors>
    <mruColors>
      <color rgb="FFFFFFCC"/>
      <color rgb="FF0033CC"/>
      <color rgb="FFFF99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1438236</xdr:rowOff>
    </xdr:from>
    <xdr:to>
      <xdr:col>0</xdr:col>
      <xdr:colOff>9867900</xdr:colOff>
      <xdr:row>0</xdr:row>
      <xdr:rowOff>1438236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47700" y="1438236"/>
          <a:ext cx="9220200" cy="0"/>
        </a:xfrm>
        <a:prstGeom prst="line">
          <a:avLst/>
        </a:prstGeom>
        <a:noFill/>
        <a:ln w="12700">
          <a:solidFill>
            <a:srgbClr val="178BFF"/>
          </a:solidFill>
          <a:round/>
          <a:headEnd/>
          <a:tailEnd/>
        </a:ln>
        <a:effectLst>
          <a:outerShdw dist="12700" dir="5400000" algn="ctr" rotWithShape="0">
            <a:srgbClr val="93C9FF"/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  <xdr:twoCellAnchor>
    <xdr:from>
      <xdr:col>0</xdr:col>
      <xdr:colOff>2180664</xdr:colOff>
      <xdr:row>0</xdr:row>
      <xdr:rowOff>446557</xdr:rowOff>
    </xdr:from>
    <xdr:to>
      <xdr:col>0</xdr:col>
      <xdr:colOff>9923929</xdr:colOff>
      <xdr:row>0</xdr:row>
      <xdr:rowOff>861174</xdr:rowOff>
    </xdr:to>
    <xdr:sp macro="" textlink="프로젝트명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180664" y="437032"/>
          <a:ext cx="7743265" cy="414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r"/>
          <a:fld id="{944EAF13-0A2E-4F39-8571-9A35A03EB933}" type="TxLink">
            <a:rPr lang="ko-KR" altLang="en-US" sz="1900" b="1" i="0" u="none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  <a:cs typeface="+mn-cs"/>
            </a:rPr>
            <a:pPr marL="0" indent="0" algn="r"/>
            <a:t>암 빅데이터 네트워크 및 플랫폼 구축(1단계)</a:t>
          </a:fld>
          <a:endParaRPr lang="ko-KR" altLang="en-US" sz="1900" b="1" i="0" u="none" strike="noStrike">
            <a:solidFill>
              <a:srgbClr val="000000"/>
            </a:solidFill>
            <a:latin typeface="휴먼엑스포" pitchFamily="18" charset="-127"/>
            <a:ea typeface="휴먼엑스포" pitchFamily="18" charset="-127"/>
            <a:cs typeface="+mn-cs"/>
          </a:endParaRPr>
        </a:p>
      </xdr:txBody>
    </xdr:sp>
    <xdr:clientData/>
  </xdr:twoCellAnchor>
  <xdr:twoCellAnchor>
    <xdr:from>
      <xdr:col>0</xdr:col>
      <xdr:colOff>1790700</xdr:colOff>
      <xdr:row>0</xdr:row>
      <xdr:rowOff>880785</xdr:rowOff>
    </xdr:from>
    <xdr:to>
      <xdr:col>0</xdr:col>
      <xdr:colOff>9923929</xdr:colOff>
      <xdr:row>0</xdr:row>
      <xdr:rowOff>1304825</xdr:rowOff>
    </xdr:to>
    <xdr:sp macro="" textlink="산출물명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0700" y="880785"/>
          <a:ext cx="8133229" cy="424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r"/>
          <a:fld id="{45644BC4-58E8-4CDC-A3FD-2BC9BA8FBABE}" type="TxLink">
            <a:rPr lang="ko-KR" altLang="en-US" sz="1900" b="1" i="0" u="none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pPr algn="r"/>
            <a:t>논리적데이터베이스명세서(엔티티정의서)</a:t>
          </a:fld>
          <a:endParaRPr lang="ko-KR" altLang="en-US" sz="1900" b="1">
            <a:latin typeface="휴먼엑스포" pitchFamily="18" charset="-127"/>
            <a:ea typeface="휴먼엑스포" pitchFamily="18" charset="-127"/>
          </a:endParaRPr>
        </a:p>
      </xdr:txBody>
    </xdr:sp>
    <xdr:clientData/>
  </xdr:twoCellAnchor>
  <xdr:oneCellAnchor>
    <xdr:from>
      <xdr:col>0</xdr:col>
      <xdr:colOff>8545605</xdr:colOff>
      <xdr:row>0</xdr:row>
      <xdr:rowOff>1866894</xdr:rowOff>
    </xdr:from>
    <xdr:ext cx="1378324" cy="44653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8545605" y="1866894"/>
          <a:ext cx="1378324" cy="4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r"/>
          <a:r>
            <a:rPr lang="en-US" altLang="ko-KR" sz="1600">
              <a:solidFill>
                <a:schemeClr val="bg1"/>
              </a:solidFill>
              <a:latin typeface="휴먼엑스포" pitchFamily="18" charset="-127"/>
              <a:ea typeface="휴먼엑스포" pitchFamily="18" charset="-127"/>
            </a:rPr>
            <a:t>Version</a:t>
          </a:r>
          <a:r>
            <a:rPr lang="en-US" altLang="ko-KR" sz="1900">
              <a:solidFill>
                <a:schemeClr val="bg1"/>
              </a:solidFill>
            </a:rPr>
            <a:t> 1.0</a:t>
          </a:r>
          <a:endParaRPr lang="ko-KR" altLang="en-US" sz="19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4387531</xdr:colOff>
      <xdr:row>0</xdr:row>
      <xdr:rowOff>4123765</xdr:rowOff>
    </xdr:from>
    <xdr:to>
      <xdr:col>0</xdr:col>
      <xdr:colOff>6368433</xdr:colOff>
      <xdr:row>0</xdr:row>
      <xdr:rowOff>4647640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F0F32DF-0F1D-4BBF-9ECF-79E53E5D5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7531" y="4123765"/>
          <a:ext cx="1980902" cy="523875"/>
        </a:xfrm>
        <a:prstGeom prst="rect">
          <a:avLst/>
        </a:prstGeom>
      </xdr:spPr>
    </xdr:pic>
    <xdr:clientData/>
  </xdr:twoCellAnchor>
  <xdr:oneCellAnchor>
    <xdr:from>
      <xdr:col>0</xdr:col>
      <xdr:colOff>6555441</xdr:colOff>
      <xdr:row>0</xdr:row>
      <xdr:rowOff>1456764</xdr:rowOff>
    </xdr:from>
    <xdr:ext cx="3395382" cy="75535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976143E-7E65-44E5-BBB5-3C2BBB61EB4B}"/>
            </a:ext>
          </a:extLst>
        </xdr:cNvPr>
        <xdr:cNvSpPr txBox="1"/>
      </xdr:nvSpPr>
      <xdr:spPr>
        <a:xfrm>
          <a:off x="6555441" y="1456764"/>
          <a:ext cx="3395382" cy="755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r"/>
          <a:r>
            <a:rPr lang="ko-KR" altLang="en-US" sz="1600" b="1">
              <a:latin typeface="휴먼엑스포" pitchFamily="18" charset="-127"/>
              <a:ea typeface="휴먼엑스포" pitchFamily="18" charset="-127"/>
            </a:rPr>
            <a:t>문서번호 </a:t>
          </a:r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: DE_05</a:t>
          </a:r>
        </a:p>
        <a:p>
          <a:pPr algn="r"/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Version</a:t>
          </a:r>
          <a:r>
            <a:rPr lang="en-US" altLang="ko-KR" sz="1600" b="1" baseline="0">
              <a:latin typeface="휴먼엑스포" pitchFamily="18" charset="-127"/>
              <a:ea typeface="휴먼엑스포" pitchFamily="18" charset="-127"/>
            </a:rPr>
            <a:t> 1.0</a:t>
          </a:r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 </a:t>
          </a:r>
          <a:endParaRPr lang="ko-KR" altLang="en-US" sz="1600" b="1">
            <a:latin typeface="휴먼엑스포" pitchFamily="18" charset="-127"/>
            <a:ea typeface="휴먼엑스포" pitchFamily="18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15</xdr:row>
      <xdr:rowOff>64557</xdr:rowOff>
    </xdr:from>
    <xdr:ext cx="974690" cy="352532"/>
    <xdr:sp macro="" textlink="">
      <xdr:nvSpPr>
        <xdr:cNvPr id="31745" name="Text Box 1">
          <a:extLst>
            <a:ext uri="{FF2B5EF4-FFF2-40B4-BE49-F238E27FC236}">
              <a16:creationId xmlns:a16="http://schemas.microsoft.com/office/drawing/2014/main" id="{00000000-0008-0000-0100-0000017C0000}"/>
            </a:ext>
          </a:extLst>
        </xdr:cNvPr>
        <xdr:cNvSpPr txBox="1">
          <a:spLocks noChangeArrowheads="1"/>
        </xdr:cNvSpPr>
      </xdr:nvSpPr>
      <xdr:spPr bwMode="auto">
        <a:xfrm>
          <a:off x="4829175" y="3217332"/>
          <a:ext cx="974690" cy="352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ko-KR" altLang="en-US" sz="1400" b="0" i="0" u="sng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t>개정 이력</a:t>
          </a:r>
        </a:p>
      </xdr:txBody>
    </xdr:sp>
    <xdr:clientData/>
  </xdr:oneCellAnchor>
  <xdr:oneCellAnchor>
    <xdr:from>
      <xdr:col>4</xdr:col>
      <xdr:colOff>247650</xdr:colOff>
      <xdr:row>2</xdr:row>
      <xdr:rowOff>85725</xdr:rowOff>
    </xdr:from>
    <xdr:ext cx="974690" cy="352532"/>
    <xdr:sp macro="" textlink="">
      <xdr:nvSpPr>
        <xdr:cNvPr id="31746" name="Text Box 2">
          <a:extLst>
            <a:ext uri="{FF2B5EF4-FFF2-40B4-BE49-F238E27FC236}">
              <a16:creationId xmlns:a16="http://schemas.microsoft.com/office/drawing/2014/main" id="{00000000-0008-0000-0100-0000027C0000}"/>
            </a:ext>
          </a:extLst>
        </xdr:cNvPr>
        <xdr:cNvSpPr txBox="1">
          <a:spLocks noChangeArrowheads="1"/>
        </xdr:cNvSpPr>
      </xdr:nvSpPr>
      <xdr:spPr bwMode="auto">
        <a:xfrm>
          <a:off x="4798483" y="593725"/>
          <a:ext cx="974690" cy="352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ko-KR" altLang="en-US" sz="1400" b="0" i="0" u="sng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t>문서 정보</a:t>
          </a:r>
        </a:p>
      </xdr:txBody>
    </xdr:sp>
    <xdr:clientData/>
  </xdr:oneCellAnchor>
  <xdr:twoCellAnchor>
    <xdr:from>
      <xdr:col>2</xdr:col>
      <xdr:colOff>805264</xdr:colOff>
      <xdr:row>1</xdr:row>
      <xdr:rowOff>23093</xdr:rowOff>
    </xdr:from>
    <xdr:to>
      <xdr:col>4</xdr:col>
      <xdr:colOff>3493130</xdr:colOff>
      <xdr:row>1</xdr:row>
      <xdr:rowOff>122912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C0F3EBE1-5DA7-4964-8020-CD29C48BE49D}"/>
            </a:ext>
          </a:extLst>
        </xdr:cNvPr>
        <xdr:cNvSpPr>
          <a:spLocks noChangeArrowheads="1"/>
        </xdr:cNvSpPr>
      </xdr:nvSpPr>
      <xdr:spPr bwMode="auto">
        <a:xfrm>
          <a:off x="1641347" y="277093"/>
          <a:ext cx="6190950" cy="99819"/>
        </a:xfrm>
        <a:prstGeom prst="rect">
          <a:avLst/>
        </a:prstGeom>
        <a:gradFill rotWithShape="1">
          <a:gsLst>
            <a:gs pos="0">
              <a:srgbClr val="99CCFF"/>
            </a:gs>
            <a:gs pos="100000">
              <a:srgbClr val="FFFFFF"/>
            </a:gs>
          </a:gsLst>
          <a:lin ang="0" scaled="1"/>
        </a:gradFill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21166</xdr:colOff>
      <xdr:row>0</xdr:row>
      <xdr:rowOff>95250</xdr:rowOff>
    </xdr:from>
    <xdr:to>
      <xdr:col>2</xdr:col>
      <xdr:colOff>773250</xdr:colOff>
      <xdr:row>2</xdr:row>
      <xdr:rowOff>1225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794FBA6-C76C-4CC1-A104-B5DEE63B5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3" y="95250"/>
          <a:ext cx="1440000" cy="388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40\2.3.&#48120;&#49548;&#51221;&#48372;&#44592;&#49696;\&#47784;&#45832;&#47553;%20&#49328;&#52636;&#47932;%20&#51089;&#49457;&#51473;\CBNP1_MC_DE_05_&#45436;&#47532;&#51201;&#45936;&#51060;&#53552;&#48288;&#51060;&#49828;&#47749;&#49464;&#49436;(&#50644;&#54000;&#54000;&#51221;&#51032;&#49436;)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 "/>
      <sheetName val="2.개정이력"/>
      <sheetName val="3.엔티티정의"/>
      <sheetName val="4.엔티티속성정의서"/>
      <sheetName val="4.칼럼명이 같으나 데이터타입,레이블명이 다른 경우"/>
      <sheetName val="4.레이블명이 같으나 칼럼명,데이터타입이 다른 경우"/>
    </sheetNames>
    <sheetDataSet>
      <sheetData sheetId="0">
        <row r="3">
          <cell r="C3" t="str">
            <v>암 빅데이터 네트워크 및 플랫폼 구축(1단계)</v>
          </cell>
        </row>
        <row r="4">
          <cell r="C4" t="str">
            <v>논리적데이터베이스명세서(엔티티정의서)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view="pageBreakPreview" zoomScale="75" zoomScaleNormal="75" zoomScaleSheetLayoutView="75" workbookViewId="0">
      <selection activeCell="A16" sqref="A16"/>
    </sheetView>
  </sheetViews>
  <sheetFormatPr defaultColWidth="11.42578125" defaultRowHeight="13.5"/>
  <cols>
    <col min="1" max="1" width="155.85546875" style="1" customWidth="1"/>
    <col min="2" max="2" width="14.42578125" style="1" customWidth="1"/>
    <col min="3" max="16384" width="11.42578125" style="1"/>
  </cols>
  <sheetData>
    <row r="1" spans="1:3" ht="409.6" customHeight="1">
      <c r="A1"/>
    </row>
    <row r="3" spans="1:3">
      <c r="B3" s="1" t="s">
        <v>0</v>
      </c>
      <c r="C3" s="1" t="s">
        <v>18</v>
      </c>
    </row>
    <row r="4" spans="1:3">
      <c r="B4" s="1" t="s">
        <v>12</v>
      </c>
      <c r="C4" s="29" t="s">
        <v>20</v>
      </c>
    </row>
    <row r="5" spans="1:3">
      <c r="B5" s="1" t="s">
        <v>13</v>
      </c>
      <c r="C5" s="1" t="s">
        <v>19</v>
      </c>
    </row>
    <row r="6" spans="1:3" ht="16.5">
      <c r="C6" s="5"/>
    </row>
  </sheetData>
  <phoneticPr fontId="10" type="noConversion"/>
  <pageMargins left="0.24" right="0.3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H35"/>
  <sheetViews>
    <sheetView view="pageBreakPreview" zoomScale="85" zoomScaleNormal="100" zoomScaleSheetLayoutView="85" zoomScalePageLayoutView="70" workbookViewId="0">
      <selection activeCell="H22" sqref="H22"/>
    </sheetView>
  </sheetViews>
  <sheetFormatPr defaultColWidth="11.42578125" defaultRowHeight="13.5"/>
  <cols>
    <col min="1" max="1" width="2.28515625" style="2" customWidth="1"/>
    <col min="2" max="2" width="10.28515625" style="2" customWidth="1"/>
    <col min="3" max="3" width="15.7109375" style="2" customWidth="1"/>
    <col min="4" max="4" width="36.85546875" style="2" customWidth="1"/>
    <col min="5" max="5" width="59.7109375" style="2" customWidth="1"/>
    <col min="6" max="6" width="20.5703125" style="2" customWidth="1"/>
    <col min="7" max="7" width="19.28515625" style="2" customWidth="1"/>
    <col min="8" max="8" width="5.42578125" style="2" customWidth="1"/>
    <col min="9" max="9" width="11.42578125" style="2" customWidth="1"/>
    <col min="10" max="10" width="17" style="2" customWidth="1"/>
    <col min="11" max="11" width="7" style="2" customWidth="1"/>
    <col min="12" max="16384" width="11.42578125" style="2"/>
  </cols>
  <sheetData>
    <row r="1" spans="2:7" ht="20.25" customHeight="1">
      <c r="B1"/>
      <c r="G1" s="23" t="str">
        <f>프로젝트명</f>
        <v>암 빅데이터 네트워크 및 플랫폼 구축(1단계)</v>
      </c>
    </row>
    <row r="2" spans="2:7" ht="18" customHeight="1">
      <c r="G2" s="23" t="str">
        <f>산출물명</f>
        <v>논리적데이터베이스명세서(엔티티정의서)</v>
      </c>
    </row>
    <row r="6" spans="2:7" ht="14.25" thickBot="1"/>
    <row r="7" spans="2:7" ht="19.5">
      <c r="B7" s="248" t="s">
        <v>0</v>
      </c>
      <c r="C7" s="249"/>
      <c r="D7" s="245" t="str">
        <f>프로젝트명</f>
        <v>암 빅데이터 네트워크 및 플랫폼 구축(1단계)</v>
      </c>
      <c r="E7" s="246"/>
      <c r="F7" s="246"/>
      <c r="G7" s="247"/>
    </row>
    <row r="8" spans="2:7" ht="19.5">
      <c r="B8" s="235" t="s">
        <v>1</v>
      </c>
      <c r="C8" s="236"/>
      <c r="D8" s="242" t="s">
        <v>14</v>
      </c>
      <c r="E8" s="243"/>
      <c r="F8" s="243"/>
      <c r="G8" s="244"/>
    </row>
    <row r="9" spans="2:7" ht="19.5">
      <c r="B9" s="235" t="s">
        <v>9</v>
      </c>
      <c r="C9" s="236"/>
      <c r="D9" s="242" t="s">
        <v>15</v>
      </c>
      <c r="E9" s="243"/>
      <c r="F9" s="243"/>
      <c r="G9" s="244"/>
    </row>
    <row r="10" spans="2:7" ht="19.5">
      <c r="B10" s="235" t="s">
        <v>10</v>
      </c>
      <c r="C10" s="236"/>
      <c r="D10" s="242" t="s">
        <v>16</v>
      </c>
      <c r="E10" s="243"/>
      <c r="F10" s="243"/>
      <c r="G10" s="244"/>
    </row>
    <row r="11" spans="2:7" ht="19.5">
      <c r="B11" s="235" t="s">
        <v>11</v>
      </c>
      <c r="C11" s="236"/>
      <c r="D11" s="26" t="str">
        <f>산출물명</f>
        <v>논리적데이터베이스명세서(엔티티정의서)</v>
      </c>
      <c r="E11" s="27"/>
      <c r="F11" s="27"/>
      <c r="G11" s="28"/>
    </row>
    <row r="12" spans="2:7" ht="20.25" thickBot="1">
      <c r="B12" s="237" t="s">
        <v>3</v>
      </c>
      <c r="C12" s="238"/>
      <c r="D12" s="239" t="str">
        <f ca="1">MID(CELL("filename"),FIND("[",CELL("filename"))+1,FIND("]",CELL("filename"))-FIND("[",CELL("filename"))-1)</f>
        <v>CBNP1_AS_DE_13_테이블칼럼정의서(1유방암)_20191106_수정내역 및 의견반영내역(배포용)_20191107수정.xlsx</v>
      </c>
      <c r="E12" s="240"/>
      <c r="F12" s="240"/>
      <c r="G12" s="241"/>
    </row>
    <row r="17" spans="2:8">
      <c r="F17" s="25"/>
    </row>
    <row r="19" spans="2:8" ht="12.75" customHeight="1" thickBot="1"/>
    <row r="20" spans="2:8" ht="18" customHeight="1">
      <c r="B20" s="6" t="s">
        <v>4</v>
      </c>
      <c r="C20" s="7" t="s">
        <v>6</v>
      </c>
      <c r="D20" s="7" t="s">
        <v>7</v>
      </c>
      <c r="E20" s="7" t="s">
        <v>8</v>
      </c>
      <c r="F20" s="7" t="s">
        <v>2</v>
      </c>
      <c r="G20" s="8" t="s">
        <v>5</v>
      </c>
      <c r="H20" s="3"/>
    </row>
    <row r="21" spans="2:8" ht="17.25">
      <c r="B21" s="9" t="s">
        <v>487</v>
      </c>
      <c r="C21" s="10" t="s">
        <v>41</v>
      </c>
      <c r="D21" s="10" t="s">
        <v>17</v>
      </c>
      <c r="E21" s="11" t="s">
        <v>17</v>
      </c>
      <c r="F21" s="12" t="s">
        <v>40</v>
      </c>
      <c r="G21" s="13"/>
      <c r="H21" s="3"/>
    </row>
    <row r="22" spans="2:8" ht="17.25">
      <c r="B22" s="9"/>
      <c r="C22" s="10"/>
      <c r="D22" s="10"/>
      <c r="E22" s="11"/>
      <c r="F22" s="12"/>
      <c r="G22" s="13"/>
      <c r="H22" s="3"/>
    </row>
    <row r="23" spans="2:8" ht="17.25">
      <c r="B23" s="9"/>
      <c r="C23" s="10"/>
      <c r="D23" s="10"/>
      <c r="E23" s="11"/>
      <c r="F23" s="12"/>
      <c r="G23" s="13"/>
      <c r="H23" s="3"/>
    </row>
    <row r="24" spans="2:8" ht="17.25">
      <c r="B24" s="9"/>
      <c r="C24" s="10"/>
      <c r="D24" s="10"/>
      <c r="E24" s="11"/>
      <c r="F24" s="12"/>
      <c r="G24" s="13"/>
      <c r="H24" s="3"/>
    </row>
    <row r="25" spans="2:8" ht="17.25">
      <c r="B25" s="9"/>
      <c r="C25" s="10"/>
      <c r="D25" s="10"/>
      <c r="E25" s="11"/>
      <c r="F25" s="12"/>
      <c r="G25" s="13"/>
      <c r="H25" s="3"/>
    </row>
    <row r="26" spans="2:8" ht="19.5">
      <c r="B26" s="9"/>
      <c r="C26" s="14"/>
      <c r="D26" s="14"/>
      <c r="E26" s="14"/>
      <c r="F26" s="15"/>
      <c r="G26" s="13"/>
      <c r="H26" s="3"/>
    </row>
    <row r="27" spans="2:8" ht="19.5">
      <c r="B27" s="24"/>
      <c r="C27" s="14"/>
      <c r="D27" s="14"/>
      <c r="E27" s="14"/>
      <c r="F27" s="17"/>
      <c r="G27" s="18"/>
      <c r="H27" s="3"/>
    </row>
    <row r="28" spans="2:8" ht="19.5">
      <c r="B28" s="16"/>
      <c r="C28" s="14"/>
      <c r="D28" s="14"/>
      <c r="E28" s="14"/>
      <c r="F28" s="14"/>
      <c r="G28" s="18"/>
      <c r="H28" s="3"/>
    </row>
    <row r="29" spans="2:8" ht="19.5">
      <c r="B29" s="16"/>
      <c r="C29" s="14"/>
      <c r="D29" s="14"/>
      <c r="E29" s="14"/>
      <c r="F29" s="17"/>
      <c r="G29" s="18"/>
      <c r="H29" s="3"/>
    </row>
    <row r="30" spans="2:8" ht="19.5">
      <c r="B30" s="16"/>
      <c r="C30" s="14"/>
      <c r="D30" s="14"/>
      <c r="E30" s="14"/>
      <c r="F30" s="17"/>
      <c r="G30" s="18"/>
      <c r="H30" s="3"/>
    </row>
    <row r="31" spans="2:8" ht="19.5">
      <c r="B31" s="16"/>
      <c r="C31" s="14"/>
      <c r="D31" s="14"/>
      <c r="E31" s="14"/>
      <c r="F31" s="17"/>
      <c r="G31" s="18"/>
      <c r="H31" s="3"/>
    </row>
    <row r="32" spans="2:8" ht="19.5">
      <c r="B32" s="16"/>
      <c r="C32" s="14"/>
      <c r="D32" s="14"/>
      <c r="E32" s="14"/>
      <c r="F32" s="17"/>
      <c r="G32" s="18"/>
      <c r="H32" s="3"/>
    </row>
    <row r="33" spans="2:8" ht="19.5">
      <c r="B33" s="16"/>
      <c r="C33" s="14"/>
      <c r="D33" s="14"/>
      <c r="E33" s="14"/>
      <c r="F33" s="17"/>
      <c r="G33" s="18"/>
      <c r="H33" s="3"/>
    </row>
    <row r="34" spans="2:8" ht="20.25" thickBot="1">
      <c r="B34" s="19"/>
      <c r="C34" s="20"/>
      <c r="D34" s="20"/>
      <c r="E34" s="20"/>
      <c r="F34" s="21"/>
      <c r="G34" s="22"/>
      <c r="H34" s="3"/>
    </row>
    <row r="35" spans="2:8">
      <c r="B35" s="3"/>
      <c r="C35" s="4"/>
      <c r="D35" s="4"/>
      <c r="E35" s="4"/>
      <c r="F35" s="3"/>
      <c r="G35" s="3"/>
      <c r="H35" s="3"/>
    </row>
  </sheetData>
  <mergeCells count="11">
    <mergeCell ref="B11:C11"/>
    <mergeCell ref="B12:C12"/>
    <mergeCell ref="D12:G12"/>
    <mergeCell ref="D8:G8"/>
    <mergeCell ref="D7:G7"/>
    <mergeCell ref="D9:G9"/>
    <mergeCell ref="D10:G10"/>
    <mergeCell ref="B7:C7"/>
    <mergeCell ref="B8:C8"/>
    <mergeCell ref="B9:C9"/>
    <mergeCell ref="B10:C10"/>
  </mergeCells>
  <phoneticPr fontId="10" type="noConversion"/>
  <pageMargins left="7.874015748031496E-2" right="0.51181102362204722" top="7.874015748031496E-2" bottom="0.98425196850393704" header="0" footer="0.51181102362204722"/>
  <pageSetup paperSize="9" scale="85" orientation="landscape" r:id="rId1"/>
  <headerFooter alignWithMargins="0">
    <oddFooter>&amp;L&amp;"맑은 고딕,굵게"&amp;8&amp;F&amp;C&amp;"맑은 고딕,보통"- &amp;P -&amp;R&amp;G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9"/>
  <sheetViews>
    <sheetView zoomScaleNormal="100" workbookViewId="0">
      <pane xSplit="4" ySplit="1" topLeftCell="E2" activePane="bottomRight" state="frozen"/>
      <selection activeCell="D25" sqref="D25"/>
      <selection pane="topRight" activeCell="D25" sqref="D25"/>
      <selection pane="bottomLeft" activeCell="D25" sqref="D25"/>
      <selection pane="bottomRight" activeCell="I12" sqref="I12"/>
    </sheetView>
  </sheetViews>
  <sheetFormatPr defaultColWidth="9.42578125" defaultRowHeight="13.5"/>
  <cols>
    <col min="1" max="1" width="17" style="42" customWidth="1"/>
    <col min="2" max="2" width="5.85546875" style="35" customWidth="1"/>
    <col min="3" max="5" width="6.85546875" style="73" customWidth="1"/>
    <col min="6" max="6" width="6.85546875" style="35" customWidth="1"/>
    <col min="7" max="7" width="24.28515625" style="42" customWidth="1"/>
    <col min="8" max="8" width="27.5703125" style="42" customWidth="1"/>
    <col min="9" max="9" width="7.5703125" style="42" bestFit="1" customWidth="1"/>
    <col min="10" max="10" width="11.42578125" style="42" customWidth="1"/>
    <col min="11" max="11" width="27.85546875" style="42" customWidth="1"/>
    <col min="12" max="16384" width="9.42578125" style="42"/>
  </cols>
  <sheetData>
    <row r="1" spans="1:11" s="35" customFormat="1" ht="33.75" customHeight="1">
      <c r="A1" s="32" t="s">
        <v>27</v>
      </c>
      <c r="B1" s="251" t="s">
        <v>331</v>
      </c>
      <c r="C1" s="252"/>
      <c r="D1" s="253"/>
      <c r="E1" s="251" t="s">
        <v>481</v>
      </c>
      <c r="F1" s="253"/>
      <c r="G1" s="33" t="s">
        <v>306</v>
      </c>
      <c r="H1" s="34" t="s">
        <v>453</v>
      </c>
      <c r="I1" s="33" t="s">
        <v>332</v>
      </c>
      <c r="J1" s="217" t="s">
        <v>1655</v>
      </c>
      <c r="K1" s="34" t="s">
        <v>457</v>
      </c>
    </row>
    <row r="2" spans="1:11">
      <c r="A2" s="254" t="s">
        <v>629</v>
      </c>
      <c r="B2" s="256">
        <v>1</v>
      </c>
      <c r="C2" s="36" t="s">
        <v>333</v>
      </c>
      <c r="D2" s="37" t="s">
        <v>334</v>
      </c>
      <c r="E2" s="75">
        <v>1</v>
      </c>
      <c r="F2" s="38">
        <v>1101</v>
      </c>
      <c r="G2" s="39" t="s">
        <v>372</v>
      </c>
      <c r="H2" s="40" t="s">
        <v>335</v>
      </c>
      <c r="I2" s="41">
        <v>10</v>
      </c>
      <c r="J2" s="202">
        <v>11</v>
      </c>
      <c r="K2" s="40"/>
    </row>
    <row r="3" spans="1:11">
      <c r="A3" s="255"/>
      <c r="B3" s="257"/>
      <c r="C3" s="43" t="s">
        <v>333</v>
      </c>
      <c r="D3" s="44" t="s">
        <v>334</v>
      </c>
      <c r="E3" s="76">
        <v>2</v>
      </c>
      <c r="F3" s="45">
        <v>1102</v>
      </c>
      <c r="G3" s="46" t="s">
        <v>373</v>
      </c>
      <c r="H3" s="47" t="s">
        <v>336</v>
      </c>
      <c r="I3" s="48">
        <v>69</v>
      </c>
      <c r="J3" s="203">
        <v>62</v>
      </c>
      <c r="K3" s="47"/>
    </row>
    <row r="4" spans="1:11">
      <c r="A4" s="255"/>
      <c r="B4" s="258"/>
      <c r="C4" s="49" t="s">
        <v>333</v>
      </c>
      <c r="D4" s="50" t="s">
        <v>334</v>
      </c>
      <c r="E4" s="77">
        <v>3</v>
      </c>
      <c r="F4" s="51">
        <v>1103</v>
      </c>
      <c r="G4" s="52" t="s">
        <v>375</v>
      </c>
      <c r="H4" s="53" t="s">
        <v>337</v>
      </c>
      <c r="I4" s="54">
        <v>16</v>
      </c>
      <c r="J4" s="204">
        <v>17</v>
      </c>
      <c r="K4" s="53"/>
    </row>
    <row r="5" spans="1:11">
      <c r="A5" s="255"/>
      <c r="B5" s="259">
        <v>2</v>
      </c>
      <c r="C5" s="55" t="s">
        <v>21</v>
      </c>
      <c r="D5" s="56" t="s">
        <v>338</v>
      </c>
      <c r="E5" s="78">
        <v>4</v>
      </c>
      <c r="F5" s="57">
        <v>1104</v>
      </c>
      <c r="G5" s="58" t="s">
        <v>376</v>
      </c>
      <c r="H5" s="59" t="s">
        <v>339</v>
      </c>
      <c r="I5" s="60">
        <v>10</v>
      </c>
      <c r="J5" s="201">
        <v>11</v>
      </c>
      <c r="K5" s="59"/>
    </row>
    <row r="6" spans="1:11">
      <c r="A6" s="255"/>
      <c r="B6" s="257"/>
      <c r="C6" s="43" t="s">
        <v>21</v>
      </c>
      <c r="D6" s="44" t="s">
        <v>338</v>
      </c>
      <c r="E6" s="76">
        <v>5</v>
      </c>
      <c r="F6" s="45">
        <v>1105</v>
      </c>
      <c r="G6" s="46" t="s">
        <v>377</v>
      </c>
      <c r="H6" s="47" t="s">
        <v>340</v>
      </c>
      <c r="I6" s="48">
        <v>11</v>
      </c>
      <c r="J6" s="201">
        <v>12</v>
      </c>
      <c r="K6" s="47"/>
    </row>
    <row r="7" spans="1:11">
      <c r="A7" s="255"/>
      <c r="B7" s="257"/>
      <c r="C7" s="43" t="s">
        <v>21</v>
      </c>
      <c r="D7" s="44" t="s">
        <v>338</v>
      </c>
      <c r="E7" s="76">
        <v>6</v>
      </c>
      <c r="F7" s="45">
        <v>1106</v>
      </c>
      <c r="G7" s="46" t="s">
        <v>378</v>
      </c>
      <c r="H7" s="47" t="s">
        <v>341</v>
      </c>
      <c r="I7" s="48">
        <v>11</v>
      </c>
      <c r="J7" s="201">
        <v>12</v>
      </c>
      <c r="K7" s="47"/>
    </row>
    <row r="8" spans="1:11">
      <c r="A8" s="255"/>
      <c r="B8" s="257"/>
      <c r="C8" s="43" t="s">
        <v>21</v>
      </c>
      <c r="D8" s="44" t="s">
        <v>338</v>
      </c>
      <c r="E8" s="76">
        <v>7</v>
      </c>
      <c r="F8" s="45">
        <v>1107</v>
      </c>
      <c r="G8" s="46" t="s">
        <v>379</v>
      </c>
      <c r="H8" s="47" t="s">
        <v>342</v>
      </c>
      <c r="I8" s="48">
        <v>9</v>
      </c>
      <c r="J8" s="201">
        <v>10</v>
      </c>
      <c r="K8" s="47"/>
    </row>
    <row r="9" spans="1:11">
      <c r="A9" s="255"/>
      <c r="B9" s="257"/>
      <c r="C9" s="43" t="s">
        <v>21</v>
      </c>
      <c r="D9" s="44" t="s">
        <v>338</v>
      </c>
      <c r="E9" s="76">
        <v>8</v>
      </c>
      <c r="F9" s="45">
        <v>1108</v>
      </c>
      <c r="G9" s="46" t="s">
        <v>380</v>
      </c>
      <c r="H9" s="47" t="s">
        <v>343</v>
      </c>
      <c r="I9" s="48">
        <v>11</v>
      </c>
      <c r="J9" s="201">
        <v>12</v>
      </c>
      <c r="K9" s="47"/>
    </row>
    <row r="10" spans="1:11">
      <c r="A10" s="255"/>
      <c r="B10" s="257"/>
      <c r="C10" s="43" t="s">
        <v>21</v>
      </c>
      <c r="D10" s="44" t="s">
        <v>338</v>
      </c>
      <c r="E10" s="76">
        <v>9</v>
      </c>
      <c r="F10" s="45">
        <v>1109</v>
      </c>
      <c r="G10" s="46" t="s">
        <v>381</v>
      </c>
      <c r="H10" s="47" t="s">
        <v>344</v>
      </c>
      <c r="I10" s="48">
        <v>9</v>
      </c>
      <c r="J10" s="201">
        <v>11</v>
      </c>
      <c r="K10" s="47"/>
    </row>
    <row r="11" spans="1:11">
      <c r="A11" s="255"/>
      <c r="B11" s="257"/>
      <c r="C11" s="43" t="s">
        <v>21</v>
      </c>
      <c r="D11" s="44" t="s">
        <v>338</v>
      </c>
      <c r="E11" s="76">
        <v>10</v>
      </c>
      <c r="F11" s="45">
        <v>1110</v>
      </c>
      <c r="G11" s="46" t="s">
        <v>382</v>
      </c>
      <c r="H11" s="47" t="s">
        <v>345</v>
      </c>
      <c r="I11" s="48">
        <v>8</v>
      </c>
      <c r="J11" s="201">
        <v>9</v>
      </c>
      <c r="K11" s="47"/>
    </row>
    <row r="12" spans="1:11">
      <c r="A12" s="255"/>
      <c r="B12" s="260"/>
      <c r="C12" s="61" t="s">
        <v>346</v>
      </c>
      <c r="D12" s="62" t="s">
        <v>338</v>
      </c>
      <c r="E12" s="79">
        <v>11</v>
      </c>
      <c r="F12" s="63">
        <v>1111</v>
      </c>
      <c r="G12" s="64" t="s">
        <v>385</v>
      </c>
      <c r="H12" s="65" t="s">
        <v>347</v>
      </c>
      <c r="I12" s="66">
        <v>7</v>
      </c>
      <c r="J12" s="204">
        <v>8</v>
      </c>
      <c r="K12" s="65"/>
    </row>
    <row r="13" spans="1:11">
      <c r="A13" s="255"/>
      <c r="B13" s="256">
        <v>3</v>
      </c>
      <c r="C13" s="36" t="s">
        <v>22</v>
      </c>
      <c r="D13" s="37" t="s">
        <v>348</v>
      </c>
      <c r="E13" s="75">
        <v>12</v>
      </c>
      <c r="F13" s="38">
        <v>1112</v>
      </c>
      <c r="G13" s="39" t="s">
        <v>386</v>
      </c>
      <c r="H13" s="196" t="s">
        <v>349</v>
      </c>
      <c r="I13" s="41">
        <v>11</v>
      </c>
      <c r="J13" s="201">
        <v>14</v>
      </c>
      <c r="K13" s="40"/>
    </row>
    <row r="14" spans="1:11">
      <c r="A14" s="255"/>
      <c r="B14" s="257"/>
      <c r="C14" s="43" t="s">
        <v>22</v>
      </c>
      <c r="D14" s="44" t="s">
        <v>348</v>
      </c>
      <c r="E14" s="76">
        <v>13</v>
      </c>
      <c r="F14" s="45">
        <v>1113</v>
      </c>
      <c r="G14" s="46" t="s">
        <v>387</v>
      </c>
      <c r="H14" s="197" t="s">
        <v>350</v>
      </c>
      <c r="I14" s="48">
        <v>13</v>
      </c>
      <c r="J14" s="201">
        <v>14</v>
      </c>
      <c r="K14" s="47"/>
    </row>
    <row r="15" spans="1:11">
      <c r="A15" s="255"/>
      <c r="B15" s="257"/>
      <c r="C15" s="43" t="s">
        <v>22</v>
      </c>
      <c r="D15" s="44" t="s">
        <v>348</v>
      </c>
      <c r="E15" s="76">
        <v>14</v>
      </c>
      <c r="F15" s="45">
        <v>1114</v>
      </c>
      <c r="G15" s="46" t="s">
        <v>390</v>
      </c>
      <c r="H15" s="197" t="s">
        <v>351</v>
      </c>
      <c r="I15" s="48">
        <v>6</v>
      </c>
      <c r="J15" s="201">
        <v>7</v>
      </c>
      <c r="K15" s="47"/>
    </row>
    <row r="16" spans="1:11">
      <c r="A16" s="255"/>
      <c r="B16" s="257"/>
      <c r="C16" s="43" t="s">
        <v>22</v>
      </c>
      <c r="D16" s="44" t="s">
        <v>348</v>
      </c>
      <c r="E16" s="76">
        <v>15</v>
      </c>
      <c r="F16" s="45">
        <v>1115</v>
      </c>
      <c r="G16" s="46" t="s">
        <v>391</v>
      </c>
      <c r="H16" s="197" t="s">
        <v>352</v>
      </c>
      <c r="I16" s="48">
        <v>6</v>
      </c>
      <c r="J16" s="201">
        <v>7</v>
      </c>
      <c r="K16" s="47"/>
    </row>
    <row r="17" spans="1:11">
      <c r="A17" s="255"/>
      <c r="B17" s="258"/>
      <c r="C17" s="49" t="s">
        <v>22</v>
      </c>
      <c r="D17" s="50" t="s">
        <v>348</v>
      </c>
      <c r="E17" s="77">
        <v>16</v>
      </c>
      <c r="F17" s="51">
        <v>1116</v>
      </c>
      <c r="G17" s="52" t="s">
        <v>392</v>
      </c>
      <c r="H17" s="198" t="s">
        <v>353</v>
      </c>
      <c r="I17" s="54">
        <v>6</v>
      </c>
      <c r="J17" s="204">
        <v>7</v>
      </c>
      <c r="K17" s="53"/>
    </row>
    <row r="18" spans="1:11">
      <c r="A18" s="255"/>
      <c r="B18" s="259">
        <v>4</v>
      </c>
      <c r="C18" s="55" t="s">
        <v>23</v>
      </c>
      <c r="D18" s="56" t="s">
        <v>354</v>
      </c>
      <c r="E18" s="78">
        <v>17</v>
      </c>
      <c r="F18" s="57">
        <v>1117</v>
      </c>
      <c r="G18" s="58" t="s">
        <v>396</v>
      </c>
      <c r="H18" s="199" t="s">
        <v>355</v>
      </c>
      <c r="I18" s="60">
        <v>13</v>
      </c>
      <c r="J18" s="201">
        <v>14</v>
      </c>
      <c r="K18" s="59"/>
    </row>
    <row r="19" spans="1:11">
      <c r="A19" s="255"/>
      <c r="B19" s="257"/>
      <c r="C19" s="43" t="s">
        <v>23</v>
      </c>
      <c r="D19" s="44" t="s">
        <v>354</v>
      </c>
      <c r="E19" s="76">
        <v>18</v>
      </c>
      <c r="F19" s="45">
        <v>1118</v>
      </c>
      <c r="G19" s="46" t="s">
        <v>397</v>
      </c>
      <c r="H19" s="197" t="s">
        <v>356</v>
      </c>
      <c r="I19" s="48">
        <v>24</v>
      </c>
      <c r="J19" s="201">
        <v>25</v>
      </c>
      <c r="K19" s="47"/>
    </row>
    <row r="20" spans="1:11">
      <c r="A20" s="255"/>
      <c r="B20" s="257"/>
      <c r="C20" s="43" t="s">
        <v>23</v>
      </c>
      <c r="D20" s="44" t="s">
        <v>354</v>
      </c>
      <c r="E20" s="76">
        <v>19</v>
      </c>
      <c r="F20" s="45">
        <v>1119</v>
      </c>
      <c r="G20" s="46" t="s">
        <v>418</v>
      </c>
      <c r="H20" s="197" t="s">
        <v>357</v>
      </c>
      <c r="I20" s="48">
        <v>12</v>
      </c>
      <c r="J20" s="201">
        <v>13</v>
      </c>
      <c r="K20" s="47"/>
    </row>
    <row r="21" spans="1:11">
      <c r="A21" s="255"/>
      <c r="B21" s="260"/>
      <c r="C21" s="61" t="s">
        <v>23</v>
      </c>
      <c r="D21" s="62" t="s">
        <v>354</v>
      </c>
      <c r="E21" s="79">
        <v>20</v>
      </c>
      <c r="F21" s="63">
        <v>1120</v>
      </c>
      <c r="G21" s="64" t="s">
        <v>419</v>
      </c>
      <c r="H21" s="200" t="s">
        <v>358</v>
      </c>
      <c r="I21" s="66">
        <v>38</v>
      </c>
      <c r="J21" s="204">
        <v>40</v>
      </c>
      <c r="K21" s="65"/>
    </row>
    <row r="22" spans="1:11">
      <c r="A22" s="255"/>
      <c r="B22" s="256">
        <v>5</v>
      </c>
      <c r="C22" s="36" t="s">
        <v>24</v>
      </c>
      <c r="D22" s="37" t="s">
        <v>359</v>
      </c>
      <c r="E22" s="75">
        <v>21</v>
      </c>
      <c r="F22" s="38">
        <v>1121</v>
      </c>
      <c r="G22" s="39" t="s">
        <v>422</v>
      </c>
      <c r="H22" s="196" t="s">
        <v>360</v>
      </c>
      <c r="I22" s="41">
        <v>34</v>
      </c>
      <c r="J22" s="201">
        <v>35</v>
      </c>
      <c r="K22" s="88"/>
    </row>
    <row r="23" spans="1:11">
      <c r="A23" s="255"/>
      <c r="B23" s="257"/>
      <c r="C23" s="43" t="s">
        <v>24</v>
      </c>
      <c r="D23" s="44" t="s">
        <v>359</v>
      </c>
      <c r="E23" s="76">
        <v>22</v>
      </c>
      <c r="F23" s="45">
        <v>1122</v>
      </c>
      <c r="G23" s="46" t="s">
        <v>488</v>
      </c>
      <c r="H23" s="197" t="s">
        <v>489</v>
      </c>
      <c r="I23" s="48">
        <v>9</v>
      </c>
      <c r="J23" s="201">
        <v>10</v>
      </c>
      <c r="K23" s="87"/>
    </row>
    <row r="24" spans="1:11">
      <c r="A24" s="255"/>
      <c r="B24" s="257"/>
      <c r="C24" s="43" t="s">
        <v>24</v>
      </c>
      <c r="D24" s="44" t="s">
        <v>359</v>
      </c>
      <c r="E24" s="76">
        <v>23</v>
      </c>
      <c r="F24" s="45">
        <v>1123</v>
      </c>
      <c r="G24" s="46" t="s">
        <v>428</v>
      </c>
      <c r="H24" s="197" t="s">
        <v>361</v>
      </c>
      <c r="I24" s="48">
        <v>10</v>
      </c>
      <c r="J24" s="201">
        <v>11</v>
      </c>
      <c r="K24" s="47"/>
    </row>
    <row r="25" spans="1:11">
      <c r="A25" s="255"/>
      <c r="B25" s="257"/>
      <c r="C25" s="43" t="s">
        <v>24</v>
      </c>
      <c r="D25" s="44" t="s">
        <v>359</v>
      </c>
      <c r="E25" s="76">
        <v>24</v>
      </c>
      <c r="F25" s="45">
        <v>1124</v>
      </c>
      <c r="G25" s="46" t="s">
        <v>443</v>
      </c>
      <c r="H25" s="197" t="s">
        <v>362</v>
      </c>
      <c r="I25" s="48">
        <v>6</v>
      </c>
      <c r="J25" s="201">
        <v>7</v>
      </c>
      <c r="K25" s="47"/>
    </row>
    <row r="26" spans="1:11">
      <c r="A26" s="255"/>
      <c r="B26" s="258"/>
      <c r="C26" s="49" t="s">
        <v>24</v>
      </c>
      <c r="D26" s="50" t="s">
        <v>359</v>
      </c>
      <c r="E26" s="77">
        <v>25</v>
      </c>
      <c r="F26" s="51">
        <v>1125</v>
      </c>
      <c r="G26" s="52" t="s">
        <v>444</v>
      </c>
      <c r="H26" s="198" t="s">
        <v>363</v>
      </c>
      <c r="I26" s="54">
        <v>12</v>
      </c>
      <c r="J26" s="204">
        <v>13</v>
      </c>
      <c r="K26" s="53"/>
    </row>
    <row r="27" spans="1:11">
      <c r="A27" s="255"/>
      <c r="B27" s="259">
        <v>6</v>
      </c>
      <c r="C27" s="55" t="s">
        <v>25</v>
      </c>
      <c r="D27" s="56" t="s">
        <v>364</v>
      </c>
      <c r="E27" s="78">
        <v>26</v>
      </c>
      <c r="F27" s="45">
        <v>1126</v>
      </c>
      <c r="G27" s="58" t="s">
        <v>445</v>
      </c>
      <c r="H27" s="199" t="s">
        <v>365</v>
      </c>
      <c r="I27" s="60">
        <v>19</v>
      </c>
      <c r="J27" s="201">
        <v>22</v>
      </c>
      <c r="K27" s="59"/>
    </row>
    <row r="28" spans="1:11">
      <c r="A28" s="255"/>
      <c r="B28" s="257"/>
      <c r="C28" s="207" t="s">
        <v>25</v>
      </c>
      <c r="D28" s="208" t="s">
        <v>364</v>
      </c>
      <c r="E28" s="209">
        <v>27</v>
      </c>
      <c r="F28" s="45">
        <v>1127</v>
      </c>
      <c r="G28" s="211" t="s">
        <v>446</v>
      </c>
      <c r="H28" s="212" t="s">
        <v>366</v>
      </c>
      <c r="I28" s="213">
        <v>6</v>
      </c>
      <c r="K28" s="195" t="s">
        <v>919</v>
      </c>
    </row>
    <row r="29" spans="1:11">
      <c r="A29" s="255"/>
      <c r="B29" s="257"/>
      <c r="C29" s="43" t="s">
        <v>25</v>
      </c>
      <c r="D29" s="44" t="s">
        <v>364</v>
      </c>
      <c r="E29" s="209">
        <v>27</v>
      </c>
      <c r="F29" s="210">
        <v>1127</v>
      </c>
      <c r="G29" s="46" t="s">
        <v>447</v>
      </c>
      <c r="H29" s="197" t="s">
        <v>367</v>
      </c>
      <c r="I29" s="48">
        <v>15</v>
      </c>
      <c r="J29" s="201">
        <v>19</v>
      </c>
      <c r="K29" s="47"/>
    </row>
    <row r="30" spans="1:11">
      <c r="A30" s="255"/>
      <c r="B30" s="257"/>
      <c r="C30" s="43" t="s">
        <v>25</v>
      </c>
      <c r="D30" s="44" t="s">
        <v>364</v>
      </c>
      <c r="E30" s="209">
        <v>28</v>
      </c>
      <c r="F30" s="216">
        <v>1128</v>
      </c>
      <c r="G30" s="46" t="s">
        <v>448</v>
      </c>
      <c r="H30" s="47" t="s">
        <v>368</v>
      </c>
      <c r="I30" s="48">
        <v>20</v>
      </c>
      <c r="J30" s="201">
        <v>21</v>
      </c>
      <c r="K30" s="47"/>
    </row>
    <row r="31" spans="1:11">
      <c r="A31" s="255"/>
      <c r="B31" s="260"/>
      <c r="C31" s="61" t="s">
        <v>25</v>
      </c>
      <c r="D31" s="62" t="s">
        <v>364</v>
      </c>
      <c r="E31" s="209">
        <v>29</v>
      </c>
      <c r="F31" s="210">
        <v>1129</v>
      </c>
      <c r="G31" s="64" t="s">
        <v>449</v>
      </c>
      <c r="H31" s="65" t="s">
        <v>369</v>
      </c>
      <c r="I31" s="66">
        <v>9</v>
      </c>
      <c r="J31" s="204">
        <v>9</v>
      </c>
      <c r="K31" s="65"/>
    </row>
    <row r="32" spans="1:11">
      <c r="A32" s="255"/>
      <c r="B32" s="67">
        <v>7</v>
      </c>
      <c r="C32" s="67" t="s">
        <v>26</v>
      </c>
      <c r="D32" s="68" t="s">
        <v>370</v>
      </c>
      <c r="E32" s="214">
        <v>30</v>
      </c>
      <c r="F32" s="210">
        <v>1130</v>
      </c>
      <c r="G32" s="70" t="s">
        <v>450</v>
      </c>
      <c r="H32" s="71" t="s">
        <v>371</v>
      </c>
      <c r="I32" s="72">
        <v>8</v>
      </c>
      <c r="J32" s="201">
        <v>6</v>
      </c>
      <c r="K32" s="71"/>
    </row>
    <row r="33" spans="1:11">
      <c r="A33" s="250" t="s">
        <v>1671</v>
      </c>
      <c r="B33" s="250">
        <v>1</v>
      </c>
      <c r="C33" s="187" t="s">
        <v>291</v>
      </c>
      <c r="D33" s="187" t="s">
        <v>631</v>
      </c>
      <c r="E33" s="91">
        <v>1</v>
      </c>
      <c r="F33" s="91">
        <v>2101</v>
      </c>
      <c r="G33" s="234" t="s">
        <v>1672</v>
      </c>
      <c r="H33" s="92" t="s">
        <v>1413</v>
      </c>
      <c r="I33" s="91">
        <v>12</v>
      </c>
      <c r="J33" s="91">
        <v>12</v>
      </c>
      <c r="K33" s="92"/>
    </row>
    <row r="34" spans="1:11">
      <c r="A34" s="250"/>
      <c r="B34" s="250"/>
      <c r="C34" s="187" t="s">
        <v>291</v>
      </c>
      <c r="D34" s="187" t="s">
        <v>631</v>
      </c>
      <c r="E34" s="91">
        <v>2</v>
      </c>
      <c r="F34" s="91">
        <v>2102</v>
      </c>
      <c r="G34" s="92" t="s">
        <v>1446</v>
      </c>
      <c r="H34" s="92" t="s">
        <v>1447</v>
      </c>
      <c r="I34" s="91">
        <v>23</v>
      </c>
      <c r="J34" s="91">
        <v>23</v>
      </c>
      <c r="K34" s="92"/>
    </row>
    <row r="35" spans="1:11">
      <c r="A35" s="250"/>
      <c r="B35" s="250">
        <v>2</v>
      </c>
      <c r="C35" s="187" t="s">
        <v>298</v>
      </c>
      <c r="D35" s="187" t="s">
        <v>632</v>
      </c>
      <c r="E35" s="91">
        <v>3</v>
      </c>
      <c r="F35" s="91">
        <v>2103</v>
      </c>
      <c r="G35" s="92" t="s">
        <v>1504</v>
      </c>
      <c r="H35" s="92" t="s">
        <v>1673</v>
      </c>
      <c r="I35" s="91">
        <v>6</v>
      </c>
      <c r="J35" s="91">
        <v>6</v>
      </c>
      <c r="K35" s="92"/>
    </row>
    <row r="36" spans="1:11">
      <c r="A36" s="250"/>
      <c r="B36" s="250"/>
      <c r="C36" s="187" t="s">
        <v>298</v>
      </c>
      <c r="D36" s="187" t="s">
        <v>632</v>
      </c>
      <c r="E36" s="91">
        <v>4</v>
      </c>
      <c r="F36" s="91">
        <v>2104</v>
      </c>
      <c r="G36" s="92" t="s">
        <v>1515</v>
      </c>
      <c r="H36" s="92" t="s">
        <v>1516</v>
      </c>
      <c r="I36" s="91">
        <v>7</v>
      </c>
      <c r="J36" s="91">
        <v>7</v>
      </c>
      <c r="K36" s="92"/>
    </row>
    <row r="37" spans="1:11">
      <c r="A37" s="250"/>
      <c r="B37" s="261">
        <v>3</v>
      </c>
      <c r="C37" s="93" t="s">
        <v>630</v>
      </c>
      <c r="D37" s="187" t="s">
        <v>633</v>
      </c>
      <c r="E37" s="91">
        <v>5</v>
      </c>
      <c r="F37" s="91">
        <v>2105</v>
      </c>
      <c r="G37" s="234" t="s">
        <v>1674</v>
      </c>
      <c r="H37" s="92" t="s">
        <v>1530</v>
      </c>
      <c r="I37" s="91">
        <v>4</v>
      </c>
      <c r="J37" s="91">
        <v>4</v>
      </c>
      <c r="K37" s="92"/>
    </row>
    <row r="38" spans="1:11">
      <c r="A38" s="250"/>
      <c r="B38" s="262"/>
      <c r="C38" s="93" t="s">
        <v>630</v>
      </c>
      <c r="D38" s="187" t="s">
        <v>633</v>
      </c>
      <c r="E38" s="91">
        <v>6</v>
      </c>
      <c r="F38" s="91">
        <v>2106</v>
      </c>
      <c r="G38" s="234" t="s">
        <v>1675</v>
      </c>
      <c r="H38" s="92" t="s">
        <v>1538</v>
      </c>
      <c r="I38" s="91">
        <v>7</v>
      </c>
      <c r="J38" s="91">
        <v>7</v>
      </c>
      <c r="K38" s="92"/>
    </row>
    <row r="39" spans="1:11">
      <c r="A39" s="186" t="s">
        <v>1676</v>
      </c>
    </row>
  </sheetData>
  <mergeCells count="13">
    <mergeCell ref="B33:B34"/>
    <mergeCell ref="B35:B36"/>
    <mergeCell ref="B1:D1"/>
    <mergeCell ref="E1:F1"/>
    <mergeCell ref="A2:A32"/>
    <mergeCell ref="B2:B4"/>
    <mergeCell ref="B5:B12"/>
    <mergeCell ref="B13:B17"/>
    <mergeCell ref="B18:B21"/>
    <mergeCell ref="B22:B26"/>
    <mergeCell ref="B27:B31"/>
    <mergeCell ref="A33:A38"/>
    <mergeCell ref="B37:B38"/>
  </mergeCells>
  <phoneticPr fontId="10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T496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8" sqref="L8"/>
    </sheetView>
  </sheetViews>
  <sheetFormatPr defaultColWidth="26.5703125" defaultRowHeight="17.25"/>
  <cols>
    <col min="1" max="1" width="5.140625" style="106" hidden="1" customWidth="1"/>
    <col min="2" max="2" width="7.5703125" style="106" bestFit="1" customWidth="1"/>
    <col min="3" max="3" width="7.5703125" style="106" hidden="1" customWidth="1"/>
    <col min="4" max="4" width="19.5703125" style="107" customWidth="1"/>
    <col min="5" max="5" width="26" style="107" bestFit="1" customWidth="1"/>
    <col min="6" max="6" width="5.7109375" style="106" bestFit="1" customWidth="1"/>
    <col min="7" max="7" width="37.140625" style="107" bestFit="1" customWidth="1"/>
    <col min="8" max="8" width="34.5703125" style="107" bestFit="1" customWidth="1"/>
    <col min="9" max="9" width="16.140625" style="108" bestFit="1" customWidth="1"/>
    <col min="10" max="10" width="6.140625" style="109" bestFit="1" customWidth="1"/>
    <col min="11" max="11" width="30.42578125" style="108" customWidth="1"/>
    <col min="12" max="12" width="56.42578125" style="108" bestFit="1" customWidth="1"/>
    <col min="13" max="13" width="14.28515625" style="110" bestFit="1" customWidth="1"/>
    <col min="14" max="14" width="17" style="111" bestFit="1" customWidth="1"/>
    <col min="15" max="15" width="15" style="111" bestFit="1" customWidth="1"/>
    <col min="16" max="16" width="5.7109375" style="191" bestFit="1" customWidth="1"/>
    <col min="17" max="17" width="46.140625" style="205" bestFit="1" customWidth="1"/>
    <col min="18" max="18" width="27.42578125" style="106" customWidth="1"/>
    <col min="19" max="19" width="26.42578125" style="112" bestFit="1" customWidth="1"/>
    <col min="20" max="20" width="20.7109375" style="103" bestFit="1" customWidth="1"/>
    <col min="21" max="16384" width="26.5703125" style="103"/>
  </cols>
  <sheetData>
    <row r="1" spans="1:20" s="98" customFormat="1" ht="54">
      <c r="A1" s="113" t="s">
        <v>42</v>
      </c>
      <c r="B1" s="114" t="s">
        <v>451</v>
      </c>
      <c r="C1" s="115" t="s">
        <v>462</v>
      </c>
      <c r="D1" s="114" t="s">
        <v>452</v>
      </c>
      <c r="E1" s="114" t="s">
        <v>453</v>
      </c>
      <c r="F1" s="115" t="s">
        <v>464</v>
      </c>
      <c r="G1" s="113" t="s">
        <v>44</v>
      </c>
      <c r="H1" s="113" t="s">
        <v>45</v>
      </c>
      <c r="I1" s="113" t="s">
        <v>468</v>
      </c>
      <c r="J1" s="113" t="s">
        <v>290</v>
      </c>
      <c r="K1" s="113" t="s">
        <v>454</v>
      </c>
      <c r="L1" s="116" t="s">
        <v>485</v>
      </c>
      <c r="M1" s="117" t="s">
        <v>463</v>
      </c>
      <c r="N1" s="118" t="s">
        <v>1386</v>
      </c>
      <c r="O1" s="118" t="s">
        <v>1387</v>
      </c>
      <c r="P1" s="192" t="s">
        <v>660</v>
      </c>
      <c r="Q1" s="192" t="s">
        <v>1374</v>
      </c>
      <c r="R1" s="215" t="s">
        <v>925</v>
      </c>
      <c r="S1" s="119" t="s">
        <v>926</v>
      </c>
      <c r="T1" s="228" t="s">
        <v>1599</v>
      </c>
    </row>
    <row r="2" spans="1:20" s="99" customFormat="1" ht="27">
      <c r="A2" s="74">
        <v>1</v>
      </c>
      <c r="B2" s="149" t="s">
        <v>929</v>
      </c>
      <c r="C2" s="82">
        <v>1</v>
      </c>
      <c r="D2" s="83" t="s">
        <v>372</v>
      </c>
      <c r="E2" s="83" t="s">
        <v>335</v>
      </c>
      <c r="F2" s="82">
        <f>IF(C2&lt;&gt;C1,1,F1+1)</f>
        <v>1</v>
      </c>
      <c r="G2" s="84" t="s">
        <v>506</v>
      </c>
      <c r="H2" s="84" t="s">
        <v>507</v>
      </c>
      <c r="I2" s="126" t="s">
        <v>58</v>
      </c>
      <c r="J2" s="86" t="s">
        <v>508</v>
      </c>
      <c r="K2" s="84" t="s">
        <v>507</v>
      </c>
      <c r="L2" s="85" t="s">
        <v>509</v>
      </c>
      <c r="M2" s="120">
        <v>1</v>
      </c>
      <c r="N2" s="121" t="s">
        <v>469</v>
      </c>
      <c r="O2" s="121" t="s">
        <v>460</v>
      </c>
      <c r="P2" s="74"/>
      <c r="Q2" s="84"/>
      <c r="R2" s="74" t="s">
        <v>1354</v>
      </c>
      <c r="S2" s="122" t="s">
        <v>922</v>
      </c>
      <c r="T2" s="226"/>
    </row>
    <row r="3" spans="1:20" s="99" customFormat="1">
      <c r="A3" s="74">
        <v>2</v>
      </c>
      <c r="B3" s="149" t="s">
        <v>929</v>
      </c>
      <c r="C3" s="82">
        <v>1</v>
      </c>
      <c r="D3" s="83" t="s">
        <v>372</v>
      </c>
      <c r="E3" s="83" t="s">
        <v>335</v>
      </c>
      <c r="F3" s="82">
        <f t="shared" ref="F3:F66" si="0">IF(C3&lt;&gt;C2,1,F2+1)</f>
        <v>2</v>
      </c>
      <c r="G3" s="84" t="s">
        <v>658</v>
      </c>
      <c r="H3" s="84" t="s">
        <v>646</v>
      </c>
      <c r="I3" s="84" t="s">
        <v>72</v>
      </c>
      <c r="J3" s="86" t="s">
        <v>455</v>
      </c>
      <c r="K3" s="84" t="s">
        <v>644</v>
      </c>
      <c r="L3" s="85" t="s">
        <v>647</v>
      </c>
      <c r="M3" s="120">
        <v>1</v>
      </c>
      <c r="N3" s="121"/>
      <c r="O3" s="121"/>
      <c r="P3" s="74"/>
      <c r="Q3" s="84" t="s">
        <v>1408</v>
      </c>
      <c r="R3" s="74"/>
      <c r="S3" s="122"/>
      <c r="T3" s="226"/>
    </row>
    <row r="4" spans="1:20" s="99" customFormat="1" ht="27">
      <c r="A4" s="74">
        <v>3</v>
      </c>
      <c r="B4" s="149" t="s">
        <v>929</v>
      </c>
      <c r="C4" s="82">
        <v>1</v>
      </c>
      <c r="D4" s="83" t="s">
        <v>372</v>
      </c>
      <c r="E4" s="83" t="s">
        <v>335</v>
      </c>
      <c r="F4" s="82">
        <f t="shared" si="0"/>
        <v>3</v>
      </c>
      <c r="G4" s="84" t="s">
        <v>29</v>
      </c>
      <c r="H4" s="84" t="s">
        <v>47</v>
      </c>
      <c r="I4" s="84" t="s">
        <v>48</v>
      </c>
      <c r="J4" s="86" t="s">
        <v>456</v>
      </c>
      <c r="K4" s="84" t="s">
        <v>47</v>
      </c>
      <c r="L4" s="85" t="s">
        <v>510</v>
      </c>
      <c r="M4" s="120">
        <v>1</v>
      </c>
      <c r="N4" s="121"/>
      <c r="O4" s="121"/>
      <c r="P4" s="74"/>
      <c r="Q4" s="84"/>
      <c r="R4" s="74">
        <v>0</v>
      </c>
      <c r="S4" s="122"/>
      <c r="T4" s="226"/>
    </row>
    <row r="5" spans="1:20" s="99" customFormat="1" ht="40.5">
      <c r="A5" s="74">
        <v>4</v>
      </c>
      <c r="B5" s="149" t="s">
        <v>929</v>
      </c>
      <c r="C5" s="82">
        <v>1</v>
      </c>
      <c r="D5" s="83" t="s">
        <v>372</v>
      </c>
      <c r="E5" s="83" t="s">
        <v>335</v>
      </c>
      <c r="F5" s="82">
        <f t="shared" si="0"/>
        <v>4</v>
      </c>
      <c r="G5" s="84" t="s">
        <v>930</v>
      </c>
      <c r="H5" s="84" t="s">
        <v>931</v>
      </c>
      <c r="I5" s="126" t="s">
        <v>289</v>
      </c>
      <c r="J5" s="86"/>
      <c r="K5" s="126" t="s">
        <v>659</v>
      </c>
      <c r="L5" s="180" t="s">
        <v>1596</v>
      </c>
      <c r="M5" s="120">
        <v>1</v>
      </c>
      <c r="N5" s="121"/>
      <c r="O5" s="121"/>
      <c r="P5" s="218">
        <v>1</v>
      </c>
      <c r="Q5" s="219" t="s">
        <v>1614</v>
      </c>
      <c r="R5" s="74">
        <v>0</v>
      </c>
      <c r="S5" s="122"/>
      <c r="T5" s="226"/>
    </row>
    <row r="6" spans="1:20" s="99" customFormat="1" ht="40.5">
      <c r="A6" s="74">
        <v>5</v>
      </c>
      <c r="B6" s="149" t="s">
        <v>929</v>
      </c>
      <c r="C6" s="82">
        <v>1</v>
      </c>
      <c r="D6" s="83" t="s">
        <v>372</v>
      </c>
      <c r="E6" s="83" t="s">
        <v>335</v>
      </c>
      <c r="F6" s="82">
        <f t="shared" si="0"/>
        <v>5</v>
      </c>
      <c r="G6" s="84" t="s">
        <v>932</v>
      </c>
      <c r="H6" s="84" t="s">
        <v>933</v>
      </c>
      <c r="I6" s="126" t="s">
        <v>289</v>
      </c>
      <c r="J6" s="86"/>
      <c r="K6" s="126" t="s">
        <v>659</v>
      </c>
      <c r="L6" s="180" t="s">
        <v>1597</v>
      </c>
      <c r="M6" s="120">
        <v>1</v>
      </c>
      <c r="N6" s="121"/>
      <c r="O6" s="121"/>
      <c r="P6" s="218">
        <v>1</v>
      </c>
      <c r="Q6" s="219" t="s">
        <v>1614</v>
      </c>
      <c r="R6" s="74">
        <v>0</v>
      </c>
      <c r="S6" s="122"/>
      <c r="T6" s="226"/>
    </row>
    <row r="7" spans="1:20" s="99" customFormat="1" ht="40.5">
      <c r="A7" s="74">
        <v>6</v>
      </c>
      <c r="B7" s="149" t="s">
        <v>929</v>
      </c>
      <c r="C7" s="82">
        <v>1</v>
      </c>
      <c r="D7" s="83" t="s">
        <v>372</v>
      </c>
      <c r="E7" s="83" t="s">
        <v>335</v>
      </c>
      <c r="F7" s="82">
        <f t="shared" si="0"/>
        <v>6</v>
      </c>
      <c r="G7" s="181" t="s">
        <v>1558</v>
      </c>
      <c r="H7" s="185" t="s">
        <v>1576</v>
      </c>
      <c r="I7" s="126" t="s">
        <v>289</v>
      </c>
      <c r="J7" s="86"/>
      <c r="K7" s="126" t="s">
        <v>659</v>
      </c>
      <c r="L7" s="180" t="s">
        <v>1598</v>
      </c>
      <c r="M7" s="120">
        <v>1</v>
      </c>
      <c r="N7" s="121"/>
      <c r="O7" s="121"/>
      <c r="P7" s="218">
        <v>1</v>
      </c>
      <c r="Q7" s="219" t="s">
        <v>1614</v>
      </c>
      <c r="R7" s="74">
        <v>0</v>
      </c>
      <c r="S7" s="122"/>
      <c r="T7" s="226"/>
    </row>
    <row r="8" spans="1:20" s="99" customFormat="1" ht="27">
      <c r="A8" s="74">
        <v>7</v>
      </c>
      <c r="B8" s="149" t="s">
        <v>929</v>
      </c>
      <c r="C8" s="82">
        <v>1</v>
      </c>
      <c r="D8" s="83" t="s">
        <v>372</v>
      </c>
      <c r="E8" s="83" t="s">
        <v>335</v>
      </c>
      <c r="F8" s="82">
        <f t="shared" si="0"/>
        <v>7</v>
      </c>
      <c r="G8" s="84" t="s">
        <v>934</v>
      </c>
      <c r="H8" s="126" t="s">
        <v>1628</v>
      </c>
      <c r="I8" s="126" t="s">
        <v>1690</v>
      </c>
      <c r="J8" s="86"/>
      <c r="K8" s="126" t="s">
        <v>659</v>
      </c>
      <c r="L8" s="123" t="s">
        <v>1627</v>
      </c>
      <c r="M8" s="120">
        <v>1</v>
      </c>
      <c r="N8" s="121"/>
      <c r="O8" s="121"/>
      <c r="P8" s="218">
        <v>1</v>
      </c>
      <c r="Q8" s="219" t="s">
        <v>1615</v>
      </c>
      <c r="R8" s="74">
        <v>0</v>
      </c>
      <c r="S8" s="122"/>
      <c r="T8" s="226"/>
    </row>
    <row r="9" spans="1:20" s="100" customFormat="1" ht="40.5">
      <c r="A9" s="74">
        <v>8</v>
      </c>
      <c r="B9" s="149" t="s">
        <v>929</v>
      </c>
      <c r="C9" s="82">
        <v>1</v>
      </c>
      <c r="D9" s="83" t="s">
        <v>372</v>
      </c>
      <c r="E9" s="83" t="s">
        <v>335</v>
      </c>
      <c r="F9" s="82">
        <f t="shared" si="0"/>
        <v>8</v>
      </c>
      <c r="G9" s="84" t="s">
        <v>935</v>
      </c>
      <c r="H9" s="84" t="s">
        <v>936</v>
      </c>
      <c r="I9" s="84" t="s">
        <v>937</v>
      </c>
      <c r="J9" s="86"/>
      <c r="K9" s="84" t="s">
        <v>938</v>
      </c>
      <c r="L9" s="180" t="s">
        <v>1610</v>
      </c>
      <c r="M9" s="120">
        <v>1</v>
      </c>
      <c r="N9" s="74"/>
      <c r="O9" s="74"/>
      <c r="P9" s="218">
        <v>1</v>
      </c>
      <c r="Q9" s="219" t="s">
        <v>1616</v>
      </c>
      <c r="R9" s="74">
        <v>0</v>
      </c>
      <c r="S9" s="122"/>
      <c r="T9" s="227"/>
    </row>
    <row r="10" spans="1:20" s="100" customFormat="1" ht="27">
      <c r="A10" s="74">
        <v>9</v>
      </c>
      <c r="B10" s="149" t="s">
        <v>929</v>
      </c>
      <c r="C10" s="82">
        <v>1</v>
      </c>
      <c r="D10" s="83" t="s">
        <v>372</v>
      </c>
      <c r="E10" s="83" t="s">
        <v>335</v>
      </c>
      <c r="F10" s="82">
        <f t="shared" si="0"/>
        <v>9</v>
      </c>
      <c r="G10" s="84" t="s">
        <v>939</v>
      </c>
      <c r="H10" s="84" t="s">
        <v>940</v>
      </c>
      <c r="I10" s="84" t="s">
        <v>1376</v>
      </c>
      <c r="J10" s="86"/>
      <c r="K10" s="84" t="s">
        <v>938</v>
      </c>
      <c r="L10" s="180" t="s">
        <v>1557</v>
      </c>
      <c r="M10" s="120">
        <v>1</v>
      </c>
      <c r="N10" s="74"/>
      <c r="O10" s="74"/>
      <c r="P10" s="74">
        <v>1</v>
      </c>
      <c r="Q10" s="84" t="s">
        <v>1352</v>
      </c>
      <c r="R10" s="74">
        <v>0</v>
      </c>
      <c r="S10" s="122"/>
      <c r="T10" s="227"/>
    </row>
    <row r="11" spans="1:20" s="100" customFormat="1" ht="54">
      <c r="A11" s="74">
        <v>10</v>
      </c>
      <c r="B11" s="149" t="s">
        <v>929</v>
      </c>
      <c r="C11" s="82">
        <v>1</v>
      </c>
      <c r="D11" s="83" t="s">
        <v>372</v>
      </c>
      <c r="E11" s="83" t="s">
        <v>335</v>
      </c>
      <c r="F11" s="82">
        <f t="shared" si="0"/>
        <v>10</v>
      </c>
      <c r="G11" s="84" t="s">
        <v>941</v>
      </c>
      <c r="H11" s="84" t="s">
        <v>942</v>
      </c>
      <c r="I11" s="126" t="s">
        <v>58</v>
      </c>
      <c r="J11" s="86"/>
      <c r="K11" s="84" t="s">
        <v>641</v>
      </c>
      <c r="L11" s="122" t="s">
        <v>1388</v>
      </c>
      <c r="M11" s="120">
        <v>1</v>
      </c>
      <c r="N11" s="74" t="s">
        <v>943</v>
      </c>
      <c r="O11" s="74" t="s">
        <v>460</v>
      </c>
      <c r="P11" s="74">
        <v>1</v>
      </c>
      <c r="Q11" s="84" t="s">
        <v>944</v>
      </c>
      <c r="R11" s="74" t="s">
        <v>1355</v>
      </c>
      <c r="S11" s="122" t="s">
        <v>922</v>
      </c>
      <c r="T11" s="227"/>
    </row>
    <row r="12" spans="1:20" s="99" customFormat="1" ht="27">
      <c r="A12" s="74">
        <v>11</v>
      </c>
      <c r="B12" s="149" t="s">
        <v>929</v>
      </c>
      <c r="C12" s="82">
        <v>1</v>
      </c>
      <c r="D12" s="83" t="s">
        <v>372</v>
      </c>
      <c r="E12" s="83" t="s">
        <v>335</v>
      </c>
      <c r="F12" s="82">
        <f t="shared" si="0"/>
        <v>11</v>
      </c>
      <c r="G12" s="84" t="s">
        <v>491</v>
      </c>
      <c r="H12" s="84" t="s">
        <v>492</v>
      </c>
      <c r="I12" s="84" t="s">
        <v>490</v>
      </c>
      <c r="J12" s="86"/>
      <c r="K12" s="84" t="s">
        <v>611</v>
      </c>
      <c r="L12" s="84" t="s">
        <v>492</v>
      </c>
      <c r="M12" s="120">
        <v>1</v>
      </c>
      <c r="N12" s="124"/>
      <c r="O12" s="124"/>
      <c r="P12" s="74"/>
      <c r="Q12" s="85" t="s">
        <v>1652</v>
      </c>
      <c r="R12" s="74" t="e">
        <v>#N/A</v>
      </c>
      <c r="S12" s="122"/>
      <c r="T12" s="226"/>
    </row>
    <row r="13" spans="1:20" s="99" customFormat="1" ht="27">
      <c r="A13" s="74">
        <v>12</v>
      </c>
      <c r="B13" s="149" t="s">
        <v>929</v>
      </c>
      <c r="C13" s="82">
        <v>2</v>
      </c>
      <c r="D13" s="83" t="s">
        <v>373</v>
      </c>
      <c r="E13" s="83" t="s">
        <v>336</v>
      </c>
      <c r="F13" s="82">
        <f t="shared" si="0"/>
        <v>1</v>
      </c>
      <c r="G13" s="84" t="s">
        <v>506</v>
      </c>
      <c r="H13" s="84" t="s">
        <v>507</v>
      </c>
      <c r="I13" s="126" t="s">
        <v>58</v>
      </c>
      <c r="J13" s="194" t="s">
        <v>508</v>
      </c>
      <c r="K13" s="84" t="s">
        <v>507</v>
      </c>
      <c r="L13" s="85" t="s">
        <v>509</v>
      </c>
      <c r="M13" s="120">
        <v>1</v>
      </c>
      <c r="N13" s="124" t="s">
        <v>469</v>
      </c>
      <c r="O13" s="124" t="s">
        <v>460</v>
      </c>
      <c r="P13" s="74"/>
      <c r="Q13" s="84"/>
      <c r="R13" s="74" t="s">
        <v>1354</v>
      </c>
      <c r="S13" s="122" t="s">
        <v>922</v>
      </c>
      <c r="T13" s="226"/>
    </row>
    <row r="14" spans="1:20" s="99" customFormat="1">
      <c r="A14" s="74">
        <v>13</v>
      </c>
      <c r="B14" s="149" t="s">
        <v>929</v>
      </c>
      <c r="C14" s="82">
        <v>2</v>
      </c>
      <c r="D14" s="83" t="s">
        <v>373</v>
      </c>
      <c r="E14" s="83" t="s">
        <v>336</v>
      </c>
      <c r="F14" s="82">
        <f t="shared" si="0"/>
        <v>2</v>
      </c>
      <c r="G14" s="84" t="s">
        <v>658</v>
      </c>
      <c r="H14" s="84" t="s">
        <v>646</v>
      </c>
      <c r="I14" s="84" t="s">
        <v>294</v>
      </c>
      <c r="J14" s="194" t="s">
        <v>455</v>
      </c>
      <c r="K14" s="84" t="s">
        <v>644</v>
      </c>
      <c r="L14" s="85" t="s">
        <v>647</v>
      </c>
      <c r="M14" s="120">
        <v>1</v>
      </c>
      <c r="N14" s="124"/>
      <c r="O14" s="124"/>
      <c r="P14" s="74"/>
      <c r="Q14" s="84" t="s">
        <v>1408</v>
      </c>
      <c r="R14" s="74"/>
      <c r="S14" s="122"/>
      <c r="T14" s="226"/>
    </row>
    <row r="15" spans="1:20" s="101" customFormat="1" ht="27">
      <c r="A15" s="74">
        <v>14</v>
      </c>
      <c r="B15" s="149" t="s">
        <v>929</v>
      </c>
      <c r="C15" s="82">
        <v>2</v>
      </c>
      <c r="D15" s="83" t="s">
        <v>373</v>
      </c>
      <c r="E15" s="83" t="s">
        <v>336</v>
      </c>
      <c r="F15" s="82">
        <f t="shared" si="0"/>
        <v>3</v>
      </c>
      <c r="G15" s="84" t="s">
        <v>29</v>
      </c>
      <c r="H15" s="84" t="s">
        <v>47</v>
      </c>
      <c r="I15" s="84" t="s">
        <v>48</v>
      </c>
      <c r="J15" s="194" t="s">
        <v>456</v>
      </c>
      <c r="K15" s="84" t="s">
        <v>47</v>
      </c>
      <c r="L15" s="85" t="s">
        <v>510</v>
      </c>
      <c r="M15" s="120">
        <v>1</v>
      </c>
      <c r="N15" s="124"/>
      <c r="O15" s="124"/>
      <c r="P15" s="74"/>
      <c r="Q15" s="84"/>
      <c r="R15" s="74">
        <v>0</v>
      </c>
      <c r="S15" s="122"/>
      <c r="T15" s="227"/>
    </row>
    <row r="16" spans="1:20" s="99" customFormat="1" ht="40.5">
      <c r="A16" s="74">
        <v>15</v>
      </c>
      <c r="B16" s="149" t="s">
        <v>929</v>
      </c>
      <c r="C16" s="82">
        <v>2</v>
      </c>
      <c r="D16" s="83" t="s">
        <v>373</v>
      </c>
      <c r="E16" s="83" t="s">
        <v>336</v>
      </c>
      <c r="F16" s="82">
        <f t="shared" si="0"/>
        <v>4</v>
      </c>
      <c r="G16" s="84" t="s">
        <v>945</v>
      </c>
      <c r="H16" s="84" t="s">
        <v>946</v>
      </c>
      <c r="I16" s="126" t="s">
        <v>289</v>
      </c>
      <c r="J16" s="194" t="s">
        <v>465</v>
      </c>
      <c r="K16" s="126" t="s">
        <v>659</v>
      </c>
      <c r="L16" s="229" t="s">
        <v>1611</v>
      </c>
      <c r="M16" s="230">
        <v>1</v>
      </c>
      <c r="N16" s="189"/>
      <c r="O16" s="189"/>
      <c r="P16" s="218">
        <v>1</v>
      </c>
      <c r="Q16" s="219" t="s">
        <v>1609</v>
      </c>
      <c r="R16" s="74" t="e">
        <v>#N/A</v>
      </c>
      <c r="S16" s="122"/>
      <c r="T16" s="226"/>
    </row>
    <row r="17" spans="1:20" s="99" customFormat="1" ht="27">
      <c r="A17" s="74">
        <v>16</v>
      </c>
      <c r="B17" s="149" t="s">
        <v>929</v>
      </c>
      <c r="C17" s="82">
        <v>2</v>
      </c>
      <c r="D17" s="83" t="s">
        <v>373</v>
      </c>
      <c r="E17" s="83" t="s">
        <v>336</v>
      </c>
      <c r="F17" s="82">
        <f t="shared" si="0"/>
        <v>5</v>
      </c>
      <c r="G17" s="84" t="s">
        <v>947</v>
      </c>
      <c r="H17" s="84" t="s">
        <v>948</v>
      </c>
      <c r="I17" s="84" t="s">
        <v>49</v>
      </c>
      <c r="J17" s="86"/>
      <c r="K17" s="84" t="s">
        <v>50</v>
      </c>
      <c r="L17" s="85" t="s">
        <v>949</v>
      </c>
      <c r="M17" s="120">
        <v>1</v>
      </c>
      <c r="N17" s="124"/>
      <c r="O17" s="124"/>
      <c r="P17" s="74"/>
      <c r="Q17" s="84"/>
      <c r="R17" s="74">
        <v>0</v>
      </c>
      <c r="S17" s="122"/>
      <c r="T17" s="226"/>
    </row>
    <row r="18" spans="1:20" s="99" customFormat="1" ht="27">
      <c r="A18" s="74">
        <v>17</v>
      </c>
      <c r="B18" s="149" t="s">
        <v>929</v>
      </c>
      <c r="C18" s="82">
        <v>2</v>
      </c>
      <c r="D18" s="83" t="s">
        <v>373</v>
      </c>
      <c r="E18" s="83" t="s">
        <v>336</v>
      </c>
      <c r="F18" s="82">
        <f t="shared" si="0"/>
        <v>6</v>
      </c>
      <c r="G18" s="84" t="s">
        <v>950</v>
      </c>
      <c r="H18" s="84" t="s">
        <v>951</v>
      </c>
      <c r="I18" s="126" t="s">
        <v>289</v>
      </c>
      <c r="J18" s="194"/>
      <c r="K18" s="126" t="s">
        <v>659</v>
      </c>
      <c r="L18" s="85" t="s">
        <v>952</v>
      </c>
      <c r="M18" s="120">
        <v>1</v>
      </c>
      <c r="N18" s="124"/>
      <c r="O18" s="124"/>
      <c r="P18" s="74"/>
      <c r="Q18" s="84"/>
      <c r="R18" s="74">
        <v>0</v>
      </c>
      <c r="S18" s="122"/>
      <c r="T18" s="226"/>
    </row>
    <row r="19" spans="1:20" s="99" customFormat="1" ht="27">
      <c r="A19" s="74">
        <v>18</v>
      </c>
      <c r="B19" s="149" t="s">
        <v>929</v>
      </c>
      <c r="C19" s="82">
        <v>2</v>
      </c>
      <c r="D19" s="83" t="s">
        <v>373</v>
      </c>
      <c r="E19" s="83" t="s">
        <v>336</v>
      </c>
      <c r="F19" s="82">
        <f t="shared" si="0"/>
        <v>7</v>
      </c>
      <c r="G19" s="84" t="s">
        <v>953</v>
      </c>
      <c r="H19" s="84" t="s">
        <v>954</v>
      </c>
      <c r="I19" s="126" t="s">
        <v>289</v>
      </c>
      <c r="J19" s="86"/>
      <c r="K19" s="126" t="s">
        <v>659</v>
      </c>
      <c r="L19" s="85" t="s">
        <v>955</v>
      </c>
      <c r="M19" s="120">
        <v>1</v>
      </c>
      <c r="N19" s="124"/>
      <c r="O19" s="124"/>
      <c r="P19" s="74"/>
      <c r="Q19" s="84"/>
      <c r="R19" s="74">
        <v>0</v>
      </c>
      <c r="S19" s="122"/>
      <c r="T19" s="226"/>
    </row>
    <row r="20" spans="1:20" s="99" customFormat="1" ht="40.5">
      <c r="A20" s="74">
        <v>19</v>
      </c>
      <c r="B20" s="149" t="s">
        <v>929</v>
      </c>
      <c r="C20" s="82">
        <v>2</v>
      </c>
      <c r="D20" s="83" t="s">
        <v>373</v>
      </c>
      <c r="E20" s="83" t="s">
        <v>336</v>
      </c>
      <c r="F20" s="82">
        <f t="shared" si="0"/>
        <v>8</v>
      </c>
      <c r="G20" s="84" t="s">
        <v>956</v>
      </c>
      <c r="H20" s="84" t="s">
        <v>957</v>
      </c>
      <c r="I20" s="126" t="s">
        <v>937</v>
      </c>
      <c r="J20" s="125"/>
      <c r="K20" s="126" t="s">
        <v>938</v>
      </c>
      <c r="L20" s="178" t="s">
        <v>1577</v>
      </c>
      <c r="M20" s="120">
        <v>1</v>
      </c>
      <c r="N20" s="124"/>
      <c r="O20" s="124"/>
      <c r="P20" s="74">
        <v>1</v>
      </c>
      <c r="Q20" s="84" t="s">
        <v>1376</v>
      </c>
      <c r="R20" s="74" t="s">
        <v>1356</v>
      </c>
      <c r="S20" s="122"/>
      <c r="T20" s="226"/>
    </row>
    <row r="21" spans="1:20" s="99" customFormat="1" ht="67.5">
      <c r="A21" s="74">
        <v>20</v>
      </c>
      <c r="B21" s="149" t="s">
        <v>929</v>
      </c>
      <c r="C21" s="82">
        <v>2</v>
      </c>
      <c r="D21" s="83" t="s">
        <v>373</v>
      </c>
      <c r="E21" s="83" t="s">
        <v>336</v>
      </c>
      <c r="F21" s="82">
        <f t="shared" si="0"/>
        <v>9</v>
      </c>
      <c r="G21" s="84" t="s">
        <v>958</v>
      </c>
      <c r="H21" s="84" t="s">
        <v>959</v>
      </c>
      <c r="I21" s="126" t="s">
        <v>58</v>
      </c>
      <c r="J21" s="86"/>
      <c r="K21" s="84" t="s">
        <v>959</v>
      </c>
      <c r="L21" s="85" t="s">
        <v>960</v>
      </c>
      <c r="M21" s="120">
        <v>1</v>
      </c>
      <c r="N21" s="124" t="s">
        <v>961</v>
      </c>
      <c r="O21" s="124" t="s">
        <v>460</v>
      </c>
      <c r="P21" s="74"/>
      <c r="Q21" s="84"/>
      <c r="R21" s="74" t="s">
        <v>1357</v>
      </c>
      <c r="S21" s="122" t="s">
        <v>922</v>
      </c>
      <c r="T21" s="226"/>
    </row>
    <row r="22" spans="1:20" s="99" customFormat="1" ht="40.5">
      <c r="A22" s="74">
        <v>21</v>
      </c>
      <c r="B22" s="149" t="s">
        <v>929</v>
      </c>
      <c r="C22" s="82">
        <v>2</v>
      </c>
      <c r="D22" s="83" t="s">
        <v>373</v>
      </c>
      <c r="E22" s="83" t="s">
        <v>336</v>
      </c>
      <c r="F22" s="82">
        <f t="shared" si="0"/>
        <v>10</v>
      </c>
      <c r="G22" s="84" t="s">
        <v>962</v>
      </c>
      <c r="H22" s="84" t="s">
        <v>963</v>
      </c>
      <c r="I22" s="126" t="s">
        <v>58</v>
      </c>
      <c r="J22" s="86"/>
      <c r="K22" s="84" t="s">
        <v>963</v>
      </c>
      <c r="L22" s="85" t="s">
        <v>964</v>
      </c>
      <c r="M22" s="120">
        <v>1</v>
      </c>
      <c r="N22" s="124" t="s">
        <v>965</v>
      </c>
      <c r="O22" s="124" t="s">
        <v>460</v>
      </c>
      <c r="P22" s="74"/>
      <c r="Q22" s="84"/>
      <c r="R22" s="74" t="s">
        <v>1357</v>
      </c>
      <c r="S22" s="122" t="s">
        <v>922</v>
      </c>
      <c r="T22" s="226"/>
    </row>
    <row r="23" spans="1:20" s="99" customFormat="1" ht="108">
      <c r="A23" s="74">
        <v>22</v>
      </c>
      <c r="B23" s="149" t="s">
        <v>929</v>
      </c>
      <c r="C23" s="82">
        <v>2</v>
      </c>
      <c r="D23" s="83" t="s">
        <v>373</v>
      </c>
      <c r="E23" s="83" t="s">
        <v>336</v>
      </c>
      <c r="F23" s="82">
        <f t="shared" si="0"/>
        <v>11</v>
      </c>
      <c r="G23" s="84" t="s">
        <v>966</v>
      </c>
      <c r="H23" s="84" t="s">
        <v>967</v>
      </c>
      <c r="I23" s="126" t="s">
        <v>58</v>
      </c>
      <c r="J23" s="86"/>
      <c r="K23" s="84" t="s">
        <v>967</v>
      </c>
      <c r="L23" s="85" t="s">
        <v>968</v>
      </c>
      <c r="M23" s="120">
        <v>2</v>
      </c>
      <c r="N23" s="124" t="s">
        <v>969</v>
      </c>
      <c r="O23" s="124" t="s">
        <v>460</v>
      </c>
      <c r="P23" s="74"/>
      <c r="Q23" s="84"/>
      <c r="R23" s="74" t="s">
        <v>1358</v>
      </c>
      <c r="S23" s="122" t="s">
        <v>922</v>
      </c>
      <c r="T23" s="226"/>
    </row>
    <row r="24" spans="1:20" s="99" customFormat="1" ht="27">
      <c r="A24" s="74">
        <v>23</v>
      </c>
      <c r="B24" s="149" t="s">
        <v>929</v>
      </c>
      <c r="C24" s="82">
        <v>2</v>
      </c>
      <c r="D24" s="83" t="s">
        <v>373</v>
      </c>
      <c r="E24" s="83" t="s">
        <v>336</v>
      </c>
      <c r="F24" s="82">
        <f t="shared" si="0"/>
        <v>12</v>
      </c>
      <c r="G24" s="84" t="s">
        <v>970</v>
      </c>
      <c r="H24" s="84" t="s">
        <v>971</v>
      </c>
      <c r="I24" s="84" t="s">
        <v>54</v>
      </c>
      <c r="J24" s="86"/>
      <c r="K24" s="84" t="s">
        <v>55</v>
      </c>
      <c r="L24" s="85" t="s">
        <v>972</v>
      </c>
      <c r="M24" s="120">
        <v>2</v>
      </c>
      <c r="N24" s="124"/>
      <c r="O24" s="124"/>
      <c r="P24" s="74"/>
      <c r="Q24" s="84"/>
      <c r="R24" s="74">
        <v>0</v>
      </c>
      <c r="S24" s="122"/>
      <c r="T24" s="226"/>
    </row>
    <row r="25" spans="1:20" s="99" customFormat="1" ht="135">
      <c r="A25" s="74">
        <v>24</v>
      </c>
      <c r="B25" s="149" t="s">
        <v>929</v>
      </c>
      <c r="C25" s="82">
        <v>2</v>
      </c>
      <c r="D25" s="83" t="s">
        <v>373</v>
      </c>
      <c r="E25" s="83" t="s">
        <v>336</v>
      </c>
      <c r="F25" s="82">
        <f t="shared" si="0"/>
        <v>13</v>
      </c>
      <c r="G25" s="84" t="s">
        <v>973</v>
      </c>
      <c r="H25" s="84" t="s">
        <v>974</v>
      </c>
      <c r="I25" s="126" t="s">
        <v>58</v>
      </c>
      <c r="J25" s="86"/>
      <c r="K25" s="84" t="s">
        <v>974</v>
      </c>
      <c r="L25" s="85" t="s">
        <v>975</v>
      </c>
      <c r="M25" s="120">
        <v>1</v>
      </c>
      <c r="N25" s="124" t="s">
        <v>976</v>
      </c>
      <c r="O25" s="124" t="s">
        <v>460</v>
      </c>
      <c r="P25" s="74"/>
      <c r="Q25" s="84"/>
      <c r="R25" s="74" t="s">
        <v>1358</v>
      </c>
      <c r="S25" s="122" t="s">
        <v>922</v>
      </c>
      <c r="T25" s="226"/>
    </row>
    <row r="26" spans="1:20" s="99" customFormat="1" ht="27">
      <c r="A26" s="74">
        <v>25</v>
      </c>
      <c r="B26" s="149" t="s">
        <v>929</v>
      </c>
      <c r="C26" s="82">
        <v>2</v>
      </c>
      <c r="D26" s="83" t="s">
        <v>373</v>
      </c>
      <c r="E26" s="83" t="s">
        <v>336</v>
      </c>
      <c r="F26" s="82">
        <f t="shared" si="0"/>
        <v>14</v>
      </c>
      <c r="G26" s="84" t="s">
        <v>977</v>
      </c>
      <c r="H26" s="84" t="s">
        <v>978</v>
      </c>
      <c r="I26" s="84" t="s">
        <v>54</v>
      </c>
      <c r="J26" s="86"/>
      <c r="K26" s="84" t="s">
        <v>55</v>
      </c>
      <c r="L26" s="85" t="s">
        <v>979</v>
      </c>
      <c r="M26" s="120">
        <v>2</v>
      </c>
      <c r="N26" s="124"/>
      <c r="O26" s="124"/>
      <c r="P26" s="74"/>
      <c r="Q26" s="84"/>
      <c r="R26" s="74">
        <v>0</v>
      </c>
      <c r="S26" s="122"/>
      <c r="T26" s="226"/>
    </row>
    <row r="27" spans="1:20" s="99" customFormat="1" ht="40.5">
      <c r="A27" s="74">
        <v>26</v>
      </c>
      <c r="B27" s="149" t="s">
        <v>929</v>
      </c>
      <c r="C27" s="82">
        <v>2</v>
      </c>
      <c r="D27" s="83" t="s">
        <v>373</v>
      </c>
      <c r="E27" s="83" t="s">
        <v>336</v>
      </c>
      <c r="F27" s="82">
        <f t="shared" si="0"/>
        <v>15</v>
      </c>
      <c r="G27" s="84" t="s">
        <v>980</v>
      </c>
      <c r="H27" s="84" t="s">
        <v>981</v>
      </c>
      <c r="I27" s="84" t="s">
        <v>58</v>
      </c>
      <c r="J27" s="86"/>
      <c r="K27" s="84" t="s">
        <v>59</v>
      </c>
      <c r="L27" s="179" t="s">
        <v>1578</v>
      </c>
      <c r="M27" s="120">
        <v>1</v>
      </c>
      <c r="N27" s="124" t="s">
        <v>480</v>
      </c>
      <c r="O27" s="124" t="s">
        <v>460</v>
      </c>
      <c r="P27" s="74">
        <v>1</v>
      </c>
      <c r="Q27" s="84" t="s">
        <v>1600</v>
      </c>
      <c r="R27" s="74">
        <v>0</v>
      </c>
      <c r="S27" s="122"/>
      <c r="T27" s="226"/>
    </row>
    <row r="28" spans="1:20" s="99" customFormat="1" ht="27">
      <c r="A28" s="74">
        <v>27</v>
      </c>
      <c r="B28" s="149" t="s">
        <v>929</v>
      </c>
      <c r="C28" s="82">
        <v>2</v>
      </c>
      <c r="D28" s="83" t="s">
        <v>373</v>
      </c>
      <c r="E28" s="83" t="s">
        <v>336</v>
      </c>
      <c r="F28" s="82">
        <f t="shared" si="0"/>
        <v>16</v>
      </c>
      <c r="G28" s="84" t="s">
        <v>982</v>
      </c>
      <c r="H28" s="84" t="s">
        <v>983</v>
      </c>
      <c r="I28" s="84" t="s">
        <v>292</v>
      </c>
      <c r="J28" s="86"/>
      <c r="K28" s="84" t="s">
        <v>984</v>
      </c>
      <c r="L28" s="179" t="s">
        <v>1579</v>
      </c>
      <c r="M28" s="120">
        <v>2</v>
      </c>
      <c r="N28" s="124"/>
      <c r="O28" s="124"/>
      <c r="P28" s="138">
        <v>1</v>
      </c>
      <c r="Q28" s="178" t="s">
        <v>1556</v>
      </c>
      <c r="R28" s="74" t="s">
        <v>1359</v>
      </c>
      <c r="S28" s="122"/>
      <c r="T28" s="226"/>
    </row>
    <row r="29" spans="1:20" s="99" customFormat="1" ht="67.5">
      <c r="A29" s="74">
        <v>28</v>
      </c>
      <c r="B29" s="149" t="s">
        <v>929</v>
      </c>
      <c r="C29" s="82">
        <v>2</v>
      </c>
      <c r="D29" s="83" t="s">
        <v>373</v>
      </c>
      <c r="E29" s="83" t="s">
        <v>336</v>
      </c>
      <c r="F29" s="82">
        <f t="shared" si="0"/>
        <v>17</v>
      </c>
      <c r="G29" s="84" t="s">
        <v>985</v>
      </c>
      <c r="H29" s="84" t="s">
        <v>986</v>
      </c>
      <c r="I29" s="126" t="s">
        <v>58</v>
      </c>
      <c r="J29" s="86"/>
      <c r="K29" s="84" t="s">
        <v>986</v>
      </c>
      <c r="L29" s="122" t="s">
        <v>987</v>
      </c>
      <c r="M29" s="120">
        <v>1</v>
      </c>
      <c r="N29" s="124" t="s">
        <v>988</v>
      </c>
      <c r="O29" s="124" t="s">
        <v>460</v>
      </c>
      <c r="P29" s="74"/>
      <c r="Q29" s="84"/>
      <c r="R29" s="74" t="s">
        <v>1360</v>
      </c>
      <c r="S29" s="122" t="s">
        <v>922</v>
      </c>
      <c r="T29" s="226"/>
    </row>
    <row r="30" spans="1:20" s="99" customFormat="1" ht="27">
      <c r="A30" s="74">
        <v>29</v>
      </c>
      <c r="B30" s="149" t="s">
        <v>929</v>
      </c>
      <c r="C30" s="82">
        <v>2</v>
      </c>
      <c r="D30" s="83" t="s">
        <v>373</v>
      </c>
      <c r="E30" s="83" t="s">
        <v>336</v>
      </c>
      <c r="F30" s="82">
        <f t="shared" si="0"/>
        <v>18</v>
      </c>
      <c r="G30" s="84" t="s">
        <v>989</v>
      </c>
      <c r="H30" s="84" t="s">
        <v>990</v>
      </c>
      <c r="I30" s="84" t="s">
        <v>54</v>
      </c>
      <c r="J30" s="86"/>
      <c r="K30" s="84" t="s">
        <v>55</v>
      </c>
      <c r="L30" s="122" t="s">
        <v>991</v>
      </c>
      <c r="M30" s="120">
        <v>2</v>
      </c>
      <c r="N30" s="124"/>
      <c r="O30" s="124"/>
      <c r="P30" s="74"/>
      <c r="Q30" s="84"/>
      <c r="R30" s="74">
        <v>0</v>
      </c>
      <c r="S30" s="122"/>
      <c r="T30" s="226"/>
    </row>
    <row r="31" spans="1:20" s="99" customFormat="1" ht="27">
      <c r="A31" s="74">
        <v>30</v>
      </c>
      <c r="B31" s="149" t="s">
        <v>929</v>
      </c>
      <c r="C31" s="82">
        <v>2</v>
      </c>
      <c r="D31" s="83" t="s">
        <v>373</v>
      </c>
      <c r="E31" s="83" t="s">
        <v>336</v>
      </c>
      <c r="F31" s="82">
        <f t="shared" si="0"/>
        <v>19</v>
      </c>
      <c r="G31" s="84" t="s">
        <v>992</v>
      </c>
      <c r="H31" s="84" t="s">
        <v>993</v>
      </c>
      <c r="I31" s="84" t="s">
        <v>56</v>
      </c>
      <c r="J31" s="86"/>
      <c r="K31" s="84" t="s">
        <v>57</v>
      </c>
      <c r="L31" s="122" t="s">
        <v>994</v>
      </c>
      <c r="M31" s="120">
        <v>1</v>
      </c>
      <c r="N31" s="124"/>
      <c r="O31" s="124"/>
      <c r="P31" s="74"/>
      <c r="Q31" s="84"/>
      <c r="R31" s="74" t="s">
        <v>1361</v>
      </c>
      <c r="S31" s="122" t="s">
        <v>1353</v>
      </c>
      <c r="T31" s="226"/>
    </row>
    <row r="32" spans="1:20" s="99" customFormat="1" ht="27">
      <c r="A32" s="74">
        <v>31</v>
      </c>
      <c r="B32" s="149" t="s">
        <v>929</v>
      </c>
      <c r="C32" s="82">
        <v>2</v>
      </c>
      <c r="D32" s="83" t="s">
        <v>373</v>
      </c>
      <c r="E32" s="83" t="s">
        <v>336</v>
      </c>
      <c r="F32" s="82">
        <f t="shared" si="0"/>
        <v>20</v>
      </c>
      <c r="G32" s="84" t="s">
        <v>995</v>
      </c>
      <c r="H32" s="84" t="s">
        <v>996</v>
      </c>
      <c r="I32" s="84" t="s">
        <v>56</v>
      </c>
      <c r="J32" s="86"/>
      <c r="K32" s="84" t="s">
        <v>57</v>
      </c>
      <c r="L32" s="122" t="s">
        <v>997</v>
      </c>
      <c r="M32" s="120">
        <v>1</v>
      </c>
      <c r="N32" s="124"/>
      <c r="O32" s="124"/>
      <c r="P32" s="74"/>
      <c r="Q32" s="84"/>
      <c r="R32" s="74" t="s">
        <v>1361</v>
      </c>
      <c r="S32" s="122" t="s">
        <v>1353</v>
      </c>
      <c r="T32" s="226"/>
    </row>
    <row r="33" spans="1:20" s="99" customFormat="1" ht="27">
      <c r="A33" s="74">
        <v>32</v>
      </c>
      <c r="B33" s="149" t="s">
        <v>929</v>
      </c>
      <c r="C33" s="82">
        <v>2</v>
      </c>
      <c r="D33" s="83" t="s">
        <v>373</v>
      </c>
      <c r="E33" s="83" t="s">
        <v>336</v>
      </c>
      <c r="F33" s="82">
        <f t="shared" si="0"/>
        <v>21</v>
      </c>
      <c r="G33" s="84" t="s">
        <v>998</v>
      </c>
      <c r="H33" s="84" t="s">
        <v>999</v>
      </c>
      <c r="I33" s="84" t="s">
        <v>56</v>
      </c>
      <c r="J33" s="86"/>
      <c r="K33" s="84" t="s">
        <v>1000</v>
      </c>
      <c r="L33" s="122" t="s">
        <v>1001</v>
      </c>
      <c r="M33" s="120">
        <v>1</v>
      </c>
      <c r="N33" s="124"/>
      <c r="O33" s="124"/>
      <c r="P33" s="74"/>
      <c r="Q33" s="84"/>
      <c r="R33" s="74" t="s">
        <v>1361</v>
      </c>
      <c r="S33" s="122" t="s">
        <v>1353</v>
      </c>
      <c r="T33" s="226"/>
    </row>
    <row r="34" spans="1:20" s="99" customFormat="1" ht="40.5">
      <c r="A34" s="74">
        <v>33</v>
      </c>
      <c r="B34" s="149" t="s">
        <v>929</v>
      </c>
      <c r="C34" s="82">
        <v>2</v>
      </c>
      <c r="D34" s="83" t="s">
        <v>373</v>
      </c>
      <c r="E34" s="83" t="s">
        <v>336</v>
      </c>
      <c r="F34" s="82">
        <f t="shared" si="0"/>
        <v>22</v>
      </c>
      <c r="G34" s="84" t="s">
        <v>1002</v>
      </c>
      <c r="H34" s="84" t="s">
        <v>1003</v>
      </c>
      <c r="I34" s="84" t="s">
        <v>58</v>
      </c>
      <c r="J34" s="86"/>
      <c r="K34" s="84" t="s">
        <v>59</v>
      </c>
      <c r="L34" s="122" t="s">
        <v>1004</v>
      </c>
      <c r="M34" s="120">
        <v>1</v>
      </c>
      <c r="N34" s="124" t="s">
        <v>480</v>
      </c>
      <c r="O34" s="124" t="s">
        <v>460</v>
      </c>
      <c r="P34" s="74"/>
      <c r="Q34" s="84"/>
      <c r="R34" s="74">
        <v>0</v>
      </c>
      <c r="S34" s="122"/>
      <c r="T34" s="226"/>
    </row>
    <row r="35" spans="1:20" s="99" customFormat="1" ht="40.5">
      <c r="A35" s="74">
        <v>34</v>
      </c>
      <c r="B35" s="149" t="s">
        <v>929</v>
      </c>
      <c r="C35" s="82">
        <v>2</v>
      </c>
      <c r="D35" s="83" t="s">
        <v>373</v>
      </c>
      <c r="E35" s="83" t="s">
        <v>336</v>
      </c>
      <c r="F35" s="82">
        <f t="shared" si="0"/>
        <v>23</v>
      </c>
      <c r="G35" s="84" t="s">
        <v>1005</v>
      </c>
      <c r="H35" s="84" t="s">
        <v>1006</v>
      </c>
      <c r="I35" s="84" t="s">
        <v>58</v>
      </c>
      <c r="J35" s="86"/>
      <c r="K35" s="84" t="s">
        <v>59</v>
      </c>
      <c r="L35" s="122" t="s">
        <v>1007</v>
      </c>
      <c r="M35" s="120">
        <v>1</v>
      </c>
      <c r="N35" s="124" t="s">
        <v>480</v>
      </c>
      <c r="O35" s="124" t="s">
        <v>460</v>
      </c>
      <c r="P35" s="74"/>
      <c r="Q35" s="84"/>
      <c r="R35" s="74">
        <v>0</v>
      </c>
      <c r="S35" s="122"/>
      <c r="T35" s="226"/>
    </row>
    <row r="36" spans="1:20" s="99" customFormat="1" ht="27">
      <c r="A36" s="74">
        <v>35</v>
      </c>
      <c r="B36" s="149" t="s">
        <v>929</v>
      </c>
      <c r="C36" s="82">
        <v>2</v>
      </c>
      <c r="D36" s="83" t="s">
        <v>373</v>
      </c>
      <c r="E36" s="83" t="s">
        <v>336</v>
      </c>
      <c r="F36" s="82">
        <f t="shared" si="0"/>
        <v>24</v>
      </c>
      <c r="G36" s="84" t="s">
        <v>1008</v>
      </c>
      <c r="H36" s="84" t="s">
        <v>1009</v>
      </c>
      <c r="I36" s="126" t="s">
        <v>54</v>
      </c>
      <c r="J36" s="125"/>
      <c r="K36" s="126" t="s">
        <v>984</v>
      </c>
      <c r="L36" s="179" t="s">
        <v>1580</v>
      </c>
      <c r="M36" s="120">
        <v>2</v>
      </c>
      <c r="N36" s="124"/>
      <c r="O36" s="124"/>
      <c r="P36" s="74">
        <v>1</v>
      </c>
      <c r="Q36" s="84" t="s">
        <v>1375</v>
      </c>
      <c r="R36" s="74" t="s">
        <v>1359</v>
      </c>
      <c r="S36" s="122"/>
      <c r="T36" s="226"/>
    </row>
    <row r="37" spans="1:20" s="99" customFormat="1" ht="27">
      <c r="A37" s="74">
        <v>36</v>
      </c>
      <c r="B37" s="149" t="s">
        <v>929</v>
      </c>
      <c r="C37" s="82">
        <v>2</v>
      </c>
      <c r="D37" s="83" t="s">
        <v>373</v>
      </c>
      <c r="E37" s="83" t="s">
        <v>336</v>
      </c>
      <c r="F37" s="82">
        <f t="shared" si="0"/>
        <v>25</v>
      </c>
      <c r="G37" s="84" t="s">
        <v>1010</v>
      </c>
      <c r="H37" s="84" t="s">
        <v>1011</v>
      </c>
      <c r="I37" s="84" t="s">
        <v>56</v>
      </c>
      <c r="J37" s="86"/>
      <c r="K37" s="84" t="s">
        <v>57</v>
      </c>
      <c r="L37" s="122" t="s">
        <v>1012</v>
      </c>
      <c r="M37" s="120">
        <v>1</v>
      </c>
      <c r="N37" s="124"/>
      <c r="O37" s="124"/>
      <c r="P37" s="74"/>
      <c r="Q37" s="84"/>
      <c r="R37" s="74" t="s">
        <v>1361</v>
      </c>
      <c r="S37" s="122" t="s">
        <v>1353</v>
      </c>
      <c r="T37" s="226"/>
    </row>
    <row r="38" spans="1:20" s="99" customFormat="1" ht="27">
      <c r="A38" s="74">
        <v>37</v>
      </c>
      <c r="B38" s="149" t="s">
        <v>929</v>
      </c>
      <c r="C38" s="82">
        <v>2</v>
      </c>
      <c r="D38" s="83" t="s">
        <v>373</v>
      </c>
      <c r="E38" s="83" t="s">
        <v>336</v>
      </c>
      <c r="F38" s="82">
        <f t="shared" si="0"/>
        <v>26</v>
      </c>
      <c r="G38" s="84" t="s">
        <v>1013</v>
      </c>
      <c r="H38" s="84" t="s">
        <v>1014</v>
      </c>
      <c r="I38" s="84" t="s">
        <v>56</v>
      </c>
      <c r="J38" s="86"/>
      <c r="K38" s="84" t="s">
        <v>1000</v>
      </c>
      <c r="L38" s="122" t="s">
        <v>1015</v>
      </c>
      <c r="M38" s="120">
        <v>1</v>
      </c>
      <c r="N38" s="124"/>
      <c r="O38" s="124"/>
      <c r="P38" s="74"/>
      <c r="Q38" s="84"/>
      <c r="R38" s="74" t="s">
        <v>1361</v>
      </c>
      <c r="S38" s="122" t="s">
        <v>1353</v>
      </c>
      <c r="T38" s="226"/>
    </row>
    <row r="39" spans="1:20" s="99" customFormat="1" ht="27">
      <c r="A39" s="74">
        <v>38</v>
      </c>
      <c r="B39" s="149" t="s">
        <v>929</v>
      </c>
      <c r="C39" s="82">
        <v>2</v>
      </c>
      <c r="D39" s="83" t="s">
        <v>373</v>
      </c>
      <c r="E39" s="83" t="s">
        <v>336</v>
      </c>
      <c r="F39" s="82">
        <f t="shared" si="0"/>
        <v>27</v>
      </c>
      <c r="G39" s="84" t="s">
        <v>1016</v>
      </c>
      <c r="H39" s="84" t="s">
        <v>1017</v>
      </c>
      <c r="I39" s="84" t="s">
        <v>56</v>
      </c>
      <c r="J39" s="86"/>
      <c r="K39" s="84" t="s">
        <v>1000</v>
      </c>
      <c r="L39" s="85" t="s">
        <v>1018</v>
      </c>
      <c r="M39" s="120">
        <v>2</v>
      </c>
      <c r="N39" s="124"/>
      <c r="O39" s="124"/>
      <c r="P39" s="74"/>
      <c r="Q39" s="84"/>
      <c r="R39" s="74" t="s">
        <v>1361</v>
      </c>
      <c r="S39" s="122" t="s">
        <v>1353</v>
      </c>
      <c r="T39" s="226"/>
    </row>
    <row r="40" spans="1:20" s="102" customFormat="1" ht="40.5">
      <c r="A40" s="74">
        <v>39</v>
      </c>
      <c r="B40" s="149" t="s">
        <v>929</v>
      </c>
      <c r="C40" s="82">
        <v>2</v>
      </c>
      <c r="D40" s="83" t="s">
        <v>373</v>
      </c>
      <c r="E40" s="83" t="s">
        <v>336</v>
      </c>
      <c r="F40" s="82">
        <f t="shared" si="0"/>
        <v>28</v>
      </c>
      <c r="G40" s="84" t="s">
        <v>1019</v>
      </c>
      <c r="H40" s="84" t="s">
        <v>1020</v>
      </c>
      <c r="I40" s="84" t="s">
        <v>58</v>
      </c>
      <c r="J40" s="86"/>
      <c r="K40" s="84" t="s">
        <v>59</v>
      </c>
      <c r="L40" s="122" t="s">
        <v>1021</v>
      </c>
      <c r="M40" s="120">
        <v>1</v>
      </c>
      <c r="N40" s="124" t="s">
        <v>480</v>
      </c>
      <c r="O40" s="124" t="s">
        <v>460</v>
      </c>
      <c r="P40" s="74"/>
      <c r="Q40" s="84"/>
      <c r="R40" s="74">
        <v>0</v>
      </c>
      <c r="S40" s="122"/>
      <c r="T40" s="224"/>
    </row>
    <row r="41" spans="1:20" s="100" customFormat="1" ht="40.5">
      <c r="A41" s="74">
        <v>40</v>
      </c>
      <c r="B41" s="149" t="s">
        <v>929</v>
      </c>
      <c r="C41" s="82">
        <v>2</v>
      </c>
      <c r="D41" s="83" t="s">
        <v>373</v>
      </c>
      <c r="E41" s="83" t="s">
        <v>336</v>
      </c>
      <c r="F41" s="82">
        <f t="shared" si="0"/>
        <v>29</v>
      </c>
      <c r="G41" s="84" t="s">
        <v>1022</v>
      </c>
      <c r="H41" s="84" t="s">
        <v>1023</v>
      </c>
      <c r="I41" s="84" t="s">
        <v>58</v>
      </c>
      <c r="J41" s="86"/>
      <c r="K41" s="84" t="s">
        <v>59</v>
      </c>
      <c r="L41" s="122" t="s">
        <v>1024</v>
      </c>
      <c r="M41" s="120">
        <v>1</v>
      </c>
      <c r="N41" s="124" t="s">
        <v>480</v>
      </c>
      <c r="O41" s="124" t="s">
        <v>460</v>
      </c>
      <c r="P41" s="74"/>
      <c r="Q41" s="84"/>
      <c r="R41" s="74">
        <v>0</v>
      </c>
      <c r="S41" s="122"/>
      <c r="T41" s="227"/>
    </row>
    <row r="42" spans="1:20" s="102" customFormat="1" ht="27">
      <c r="A42" s="74">
        <v>41</v>
      </c>
      <c r="B42" s="149" t="s">
        <v>929</v>
      </c>
      <c r="C42" s="82">
        <v>2</v>
      </c>
      <c r="D42" s="83" t="s">
        <v>373</v>
      </c>
      <c r="E42" s="83" t="s">
        <v>336</v>
      </c>
      <c r="F42" s="82">
        <f t="shared" si="0"/>
        <v>30</v>
      </c>
      <c r="G42" s="84" t="s">
        <v>1025</v>
      </c>
      <c r="H42" s="84" t="s">
        <v>1026</v>
      </c>
      <c r="I42" s="84" t="s">
        <v>54</v>
      </c>
      <c r="J42" s="86"/>
      <c r="K42" s="84" t="s">
        <v>55</v>
      </c>
      <c r="L42" s="122" t="s">
        <v>1027</v>
      </c>
      <c r="M42" s="120">
        <v>2</v>
      </c>
      <c r="N42" s="124"/>
      <c r="O42" s="124"/>
      <c r="P42" s="74"/>
      <c r="Q42" s="84"/>
      <c r="R42" s="74">
        <v>0</v>
      </c>
      <c r="S42" s="122"/>
      <c r="T42" s="224"/>
    </row>
    <row r="43" spans="1:20" s="100" customFormat="1" ht="40.5">
      <c r="A43" s="74">
        <v>42</v>
      </c>
      <c r="B43" s="149" t="s">
        <v>929</v>
      </c>
      <c r="C43" s="82">
        <v>2</v>
      </c>
      <c r="D43" s="83" t="s">
        <v>373</v>
      </c>
      <c r="E43" s="83" t="s">
        <v>336</v>
      </c>
      <c r="F43" s="82">
        <f t="shared" si="0"/>
        <v>31</v>
      </c>
      <c r="G43" s="84" t="s">
        <v>1028</v>
      </c>
      <c r="H43" s="84" t="s">
        <v>1029</v>
      </c>
      <c r="I43" s="84" t="s">
        <v>58</v>
      </c>
      <c r="J43" s="86"/>
      <c r="K43" s="84" t="s">
        <v>59</v>
      </c>
      <c r="L43" s="122" t="s">
        <v>1030</v>
      </c>
      <c r="M43" s="120">
        <v>1</v>
      </c>
      <c r="N43" s="124" t="s">
        <v>480</v>
      </c>
      <c r="O43" s="124" t="s">
        <v>460</v>
      </c>
      <c r="P43" s="74"/>
      <c r="Q43" s="84"/>
      <c r="R43" s="74">
        <v>0</v>
      </c>
      <c r="S43" s="122"/>
      <c r="T43" s="227"/>
    </row>
    <row r="44" spans="1:20" s="102" customFormat="1" ht="27">
      <c r="A44" s="74">
        <v>43</v>
      </c>
      <c r="B44" s="149" t="s">
        <v>929</v>
      </c>
      <c r="C44" s="82">
        <v>2</v>
      </c>
      <c r="D44" s="83" t="s">
        <v>373</v>
      </c>
      <c r="E44" s="83" t="s">
        <v>336</v>
      </c>
      <c r="F44" s="82">
        <f t="shared" si="0"/>
        <v>32</v>
      </c>
      <c r="G44" s="84" t="s">
        <v>1031</v>
      </c>
      <c r="H44" s="84" t="s">
        <v>1032</v>
      </c>
      <c r="I44" s="84" t="s">
        <v>60</v>
      </c>
      <c r="J44" s="86"/>
      <c r="K44" s="84" t="s">
        <v>61</v>
      </c>
      <c r="L44" s="122" t="s">
        <v>1033</v>
      </c>
      <c r="M44" s="120">
        <v>2</v>
      </c>
      <c r="N44" s="124"/>
      <c r="O44" s="124"/>
      <c r="P44" s="74"/>
      <c r="Q44" s="84"/>
      <c r="R44" s="74">
        <v>0</v>
      </c>
      <c r="S44" s="122"/>
      <c r="T44" s="224"/>
    </row>
    <row r="45" spans="1:20" s="102" customFormat="1" ht="40.5">
      <c r="A45" s="74">
        <v>44</v>
      </c>
      <c r="B45" s="149" t="s">
        <v>929</v>
      </c>
      <c r="C45" s="82">
        <v>2</v>
      </c>
      <c r="D45" s="83" t="s">
        <v>373</v>
      </c>
      <c r="E45" s="83" t="s">
        <v>336</v>
      </c>
      <c r="F45" s="82">
        <f t="shared" si="0"/>
        <v>33</v>
      </c>
      <c r="G45" s="84" t="s">
        <v>1034</v>
      </c>
      <c r="H45" s="84" t="s">
        <v>1035</v>
      </c>
      <c r="I45" s="84" t="s">
        <v>58</v>
      </c>
      <c r="J45" s="86"/>
      <c r="K45" s="84" t="s">
        <v>59</v>
      </c>
      <c r="L45" s="122" t="s">
        <v>1036</v>
      </c>
      <c r="M45" s="120">
        <v>1</v>
      </c>
      <c r="N45" s="124" t="s">
        <v>480</v>
      </c>
      <c r="O45" s="124" t="s">
        <v>460</v>
      </c>
      <c r="P45" s="74"/>
      <c r="Q45" s="84"/>
      <c r="R45" s="74">
        <v>0</v>
      </c>
      <c r="S45" s="122"/>
      <c r="T45" s="224"/>
    </row>
    <row r="46" spans="1:20" s="102" customFormat="1" ht="40.5">
      <c r="A46" s="74">
        <v>45</v>
      </c>
      <c r="B46" s="149" t="s">
        <v>929</v>
      </c>
      <c r="C46" s="82">
        <v>2</v>
      </c>
      <c r="D46" s="83" t="s">
        <v>373</v>
      </c>
      <c r="E46" s="83" t="s">
        <v>336</v>
      </c>
      <c r="F46" s="82">
        <f t="shared" si="0"/>
        <v>34</v>
      </c>
      <c r="G46" s="84" t="s">
        <v>1037</v>
      </c>
      <c r="H46" s="84" t="s">
        <v>1038</v>
      </c>
      <c r="I46" s="84" t="s">
        <v>58</v>
      </c>
      <c r="J46" s="86"/>
      <c r="K46" s="84" t="s">
        <v>59</v>
      </c>
      <c r="L46" s="122" t="s">
        <v>1039</v>
      </c>
      <c r="M46" s="120">
        <v>1</v>
      </c>
      <c r="N46" s="124" t="s">
        <v>480</v>
      </c>
      <c r="O46" s="124" t="s">
        <v>460</v>
      </c>
      <c r="P46" s="74"/>
      <c r="Q46" s="84"/>
      <c r="R46" s="74">
        <v>0</v>
      </c>
      <c r="S46" s="122"/>
      <c r="T46" s="224"/>
    </row>
    <row r="47" spans="1:20" s="102" customFormat="1" ht="40.5">
      <c r="A47" s="74">
        <v>46</v>
      </c>
      <c r="B47" s="149" t="s">
        <v>929</v>
      </c>
      <c r="C47" s="82">
        <v>2</v>
      </c>
      <c r="D47" s="83" t="s">
        <v>373</v>
      </c>
      <c r="E47" s="83" t="s">
        <v>336</v>
      </c>
      <c r="F47" s="82">
        <f t="shared" si="0"/>
        <v>35</v>
      </c>
      <c r="G47" s="84" t="s">
        <v>1040</v>
      </c>
      <c r="H47" s="84" t="s">
        <v>1041</v>
      </c>
      <c r="I47" s="84" t="s">
        <v>58</v>
      </c>
      <c r="J47" s="86"/>
      <c r="K47" s="84" t="s">
        <v>59</v>
      </c>
      <c r="L47" s="122" t="s">
        <v>1042</v>
      </c>
      <c r="M47" s="120">
        <v>1</v>
      </c>
      <c r="N47" s="124" t="s">
        <v>480</v>
      </c>
      <c r="O47" s="124" t="s">
        <v>460</v>
      </c>
      <c r="P47" s="74"/>
      <c r="Q47" s="84"/>
      <c r="R47" s="74">
        <v>0</v>
      </c>
      <c r="S47" s="122"/>
      <c r="T47" s="224"/>
    </row>
    <row r="48" spans="1:20" s="102" customFormat="1" ht="40.5">
      <c r="A48" s="74">
        <v>47</v>
      </c>
      <c r="B48" s="149" t="s">
        <v>929</v>
      </c>
      <c r="C48" s="82">
        <v>2</v>
      </c>
      <c r="D48" s="83" t="s">
        <v>373</v>
      </c>
      <c r="E48" s="83" t="s">
        <v>336</v>
      </c>
      <c r="F48" s="82">
        <f t="shared" si="0"/>
        <v>36</v>
      </c>
      <c r="G48" s="84" t="s">
        <v>1043</v>
      </c>
      <c r="H48" s="84" t="s">
        <v>1044</v>
      </c>
      <c r="I48" s="84" t="s">
        <v>58</v>
      </c>
      <c r="J48" s="86"/>
      <c r="K48" s="84" t="s">
        <v>59</v>
      </c>
      <c r="L48" s="122" t="s">
        <v>1045</v>
      </c>
      <c r="M48" s="120">
        <v>2</v>
      </c>
      <c r="N48" s="124" t="s">
        <v>480</v>
      </c>
      <c r="O48" s="124" t="s">
        <v>460</v>
      </c>
      <c r="P48" s="74"/>
      <c r="Q48" s="84"/>
      <c r="R48" s="74">
        <v>0</v>
      </c>
      <c r="S48" s="122"/>
      <c r="T48" s="224"/>
    </row>
    <row r="49" spans="1:20" s="102" customFormat="1" ht="40.5">
      <c r="A49" s="74">
        <v>48</v>
      </c>
      <c r="B49" s="149" t="s">
        <v>929</v>
      </c>
      <c r="C49" s="82">
        <v>2</v>
      </c>
      <c r="D49" s="83" t="s">
        <v>373</v>
      </c>
      <c r="E49" s="83" t="s">
        <v>336</v>
      </c>
      <c r="F49" s="82">
        <f t="shared" si="0"/>
        <v>37</v>
      </c>
      <c r="G49" s="84" t="s">
        <v>1046</v>
      </c>
      <c r="H49" s="84" t="s">
        <v>1047</v>
      </c>
      <c r="I49" s="84" t="s">
        <v>58</v>
      </c>
      <c r="J49" s="86"/>
      <c r="K49" s="84" t="s">
        <v>59</v>
      </c>
      <c r="L49" s="122" t="s">
        <v>1048</v>
      </c>
      <c r="M49" s="120">
        <v>2</v>
      </c>
      <c r="N49" s="124" t="s">
        <v>480</v>
      </c>
      <c r="O49" s="124" t="s">
        <v>460</v>
      </c>
      <c r="P49" s="74"/>
      <c r="Q49" s="84"/>
      <c r="R49" s="74">
        <v>0</v>
      </c>
      <c r="S49" s="122"/>
      <c r="T49" s="224"/>
    </row>
    <row r="50" spans="1:20" s="102" customFormat="1" ht="40.5">
      <c r="A50" s="74">
        <v>49</v>
      </c>
      <c r="B50" s="149" t="s">
        <v>929</v>
      </c>
      <c r="C50" s="82">
        <v>2</v>
      </c>
      <c r="D50" s="83" t="s">
        <v>373</v>
      </c>
      <c r="E50" s="83" t="s">
        <v>336</v>
      </c>
      <c r="F50" s="82">
        <f t="shared" si="0"/>
        <v>38</v>
      </c>
      <c r="G50" s="84" t="s">
        <v>1049</v>
      </c>
      <c r="H50" s="84" t="s">
        <v>1050</v>
      </c>
      <c r="I50" s="84" t="s">
        <v>58</v>
      </c>
      <c r="J50" s="86"/>
      <c r="K50" s="84" t="s">
        <v>59</v>
      </c>
      <c r="L50" s="122" t="s">
        <v>1389</v>
      </c>
      <c r="M50" s="120">
        <v>2</v>
      </c>
      <c r="N50" s="124" t="s">
        <v>480</v>
      </c>
      <c r="O50" s="124" t="s">
        <v>460</v>
      </c>
      <c r="P50" s="74">
        <v>1</v>
      </c>
      <c r="Q50" s="84" t="s">
        <v>1349</v>
      </c>
      <c r="R50" s="74">
        <v>0</v>
      </c>
      <c r="S50" s="122"/>
      <c r="T50" s="224"/>
    </row>
    <row r="51" spans="1:20" s="102" customFormat="1" ht="27">
      <c r="A51" s="74">
        <v>50</v>
      </c>
      <c r="B51" s="149" t="s">
        <v>929</v>
      </c>
      <c r="C51" s="82">
        <v>2</v>
      </c>
      <c r="D51" s="83" t="s">
        <v>373</v>
      </c>
      <c r="E51" s="83" t="s">
        <v>336</v>
      </c>
      <c r="F51" s="82">
        <f t="shared" si="0"/>
        <v>39</v>
      </c>
      <c r="G51" s="84" t="s">
        <v>1051</v>
      </c>
      <c r="H51" s="84" t="s">
        <v>1052</v>
      </c>
      <c r="I51" s="84" t="s">
        <v>54</v>
      </c>
      <c r="J51" s="86"/>
      <c r="K51" s="84" t="s">
        <v>55</v>
      </c>
      <c r="L51" s="122" t="s">
        <v>1053</v>
      </c>
      <c r="M51" s="120">
        <v>2</v>
      </c>
      <c r="N51" s="124"/>
      <c r="O51" s="124"/>
      <c r="P51" s="74"/>
      <c r="Q51" s="84"/>
      <c r="R51" s="74">
        <v>0</v>
      </c>
      <c r="S51" s="122"/>
      <c r="T51" s="224"/>
    </row>
    <row r="52" spans="1:20" s="102" customFormat="1" ht="40.5">
      <c r="A52" s="74">
        <v>51</v>
      </c>
      <c r="B52" s="149" t="s">
        <v>929</v>
      </c>
      <c r="C52" s="82">
        <v>2</v>
      </c>
      <c r="D52" s="83" t="s">
        <v>373</v>
      </c>
      <c r="E52" s="83" t="s">
        <v>336</v>
      </c>
      <c r="F52" s="82">
        <f t="shared" si="0"/>
        <v>40</v>
      </c>
      <c r="G52" s="84" t="s">
        <v>1054</v>
      </c>
      <c r="H52" s="84" t="s">
        <v>1055</v>
      </c>
      <c r="I52" s="84" t="s">
        <v>58</v>
      </c>
      <c r="J52" s="86"/>
      <c r="K52" s="84" t="s">
        <v>59</v>
      </c>
      <c r="L52" s="122" t="s">
        <v>1056</v>
      </c>
      <c r="M52" s="120">
        <v>1</v>
      </c>
      <c r="N52" s="124" t="s">
        <v>480</v>
      </c>
      <c r="O52" s="124" t="s">
        <v>460</v>
      </c>
      <c r="P52" s="74"/>
      <c r="Q52" s="84"/>
      <c r="R52" s="74">
        <v>0</v>
      </c>
      <c r="S52" s="122"/>
      <c r="T52" s="224"/>
    </row>
    <row r="53" spans="1:20" s="102" customFormat="1" ht="27">
      <c r="A53" s="74">
        <v>52</v>
      </c>
      <c r="B53" s="149" t="s">
        <v>929</v>
      </c>
      <c r="C53" s="82">
        <v>2</v>
      </c>
      <c r="D53" s="83" t="s">
        <v>373</v>
      </c>
      <c r="E53" s="83" t="s">
        <v>336</v>
      </c>
      <c r="F53" s="82">
        <f t="shared" si="0"/>
        <v>41</v>
      </c>
      <c r="G53" s="84" t="s">
        <v>1057</v>
      </c>
      <c r="H53" s="84" t="s">
        <v>1058</v>
      </c>
      <c r="I53" s="84" t="s">
        <v>49</v>
      </c>
      <c r="J53" s="86"/>
      <c r="K53" s="84" t="s">
        <v>50</v>
      </c>
      <c r="L53" s="122" t="s">
        <v>1059</v>
      </c>
      <c r="M53" s="120">
        <v>1</v>
      </c>
      <c r="N53" s="124"/>
      <c r="O53" s="124"/>
      <c r="P53" s="74"/>
      <c r="Q53" s="84"/>
      <c r="R53" s="74">
        <v>0</v>
      </c>
      <c r="S53" s="122"/>
      <c r="T53" s="224"/>
    </row>
    <row r="54" spans="1:20" s="102" customFormat="1" ht="54">
      <c r="A54" s="74">
        <v>53</v>
      </c>
      <c r="B54" s="149" t="s">
        <v>929</v>
      </c>
      <c r="C54" s="82">
        <v>2</v>
      </c>
      <c r="D54" s="83" t="s">
        <v>373</v>
      </c>
      <c r="E54" s="83" t="s">
        <v>336</v>
      </c>
      <c r="F54" s="82">
        <f t="shared" si="0"/>
        <v>42</v>
      </c>
      <c r="G54" s="84" t="s">
        <v>1060</v>
      </c>
      <c r="H54" s="126" t="s">
        <v>1061</v>
      </c>
      <c r="I54" s="84" t="s">
        <v>60</v>
      </c>
      <c r="J54" s="86"/>
      <c r="K54" s="84" t="s">
        <v>61</v>
      </c>
      <c r="L54" s="122" t="s">
        <v>1390</v>
      </c>
      <c r="M54" s="120">
        <v>1</v>
      </c>
      <c r="N54" s="124"/>
      <c r="O54" s="124"/>
      <c r="P54" s="74">
        <v>1</v>
      </c>
      <c r="Q54" s="85" t="s">
        <v>1606</v>
      </c>
      <c r="R54" s="74">
        <v>0</v>
      </c>
      <c r="S54" s="122"/>
      <c r="T54" s="224"/>
    </row>
    <row r="55" spans="1:20" s="102" customFormat="1" ht="54">
      <c r="A55" s="74">
        <v>54</v>
      </c>
      <c r="B55" s="149" t="s">
        <v>929</v>
      </c>
      <c r="C55" s="82">
        <v>2</v>
      </c>
      <c r="D55" s="83" t="s">
        <v>373</v>
      </c>
      <c r="E55" s="83" t="s">
        <v>336</v>
      </c>
      <c r="F55" s="82">
        <f t="shared" si="0"/>
        <v>43</v>
      </c>
      <c r="G55" s="84" t="s">
        <v>1062</v>
      </c>
      <c r="H55" s="126" t="s">
        <v>1064</v>
      </c>
      <c r="I55" s="84" t="s">
        <v>58</v>
      </c>
      <c r="J55" s="86"/>
      <c r="K55" s="84" t="s">
        <v>59</v>
      </c>
      <c r="L55" s="123" t="s">
        <v>1063</v>
      </c>
      <c r="M55" s="120">
        <v>1</v>
      </c>
      <c r="N55" s="124" t="s">
        <v>480</v>
      </c>
      <c r="O55" s="124" t="s">
        <v>460</v>
      </c>
      <c r="P55" s="74">
        <v>1</v>
      </c>
      <c r="Q55" s="85" t="s">
        <v>1601</v>
      </c>
      <c r="R55" s="74">
        <v>0</v>
      </c>
      <c r="S55" s="122"/>
      <c r="T55" s="224"/>
    </row>
    <row r="56" spans="1:20" s="102" customFormat="1" ht="54">
      <c r="A56" s="74">
        <v>55</v>
      </c>
      <c r="B56" s="149" t="s">
        <v>929</v>
      </c>
      <c r="C56" s="82">
        <v>2</v>
      </c>
      <c r="D56" s="83" t="s">
        <v>373</v>
      </c>
      <c r="E56" s="83" t="s">
        <v>336</v>
      </c>
      <c r="F56" s="82">
        <f t="shared" si="0"/>
        <v>44</v>
      </c>
      <c r="G56" s="84" t="s">
        <v>1065</v>
      </c>
      <c r="H56" s="126" t="s">
        <v>1066</v>
      </c>
      <c r="I56" s="84" t="s">
        <v>60</v>
      </c>
      <c r="J56" s="86"/>
      <c r="K56" s="84" t="s">
        <v>61</v>
      </c>
      <c r="L56" s="122" t="s">
        <v>1391</v>
      </c>
      <c r="M56" s="120">
        <v>1</v>
      </c>
      <c r="N56" s="124"/>
      <c r="O56" s="124"/>
      <c r="P56" s="74">
        <v>1</v>
      </c>
      <c r="Q56" s="85" t="s">
        <v>1602</v>
      </c>
      <c r="R56" s="74">
        <v>0</v>
      </c>
      <c r="S56" s="122"/>
      <c r="T56" s="224"/>
    </row>
    <row r="57" spans="1:20" s="102" customFormat="1" ht="54">
      <c r="A57" s="74">
        <v>56</v>
      </c>
      <c r="B57" s="149" t="s">
        <v>929</v>
      </c>
      <c r="C57" s="82">
        <v>2</v>
      </c>
      <c r="D57" s="127" t="s">
        <v>373</v>
      </c>
      <c r="E57" s="83" t="s">
        <v>336</v>
      </c>
      <c r="F57" s="82">
        <f t="shared" si="0"/>
        <v>45</v>
      </c>
      <c r="G57" s="128" t="s">
        <v>1067</v>
      </c>
      <c r="H57" s="126" t="s">
        <v>1068</v>
      </c>
      <c r="I57" s="84" t="s">
        <v>58</v>
      </c>
      <c r="J57" s="86"/>
      <c r="K57" s="84" t="s">
        <v>59</v>
      </c>
      <c r="L57" s="123" t="s">
        <v>1350</v>
      </c>
      <c r="M57" s="129">
        <v>1</v>
      </c>
      <c r="N57" s="130" t="s">
        <v>480</v>
      </c>
      <c r="O57" s="130" t="s">
        <v>460</v>
      </c>
      <c r="P57" s="74">
        <v>1</v>
      </c>
      <c r="Q57" s="85" t="s">
        <v>1603</v>
      </c>
      <c r="R57" s="74">
        <v>0</v>
      </c>
      <c r="S57" s="122"/>
      <c r="T57" s="224"/>
    </row>
    <row r="58" spans="1:20" s="102" customFormat="1" ht="27">
      <c r="A58" s="74">
        <v>57</v>
      </c>
      <c r="B58" s="149" t="s">
        <v>929</v>
      </c>
      <c r="C58" s="82">
        <v>2</v>
      </c>
      <c r="D58" s="83" t="s">
        <v>373</v>
      </c>
      <c r="E58" s="83" t="s">
        <v>336</v>
      </c>
      <c r="F58" s="82">
        <f t="shared" si="0"/>
        <v>46</v>
      </c>
      <c r="G58" s="84" t="s">
        <v>1069</v>
      </c>
      <c r="H58" s="84" t="s">
        <v>1070</v>
      </c>
      <c r="I58" s="84" t="s">
        <v>54</v>
      </c>
      <c r="J58" s="86"/>
      <c r="K58" s="84" t="s">
        <v>984</v>
      </c>
      <c r="L58" s="179" t="s">
        <v>1581</v>
      </c>
      <c r="M58" s="120">
        <v>2</v>
      </c>
      <c r="N58" s="124"/>
      <c r="O58" s="124"/>
      <c r="P58" s="138">
        <v>1</v>
      </c>
      <c r="Q58" s="178" t="s">
        <v>1556</v>
      </c>
      <c r="R58" s="74" t="s">
        <v>1359</v>
      </c>
      <c r="S58" s="122"/>
      <c r="T58" s="224"/>
    </row>
    <row r="59" spans="1:20" s="102" customFormat="1" ht="40.5">
      <c r="A59" s="74">
        <v>58</v>
      </c>
      <c r="B59" s="149" t="s">
        <v>929</v>
      </c>
      <c r="C59" s="82">
        <v>2</v>
      </c>
      <c r="D59" s="83" t="s">
        <v>373</v>
      </c>
      <c r="E59" s="83" t="s">
        <v>336</v>
      </c>
      <c r="F59" s="82">
        <f t="shared" si="0"/>
        <v>47</v>
      </c>
      <c r="G59" s="84" t="s">
        <v>1071</v>
      </c>
      <c r="H59" s="84" t="s">
        <v>1072</v>
      </c>
      <c r="I59" s="84" t="s">
        <v>58</v>
      </c>
      <c r="J59" s="86"/>
      <c r="K59" s="84" t="s">
        <v>59</v>
      </c>
      <c r="L59" s="122" t="s">
        <v>1073</v>
      </c>
      <c r="M59" s="120">
        <v>2</v>
      </c>
      <c r="N59" s="124" t="s">
        <v>480</v>
      </c>
      <c r="O59" s="124" t="s">
        <v>460</v>
      </c>
      <c r="P59" s="74"/>
      <c r="Q59" s="84"/>
      <c r="R59" s="74">
        <v>0</v>
      </c>
      <c r="S59" s="122"/>
      <c r="T59" s="224"/>
    </row>
    <row r="60" spans="1:20" s="102" customFormat="1" ht="27">
      <c r="A60" s="74">
        <v>59</v>
      </c>
      <c r="B60" s="149" t="s">
        <v>929</v>
      </c>
      <c r="C60" s="82">
        <v>2</v>
      </c>
      <c r="D60" s="83" t="s">
        <v>373</v>
      </c>
      <c r="E60" s="83" t="s">
        <v>336</v>
      </c>
      <c r="F60" s="82">
        <f t="shared" si="0"/>
        <v>48</v>
      </c>
      <c r="G60" s="84" t="s">
        <v>1074</v>
      </c>
      <c r="H60" s="84" t="s">
        <v>1075</v>
      </c>
      <c r="I60" s="84" t="s">
        <v>54</v>
      </c>
      <c r="J60" s="86"/>
      <c r="K60" s="84" t="s">
        <v>984</v>
      </c>
      <c r="L60" s="179" t="s">
        <v>1582</v>
      </c>
      <c r="M60" s="182">
        <v>2</v>
      </c>
      <c r="N60" s="124"/>
      <c r="O60" s="124"/>
      <c r="P60" s="138">
        <v>1</v>
      </c>
      <c r="Q60" s="178" t="s">
        <v>1556</v>
      </c>
      <c r="R60" s="74" t="s">
        <v>1359</v>
      </c>
      <c r="S60" s="122"/>
      <c r="T60" s="224"/>
    </row>
    <row r="61" spans="1:20" s="102" customFormat="1" ht="27">
      <c r="A61" s="74">
        <v>60</v>
      </c>
      <c r="B61" s="149" t="s">
        <v>929</v>
      </c>
      <c r="C61" s="82">
        <v>2</v>
      </c>
      <c r="D61" s="83" t="s">
        <v>373</v>
      </c>
      <c r="E61" s="83" t="s">
        <v>336</v>
      </c>
      <c r="F61" s="82">
        <f t="shared" si="0"/>
        <v>49</v>
      </c>
      <c r="G61" s="84" t="s">
        <v>1076</v>
      </c>
      <c r="H61" s="84" t="s">
        <v>1077</v>
      </c>
      <c r="I61" s="84" t="s">
        <v>56</v>
      </c>
      <c r="J61" s="86"/>
      <c r="K61" s="84" t="s">
        <v>1078</v>
      </c>
      <c r="L61" s="122" t="s">
        <v>1079</v>
      </c>
      <c r="M61" s="120">
        <v>2</v>
      </c>
      <c r="N61" s="124"/>
      <c r="O61" s="124"/>
      <c r="P61" s="74"/>
      <c r="Q61" s="84"/>
      <c r="R61" s="74" t="s">
        <v>1361</v>
      </c>
      <c r="S61" s="122" t="s">
        <v>1353</v>
      </c>
      <c r="T61" s="224"/>
    </row>
    <row r="62" spans="1:20" s="102" customFormat="1" ht="40.5">
      <c r="A62" s="74">
        <v>61</v>
      </c>
      <c r="B62" s="149" t="s">
        <v>929</v>
      </c>
      <c r="C62" s="82">
        <v>2</v>
      </c>
      <c r="D62" s="83" t="s">
        <v>373</v>
      </c>
      <c r="E62" s="83" t="s">
        <v>336</v>
      </c>
      <c r="F62" s="82">
        <f t="shared" si="0"/>
        <v>50</v>
      </c>
      <c r="G62" s="84" t="s">
        <v>1080</v>
      </c>
      <c r="H62" s="84" t="s">
        <v>1081</v>
      </c>
      <c r="I62" s="84" t="s">
        <v>58</v>
      </c>
      <c r="J62" s="86"/>
      <c r="K62" s="84" t="s">
        <v>59</v>
      </c>
      <c r="L62" s="122" t="s">
        <v>1082</v>
      </c>
      <c r="M62" s="120">
        <v>1</v>
      </c>
      <c r="N62" s="124" t="s">
        <v>480</v>
      </c>
      <c r="O62" s="124" t="s">
        <v>460</v>
      </c>
      <c r="P62" s="74"/>
      <c r="Q62" s="84"/>
      <c r="R62" s="74">
        <v>0</v>
      </c>
      <c r="S62" s="122"/>
      <c r="T62" s="224"/>
    </row>
    <row r="63" spans="1:20" s="102" customFormat="1" ht="40.5">
      <c r="A63" s="74">
        <v>62</v>
      </c>
      <c r="B63" s="149" t="s">
        <v>929</v>
      </c>
      <c r="C63" s="82">
        <v>2</v>
      </c>
      <c r="D63" s="83" t="s">
        <v>373</v>
      </c>
      <c r="E63" s="83" t="s">
        <v>336</v>
      </c>
      <c r="F63" s="82">
        <f t="shared" si="0"/>
        <v>51</v>
      </c>
      <c r="G63" s="84" t="s">
        <v>1083</v>
      </c>
      <c r="H63" s="84" t="s">
        <v>1084</v>
      </c>
      <c r="I63" s="84" t="s">
        <v>58</v>
      </c>
      <c r="J63" s="86"/>
      <c r="K63" s="84" t="s">
        <v>59</v>
      </c>
      <c r="L63" s="122" t="s">
        <v>1085</v>
      </c>
      <c r="M63" s="120">
        <v>1</v>
      </c>
      <c r="N63" s="124" t="s">
        <v>480</v>
      </c>
      <c r="O63" s="124" t="s">
        <v>460</v>
      </c>
      <c r="P63" s="74"/>
      <c r="Q63" s="84"/>
      <c r="R63" s="74">
        <v>0</v>
      </c>
      <c r="S63" s="122"/>
      <c r="T63" s="224"/>
    </row>
    <row r="64" spans="1:20" s="102" customFormat="1" ht="27">
      <c r="A64" s="74">
        <v>63</v>
      </c>
      <c r="B64" s="149" t="s">
        <v>929</v>
      </c>
      <c r="C64" s="82">
        <v>2</v>
      </c>
      <c r="D64" s="83" t="s">
        <v>373</v>
      </c>
      <c r="E64" s="83" t="s">
        <v>336</v>
      </c>
      <c r="F64" s="82">
        <f t="shared" si="0"/>
        <v>52</v>
      </c>
      <c r="G64" s="84" t="s">
        <v>1086</v>
      </c>
      <c r="H64" s="84" t="s">
        <v>1087</v>
      </c>
      <c r="I64" s="126" t="s">
        <v>54</v>
      </c>
      <c r="J64" s="125"/>
      <c r="K64" s="126" t="s">
        <v>984</v>
      </c>
      <c r="L64" s="179" t="s">
        <v>1582</v>
      </c>
      <c r="M64" s="120">
        <v>1</v>
      </c>
      <c r="N64" s="124"/>
      <c r="O64" s="124"/>
      <c r="P64" s="74">
        <v>1</v>
      </c>
      <c r="Q64" s="84" t="s">
        <v>1375</v>
      </c>
      <c r="R64" s="74" t="s">
        <v>1359</v>
      </c>
      <c r="S64" s="122"/>
      <c r="T64" s="224"/>
    </row>
    <row r="65" spans="1:20" s="102" customFormat="1" ht="27">
      <c r="A65" s="74">
        <v>64</v>
      </c>
      <c r="B65" s="149" t="s">
        <v>929</v>
      </c>
      <c r="C65" s="82">
        <v>2</v>
      </c>
      <c r="D65" s="83" t="s">
        <v>373</v>
      </c>
      <c r="E65" s="83" t="s">
        <v>336</v>
      </c>
      <c r="F65" s="82">
        <f t="shared" si="0"/>
        <v>53</v>
      </c>
      <c r="G65" s="84" t="s">
        <v>1088</v>
      </c>
      <c r="H65" s="84" t="s">
        <v>1089</v>
      </c>
      <c r="I65" s="84" t="s">
        <v>56</v>
      </c>
      <c r="J65" s="86"/>
      <c r="K65" s="84" t="s">
        <v>57</v>
      </c>
      <c r="L65" s="122" t="s">
        <v>1090</v>
      </c>
      <c r="M65" s="120">
        <v>1</v>
      </c>
      <c r="N65" s="124"/>
      <c r="O65" s="124"/>
      <c r="P65" s="74"/>
      <c r="Q65" s="84"/>
      <c r="R65" s="74" t="s">
        <v>1361</v>
      </c>
      <c r="S65" s="122" t="s">
        <v>1353</v>
      </c>
      <c r="T65" s="224"/>
    </row>
    <row r="66" spans="1:20" s="102" customFormat="1" ht="40.5">
      <c r="A66" s="74">
        <v>65</v>
      </c>
      <c r="B66" s="149" t="s">
        <v>929</v>
      </c>
      <c r="C66" s="82">
        <v>2</v>
      </c>
      <c r="D66" s="83" t="s">
        <v>373</v>
      </c>
      <c r="E66" s="83" t="s">
        <v>336</v>
      </c>
      <c r="F66" s="82">
        <f t="shared" si="0"/>
        <v>54</v>
      </c>
      <c r="G66" s="84" t="s">
        <v>1091</v>
      </c>
      <c r="H66" s="84" t="s">
        <v>1092</v>
      </c>
      <c r="I66" s="84" t="s">
        <v>58</v>
      </c>
      <c r="J66" s="86"/>
      <c r="K66" s="84" t="s">
        <v>59</v>
      </c>
      <c r="L66" s="122" t="s">
        <v>1093</v>
      </c>
      <c r="M66" s="120">
        <v>1</v>
      </c>
      <c r="N66" s="124" t="s">
        <v>480</v>
      </c>
      <c r="O66" s="124" t="s">
        <v>460</v>
      </c>
      <c r="P66" s="74"/>
      <c r="Q66" s="84"/>
      <c r="R66" s="74">
        <v>0</v>
      </c>
      <c r="S66" s="122"/>
      <c r="T66" s="224"/>
    </row>
    <row r="67" spans="1:20" s="100" customFormat="1" ht="27">
      <c r="A67" s="74">
        <v>66</v>
      </c>
      <c r="B67" s="149" t="s">
        <v>929</v>
      </c>
      <c r="C67" s="149">
        <v>2</v>
      </c>
      <c r="D67" s="150" t="s">
        <v>373</v>
      </c>
      <c r="E67" s="150" t="s">
        <v>336</v>
      </c>
      <c r="F67" s="82">
        <f t="shared" ref="F67:F130" si="1">IF(C67&lt;&gt;C66,1,F66+1)</f>
        <v>55</v>
      </c>
      <c r="G67" s="126" t="s">
        <v>1094</v>
      </c>
      <c r="H67" s="126" t="s">
        <v>1095</v>
      </c>
      <c r="I67" s="126" t="s">
        <v>56</v>
      </c>
      <c r="J67" s="125"/>
      <c r="K67" s="126" t="s">
        <v>1000</v>
      </c>
      <c r="L67" s="123" t="s">
        <v>1096</v>
      </c>
      <c r="M67" s="139">
        <v>0</v>
      </c>
      <c r="N67" s="136"/>
      <c r="O67" s="136"/>
      <c r="P67" s="74">
        <v>1</v>
      </c>
      <c r="Q67" s="84" t="s">
        <v>919</v>
      </c>
      <c r="R67" s="74" t="s">
        <v>1361</v>
      </c>
      <c r="S67" s="122" t="s">
        <v>1353</v>
      </c>
      <c r="T67" s="227"/>
    </row>
    <row r="68" spans="1:20" s="102" customFormat="1" ht="27">
      <c r="A68" s="74">
        <v>67</v>
      </c>
      <c r="B68" s="149" t="s">
        <v>929</v>
      </c>
      <c r="C68" s="82">
        <v>2</v>
      </c>
      <c r="D68" s="83" t="s">
        <v>373</v>
      </c>
      <c r="E68" s="83" t="s">
        <v>336</v>
      </c>
      <c r="F68" s="82">
        <f t="shared" si="1"/>
        <v>56</v>
      </c>
      <c r="G68" s="84" t="s">
        <v>1097</v>
      </c>
      <c r="H68" s="84" t="s">
        <v>1098</v>
      </c>
      <c r="I68" s="84" t="s">
        <v>56</v>
      </c>
      <c r="J68" s="86"/>
      <c r="K68" s="84" t="s">
        <v>1099</v>
      </c>
      <c r="L68" s="122" t="s">
        <v>1100</v>
      </c>
      <c r="M68" s="120">
        <v>1</v>
      </c>
      <c r="N68" s="124"/>
      <c r="O68" s="124"/>
      <c r="P68" s="74"/>
      <c r="Q68" s="84"/>
      <c r="R68" s="74" t="s">
        <v>1361</v>
      </c>
      <c r="S68" s="122" t="s">
        <v>1353</v>
      </c>
      <c r="T68" s="224"/>
    </row>
    <row r="69" spans="1:20" s="102" customFormat="1" ht="40.5">
      <c r="A69" s="74">
        <v>68</v>
      </c>
      <c r="B69" s="149" t="s">
        <v>929</v>
      </c>
      <c r="C69" s="82">
        <v>2</v>
      </c>
      <c r="D69" s="83" t="s">
        <v>373</v>
      </c>
      <c r="E69" s="83" t="s">
        <v>336</v>
      </c>
      <c r="F69" s="82">
        <f t="shared" si="1"/>
        <v>57</v>
      </c>
      <c r="G69" s="84" t="s">
        <v>1101</v>
      </c>
      <c r="H69" s="84" t="s">
        <v>1102</v>
      </c>
      <c r="I69" s="84" t="s">
        <v>58</v>
      </c>
      <c r="J69" s="86"/>
      <c r="K69" s="84" t="s">
        <v>59</v>
      </c>
      <c r="L69" s="122" t="s">
        <v>1103</v>
      </c>
      <c r="M69" s="120">
        <v>1</v>
      </c>
      <c r="N69" s="124" t="s">
        <v>480</v>
      </c>
      <c r="O69" s="124" t="s">
        <v>460</v>
      </c>
      <c r="P69" s="74"/>
      <c r="Q69" s="84"/>
      <c r="R69" s="74">
        <v>0</v>
      </c>
      <c r="S69" s="122"/>
      <c r="T69" s="224"/>
    </row>
    <row r="70" spans="1:20" s="102" customFormat="1" ht="27">
      <c r="A70" s="74">
        <v>69</v>
      </c>
      <c r="B70" s="149" t="s">
        <v>929</v>
      </c>
      <c r="C70" s="82">
        <v>2</v>
      </c>
      <c r="D70" s="83" t="s">
        <v>373</v>
      </c>
      <c r="E70" s="83" t="s">
        <v>336</v>
      </c>
      <c r="F70" s="82">
        <f t="shared" si="1"/>
        <v>58</v>
      </c>
      <c r="G70" s="84" t="s">
        <v>1104</v>
      </c>
      <c r="H70" s="84" t="s">
        <v>1105</v>
      </c>
      <c r="I70" s="84" t="s">
        <v>1106</v>
      </c>
      <c r="J70" s="86"/>
      <c r="K70" s="84" t="s">
        <v>1107</v>
      </c>
      <c r="L70" s="122" t="s">
        <v>1108</v>
      </c>
      <c r="M70" s="120">
        <v>1</v>
      </c>
      <c r="N70" s="124"/>
      <c r="O70" s="124"/>
      <c r="P70" s="74"/>
      <c r="Q70" s="84"/>
      <c r="R70" s="74" t="s">
        <v>1362</v>
      </c>
      <c r="S70" s="122"/>
      <c r="T70" s="224"/>
    </row>
    <row r="71" spans="1:20" s="102" customFormat="1" ht="40.5">
      <c r="A71" s="74">
        <v>70</v>
      </c>
      <c r="B71" s="149" t="s">
        <v>929</v>
      </c>
      <c r="C71" s="82">
        <v>2</v>
      </c>
      <c r="D71" s="83" t="s">
        <v>373</v>
      </c>
      <c r="E71" s="83" t="s">
        <v>336</v>
      </c>
      <c r="F71" s="82">
        <f t="shared" si="1"/>
        <v>59</v>
      </c>
      <c r="G71" s="84" t="s">
        <v>1109</v>
      </c>
      <c r="H71" s="84" t="s">
        <v>1110</v>
      </c>
      <c r="I71" s="84" t="s">
        <v>58</v>
      </c>
      <c r="J71" s="86"/>
      <c r="K71" s="84" t="s">
        <v>59</v>
      </c>
      <c r="L71" s="122" t="s">
        <v>1111</v>
      </c>
      <c r="M71" s="120">
        <v>1</v>
      </c>
      <c r="N71" s="124" t="s">
        <v>480</v>
      </c>
      <c r="O71" s="124" t="s">
        <v>460</v>
      </c>
      <c r="P71" s="74"/>
      <c r="Q71" s="84"/>
      <c r="R71" s="74">
        <v>0</v>
      </c>
      <c r="S71" s="122"/>
      <c r="T71" s="224"/>
    </row>
    <row r="72" spans="1:20" s="102" customFormat="1" ht="27">
      <c r="A72" s="74">
        <v>71</v>
      </c>
      <c r="B72" s="149" t="s">
        <v>929</v>
      </c>
      <c r="C72" s="149">
        <v>2</v>
      </c>
      <c r="D72" s="150" t="s">
        <v>373</v>
      </c>
      <c r="E72" s="150" t="s">
        <v>336</v>
      </c>
      <c r="F72" s="82">
        <f t="shared" si="1"/>
        <v>60</v>
      </c>
      <c r="G72" s="126" t="s">
        <v>1112</v>
      </c>
      <c r="H72" s="126" t="s">
        <v>1113</v>
      </c>
      <c r="I72" s="126" t="s">
        <v>56</v>
      </c>
      <c r="J72" s="125"/>
      <c r="K72" s="126" t="s">
        <v>1000</v>
      </c>
      <c r="L72" s="123" t="s">
        <v>1114</v>
      </c>
      <c r="M72" s="139">
        <v>0</v>
      </c>
      <c r="N72" s="136"/>
      <c r="O72" s="136"/>
      <c r="P72" s="74">
        <v>1</v>
      </c>
      <c r="Q72" s="84" t="s">
        <v>919</v>
      </c>
      <c r="R72" s="74" t="s">
        <v>1361</v>
      </c>
      <c r="S72" s="122"/>
      <c r="T72" s="224"/>
    </row>
    <row r="73" spans="1:20" s="102" customFormat="1" ht="27">
      <c r="A73" s="74">
        <v>72</v>
      </c>
      <c r="B73" s="149" t="s">
        <v>929</v>
      </c>
      <c r="C73" s="82">
        <v>2</v>
      </c>
      <c r="D73" s="83" t="s">
        <v>373</v>
      </c>
      <c r="E73" s="83" t="s">
        <v>336</v>
      </c>
      <c r="F73" s="82">
        <f t="shared" si="1"/>
        <v>61</v>
      </c>
      <c r="G73" s="84" t="s">
        <v>1115</v>
      </c>
      <c r="H73" s="84" t="s">
        <v>1116</v>
      </c>
      <c r="I73" s="84" t="s">
        <v>56</v>
      </c>
      <c r="J73" s="86"/>
      <c r="K73" s="84" t="s">
        <v>1099</v>
      </c>
      <c r="L73" s="122" t="s">
        <v>1117</v>
      </c>
      <c r="M73" s="120">
        <v>1</v>
      </c>
      <c r="N73" s="124"/>
      <c r="O73" s="124"/>
      <c r="P73" s="74"/>
      <c r="Q73" s="84"/>
      <c r="R73" s="74" t="s">
        <v>1361</v>
      </c>
      <c r="S73" s="122" t="s">
        <v>1353</v>
      </c>
      <c r="T73" s="224"/>
    </row>
    <row r="74" spans="1:20" s="102" customFormat="1" ht="40.5">
      <c r="A74" s="74">
        <v>73</v>
      </c>
      <c r="B74" s="149" t="s">
        <v>929</v>
      </c>
      <c r="C74" s="82">
        <v>2</v>
      </c>
      <c r="D74" s="83" t="s">
        <v>373</v>
      </c>
      <c r="E74" s="83" t="s">
        <v>336</v>
      </c>
      <c r="F74" s="82">
        <f t="shared" si="1"/>
        <v>62</v>
      </c>
      <c r="G74" s="84" t="s">
        <v>1118</v>
      </c>
      <c r="H74" s="84" t="s">
        <v>1119</v>
      </c>
      <c r="I74" s="84" t="s">
        <v>58</v>
      </c>
      <c r="J74" s="86"/>
      <c r="K74" s="84" t="s">
        <v>59</v>
      </c>
      <c r="L74" s="122" t="s">
        <v>1120</v>
      </c>
      <c r="M74" s="120">
        <v>1</v>
      </c>
      <c r="N74" s="124" t="s">
        <v>480</v>
      </c>
      <c r="O74" s="124" t="s">
        <v>460</v>
      </c>
      <c r="P74" s="74"/>
      <c r="Q74" s="84"/>
      <c r="R74" s="74">
        <v>0</v>
      </c>
      <c r="S74" s="122"/>
      <c r="T74" s="224"/>
    </row>
    <row r="75" spans="1:20" s="102" customFormat="1" ht="27">
      <c r="A75" s="74">
        <v>74</v>
      </c>
      <c r="B75" s="149" t="s">
        <v>929</v>
      </c>
      <c r="C75" s="149">
        <v>2</v>
      </c>
      <c r="D75" s="150" t="s">
        <v>373</v>
      </c>
      <c r="E75" s="150" t="s">
        <v>336</v>
      </c>
      <c r="F75" s="82">
        <f t="shared" si="1"/>
        <v>63</v>
      </c>
      <c r="G75" s="126" t="s">
        <v>1121</v>
      </c>
      <c r="H75" s="126" t="s">
        <v>1122</v>
      </c>
      <c r="I75" s="126" t="s">
        <v>56</v>
      </c>
      <c r="J75" s="125"/>
      <c r="K75" s="126" t="s">
        <v>1000</v>
      </c>
      <c r="L75" s="123" t="s">
        <v>1123</v>
      </c>
      <c r="M75" s="139">
        <v>0</v>
      </c>
      <c r="N75" s="157"/>
      <c r="O75" s="157"/>
      <c r="P75" s="138">
        <v>1</v>
      </c>
      <c r="Q75" s="178" t="s">
        <v>919</v>
      </c>
      <c r="R75" s="74" t="s">
        <v>1361</v>
      </c>
      <c r="S75" s="122"/>
      <c r="T75" s="224"/>
    </row>
    <row r="76" spans="1:20" s="102" customFormat="1" ht="27">
      <c r="A76" s="74">
        <v>75</v>
      </c>
      <c r="B76" s="149" t="s">
        <v>929</v>
      </c>
      <c r="C76" s="82">
        <v>2</v>
      </c>
      <c r="D76" s="83" t="s">
        <v>373</v>
      </c>
      <c r="E76" s="83" t="s">
        <v>336</v>
      </c>
      <c r="F76" s="82">
        <f t="shared" si="1"/>
        <v>64</v>
      </c>
      <c r="G76" s="84" t="s">
        <v>1124</v>
      </c>
      <c r="H76" s="84" t="s">
        <v>1125</v>
      </c>
      <c r="I76" s="84" t="s">
        <v>56</v>
      </c>
      <c r="J76" s="86"/>
      <c r="K76" s="84" t="s">
        <v>1099</v>
      </c>
      <c r="L76" s="122" t="s">
        <v>1126</v>
      </c>
      <c r="M76" s="120">
        <v>1</v>
      </c>
      <c r="N76" s="124"/>
      <c r="O76" s="124"/>
      <c r="P76" s="74"/>
      <c r="Q76" s="84"/>
      <c r="R76" s="74" t="s">
        <v>1361</v>
      </c>
      <c r="S76" s="122"/>
      <c r="T76" s="224"/>
    </row>
    <row r="77" spans="1:20" s="102" customFormat="1" ht="54">
      <c r="A77" s="74">
        <v>76</v>
      </c>
      <c r="B77" s="158" t="s">
        <v>929</v>
      </c>
      <c r="C77" s="158">
        <v>2</v>
      </c>
      <c r="D77" s="159" t="s">
        <v>373</v>
      </c>
      <c r="E77" s="159" t="s">
        <v>336</v>
      </c>
      <c r="F77" s="149">
        <f t="shared" si="1"/>
        <v>65</v>
      </c>
      <c r="G77" s="160" t="s">
        <v>1127</v>
      </c>
      <c r="H77" s="160" t="s">
        <v>1128</v>
      </c>
      <c r="I77" s="160" t="s">
        <v>58</v>
      </c>
      <c r="J77" s="154"/>
      <c r="K77" s="160" t="s">
        <v>59</v>
      </c>
      <c r="L77" s="193" t="s">
        <v>1607</v>
      </c>
      <c r="M77" s="161">
        <v>0</v>
      </c>
      <c r="N77" s="131" t="s">
        <v>480</v>
      </c>
      <c r="O77" s="131" t="s">
        <v>460</v>
      </c>
      <c r="P77" s="138">
        <v>1</v>
      </c>
      <c r="Q77" s="178" t="s">
        <v>919</v>
      </c>
      <c r="R77" s="74">
        <v>0</v>
      </c>
      <c r="S77" s="122"/>
      <c r="T77" s="224"/>
    </row>
    <row r="78" spans="1:20" ht="27">
      <c r="A78" s="74">
        <v>77</v>
      </c>
      <c r="B78" s="149" t="s">
        <v>929</v>
      </c>
      <c r="C78" s="149">
        <v>2</v>
      </c>
      <c r="D78" s="150" t="s">
        <v>373</v>
      </c>
      <c r="E78" s="150" t="s">
        <v>336</v>
      </c>
      <c r="F78" s="149">
        <f t="shared" si="1"/>
        <v>66</v>
      </c>
      <c r="G78" s="126" t="s">
        <v>1129</v>
      </c>
      <c r="H78" s="126" t="s">
        <v>1130</v>
      </c>
      <c r="I78" s="126" t="s">
        <v>54</v>
      </c>
      <c r="J78" s="125"/>
      <c r="K78" s="126" t="s">
        <v>55</v>
      </c>
      <c r="L78" s="123" t="s">
        <v>1131</v>
      </c>
      <c r="M78" s="139">
        <v>0</v>
      </c>
      <c r="N78" s="121"/>
      <c r="O78" s="121"/>
      <c r="P78" s="74">
        <v>1</v>
      </c>
      <c r="Q78" s="84" t="s">
        <v>919</v>
      </c>
      <c r="R78" s="74">
        <v>0</v>
      </c>
      <c r="S78" s="122"/>
      <c r="T78" s="224"/>
    </row>
    <row r="79" spans="1:20" ht="27">
      <c r="A79" s="74">
        <v>78</v>
      </c>
      <c r="B79" s="158" t="s">
        <v>929</v>
      </c>
      <c r="C79" s="158">
        <v>2</v>
      </c>
      <c r="D79" s="159" t="s">
        <v>373</v>
      </c>
      <c r="E79" s="159" t="s">
        <v>336</v>
      </c>
      <c r="F79" s="149">
        <f t="shared" si="1"/>
        <v>67</v>
      </c>
      <c r="G79" s="160" t="s">
        <v>1132</v>
      </c>
      <c r="H79" s="160" t="s">
        <v>1133</v>
      </c>
      <c r="I79" s="160" t="s">
        <v>1106</v>
      </c>
      <c r="J79" s="154"/>
      <c r="K79" s="160" t="s">
        <v>1107</v>
      </c>
      <c r="L79" s="193" t="s">
        <v>1134</v>
      </c>
      <c r="M79" s="161">
        <v>0</v>
      </c>
      <c r="N79" s="131"/>
      <c r="O79" s="131"/>
      <c r="P79" s="74">
        <v>1</v>
      </c>
      <c r="Q79" s="84" t="s">
        <v>919</v>
      </c>
      <c r="R79" s="74" t="s">
        <v>1362</v>
      </c>
      <c r="S79" s="122"/>
      <c r="T79" s="224"/>
    </row>
    <row r="80" spans="1:20" ht="54">
      <c r="A80" s="74">
        <v>79</v>
      </c>
      <c r="B80" s="158" t="s">
        <v>929</v>
      </c>
      <c r="C80" s="158">
        <v>2</v>
      </c>
      <c r="D80" s="159" t="s">
        <v>373</v>
      </c>
      <c r="E80" s="159" t="s">
        <v>336</v>
      </c>
      <c r="F80" s="149">
        <f t="shared" si="1"/>
        <v>68</v>
      </c>
      <c r="G80" s="160" t="s">
        <v>1135</v>
      </c>
      <c r="H80" s="160" t="s">
        <v>1136</v>
      </c>
      <c r="I80" s="160" t="s">
        <v>58</v>
      </c>
      <c r="J80" s="154"/>
      <c r="K80" s="160" t="s">
        <v>59</v>
      </c>
      <c r="L80" s="193" t="s">
        <v>1608</v>
      </c>
      <c r="M80" s="161">
        <v>0</v>
      </c>
      <c r="N80" s="131" t="s">
        <v>480</v>
      </c>
      <c r="O80" s="131" t="s">
        <v>460</v>
      </c>
      <c r="P80" s="74">
        <v>1</v>
      </c>
      <c r="Q80" s="85" t="s">
        <v>919</v>
      </c>
      <c r="R80" s="74">
        <v>0</v>
      </c>
      <c r="S80" s="122"/>
      <c r="T80" s="224"/>
    </row>
    <row r="81" spans="1:20" ht="27">
      <c r="A81" s="74">
        <v>80</v>
      </c>
      <c r="B81" s="158" t="s">
        <v>929</v>
      </c>
      <c r="C81" s="158">
        <v>2</v>
      </c>
      <c r="D81" s="159" t="s">
        <v>373</v>
      </c>
      <c r="E81" s="159" t="s">
        <v>336</v>
      </c>
      <c r="F81" s="149">
        <f t="shared" si="1"/>
        <v>69</v>
      </c>
      <c r="G81" s="160" t="s">
        <v>1137</v>
      </c>
      <c r="H81" s="160" t="s">
        <v>1138</v>
      </c>
      <c r="I81" s="160" t="s">
        <v>1106</v>
      </c>
      <c r="J81" s="154"/>
      <c r="K81" s="160" t="s">
        <v>1107</v>
      </c>
      <c r="L81" s="193" t="s">
        <v>1139</v>
      </c>
      <c r="M81" s="161">
        <v>0</v>
      </c>
      <c r="N81" s="131"/>
      <c r="O81" s="131"/>
      <c r="P81" s="74">
        <v>1</v>
      </c>
      <c r="Q81" s="84" t="s">
        <v>919</v>
      </c>
      <c r="R81" s="74" t="s">
        <v>1362</v>
      </c>
      <c r="S81" s="122"/>
      <c r="T81" s="224"/>
    </row>
    <row r="82" spans="1:20" s="99" customFormat="1" ht="27">
      <c r="A82" s="74">
        <v>81</v>
      </c>
      <c r="B82" s="149" t="s">
        <v>929</v>
      </c>
      <c r="C82" s="82">
        <v>2</v>
      </c>
      <c r="D82" s="83" t="s">
        <v>373</v>
      </c>
      <c r="E82" s="83" t="s">
        <v>336</v>
      </c>
      <c r="F82" s="82">
        <f t="shared" si="1"/>
        <v>70</v>
      </c>
      <c r="G82" s="84" t="s">
        <v>491</v>
      </c>
      <c r="H82" s="84" t="s">
        <v>492</v>
      </c>
      <c r="I82" s="84" t="s">
        <v>374</v>
      </c>
      <c r="J82" s="86"/>
      <c r="K82" s="84" t="s">
        <v>611</v>
      </c>
      <c r="L82" s="84" t="s">
        <v>492</v>
      </c>
      <c r="M82" s="120">
        <v>1</v>
      </c>
      <c r="N82" s="124"/>
      <c r="O82" s="124"/>
      <c r="P82" s="74"/>
      <c r="Q82" s="85" t="s">
        <v>1583</v>
      </c>
      <c r="R82" s="74" t="e">
        <v>#N/A</v>
      </c>
      <c r="S82" s="122"/>
      <c r="T82" s="226"/>
    </row>
    <row r="83" spans="1:20" ht="27">
      <c r="A83" s="74">
        <v>82</v>
      </c>
      <c r="B83" s="149" t="s">
        <v>929</v>
      </c>
      <c r="C83" s="82">
        <v>3</v>
      </c>
      <c r="D83" s="83" t="s">
        <v>375</v>
      </c>
      <c r="E83" s="83" t="s">
        <v>337</v>
      </c>
      <c r="F83" s="82">
        <f t="shared" si="1"/>
        <v>1</v>
      </c>
      <c r="G83" s="84" t="s">
        <v>506</v>
      </c>
      <c r="H83" s="84" t="s">
        <v>507</v>
      </c>
      <c r="I83" s="126" t="s">
        <v>58</v>
      </c>
      <c r="J83" s="86" t="s">
        <v>508</v>
      </c>
      <c r="K83" s="84" t="s">
        <v>507</v>
      </c>
      <c r="L83" s="85" t="s">
        <v>509</v>
      </c>
      <c r="M83" s="120">
        <v>1</v>
      </c>
      <c r="N83" s="124" t="s">
        <v>469</v>
      </c>
      <c r="O83" s="124" t="s">
        <v>460</v>
      </c>
      <c r="P83" s="74"/>
      <c r="Q83" s="84"/>
      <c r="R83" s="74" t="s">
        <v>1354</v>
      </c>
      <c r="S83" s="122" t="s">
        <v>922</v>
      </c>
      <c r="T83" s="224"/>
    </row>
    <row r="84" spans="1:20">
      <c r="A84" s="74">
        <v>83</v>
      </c>
      <c r="B84" s="149" t="s">
        <v>929</v>
      </c>
      <c r="C84" s="82">
        <v>3</v>
      </c>
      <c r="D84" s="83" t="s">
        <v>375</v>
      </c>
      <c r="E84" s="83" t="s">
        <v>337</v>
      </c>
      <c r="F84" s="82">
        <f t="shared" si="1"/>
        <v>2</v>
      </c>
      <c r="G84" s="84" t="s">
        <v>658</v>
      </c>
      <c r="H84" s="84" t="s">
        <v>646</v>
      </c>
      <c r="I84" s="84" t="s">
        <v>294</v>
      </c>
      <c r="J84" s="86" t="s">
        <v>455</v>
      </c>
      <c r="K84" s="84" t="s">
        <v>644</v>
      </c>
      <c r="L84" s="85" t="s">
        <v>647</v>
      </c>
      <c r="M84" s="120">
        <v>1</v>
      </c>
      <c r="N84" s="124"/>
      <c r="O84" s="124"/>
      <c r="P84" s="74"/>
      <c r="Q84" s="84" t="s">
        <v>1408</v>
      </c>
      <c r="R84" s="74"/>
      <c r="S84" s="122"/>
      <c r="T84" s="224"/>
    </row>
    <row r="85" spans="1:20" ht="27">
      <c r="A85" s="74">
        <v>84</v>
      </c>
      <c r="B85" s="149" t="s">
        <v>929</v>
      </c>
      <c r="C85" s="82">
        <v>3</v>
      </c>
      <c r="D85" s="83" t="s">
        <v>375</v>
      </c>
      <c r="E85" s="83" t="s">
        <v>337</v>
      </c>
      <c r="F85" s="82">
        <f t="shared" si="1"/>
        <v>3</v>
      </c>
      <c r="G85" s="84" t="s">
        <v>29</v>
      </c>
      <c r="H85" s="84" t="s">
        <v>47</v>
      </c>
      <c r="I85" s="84" t="s">
        <v>48</v>
      </c>
      <c r="J85" s="86" t="s">
        <v>456</v>
      </c>
      <c r="K85" s="84" t="s">
        <v>47</v>
      </c>
      <c r="L85" s="122" t="s">
        <v>510</v>
      </c>
      <c r="M85" s="120">
        <v>1</v>
      </c>
      <c r="N85" s="124"/>
      <c r="O85" s="124"/>
      <c r="P85" s="74"/>
      <c r="Q85" s="84"/>
      <c r="R85" s="74">
        <v>0</v>
      </c>
      <c r="S85" s="122"/>
      <c r="T85" s="224"/>
    </row>
    <row r="86" spans="1:20" ht="81">
      <c r="A86" s="74">
        <v>85</v>
      </c>
      <c r="B86" s="149" t="s">
        <v>929</v>
      </c>
      <c r="C86" s="82">
        <v>3</v>
      </c>
      <c r="D86" s="83" t="s">
        <v>375</v>
      </c>
      <c r="E86" s="83" t="s">
        <v>337</v>
      </c>
      <c r="F86" s="82">
        <f t="shared" si="1"/>
        <v>4</v>
      </c>
      <c r="G86" s="84" t="s">
        <v>1140</v>
      </c>
      <c r="H86" s="84" t="s">
        <v>1141</v>
      </c>
      <c r="I86" s="126" t="s">
        <v>58</v>
      </c>
      <c r="J86" s="86" t="s">
        <v>1590</v>
      </c>
      <c r="K86" s="84" t="s">
        <v>1141</v>
      </c>
      <c r="L86" s="122" t="s">
        <v>1667</v>
      </c>
      <c r="M86" s="120">
        <v>1</v>
      </c>
      <c r="N86" s="124" t="s">
        <v>1142</v>
      </c>
      <c r="O86" s="124" t="s">
        <v>460</v>
      </c>
      <c r="P86" s="74">
        <v>1</v>
      </c>
      <c r="Q86" s="85" t="s">
        <v>1653</v>
      </c>
      <c r="R86" s="74">
        <v>0</v>
      </c>
      <c r="S86" s="122" t="s">
        <v>922</v>
      </c>
      <c r="T86" s="224"/>
    </row>
    <row r="87" spans="1:20" ht="40.5">
      <c r="A87" s="74">
        <v>86</v>
      </c>
      <c r="B87" s="149" t="s">
        <v>929</v>
      </c>
      <c r="C87" s="82">
        <v>3</v>
      </c>
      <c r="D87" s="83" t="s">
        <v>375</v>
      </c>
      <c r="E87" s="83" t="s">
        <v>337</v>
      </c>
      <c r="F87" s="82">
        <f t="shared" si="1"/>
        <v>5</v>
      </c>
      <c r="G87" s="84" t="s">
        <v>945</v>
      </c>
      <c r="H87" s="84" t="s">
        <v>946</v>
      </c>
      <c r="I87" s="126" t="s">
        <v>289</v>
      </c>
      <c r="J87" s="86" t="s">
        <v>1591</v>
      </c>
      <c r="K87" s="126" t="s">
        <v>659</v>
      </c>
      <c r="L87" s="229" t="s">
        <v>1611</v>
      </c>
      <c r="M87" s="230">
        <v>1</v>
      </c>
      <c r="N87" s="189"/>
      <c r="O87" s="189"/>
      <c r="P87" s="218">
        <v>1</v>
      </c>
      <c r="Q87" s="219" t="s">
        <v>1609</v>
      </c>
      <c r="R87" s="74" t="e">
        <v>#N/A</v>
      </c>
      <c r="S87" s="122"/>
      <c r="T87" s="224"/>
    </row>
    <row r="88" spans="1:20" ht="27">
      <c r="A88" s="74">
        <v>87</v>
      </c>
      <c r="B88" s="149" t="s">
        <v>929</v>
      </c>
      <c r="C88" s="82">
        <v>3</v>
      </c>
      <c r="D88" s="83" t="s">
        <v>375</v>
      </c>
      <c r="E88" s="83" t="s">
        <v>337</v>
      </c>
      <c r="F88" s="82">
        <f t="shared" si="1"/>
        <v>6</v>
      </c>
      <c r="G88" s="84" t="s">
        <v>950</v>
      </c>
      <c r="H88" s="84" t="s">
        <v>951</v>
      </c>
      <c r="I88" s="126" t="s">
        <v>289</v>
      </c>
      <c r="J88" s="86"/>
      <c r="K88" s="126" t="s">
        <v>659</v>
      </c>
      <c r="L88" s="85" t="s">
        <v>952</v>
      </c>
      <c r="M88" s="120">
        <v>1</v>
      </c>
      <c r="N88" s="124"/>
      <c r="O88" s="124"/>
      <c r="P88" s="74"/>
      <c r="Q88" s="84"/>
      <c r="R88" s="74">
        <v>0</v>
      </c>
      <c r="S88" s="122"/>
      <c r="T88" s="224"/>
    </row>
    <row r="89" spans="1:20" ht="27">
      <c r="A89" s="74">
        <v>88</v>
      </c>
      <c r="B89" s="149" t="s">
        <v>929</v>
      </c>
      <c r="C89" s="82">
        <v>3</v>
      </c>
      <c r="D89" s="83" t="s">
        <v>375</v>
      </c>
      <c r="E89" s="83" t="s">
        <v>337</v>
      </c>
      <c r="F89" s="82">
        <f t="shared" si="1"/>
        <v>7</v>
      </c>
      <c r="G89" s="84" t="s">
        <v>953</v>
      </c>
      <c r="H89" s="84" t="s">
        <v>954</v>
      </c>
      <c r="I89" s="126" t="s">
        <v>289</v>
      </c>
      <c r="J89" s="86"/>
      <c r="K89" s="126" t="s">
        <v>659</v>
      </c>
      <c r="L89" s="85" t="s">
        <v>955</v>
      </c>
      <c r="M89" s="120">
        <v>1</v>
      </c>
      <c r="N89" s="124"/>
      <c r="O89" s="124"/>
      <c r="P89" s="74"/>
      <c r="Q89" s="84"/>
      <c r="R89" s="74">
        <v>0</v>
      </c>
      <c r="S89" s="122"/>
      <c r="T89" s="224"/>
    </row>
    <row r="90" spans="1:20" ht="40.5">
      <c r="A90" s="74">
        <v>89</v>
      </c>
      <c r="B90" s="149" t="s">
        <v>929</v>
      </c>
      <c r="C90" s="82">
        <v>3</v>
      </c>
      <c r="D90" s="83" t="s">
        <v>375</v>
      </c>
      <c r="E90" s="83" t="s">
        <v>337</v>
      </c>
      <c r="F90" s="82">
        <f t="shared" si="1"/>
        <v>8</v>
      </c>
      <c r="G90" s="84" t="s">
        <v>1143</v>
      </c>
      <c r="H90" s="84" t="s">
        <v>1144</v>
      </c>
      <c r="I90" s="84" t="s">
        <v>58</v>
      </c>
      <c r="J90" s="86"/>
      <c r="K90" s="84" t="s">
        <v>59</v>
      </c>
      <c r="L90" s="122" t="s">
        <v>1145</v>
      </c>
      <c r="M90" s="120">
        <v>1</v>
      </c>
      <c r="N90" s="124" t="s">
        <v>480</v>
      </c>
      <c r="O90" s="124" t="s">
        <v>460</v>
      </c>
      <c r="P90" s="74"/>
      <c r="Q90" s="84"/>
      <c r="R90" s="74">
        <v>0</v>
      </c>
      <c r="S90" s="122"/>
      <c r="T90" s="224"/>
    </row>
    <row r="91" spans="1:20" ht="40.5">
      <c r="A91" s="74">
        <v>90</v>
      </c>
      <c r="B91" s="149" t="s">
        <v>929</v>
      </c>
      <c r="C91" s="82">
        <v>3</v>
      </c>
      <c r="D91" s="83" t="s">
        <v>375</v>
      </c>
      <c r="E91" s="83" t="s">
        <v>337</v>
      </c>
      <c r="F91" s="82">
        <f t="shared" si="1"/>
        <v>9</v>
      </c>
      <c r="G91" s="84" t="s">
        <v>1146</v>
      </c>
      <c r="H91" s="84" t="s">
        <v>1147</v>
      </c>
      <c r="I91" s="84" t="s">
        <v>58</v>
      </c>
      <c r="J91" s="86"/>
      <c r="K91" s="84" t="s">
        <v>59</v>
      </c>
      <c r="L91" s="122" t="s">
        <v>1148</v>
      </c>
      <c r="M91" s="120">
        <v>2</v>
      </c>
      <c r="N91" s="124" t="s">
        <v>480</v>
      </c>
      <c r="O91" s="124" t="s">
        <v>460</v>
      </c>
      <c r="P91" s="74"/>
      <c r="Q91" s="84"/>
      <c r="R91" s="74">
        <v>0</v>
      </c>
      <c r="S91" s="122"/>
      <c r="T91" s="224"/>
    </row>
    <row r="92" spans="1:20" ht="40.5">
      <c r="A92" s="74">
        <v>91</v>
      </c>
      <c r="B92" s="149" t="s">
        <v>929</v>
      </c>
      <c r="C92" s="82">
        <v>3</v>
      </c>
      <c r="D92" s="83" t="s">
        <v>375</v>
      </c>
      <c r="E92" s="83" t="s">
        <v>337</v>
      </c>
      <c r="F92" s="82">
        <f t="shared" si="1"/>
        <v>10</v>
      </c>
      <c r="G92" s="84" t="s">
        <v>1149</v>
      </c>
      <c r="H92" s="84" t="s">
        <v>1150</v>
      </c>
      <c r="I92" s="84" t="s">
        <v>58</v>
      </c>
      <c r="J92" s="86"/>
      <c r="K92" s="84" t="s">
        <v>59</v>
      </c>
      <c r="L92" s="122" t="s">
        <v>1151</v>
      </c>
      <c r="M92" s="120">
        <v>2</v>
      </c>
      <c r="N92" s="124" t="s">
        <v>480</v>
      </c>
      <c r="O92" s="124" t="s">
        <v>460</v>
      </c>
      <c r="P92" s="74"/>
      <c r="Q92" s="84"/>
      <c r="R92" s="74">
        <v>0</v>
      </c>
      <c r="S92" s="122"/>
      <c r="T92" s="224"/>
    </row>
    <row r="93" spans="1:20" ht="40.5">
      <c r="A93" s="74">
        <v>92</v>
      </c>
      <c r="B93" s="149" t="s">
        <v>929</v>
      </c>
      <c r="C93" s="82">
        <v>3</v>
      </c>
      <c r="D93" s="83" t="s">
        <v>375</v>
      </c>
      <c r="E93" s="83" t="s">
        <v>337</v>
      </c>
      <c r="F93" s="82">
        <f t="shared" si="1"/>
        <v>11</v>
      </c>
      <c r="G93" s="84" t="s">
        <v>1152</v>
      </c>
      <c r="H93" s="84" t="s">
        <v>1153</v>
      </c>
      <c r="I93" s="84" t="s">
        <v>58</v>
      </c>
      <c r="J93" s="86"/>
      <c r="K93" s="84" t="s">
        <v>59</v>
      </c>
      <c r="L93" s="122" t="s">
        <v>1154</v>
      </c>
      <c r="M93" s="120">
        <v>2</v>
      </c>
      <c r="N93" s="124" t="s">
        <v>480</v>
      </c>
      <c r="O93" s="124" t="s">
        <v>460</v>
      </c>
      <c r="P93" s="74"/>
      <c r="Q93" s="84"/>
      <c r="R93" s="74">
        <v>0</v>
      </c>
      <c r="S93" s="122"/>
      <c r="T93" s="224"/>
    </row>
    <row r="94" spans="1:20" ht="40.5">
      <c r="A94" s="74">
        <v>93</v>
      </c>
      <c r="B94" s="149" t="s">
        <v>929</v>
      </c>
      <c r="C94" s="82">
        <v>3</v>
      </c>
      <c r="D94" s="83" t="s">
        <v>375</v>
      </c>
      <c r="E94" s="83" t="s">
        <v>337</v>
      </c>
      <c r="F94" s="82">
        <f t="shared" si="1"/>
        <v>12</v>
      </c>
      <c r="G94" s="84" t="s">
        <v>1155</v>
      </c>
      <c r="H94" s="84" t="s">
        <v>1156</v>
      </c>
      <c r="I94" s="84" t="s">
        <v>58</v>
      </c>
      <c r="J94" s="86"/>
      <c r="K94" s="84" t="s">
        <v>59</v>
      </c>
      <c r="L94" s="122" t="s">
        <v>1157</v>
      </c>
      <c r="M94" s="120">
        <v>2</v>
      </c>
      <c r="N94" s="124" t="s">
        <v>480</v>
      </c>
      <c r="O94" s="124" t="s">
        <v>460</v>
      </c>
      <c r="P94" s="74"/>
      <c r="Q94" s="84"/>
      <c r="R94" s="74">
        <v>0</v>
      </c>
      <c r="S94" s="122"/>
      <c r="T94" s="224"/>
    </row>
    <row r="95" spans="1:20" ht="40.5">
      <c r="A95" s="74">
        <v>94</v>
      </c>
      <c r="B95" s="149" t="s">
        <v>929</v>
      </c>
      <c r="C95" s="82">
        <v>3</v>
      </c>
      <c r="D95" s="83" t="s">
        <v>375</v>
      </c>
      <c r="E95" s="83" t="s">
        <v>337</v>
      </c>
      <c r="F95" s="82">
        <f t="shared" si="1"/>
        <v>13</v>
      </c>
      <c r="G95" s="84" t="s">
        <v>1158</v>
      </c>
      <c r="H95" s="84" t="s">
        <v>1159</v>
      </c>
      <c r="I95" s="84" t="s">
        <v>58</v>
      </c>
      <c r="J95" s="86"/>
      <c r="K95" s="84" t="s">
        <v>59</v>
      </c>
      <c r="L95" s="122" t="s">
        <v>1160</v>
      </c>
      <c r="M95" s="120">
        <v>1</v>
      </c>
      <c r="N95" s="124" t="s">
        <v>480</v>
      </c>
      <c r="O95" s="124" t="s">
        <v>460</v>
      </c>
      <c r="P95" s="74"/>
      <c r="Q95" s="84"/>
      <c r="R95" s="74">
        <v>0</v>
      </c>
      <c r="S95" s="122"/>
      <c r="T95" s="224"/>
    </row>
    <row r="96" spans="1:20" ht="162">
      <c r="A96" s="74">
        <v>95</v>
      </c>
      <c r="B96" s="149" t="s">
        <v>929</v>
      </c>
      <c r="C96" s="82">
        <v>3</v>
      </c>
      <c r="D96" s="83" t="s">
        <v>375</v>
      </c>
      <c r="E96" s="83" t="s">
        <v>337</v>
      </c>
      <c r="F96" s="82">
        <f t="shared" si="1"/>
        <v>14</v>
      </c>
      <c r="G96" s="84" t="s">
        <v>1161</v>
      </c>
      <c r="H96" s="84" t="s">
        <v>1162</v>
      </c>
      <c r="I96" s="84" t="s">
        <v>58</v>
      </c>
      <c r="J96" s="86"/>
      <c r="K96" s="84" t="s">
        <v>1163</v>
      </c>
      <c r="L96" s="122" t="s">
        <v>1668</v>
      </c>
      <c r="M96" s="120">
        <v>1</v>
      </c>
      <c r="N96" s="121" t="s">
        <v>1164</v>
      </c>
      <c r="O96" s="121" t="s">
        <v>460</v>
      </c>
      <c r="P96" s="74">
        <v>1</v>
      </c>
      <c r="Q96" s="85" t="s">
        <v>1612</v>
      </c>
      <c r="R96" s="74">
        <v>0</v>
      </c>
      <c r="S96" s="122"/>
      <c r="T96" s="224"/>
    </row>
    <row r="97" spans="1:20" ht="40.5">
      <c r="A97" s="74">
        <v>96</v>
      </c>
      <c r="B97" s="149" t="s">
        <v>929</v>
      </c>
      <c r="C97" s="82">
        <v>3</v>
      </c>
      <c r="D97" s="83" t="s">
        <v>375</v>
      </c>
      <c r="E97" s="83" t="s">
        <v>337</v>
      </c>
      <c r="F97" s="82">
        <f t="shared" si="1"/>
        <v>15</v>
      </c>
      <c r="G97" s="84" t="s">
        <v>1165</v>
      </c>
      <c r="H97" s="84" t="s">
        <v>1166</v>
      </c>
      <c r="I97" s="84" t="s">
        <v>58</v>
      </c>
      <c r="J97" s="86"/>
      <c r="K97" s="84" t="s">
        <v>59</v>
      </c>
      <c r="L97" s="179" t="s">
        <v>1669</v>
      </c>
      <c r="M97" s="120">
        <v>1</v>
      </c>
      <c r="N97" s="124" t="s">
        <v>480</v>
      </c>
      <c r="O97" s="124" t="s">
        <v>460</v>
      </c>
      <c r="P97" s="138">
        <v>1</v>
      </c>
      <c r="Q97" s="178" t="s">
        <v>1559</v>
      </c>
      <c r="R97" s="74">
        <v>0</v>
      </c>
      <c r="S97" s="122"/>
      <c r="T97" s="224"/>
    </row>
    <row r="98" spans="1:20" s="99" customFormat="1" ht="40.5">
      <c r="A98" s="74">
        <v>97</v>
      </c>
      <c r="B98" s="149" t="s">
        <v>929</v>
      </c>
      <c r="C98" s="82">
        <v>3</v>
      </c>
      <c r="D98" s="83" t="s">
        <v>375</v>
      </c>
      <c r="E98" s="83" t="s">
        <v>337</v>
      </c>
      <c r="F98" s="82">
        <f t="shared" si="1"/>
        <v>16</v>
      </c>
      <c r="G98" s="84" t="s">
        <v>1167</v>
      </c>
      <c r="H98" s="84" t="s">
        <v>1168</v>
      </c>
      <c r="I98" s="84" t="s">
        <v>56</v>
      </c>
      <c r="J98" s="86"/>
      <c r="K98" s="84" t="s">
        <v>84</v>
      </c>
      <c r="L98" s="122" t="s">
        <v>1169</v>
      </c>
      <c r="M98" s="120">
        <v>1</v>
      </c>
      <c r="N98" s="124"/>
      <c r="O98" s="124"/>
      <c r="P98" s="74"/>
      <c r="Q98" s="84"/>
      <c r="R98" s="84" t="s">
        <v>1363</v>
      </c>
      <c r="S98" s="122" t="s">
        <v>1377</v>
      </c>
      <c r="T98" s="226"/>
    </row>
    <row r="99" spans="1:20" ht="27">
      <c r="A99" s="74">
        <v>98</v>
      </c>
      <c r="B99" s="149" t="s">
        <v>929</v>
      </c>
      <c r="C99" s="82">
        <v>3</v>
      </c>
      <c r="D99" s="83" t="s">
        <v>375</v>
      </c>
      <c r="E99" s="83" t="s">
        <v>337</v>
      </c>
      <c r="F99" s="82">
        <f t="shared" si="1"/>
        <v>17</v>
      </c>
      <c r="G99" s="84" t="s">
        <v>491</v>
      </c>
      <c r="H99" s="84" t="s">
        <v>492</v>
      </c>
      <c r="I99" s="84" t="s">
        <v>374</v>
      </c>
      <c r="J99" s="86"/>
      <c r="K99" s="84" t="s">
        <v>611</v>
      </c>
      <c r="L99" s="84" t="s">
        <v>492</v>
      </c>
      <c r="M99" s="120">
        <v>1</v>
      </c>
      <c r="N99" s="124"/>
      <c r="O99" s="124"/>
      <c r="P99" s="74"/>
      <c r="Q99" s="85" t="s">
        <v>1583</v>
      </c>
      <c r="R99" s="74" t="e">
        <v>#N/A</v>
      </c>
      <c r="S99" s="122"/>
      <c r="T99" s="224"/>
    </row>
    <row r="100" spans="1:20" s="104" customFormat="1" ht="27">
      <c r="A100" s="74">
        <v>99</v>
      </c>
      <c r="B100" s="82" t="s">
        <v>21</v>
      </c>
      <c r="C100" s="82">
        <v>4</v>
      </c>
      <c r="D100" s="83" t="s">
        <v>376</v>
      </c>
      <c r="E100" s="83" t="s">
        <v>339</v>
      </c>
      <c r="F100" s="82">
        <f t="shared" si="1"/>
        <v>1</v>
      </c>
      <c r="G100" s="84" t="s">
        <v>506</v>
      </c>
      <c r="H100" s="84" t="s">
        <v>507</v>
      </c>
      <c r="I100" s="126" t="s">
        <v>58</v>
      </c>
      <c r="J100" s="86" t="s">
        <v>508</v>
      </c>
      <c r="K100" s="84" t="s">
        <v>507</v>
      </c>
      <c r="L100" s="85" t="s">
        <v>509</v>
      </c>
      <c r="M100" s="120">
        <v>1</v>
      </c>
      <c r="N100" s="124" t="s">
        <v>469</v>
      </c>
      <c r="O100" s="124" t="s">
        <v>460</v>
      </c>
      <c r="P100" s="74"/>
      <c r="Q100" s="84"/>
      <c r="R100" s="74" t="s">
        <v>1354</v>
      </c>
      <c r="S100" s="122" t="s">
        <v>922</v>
      </c>
      <c r="T100" s="225"/>
    </row>
    <row r="101" spans="1:20">
      <c r="A101" s="74">
        <v>100</v>
      </c>
      <c r="B101" s="82" t="s">
        <v>21</v>
      </c>
      <c r="C101" s="82">
        <v>4</v>
      </c>
      <c r="D101" s="83" t="s">
        <v>376</v>
      </c>
      <c r="E101" s="83" t="s">
        <v>339</v>
      </c>
      <c r="F101" s="82">
        <f t="shared" si="1"/>
        <v>2</v>
      </c>
      <c r="G101" s="84" t="s">
        <v>658</v>
      </c>
      <c r="H101" s="84" t="s">
        <v>646</v>
      </c>
      <c r="I101" s="84" t="s">
        <v>294</v>
      </c>
      <c r="J101" s="86" t="s">
        <v>455</v>
      </c>
      <c r="K101" s="84" t="s">
        <v>645</v>
      </c>
      <c r="L101" s="85" t="s">
        <v>647</v>
      </c>
      <c r="M101" s="120">
        <v>1</v>
      </c>
      <c r="N101" s="124"/>
      <c r="O101" s="124"/>
      <c r="P101" s="74"/>
      <c r="Q101" s="84" t="s">
        <v>1408</v>
      </c>
      <c r="R101" s="74"/>
      <c r="S101" s="122"/>
      <c r="T101" s="224"/>
    </row>
    <row r="102" spans="1:20" ht="27">
      <c r="A102" s="74">
        <v>101</v>
      </c>
      <c r="B102" s="82" t="s">
        <v>21</v>
      </c>
      <c r="C102" s="82">
        <v>4</v>
      </c>
      <c r="D102" s="83" t="s">
        <v>376</v>
      </c>
      <c r="E102" s="83" t="s">
        <v>339</v>
      </c>
      <c r="F102" s="82">
        <f t="shared" si="1"/>
        <v>3</v>
      </c>
      <c r="G102" s="84" t="s">
        <v>29</v>
      </c>
      <c r="H102" s="84" t="s">
        <v>47</v>
      </c>
      <c r="I102" s="84" t="s">
        <v>48</v>
      </c>
      <c r="J102" s="86" t="s">
        <v>456</v>
      </c>
      <c r="K102" s="84" t="s">
        <v>47</v>
      </c>
      <c r="L102" s="85" t="s">
        <v>510</v>
      </c>
      <c r="M102" s="120">
        <v>1</v>
      </c>
      <c r="N102" s="124"/>
      <c r="O102" s="124"/>
      <c r="P102" s="74"/>
      <c r="Q102" s="84"/>
      <c r="R102" s="74">
        <v>0</v>
      </c>
      <c r="S102" s="122"/>
      <c r="T102" s="224"/>
    </row>
    <row r="103" spans="1:20" ht="27">
      <c r="A103" s="74">
        <v>102</v>
      </c>
      <c r="B103" s="82" t="s">
        <v>21</v>
      </c>
      <c r="C103" s="82">
        <v>4</v>
      </c>
      <c r="D103" s="83" t="s">
        <v>376</v>
      </c>
      <c r="E103" s="83" t="s">
        <v>339</v>
      </c>
      <c r="F103" s="82">
        <f t="shared" si="1"/>
        <v>4</v>
      </c>
      <c r="G103" s="135" t="s">
        <v>1170</v>
      </c>
      <c r="H103" s="135" t="s">
        <v>1171</v>
      </c>
      <c r="I103" s="84" t="s">
        <v>51</v>
      </c>
      <c r="J103" s="86" t="s">
        <v>1590</v>
      </c>
      <c r="K103" s="84" t="s">
        <v>459</v>
      </c>
      <c r="L103" s="137" t="s">
        <v>1649</v>
      </c>
      <c r="M103" s="120">
        <v>1</v>
      </c>
      <c r="N103" s="124"/>
      <c r="O103" s="124"/>
      <c r="P103" s="74">
        <v>1</v>
      </c>
      <c r="Q103" s="84" t="s">
        <v>1172</v>
      </c>
      <c r="R103" s="74">
        <v>0</v>
      </c>
      <c r="S103" s="122"/>
      <c r="T103" s="224"/>
    </row>
    <row r="104" spans="1:20" ht="40.5">
      <c r="A104" s="74">
        <v>103</v>
      </c>
      <c r="B104" s="82" t="s">
        <v>21</v>
      </c>
      <c r="C104" s="82">
        <v>4</v>
      </c>
      <c r="D104" s="83" t="s">
        <v>376</v>
      </c>
      <c r="E104" s="83" t="s">
        <v>339</v>
      </c>
      <c r="F104" s="82">
        <f t="shared" si="1"/>
        <v>5</v>
      </c>
      <c r="G104" s="84" t="s">
        <v>1173</v>
      </c>
      <c r="H104" s="84" t="s">
        <v>1174</v>
      </c>
      <c r="I104" s="126" t="s">
        <v>289</v>
      </c>
      <c r="J104" s="86" t="s">
        <v>465</v>
      </c>
      <c r="K104" s="126" t="s">
        <v>659</v>
      </c>
      <c r="L104" s="231" t="s">
        <v>1648</v>
      </c>
      <c r="M104" s="120">
        <v>2</v>
      </c>
      <c r="N104" s="124"/>
      <c r="O104" s="124"/>
      <c r="P104" s="74">
        <v>1</v>
      </c>
      <c r="Q104" s="84" t="s">
        <v>1613</v>
      </c>
      <c r="R104" s="74">
        <v>0</v>
      </c>
      <c r="S104" s="122"/>
      <c r="T104" s="224"/>
    </row>
    <row r="105" spans="1:20" ht="27">
      <c r="A105" s="74">
        <v>104</v>
      </c>
      <c r="B105" s="82" t="s">
        <v>21</v>
      </c>
      <c r="C105" s="82">
        <v>4</v>
      </c>
      <c r="D105" s="83" t="s">
        <v>376</v>
      </c>
      <c r="E105" s="83" t="s">
        <v>339</v>
      </c>
      <c r="F105" s="82">
        <f t="shared" si="1"/>
        <v>6</v>
      </c>
      <c r="G105" s="84" t="s">
        <v>1175</v>
      </c>
      <c r="H105" s="84" t="s">
        <v>1176</v>
      </c>
      <c r="I105" s="84" t="s">
        <v>60</v>
      </c>
      <c r="J105" s="86"/>
      <c r="K105" s="84" t="s">
        <v>61</v>
      </c>
      <c r="L105" s="85" t="s">
        <v>1177</v>
      </c>
      <c r="M105" s="120">
        <v>2</v>
      </c>
      <c r="N105" s="124"/>
      <c r="O105" s="124"/>
      <c r="P105" s="74"/>
      <c r="Q105" s="84"/>
      <c r="R105" s="74">
        <v>0</v>
      </c>
      <c r="S105" s="122"/>
      <c r="T105" s="224"/>
    </row>
    <row r="106" spans="1:20" ht="27">
      <c r="A106" s="74">
        <v>105</v>
      </c>
      <c r="B106" s="82" t="s">
        <v>21</v>
      </c>
      <c r="C106" s="82">
        <v>4</v>
      </c>
      <c r="D106" s="83" t="s">
        <v>376</v>
      </c>
      <c r="E106" s="83" t="s">
        <v>339</v>
      </c>
      <c r="F106" s="82">
        <f t="shared" si="1"/>
        <v>7</v>
      </c>
      <c r="G106" s="84" t="s">
        <v>1178</v>
      </c>
      <c r="H106" s="84" t="s">
        <v>1179</v>
      </c>
      <c r="I106" s="84" t="s">
        <v>60</v>
      </c>
      <c r="J106" s="86"/>
      <c r="K106" s="84" t="s">
        <v>61</v>
      </c>
      <c r="L106" s="123" t="s">
        <v>1180</v>
      </c>
      <c r="M106" s="120">
        <v>2</v>
      </c>
      <c r="N106" s="121"/>
      <c r="O106" s="121"/>
      <c r="P106" s="74"/>
      <c r="Q106" s="84"/>
      <c r="R106" s="74">
        <v>0</v>
      </c>
      <c r="S106" s="122"/>
      <c r="T106" s="224"/>
    </row>
    <row r="107" spans="1:20" ht="81">
      <c r="A107" s="74">
        <v>106</v>
      </c>
      <c r="B107" s="82" t="s">
        <v>21</v>
      </c>
      <c r="C107" s="82">
        <v>4</v>
      </c>
      <c r="D107" s="83" t="s">
        <v>376</v>
      </c>
      <c r="E107" s="83" t="s">
        <v>339</v>
      </c>
      <c r="F107" s="82">
        <f t="shared" si="1"/>
        <v>8</v>
      </c>
      <c r="G107" s="84" t="s">
        <v>1181</v>
      </c>
      <c r="H107" s="84" t="s">
        <v>1182</v>
      </c>
      <c r="I107" s="84" t="s">
        <v>58</v>
      </c>
      <c r="J107" s="86"/>
      <c r="K107" s="84" t="s">
        <v>1182</v>
      </c>
      <c r="L107" s="122" t="s">
        <v>1183</v>
      </c>
      <c r="M107" s="120">
        <v>2</v>
      </c>
      <c r="N107" s="124" t="s">
        <v>1184</v>
      </c>
      <c r="O107" s="124" t="s">
        <v>460</v>
      </c>
      <c r="P107" s="74"/>
      <c r="Q107" s="84"/>
      <c r="R107" s="74">
        <v>0</v>
      </c>
      <c r="S107" s="122"/>
      <c r="T107" s="224"/>
    </row>
    <row r="108" spans="1:20" s="99" customFormat="1" ht="27">
      <c r="A108" s="74">
        <v>107</v>
      </c>
      <c r="B108" s="82" t="s">
        <v>21</v>
      </c>
      <c r="C108" s="82">
        <v>4</v>
      </c>
      <c r="D108" s="83" t="s">
        <v>376</v>
      </c>
      <c r="E108" s="83" t="s">
        <v>339</v>
      </c>
      <c r="F108" s="82">
        <f t="shared" si="1"/>
        <v>9</v>
      </c>
      <c r="G108" s="84" t="s">
        <v>1185</v>
      </c>
      <c r="H108" s="84" t="s">
        <v>1186</v>
      </c>
      <c r="I108" s="84" t="s">
        <v>49</v>
      </c>
      <c r="J108" s="86"/>
      <c r="K108" s="84" t="s">
        <v>65</v>
      </c>
      <c r="L108" s="122" t="s">
        <v>1187</v>
      </c>
      <c r="M108" s="120">
        <v>2</v>
      </c>
      <c r="N108" s="124"/>
      <c r="O108" s="124"/>
      <c r="P108" s="74"/>
      <c r="Q108" s="84"/>
      <c r="R108" s="74">
        <v>0</v>
      </c>
      <c r="S108" s="122"/>
      <c r="T108" s="226"/>
    </row>
    <row r="109" spans="1:20" ht="27">
      <c r="A109" s="74">
        <v>108</v>
      </c>
      <c r="B109" s="82" t="s">
        <v>21</v>
      </c>
      <c r="C109" s="82">
        <v>4</v>
      </c>
      <c r="D109" s="83" t="s">
        <v>376</v>
      </c>
      <c r="E109" s="83" t="s">
        <v>339</v>
      </c>
      <c r="F109" s="82">
        <f t="shared" si="1"/>
        <v>10</v>
      </c>
      <c r="G109" s="84" t="s">
        <v>1188</v>
      </c>
      <c r="H109" s="84" t="s">
        <v>1189</v>
      </c>
      <c r="I109" s="84" t="s">
        <v>49</v>
      </c>
      <c r="J109" s="86"/>
      <c r="K109" s="84" t="s">
        <v>50</v>
      </c>
      <c r="L109" s="122" t="s">
        <v>1190</v>
      </c>
      <c r="M109" s="120">
        <v>2</v>
      </c>
      <c r="N109" s="124"/>
      <c r="O109" s="124"/>
      <c r="P109" s="74"/>
      <c r="Q109" s="84"/>
      <c r="R109" s="74">
        <v>0</v>
      </c>
      <c r="S109" s="122"/>
      <c r="T109" s="224"/>
    </row>
    <row r="110" spans="1:20" ht="27">
      <c r="A110" s="74">
        <v>109</v>
      </c>
      <c r="B110" s="82" t="s">
        <v>21</v>
      </c>
      <c r="C110" s="82">
        <v>4</v>
      </c>
      <c r="D110" s="83" t="s">
        <v>376</v>
      </c>
      <c r="E110" s="83" t="s">
        <v>339</v>
      </c>
      <c r="F110" s="82">
        <f t="shared" si="1"/>
        <v>11</v>
      </c>
      <c r="G110" s="84" t="s">
        <v>491</v>
      </c>
      <c r="H110" s="84" t="s">
        <v>492</v>
      </c>
      <c r="I110" s="84" t="s">
        <v>374</v>
      </c>
      <c r="J110" s="86"/>
      <c r="K110" s="84" t="s">
        <v>611</v>
      </c>
      <c r="L110" s="84" t="s">
        <v>492</v>
      </c>
      <c r="M110" s="120">
        <v>1</v>
      </c>
      <c r="N110" s="124"/>
      <c r="O110" s="124"/>
      <c r="P110" s="74"/>
      <c r="Q110" s="85" t="s">
        <v>1583</v>
      </c>
      <c r="R110" s="74" t="e">
        <v>#N/A</v>
      </c>
      <c r="S110" s="122"/>
      <c r="T110" s="224"/>
    </row>
    <row r="111" spans="1:20" s="104" customFormat="1" ht="27">
      <c r="A111" s="74">
        <v>110</v>
      </c>
      <c r="B111" s="82" t="s">
        <v>21</v>
      </c>
      <c r="C111" s="82">
        <v>5</v>
      </c>
      <c r="D111" s="83" t="s">
        <v>377</v>
      </c>
      <c r="E111" s="83" t="s">
        <v>340</v>
      </c>
      <c r="F111" s="82">
        <f t="shared" si="1"/>
        <v>1</v>
      </c>
      <c r="G111" s="84" t="s">
        <v>506</v>
      </c>
      <c r="H111" s="84" t="s">
        <v>507</v>
      </c>
      <c r="I111" s="126" t="s">
        <v>58</v>
      </c>
      <c r="J111" s="86" t="s">
        <v>508</v>
      </c>
      <c r="K111" s="84" t="s">
        <v>507</v>
      </c>
      <c r="L111" s="85" t="s">
        <v>509</v>
      </c>
      <c r="M111" s="120">
        <v>1</v>
      </c>
      <c r="N111" s="124" t="s">
        <v>469</v>
      </c>
      <c r="O111" s="124" t="s">
        <v>460</v>
      </c>
      <c r="P111" s="74"/>
      <c r="Q111" s="84"/>
      <c r="R111" s="74" t="s">
        <v>1354</v>
      </c>
      <c r="S111" s="122" t="s">
        <v>922</v>
      </c>
      <c r="T111" s="225"/>
    </row>
    <row r="112" spans="1:20">
      <c r="A112" s="74">
        <v>111</v>
      </c>
      <c r="B112" s="82" t="s">
        <v>21</v>
      </c>
      <c r="C112" s="82">
        <v>5</v>
      </c>
      <c r="D112" s="83" t="s">
        <v>377</v>
      </c>
      <c r="E112" s="83" t="s">
        <v>340</v>
      </c>
      <c r="F112" s="82">
        <f t="shared" si="1"/>
        <v>2</v>
      </c>
      <c r="G112" s="126" t="s">
        <v>658</v>
      </c>
      <c r="H112" s="84" t="s">
        <v>646</v>
      </c>
      <c r="I112" s="84" t="s">
        <v>294</v>
      </c>
      <c r="J112" s="86" t="s">
        <v>455</v>
      </c>
      <c r="K112" s="84" t="s">
        <v>644</v>
      </c>
      <c r="L112" s="85" t="s">
        <v>647</v>
      </c>
      <c r="M112" s="120">
        <v>1</v>
      </c>
      <c r="N112" s="124"/>
      <c r="O112" s="124"/>
      <c r="P112" s="74"/>
      <c r="Q112" s="84" t="s">
        <v>1408</v>
      </c>
      <c r="R112" s="74"/>
      <c r="S112" s="122"/>
      <c r="T112" s="224"/>
    </row>
    <row r="113" spans="1:20" ht="27">
      <c r="A113" s="74">
        <v>112</v>
      </c>
      <c r="B113" s="82" t="s">
        <v>21</v>
      </c>
      <c r="C113" s="82">
        <v>5</v>
      </c>
      <c r="D113" s="83" t="s">
        <v>377</v>
      </c>
      <c r="E113" s="83" t="s">
        <v>340</v>
      </c>
      <c r="F113" s="82">
        <f t="shared" si="1"/>
        <v>3</v>
      </c>
      <c r="G113" s="84" t="s">
        <v>29</v>
      </c>
      <c r="H113" s="84" t="s">
        <v>47</v>
      </c>
      <c r="I113" s="84" t="s">
        <v>48</v>
      </c>
      <c r="J113" s="86" t="s">
        <v>456</v>
      </c>
      <c r="K113" s="84" t="s">
        <v>47</v>
      </c>
      <c r="L113" s="85" t="s">
        <v>510</v>
      </c>
      <c r="M113" s="120">
        <v>1</v>
      </c>
      <c r="N113" s="124"/>
      <c r="O113" s="124"/>
      <c r="P113" s="74"/>
      <c r="Q113" s="84"/>
      <c r="R113" s="74">
        <v>0</v>
      </c>
      <c r="S113" s="122"/>
      <c r="T113" s="224"/>
    </row>
    <row r="114" spans="1:20" ht="40.5">
      <c r="A114" s="74">
        <v>113</v>
      </c>
      <c r="B114" s="82" t="s">
        <v>21</v>
      </c>
      <c r="C114" s="82">
        <v>5</v>
      </c>
      <c r="D114" s="83" t="s">
        <v>377</v>
      </c>
      <c r="E114" s="83" t="s">
        <v>340</v>
      </c>
      <c r="F114" s="82">
        <f t="shared" si="1"/>
        <v>4</v>
      </c>
      <c r="G114" s="84" t="s">
        <v>1191</v>
      </c>
      <c r="H114" s="84" t="s">
        <v>1192</v>
      </c>
      <c r="I114" s="126" t="s">
        <v>289</v>
      </c>
      <c r="J114" s="86" t="s">
        <v>465</v>
      </c>
      <c r="K114" s="126" t="s">
        <v>659</v>
      </c>
      <c r="L114" s="180" t="s">
        <v>1656</v>
      </c>
      <c r="M114" s="120">
        <v>1</v>
      </c>
      <c r="N114" s="124"/>
      <c r="O114" s="124"/>
      <c r="P114" s="74">
        <v>1</v>
      </c>
      <c r="Q114" s="84" t="s">
        <v>1613</v>
      </c>
      <c r="R114" s="74">
        <v>0</v>
      </c>
      <c r="S114" s="122"/>
      <c r="T114" s="224"/>
    </row>
    <row r="115" spans="1:20" ht="27">
      <c r="A115" s="74">
        <v>114</v>
      </c>
      <c r="B115" s="82" t="s">
        <v>21</v>
      </c>
      <c r="C115" s="82">
        <v>5</v>
      </c>
      <c r="D115" s="83" t="s">
        <v>377</v>
      </c>
      <c r="E115" s="83" t="s">
        <v>340</v>
      </c>
      <c r="F115" s="82">
        <f t="shared" si="1"/>
        <v>5</v>
      </c>
      <c r="G115" s="84" t="s">
        <v>1193</v>
      </c>
      <c r="H115" s="84" t="s">
        <v>1194</v>
      </c>
      <c r="I115" s="84" t="s">
        <v>51</v>
      </c>
      <c r="J115" s="86" t="s">
        <v>466</v>
      </c>
      <c r="K115" s="84" t="s">
        <v>459</v>
      </c>
      <c r="L115" s="137" t="s">
        <v>673</v>
      </c>
      <c r="M115" s="120">
        <v>1</v>
      </c>
      <c r="N115" s="124"/>
      <c r="O115" s="124"/>
      <c r="P115" s="74">
        <v>1</v>
      </c>
      <c r="Q115" s="84" t="s">
        <v>1172</v>
      </c>
      <c r="R115" s="74">
        <v>0</v>
      </c>
      <c r="S115" s="122"/>
      <c r="T115" s="224"/>
    </row>
    <row r="116" spans="1:20" ht="27">
      <c r="A116" s="74">
        <v>115</v>
      </c>
      <c r="B116" s="82" t="s">
        <v>21</v>
      </c>
      <c r="C116" s="82">
        <v>5</v>
      </c>
      <c r="D116" s="83" t="s">
        <v>377</v>
      </c>
      <c r="E116" s="83" t="s">
        <v>340</v>
      </c>
      <c r="F116" s="82">
        <f t="shared" si="1"/>
        <v>6</v>
      </c>
      <c r="G116" s="84" t="s">
        <v>1195</v>
      </c>
      <c r="H116" s="84" t="s">
        <v>1196</v>
      </c>
      <c r="I116" s="84" t="s">
        <v>51</v>
      </c>
      <c r="J116" s="86"/>
      <c r="K116" s="84" t="s">
        <v>1197</v>
      </c>
      <c r="L116" s="122" t="s">
        <v>1650</v>
      </c>
      <c r="M116" s="120">
        <v>2</v>
      </c>
      <c r="N116" s="124"/>
      <c r="O116" s="124"/>
      <c r="P116" s="74"/>
      <c r="Q116" s="84"/>
      <c r="R116" s="74">
        <v>0</v>
      </c>
      <c r="S116" s="122"/>
      <c r="T116" s="224"/>
    </row>
    <row r="117" spans="1:20" ht="27">
      <c r="A117" s="74">
        <v>116</v>
      </c>
      <c r="B117" s="82" t="s">
        <v>21</v>
      </c>
      <c r="C117" s="82">
        <v>5</v>
      </c>
      <c r="D117" s="83" t="s">
        <v>377</v>
      </c>
      <c r="E117" s="83" t="s">
        <v>340</v>
      </c>
      <c r="F117" s="82">
        <f t="shared" si="1"/>
        <v>7</v>
      </c>
      <c r="G117" s="84" t="s">
        <v>1198</v>
      </c>
      <c r="H117" s="84" t="s">
        <v>1199</v>
      </c>
      <c r="I117" s="84" t="s">
        <v>49</v>
      </c>
      <c r="J117" s="86"/>
      <c r="K117" s="84" t="s">
        <v>50</v>
      </c>
      <c r="L117" s="122" t="s">
        <v>1351</v>
      </c>
      <c r="M117" s="120">
        <v>2</v>
      </c>
      <c r="N117" s="124"/>
      <c r="O117" s="124"/>
      <c r="P117" s="74"/>
      <c r="Q117" s="84"/>
      <c r="R117" s="74">
        <v>0</v>
      </c>
      <c r="S117" s="122"/>
      <c r="T117" s="224"/>
    </row>
    <row r="118" spans="1:20" ht="27">
      <c r="A118" s="74">
        <v>117</v>
      </c>
      <c r="B118" s="82" t="s">
        <v>21</v>
      </c>
      <c r="C118" s="82">
        <v>5</v>
      </c>
      <c r="D118" s="83" t="s">
        <v>377</v>
      </c>
      <c r="E118" s="83" t="s">
        <v>340</v>
      </c>
      <c r="F118" s="82">
        <f t="shared" si="1"/>
        <v>8</v>
      </c>
      <c r="G118" s="84" t="s">
        <v>1200</v>
      </c>
      <c r="H118" s="84" t="s">
        <v>1201</v>
      </c>
      <c r="I118" s="84" t="s">
        <v>60</v>
      </c>
      <c r="J118" s="86"/>
      <c r="K118" s="84" t="s">
        <v>61</v>
      </c>
      <c r="L118" s="122" t="s">
        <v>1202</v>
      </c>
      <c r="M118" s="120">
        <v>2</v>
      </c>
      <c r="N118" s="121"/>
      <c r="O118" s="121"/>
      <c r="P118" s="74"/>
      <c r="Q118" s="84"/>
      <c r="R118" s="74">
        <v>0</v>
      </c>
      <c r="S118" s="122"/>
      <c r="T118" s="224"/>
    </row>
    <row r="119" spans="1:20" s="99" customFormat="1" ht="81">
      <c r="A119" s="74">
        <v>118</v>
      </c>
      <c r="B119" s="82" t="s">
        <v>21</v>
      </c>
      <c r="C119" s="82">
        <v>5</v>
      </c>
      <c r="D119" s="83" t="s">
        <v>377</v>
      </c>
      <c r="E119" s="83" t="s">
        <v>340</v>
      </c>
      <c r="F119" s="82">
        <f t="shared" si="1"/>
        <v>9</v>
      </c>
      <c r="G119" s="84" t="s">
        <v>1203</v>
      </c>
      <c r="H119" s="84" t="s">
        <v>1204</v>
      </c>
      <c r="I119" s="126" t="s">
        <v>58</v>
      </c>
      <c r="J119" s="86"/>
      <c r="K119" s="84" t="s">
        <v>1204</v>
      </c>
      <c r="L119" s="122" t="s">
        <v>1205</v>
      </c>
      <c r="M119" s="120">
        <v>2</v>
      </c>
      <c r="N119" s="124" t="s">
        <v>1206</v>
      </c>
      <c r="O119" s="124" t="s">
        <v>460</v>
      </c>
      <c r="P119" s="74"/>
      <c r="Q119" s="84"/>
      <c r="R119" s="74" t="s">
        <v>1364</v>
      </c>
      <c r="S119" s="122" t="s">
        <v>922</v>
      </c>
      <c r="T119" s="226"/>
    </row>
    <row r="120" spans="1:20" ht="27">
      <c r="A120" s="74">
        <v>119</v>
      </c>
      <c r="B120" s="82" t="s">
        <v>21</v>
      </c>
      <c r="C120" s="82">
        <v>5</v>
      </c>
      <c r="D120" s="83" t="s">
        <v>377</v>
      </c>
      <c r="E120" s="83" t="s">
        <v>340</v>
      </c>
      <c r="F120" s="82">
        <f t="shared" si="1"/>
        <v>10</v>
      </c>
      <c r="G120" s="84" t="s">
        <v>1207</v>
      </c>
      <c r="H120" s="84" t="s">
        <v>1208</v>
      </c>
      <c r="I120" s="84" t="s">
        <v>49</v>
      </c>
      <c r="J120" s="86"/>
      <c r="K120" s="84" t="s">
        <v>65</v>
      </c>
      <c r="L120" s="122" t="s">
        <v>1209</v>
      </c>
      <c r="M120" s="120">
        <v>2</v>
      </c>
      <c r="N120" s="124"/>
      <c r="O120" s="124"/>
      <c r="P120" s="74"/>
      <c r="Q120" s="84"/>
      <c r="R120" s="74">
        <v>0</v>
      </c>
      <c r="S120" s="122"/>
      <c r="T120" s="224"/>
    </row>
    <row r="121" spans="1:20" ht="27">
      <c r="A121" s="74">
        <v>120</v>
      </c>
      <c r="B121" s="82" t="s">
        <v>21</v>
      </c>
      <c r="C121" s="82">
        <v>5</v>
      </c>
      <c r="D121" s="83" t="s">
        <v>377</v>
      </c>
      <c r="E121" s="83" t="s">
        <v>340</v>
      </c>
      <c r="F121" s="82">
        <f t="shared" si="1"/>
        <v>11</v>
      </c>
      <c r="G121" s="84" t="s">
        <v>1210</v>
      </c>
      <c r="H121" s="84" t="s">
        <v>1211</v>
      </c>
      <c r="I121" s="84" t="s">
        <v>49</v>
      </c>
      <c r="J121" s="86"/>
      <c r="K121" s="84" t="s">
        <v>50</v>
      </c>
      <c r="L121" s="122" t="s">
        <v>1212</v>
      </c>
      <c r="M121" s="120">
        <v>2</v>
      </c>
      <c r="N121" s="124"/>
      <c r="O121" s="124"/>
      <c r="P121" s="74"/>
      <c r="Q121" s="84"/>
      <c r="R121" s="74">
        <v>0</v>
      </c>
      <c r="S121" s="122"/>
      <c r="T121" s="224"/>
    </row>
    <row r="122" spans="1:20" ht="27">
      <c r="A122" s="74">
        <v>121</v>
      </c>
      <c r="B122" s="82" t="s">
        <v>21</v>
      </c>
      <c r="C122" s="82">
        <v>5</v>
      </c>
      <c r="D122" s="83" t="s">
        <v>377</v>
      </c>
      <c r="E122" s="83" t="s">
        <v>340</v>
      </c>
      <c r="F122" s="82">
        <f t="shared" si="1"/>
        <v>12</v>
      </c>
      <c r="G122" s="84" t="s">
        <v>491</v>
      </c>
      <c r="H122" s="84" t="s">
        <v>492</v>
      </c>
      <c r="I122" s="84" t="s">
        <v>374</v>
      </c>
      <c r="J122" s="86"/>
      <c r="K122" s="84" t="s">
        <v>611</v>
      </c>
      <c r="L122" s="84" t="s">
        <v>492</v>
      </c>
      <c r="M122" s="120">
        <v>1</v>
      </c>
      <c r="N122" s="124"/>
      <c r="O122" s="124"/>
      <c r="P122" s="74"/>
      <c r="Q122" s="85" t="s">
        <v>1583</v>
      </c>
      <c r="R122" s="74" t="e">
        <v>#N/A</v>
      </c>
      <c r="S122" s="122"/>
      <c r="T122" s="224"/>
    </row>
    <row r="123" spans="1:20" ht="27">
      <c r="A123" s="74">
        <v>122</v>
      </c>
      <c r="B123" s="82" t="s">
        <v>21</v>
      </c>
      <c r="C123" s="82">
        <v>6</v>
      </c>
      <c r="D123" s="83" t="s">
        <v>378</v>
      </c>
      <c r="E123" s="83" t="s">
        <v>341</v>
      </c>
      <c r="F123" s="82">
        <f t="shared" si="1"/>
        <v>1</v>
      </c>
      <c r="G123" s="84" t="s">
        <v>506</v>
      </c>
      <c r="H123" s="84" t="s">
        <v>507</v>
      </c>
      <c r="I123" s="126" t="s">
        <v>58</v>
      </c>
      <c r="J123" s="86" t="s">
        <v>508</v>
      </c>
      <c r="K123" s="84" t="s">
        <v>507</v>
      </c>
      <c r="L123" s="85" t="s">
        <v>509</v>
      </c>
      <c r="M123" s="120">
        <v>1</v>
      </c>
      <c r="N123" s="124" t="s">
        <v>469</v>
      </c>
      <c r="O123" s="124" t="s">
        <v>460</v>
      </c>
      <c r="P123" s="74"/>
      <c r="Q123" s="84"/>
      <c r="R123" s="74" t="s">
        <v>1354</v>
      </c>
      <c r="S123" s="122" t="s">
        <v>922</v>
      </c>
      <c r="T123" s="224"/>
    </row>
    <row r="124" spans="1:20">
      <c r="A124" s="74">
        <v>123</v>
      </c>
      <c r="B124" s="82" t="s">
        <v>21</v>
      </c>
      <c r="C124" s="82">
        <v>6</v>
      </c>
      <c r="D124" s="83" t="s">
        <v>378</v>
      </c>
      <c r="E124" s="83" t="s">
        <v>341</v>
      </c>
      <c r="F124" s="82">
        <f t="shared" si="1"/>
        <v>2</v>
      </c>
      <c r="G124" s="126" t="s">
        <v>658</v>
      </c>
      <c r="H124" s="84" t="s">
        <v>646</v>
      </c>
      <c r="I124" s="84" t="s">
        <v>294</v>
      </c>
      <c r="J124" s="86" t="s">
        <v>455</v>
      </c>
      <c r="K124" s="84" t="s">
        <v>644</v>
      </c>
      <c r="L124" s="85" t="s">
        <v>647</v>
      </c>
      <c r="M124" s="120">
        <v>1</v>
      </c>
      <c r="N124" s="124"/>
      <c r="O124" s="124"/>
      <c r="P124" s="74"/>
      <c r="Q124" s="84" t="s">
        <v>1408</v>
      </c>
      <c r="R124" s="74"/>
      <c r="S124" s="122"/>
      <c r="T124" s="224"/>
    </row>
    <row r="125" spans="1:20" ht="27">
      <c r="A125" s="74">
        <v>124</v>
      </c>
      <c r="B125" s="82" t="s">
        <v>21</v>
      </c>
      <c r="C125" s="82">
        <v>6</v>
      </c>
      <c r="D125" s="83" t="s">
        <v>378</v>
      </c>
      <c r="E125" s="83" t="s">
        <v>341</v>
      </c>
      <c r="F125" s="82">
        <f t="shared" si="1"/>
        <v>3</v>
      </c>
      <c r="G125" s="84" t="s">
        <v>29</v>
      </c>
      <c r="H125" s="84" t="s">
        <v>47</v>
      </c>
      <c r="I125" s="84" t="s">
        <v>48</v>
      </c>
      <c r="J125" s="86" t="s">
        <v>456</v>
      </c>
      <c r="K125" s="84" t="s">
        <v>47</v>
      </c>
      <c r="L125" s="85" t="s">
        <v>510</v>
      </c>
      <c r="M125" s="120">
        <v>1</v>
      </c>
      <c r="N125" s="124"/>
      <c r="O125" s="124"/>
      <c r="P125" s="74"/>
      <c r="Q125" s="84"/>
      <c r="R125" s="74">
        <v>0</v>
      </c>
      <c r="S125" s="122"/>
      <c r="T125" s="224"/>
    </row>
    <row r="126" spans="1:20" ht="40.5">
      <c r="A126" s="74">
        <v>125</v>
      </c>
      <c r="B126" s="82" t="s">
        <v>21</v>
      </c>
      <c r="C126" s="82">
        <v>6</v>
      </c>
      <c r="D126" s="83" t="s">
        <v>378</v>
      </c>
      <c r="E126" s="83" t="s">
        <v>341</v>
      </c>
      <c r="F126" s="82">
        <f t="shared" si="1"/>
        <v>4</v>
      </c>
      <c r="G126" s="84" t="s">
        <v>1213</v>
      </c>
      <c r="H126" s="84" t="s">
        <v>1214</v>
      </c>
      <c r="I126" s="126" t="s">
        <v>289</v>
      </c>
      <c r="J126" s="86" t="s">
        <v>465</v>
      </c>
      <c r="K126" s="126" t="s">
        <v>659</v>
      </c>
      <c r="L126" s="177" t="s">
        <v>1657</v>
      </c>
      <c r="M126" s="120">
        <v>1</v>
      </c>
      <c r="N126" s="124"/>
      <c r="O126" s="124"/>
      <c r="P126" s="74">
        <v>1</v>
      </c>
      <c r="Q126" s="84" t="s">
        <v>1613</v>
      </c>
      <c r="R126" s="74">
        <v>0</v>
      </c>
      <c r="S126" s="122"/>
      <c r="T126" s="224"/>
    </row>
    <row r="127" spans="1:20" ht="40.5">
      <c r="A127" s="74">
        <v>126</v>
      </c>
      <c r="B127" s="82" t="s">
        <v>21</v>
      </c>
      <c r="C127" s="82">
        <v>6</v>
      </c>
      <c r="D127" s="83" t="s">
        <v>378</v>
      </c>
      <c r="E127" s="83" t="s">
        <v>341</v>
      </c>
      <c r="F127" s="82">
        <f t="shared" si="1"/>
        <v>5</v>
      </c>
      <c r="G127" s="84" t="s">
        <v>1215</v>
      </c>
      <c r="H127" s="84" t="s">
        <v>1216</v>
      </c>
      <c r="I127" s="84" t="s">
        <v>51</v>
      </c>
      <c r="J127" s="86" t="s">
        <v>466</v>
      </c>
      <c r="K127" s="84" t="s">
        <v>459</v>
      </c>
      <c r="L127" s="177" t="s">
        <v>1641</v>
      </c>
      <c r="M127" s="120">
        <v>1</v>
      </c>
      <c r="N127" s="124"/>
      <c r="O127" s="124"/>
      <c r="P127" s="74">
        <v>1</v>
      </c>
      <c r="Q127" s="84" t="s">
        <v>1172</v>
      </c>
      <c r="R127" s="74">
        <v>0</v>
      </c>
      <c r="S127" s="122"/>
      <c r="T127" s="224"/>
    </row>
    <row r="128" spans="1:20" ht="27">
      <c r="A128" s="74">
        <v>127</v>
      </c>
      <c r="B128" s="82" t="s">
        <v>21</v>
      </c>
      <c r="C128" s="82">
        <v>6</v>
      </c>
      <c r="D128" s="83" t="s">
        <v>378</v>
      </c>
      <c r="E128" s="83" t="s">
        <v>341</v>
      </c>
      <c r="F128" s="82">
        <f t="shared" si="1"/>
        <v>6</v>
      </c>
      <c r="G128" s="84" t="s">
        <v>1217</v>
      </c>
      <c r="H128" s="84" t="s">
        <v>1218</v>
      </c>
      <c r="I128" s="126" t="s">
        <v>289</v>
      </c>
      <c r="J128" s="86"/>
      <c r="K128" s="126" t="s">
        <v>659</v>
      </c>
      <c r="L128" s="122" t="s">
        <v>1219</v>
      </c>
      <c r="M128" s="120">
        <v>1</v>
      </c>
      <c r="N128" s="124"/>
      <c r="O128" s="124"/>
      <c r="P128" s="74"/>
      <c r="Q128" s="84"/>
      <c r="R128" s="74">
        <v>0</v>
      </c>
      <c r="S128" s="122"/>
      <c r="T128" s="224"/>
    </row>
    <row r="129" spans="1:20" ht="27">
      <c r="A129" s="74">
        <v>128</v>
      </c>
      <c r="B129" s="82" t="s">
        <v>21</v>
      </c>
      <c r="C129" s="82">
        <v>6</v>
      </c>
      <c r="D129" s="83" t="s">
        <v>378</v>
      </c>
      <c r="E129" s="83" t="s">
        <v>341</v>
      </c>
      <c r="F129" s="82">
        <f t="shared" si="1"/>
        <v>7</v>
      </c>
      <c r="G129" s="84" t="s">
        <v>1220</v>
      </c>
      <c r="H129" s="84" t="s">
        <v>1221</v>
      </c>
      <c r="I129" s="84" t="s">
        <v>753</v>
      </c>
      <c r="J129" s="86"/>
      <c r="K129" s="84" t="s">
        <v>754</v>
      </c>
      <c r="L129" s="122" t="s">
        <v>1392</v>
      </c>
      <c r="M129" s="120">
        <v>1</v>
      </c>
      <c r="N129" s="124"/>
      <c r="O129" s="124"/>
      <c r="P129" s="74">
        <v>1</v>
      </c>
      <c r="Q129" s="84"/>
      <c r="R129" s="74">
        <v>0</v>
      </c>
      <c r="S129" s="122"/>
      <c r="T129" s="224"/>
    </row>
    <row r="130" spans="1:20" s="99" customFormat="1" ht="27">
      <c r="A130" s="74">
        <v>129</v>
      </c>
      <c r="B130" s="82" t="s">
        <v>21</v>
      </c>
      <c r="C130" s="82">
        <v>6</v>
      </c>
      <c r="D130" s="83" t="s">
        <v>378</v>
      </c>
      <c r="E130" s="83" t="s">
        <v>341</v>
      </c>
      <c r="F130" s="82">
        <f t="shared" si="1"/>
        <v>8</v>
      </c>
      <c r="G130" s="84" t="s">
        <v>1222</v>
      </c>
      <c r="H130" s="84" t="s">
        <v>1223</v>
      </c>
      <c r="I130" s="126" t="s">
        <v>289</v>
      </c>
      <c r="J130" s="86"/>
      <c r="K130" s="126" t="s">
        <v>659</v>
      </c>
      <c r="L130" s="122" t="s">
        <v>1224</v>
      </c>
      <c r="M130" s="120">
        <v>1</v>
      </c>
      <c r="N130" s="124"/>
      <c r="O130" s="124"/>
      <c r="P130" s="74"/>
      <c r="Q130" s="84"/>
      <c r="R130" s="74">
        <v>0</v>
      </c>
      <c r="S130" s="122"/>
      <c r="T130" s="226"/>
    </row>
    <row r="131" spans="1:20" ht="27">
      <c r="A131" s="74">
        <v>130</v>
      </c>
      <c r="B131" s="82" t="s">
        <v>21</v>
      </c>
      <c r="C131" s="82">
        <v>6</v>
      </c>
      <c r="D131" s="83" t="s">
        <v>378</v>
      </c>
      <c r="E131" s="83" t="s">
        <v>341</v>
      </c>
      <c r="F131" s="82">
        <f t="shared" ref="F131:F194" si="2">IF(C131&lt;&gt;C130,1,F130+1)</f>
        <v>9</v>
      </c>
      <c r="G131" s="84" t="s">
        <v>1225</v>
      </c>
      <c r="H131" s="84" t="s">
        <v>1226</v>
      </c>
      <c r="I131" s="84" t="s">
        <v>753</v>
      </c>
      <c r="J131" s="86"/>
      <c r="K131" s="84" t="s">
        <v>754</v>
      </c>
      <c r="L131" s="122" t="s">
        <v>1393</v>
      </c>
      <c r="M131" s="120">
        <v>1</v>
      </c>
      <c r="N131" s="124"/>
      <c r="O131" s="124"/>
      <c r="P131" s="74">
        <v>1</v>
      </c>
      <c r="Q131" s="84"/>
      <c r="R131" s="74">
        <v>0</v>
      </c>
      <c r="S131" s="122"/>
      <c r="T131" s="224"/>
    </row>
    <row r="132" spans="1:20" ht="27">
      <c r="A132" s="74">
        <v>131</v>
      </c>
      <c r="B132" s="82" t="s">
        <v>21</v>
      </c>
      <c r="C132" s="82">
        <v>6</v>
      </c>
      <c r="D132" s="83" t="s">
        <v>378</v>
      </c>
      <c r="E132" s="83" t="s">
        <v>341</v>
      </c>
      <c r="F132" s="82">
        <f t="shared" si="2"/>
        <v>10</v>
      </c>
      <c r="G132" s="84" t="s">
        <v>1227</v>
      </c>
      <c r="H132" s="84" t="s">
        <v>1228</v>
      </c>
      <c r="I132" s="84" t="s">
        <v>1229</v>
      </c>
      <c r="J132" s="86"/>
      <c r="K132" s="84" t="s">
        <v>1230</v>
      </c>
      <c r="L132" s="122" t="s">
        <v>1231</v>
      </c>
      <c r="M132" s="120">
        <v>1</v>
      </c>
      <c r="N132" s="124"/>
      <c r="O132" s="124"/>
      <c r="P132" s="74"/>
      <c r="Q132" s="84"/>
      <c r="R132" s="74">
        <v>0</v>
      </c>
      <c r="S132" s="122"/>
      <c r="T132" s="224"/>
    </row>
    <row r="133" spans="1:20" ht="108">
      <c r="A133" s="74">
        <v>132</v>
      </c>
      <c r="B133" s="82" t="s">
        <v>21</v>
      </c>
      <c r="C133" s="82">
        <v>6</v>
      </c>
      <c r="D133" s="83" t="s">
        <v>378</v>
      </c>
      <c r="E133" s="83" t="s">
        <v>341</v>
      </c>
      <c r="F133" s="82">
        <f t="shared" si="2"/>
        <v>11</v>
      </c>
      <c r="G133" s="84" t="s">
        <v>1232</v>
      </c>
      <c r="H133" s="84" t="s">
        <v>1233</v>
      </c>
      <c r="I133" s="84" t="s">
        <v>58</v>
      </c>
      <c r="J133" s="86"/>
      <c r="K133" s="84" t="s">
        <v>1233</v>
      </c>
      <c r="L133" s="122" t="s">
        <v>1234</v>
      </c>
      <c r="M133" s="120">
        <v>2</v>
      </c>
      <c r="N133" s="124" t="s">
        <v>1235</v>
      </c>
      <c r="O133" s="124" t="s">
        <v>460</v>
      </c>
      <c r="P133" s="74"/>
      <c r="Q133" s="84"/>
      <c r="R133" s="74">
        <v>0</v>
      </c>
      <c r="S133" s="122"/>
      <c r="T133" s="224"/>
    </row>
    <row r="134" spans="1:20" ht="27">
      <c r="A134" s="74">
        <v>133</v>
      </c>
      <c r="B134" s="82" t="s">
        <v>21</v>
      </c>
      <c r="C134" s="82">
        <v>6</v>
      </c>
      <c r="D134" s="83" t="s">
        <v>378</v>
      </c>
      <c r="E134" s="83" t="s">
        <v>341</v>
      </c>
      <c r="F134" s="82">
        <f t="shared" si="2"/>
        <v>12</v>
      </c>
      <c r="G134" s="84" t="s">
        <v>491</v>
      </c>
      <c r="H134" s="84" t="s">
        <v>492</v>
      </c>
      <c r="I134" s="84" t="s">
        <v>374</v>
      </c>
      <c r="J134" s="86"/>
      <c r="K134" s="84" t="s">
        <v>611</v>
      </c>
      <c r="L134" s="84" t="s">
        <v>492</v>
      </c>
      <c r="M134" s="120">
        <v>1</v>
      </c>
      <c r="N134" s="124"/>
      <c r="O134" s="124"/>
      <c r="P134" s="74"/>
      <c r="Q134" s="85" t="s">
        <v>1583</v>
      </c>
      <c r="R134" s="74"/>
      <c r="S134" s="122"/>
      <c r="T134" s="224"/>
    </row>
    <row r="135" spans="1:20" ht="27">
      <c r="A135" s="74">
        <v>134</v>
      </c>
      <c r="B135" s="82" t="s">
        <v>21</v>
      </c>
      <c r="C135" s="82">
        <v>7</v>
      </c>
      <c r="D135" s="83" t="s">
        <v>379</v>
      </c>
      <c r="E135" s="83" t="s">
        <v>342</v>
      </c>
      <c r="F135" s="82">
        <f t="shared" si="2"/>
        <v>1</v>
      </c>
      <c r="G135" s="84" t="s">
        <v>506</v>
      </c>
      <c r="H135" s="84" t="s">
        <v>507</v>
      </c>
      <c r="I135" s="126" t="s">
        <v>58</v>
      </c>
      <c r="J135" s="86" t="s">
        <v>508</v>
      </c>
      <c r="K135" s="84" t="s">
        <v>507</v>
      </c>
      <c r="L135" s="85" t="s">
        <v>509</v>
      </c>
      <c r="M135" s="120">
        <v>1</v>
      </c>
      <c r="N135" s="124" t="s">
        <v>469</v>
      </c>
      <c r="O135" s="124" t="s">
        <v>460</v>
      </c>
      <c r="P135" s="74"/>
      <c r="Q135" s="84"/>
      <c r="R135" s="74" t="s">
        <v>1354</v>
      </c>
      <c r="S135" s="122" t="s">
        <v>922</v>
      </c>
      <c r="T135" s="224"/>
    </row>
    <row r="136" spans="1:20">
      <c r="A136" s="74">
        <v>135</v>
      </c>
      <c r="B136" s="82" t="s">
        <v>21</v>
      </c>
      <c r="C136" s="82">
        <v>7</v>
      </c>
      <c r="D136" s="83" t="s">
        <v>379</v>
      </c>
      <c r="E136" s="83" t="s">
        <v>342</v>
      </c>
      <c r="F136" s="82">
        <f t="shared" si="2"/>
        <v>2</v>
      </c>
      <c r="G136" s="126" t="s">
        <v>658</v>
      </c>
      <c r="H136" s="84" t="s">
        <v>646</v>
      </c>
      <c r="I136" s="84" t="s">
        <v>294</v>
      </c>
      <c r="J136" s="86" t="s">
        <v>455</v>
      </c>
      <c r="K136" s="84" t="s">
        <v>644</v>
      </c>
      <c r="L136" s="85" t="s">
        <v>647</v>
      </c>
      <c r="M136" s="120">
        <v>1</v>
      </c>
      <c r="N136" s="124"/>
      <c r="O136" s="124"/>
      <c r="P136" s="74"/>
      <c r="Q136" s="84" t="s">
        <v>1408</v>
      </c>
      <c r="R136" s="74"/>
      <c r="S136" s="122"/>
      <c r="T136" s="224"/>
    </row>
    <row r="137" spans="1:20" ht="40.5">
      <c r="A137" s="74">
        <v>136</v>
      </c>
      <c r="B137" s="82" t="s">
        <v>21</v>
      </c>
      <c r="C137" s="82">
        <v>7</v>
      </c>
      <c r="D137" s="83" t="s">
        <v>379</v>
      </c>
      <c r="E137" s="83" t="s">
        <v>342</v>
      </c>
      <c r="F137" s="82">
        <f t="shared" si="2"/>
        <v>3</v>
      </c>
      <c r="G137" s="84" t="s">
        <v>29</v>
      </c>
      <c r="H137" s="84" t="s">
        <v>47</v>
      </c>
      <c r="I137" s="84" t="s">
        <v>48</v>
      </c>
      <c r="J137" s="86" t="s">
        <v>456</v>
      </c>
      <c r="K137" s="84" t="s">
        <v>47</v>
      </c>
      <c r="L137" s="177" t="s">
        <v>1560</v>
      </c>
      <c r="M137" s="120">
        <v>1</v>
      </c>
      <c r="N137" s="124"/>
      <c r="O137" s="124"/>
      <c r="P137" s="74"/>
      <c r="Q137" s="84"/>
      <c r="R137" s="74">
        <v>0</v>
      </c>
      <c r="S137" s="122"/>
      <c r="T137" s="224"/>
    </row>
    <row r="138" spans="1:20" ht="40.5">
      <c r="A138" s="74">
        <v>137</v>
      </c>
      <c r="B138" s="82" t="s">
        <v>21</v>
      </c>
      <c r="C138" s="82">
        <v>7</v>
      </c>
      <c r="D138" s="83" t="s">
        <v>379</v>
      </c>
      <c r="E138" s="83" t="s">
        <v>342</v>
      </c>
      <c r="F138" s="82">
        <f t="shared" si="2"/>
        <v>4</v>
      </c>
      <c r="G138" s="84" t="s">
        <v>1236</v>
      </c>
      <c r="H138" s="126" t="s">
        <v>1378</v>
      </c>
      <c r="I138" s="126" t="s">
        <v>289</v>
      </c>
      <c r="J138" s="86" t="s">
        <v>465</v>
      </c>
      <c r="K138" s="126" t="s">
        <v>659</v>
      </c>
      <c r="L138" s="188" t="s">
        <v>1630</v>
      </c>
      <c r="M138" s="120">
        <v>1</v>
      </c>
      <c r="N138" s="124"/>
      <c r="O138" s="124"/>
      <c r="P138" s="74">
        <v>1</v>
      </c>
      <c r="Q138" s="85" t="s">
        <v>1629</v>
      </c>
      <c r="R138" s="74">
        <v>0</v>
      </c>
      <c r="S138" s="122"/>
      <c r="T138" s="224"/>
    </row>
    <row r="139" spans="1:20" s="99" customFormat="1" ht="67.5">
      <c r="A139" s="74">
        <v>138</v>
      </c>
      <c r="B139" s="82" t="s">
        <v>21</v>
      </c>
      <c r="C139" s="82">
        <v>7</v>
      </c>
      <c r="D139" s="83" t="s">
        <v>379</v>
      </c>
      <c r="E139" s="83" t="s">
        <v>342</v>
      </c>
      <c r="F139" s="82">
        <f t="shared" si="2"/>
        <v>5</v>
      </c>
      <c r="G139" s="84" t="s">
        <v>1237</v>
      </c>
      <c r="H139" s="126" t="s">
        <v>1379</v>
      </c>
      <c r="I139" s="84" t="s">
        <v>58</v>
      </c>
      <c r="J139" s="86" t="s">
        <v>466</v>
      </c>
      <c r="K139" s="84" t="s">
        <v>1238</v>
      </c>
      <c r="L139" s="180" t="s">
        <v>1658</v>
      </c>
      <c r="M139" s="120">
        <v>1</v>
      </c>
      <c r="N139" s="124" t="s">
        <v>1239</v>
      </c>
      <c r="O139" s="124" t="s">
        <v>461</v>
      </c>
      <c r="P139" s="74">
        <v>1</v>
      </c>
      <c r="Q139" s="85" t="s">
        <v>1605</v>
      </c>
      <c r="R139" s="74">
        <v>0</v>
      </c>
      <c r="S139" s="122"/>
      <c r="T139" s="226"/>
    </row>
    <row r="140" spans="1:20" ht="40.5">
      <c r="A140" s="74">
        <v>139</v>
      </c>
      <c r="B140" s="82" t="s">
        <v>21</v>
      </c>
      <c r="C140" s="82">
        <v>7</v>
      </c>
      <c r="D140" s="83" t="s">
        <v>379</v>
      </c>
      <c r="E140" s="83" t="s">
        <v>342</v>
      </c>
      <c r="F140" s="82">
        <f t="shared" si="2"/>
        <v>6</v>
      </c>
      <c r="G140" s="84" t="s">
        <v>1240</v>
      </c>
      <c r="H140" s="126" t="s">
        <v>1380</v>
      </c>
      <c r="I140" s="84" t="s">
        <v>66</v>
      </c>
      <c r="J140" s="86"/>
      <c r="K140" s="84" t="s">
        <v>67</v>
      </c>
      <c r="L140" s="122" t="s">
        <v>1241</v>
      </c>
      <c r="M140" s="120">
        <v>1</v>
      </c>
      <c r="N140" s="124"/>
      <c r="O140" s="124"/>
      <c r="P140" s="74">
        <v>1</v>
      </c>
      <c r="Q140" s="85" t="s">
        <v>1604</v>
      </c>
      <c r="R140" s="74">
        <v>0</v>
      </c>
      <c r="S140" s="122"/>
      <c r="T140" s="224"/>
    </row>
    <row r="141" spans="1:20" ht="27">
      <c r="A141" s="74">
        <v>140</v>
      </c>
      <c r="B141" s="82" t="s">
        <v>21</v>
      </c>
      <c r="C141" s="82">
        <v>7</v>
      </c>
      <c r="D141" s="83" t="s">
        <v>379</v>
      </c>
      <c r="E141" s="83" t="s">
        <v>342</v>
      </c>
      <c r="F141" s="82">
        <f t="shared" si="2"/>
        <v>7</v>
      </c>
      <c r="G141" s="84" t="s">
        <v>1242</v>
      </c>
      <c r="H141" s="126" t="s">
        <v>1381</v>
      </c>
      <c r="I141" s="84" t="s">
        <v>66</v>
      </c>
      <c r="J141" s="86"/>
      <c r="K141" s="84" t="s">
        <v>67</v>
      </c>
      <c r="L141" s="122" t="s">
        <v>1243</v>
      </c>
      <c r="M141" s="120">
        <v>1</v>
      </c>
      <c r="N141" s="124"/>
      <c r="O141" s="124"/>
      <c r="P141" s="74">
        <v>1</v>
      </c>
      <c r="Q141" s="85" t="s">
        <v>1604</v>
      </c>
      <c r="R141" s="74">
        <v>0</v>
      </c>
      <c r="S141" s="122"/>
      <c r="T141" s="224"/>
    </row>
    <row r="142" spans="1:20" ht="40.5">
      <c r="A142" s="74">
        <v>141</v>
      </c>
      <c r="B142" s="82" t="s">
        <v>21</v>
      </c>
      <c r="C142" s="82">
        <v>7</v>
      </c>
      <c r="D142" s="83" t="s">
        <v>379</v>
      </c>
      <c r="E142" s="83" t="s">
        <v>342</v>
      </c>
      <c r="F142" s="82">
        <f t="shared" si="2"/>
        <v>8</v>
      </c>
      <c r="G142" s="84" t="s">
        <v>1244</v>
      </c>
      <c r="H142" s="126" t="s">
        <v>1382</v>
      </c>
      <c r="I142" s="84" t="s">
        <v>58</v>
      </c>
      <c r="J142" s="86"/>
      <c r="K142" s="84" t="s">
        <v>1245</v>
      </c>
      <c r="L142" s="122" t="s">
        <v>1246</v>
      </c>
      <c r="M142" s="120">
        <v>1</v>
      </c>
      <c r="N142" s="124" t="s">
        <v>1247</v>
      </c>
      <c r="O142" s="124" t="s">
        <v>460</v>
      </c>
      <c r="P142" s="74">
        <v>1</v>
      </c>
      <c r="Q142" s="85" t="s">
        <v>1604</v>
      </c>
      <c r="R142" s="74">
        <v>0</v>
      </c>
      <c r="S142" s="122"/>
      <c r="T142" s="224"/>
    </row>
    <row r="143" spans="1:20" ht="27">
      <c r="A143" s="74">
        <v>142</v>
      </c>
      <c r="B143" s="82" t="s">
        <v>21</v>
      </c>
      <c r="C143" s="82">
        <v>7</v>
      </c>
      <c r="D143" s="83" t="s">
        <v>379</v>
      </c>
      <c r="E143" s="83" t="s">
        <v>342</v>
      </c>
      <c r="F143" s="82">
        <f t="shared" si="2"/>
        <v>9</v>
      </c>
      <c r="G143" s="84" t="s">
        <v>1248</v>
      </c>
      <c r="H143" s="84" t="s">
        <v>1249</v>
      </c>
      <c r="I143" s="84" t="s">
        <v>56</v>
      </c>
      <c r="J143" s="86"/>
      <c r="K143" s="84" t="s">
        <v>68</v>
      </c>
      <c r="L143" s="122" t="s">
        <v>1250</v>
      </c>
      <c r="M143" s="120">
        <v>1</v>
      </c>
      <c r="N143" s="124"/>
      <c r="O143" s="124"/>
      <c r="P143" s="74"/>
      <c r="Q143" s="85"/>
      <c r="R143" s="74">
        <v>0</v>
      </c>
      <c r="S143" s="122"/>
      <c r="T143" s="224"/>
    </row>
    <row r="144" spans="1:20" ht="27">
      <c r="A144" s="74">
        <v>143</v>
      </c>
      <c r="B144" s="82" t="s">
        <v>21</v>
      </c>
      <c r="C144" s="82">
        <v>7</v>
      </c>
      <c r="D144" s="83" t="s">
        <v>379</v>
      </c>
      <c r="E144" s="83" t="s">
        <v>342</v>
      </c>
      <c r="F144" s="82">
        <f t="shared" si="2"/>
        <v>10</v>
      </c>
      <c r="G144" s="126" t="s">
        <v>491</v>
      </c>
      <c r="H144" s="84" t="s">
        <v>492</v>
      </c>
      <c r="I144" s="126" t="s">
        <v>374</v>
      </c>
      <c r="J144" s="86"/>
      <c r="K144" s="84" t="s">
        <v>611</v>
      </c>
      <c r="L144" s="84" t="s">
        <v>492</v>
      </c>
      <c r="M144" s="120">
        <v>1</v>
      </c>
      <c r="N144" s="124"/>
      <c r="O144" s="124"/>
      <c r="P144" s="74"/>
      <c r="Q144" s="85" t="s">
        <v>1583</v>
      </c>
      <c r="R144" s="74"/>
      <c r="S144" s="122"/>
      <c r="T144" s="224"/>
    </row>
    <row r="145" spans="1:20" ht="27">
      <c r="A145" s="74">
        <v>144</v>
      </c>
      <c r="B145" s="82" t="s">
        <v>21</v>
      </c>
      <c r="C145" s="82">
        <v>8</v>
      </c>
      <c r="D145" s="83" t="s">
        <v>380</v>
      </c>
      <c r="E145" s="83" t="s">
        <v>343</v>
      </c>
      <c r="F145" s="82">
        <f t="shared" si="2"/>
        <v>1</v>
      </c>
      <c r="G145" s="84" t="s">
        <v>506</v>
      </c>
      <c r="H145" s="84" t="s">
        <v>507</v>
      </c>
      <c r="I145" s="126" t="s">
        <v>58</v>
      </c>
      <c r="J145" s="86" t="s">
        <v>508</v>
      </c>
      <c r="K145" s="84" t="s">
        <v>507</v>
      </c>
      <c r="L145" s="85" t="s">
        <v>509</v>
      </c>
      <c r="M145" s="120">
        <v>1</v>
      </c>
      <c r="N145" s="124" t="s">
        <v>469</v>
      </c>
      <c r="O145" s="124" t="s">
        <v>460</v>
      </c>
      <c r="P145" s="74"/>
      <c r="Q145" s="84"/>
      <c r="R145" s="74" t="s">
        <v>1354</v>
      </c>
      <c r="S145" s="122" t="s">
        <v>922</v>
      </c>
      <c r="T145" s="224"/>
    </row>
    <row r="146" spans="1:20">
      <c r="A146" s="74">
        <v>145</v>
      </c>
      <c r="B146" s="82" t="s">
        <v>21</v>
      </c>
      <c r="C146" s="82">
        <v>8</v>
      </c>
      <c r="D146" s="83" t="s">
        <v>380</v>
      </c>
      <c r="E146" s="83" t="s">
        <v>343</v>
      </c>
      <c r="F146" s="82">
        <f t="shared" si="2"/>
        <v>2</v>
      </c>
      <c r="G146" s="126" t="s">
        <v>658</v>
      </c>
      <c r="H146" s="84" t="s">
        <v>646</v>
      </c>
      <c r="I146" s="84" t="s">
        <v>294</v>
      </c>
      <c r="J146" s="86" t="s">
        <v>455</v>
      </c>
      <c r="K146" s="84" t="s">
        <v>644</v>
      </c>
      <c r="L146" s="85" t="s">
        <v>647</v>
      </c>
      <c r="M146" s="120">
        <v>1</v>
      </c>
      <c r="N146" s="124"/>
      <c r="O146" s="124"/>
      <c r="P146" s="74"/>
      <c r="Q146" s="84" t="s">
        <v>1408</v>
      </c>
      <c r="R146" s="74"/>
      <c r="S146" s="122"/>
      <c r="T146" s="224"/>
    </row>
    <row r="147" spans="1:20" ht="27">
      <c r="A147" s="74">
        <v>146</v>
      </c>
      <c r="B147" s="82" t="s">
        <v>21</v>
      </c>
      <c r="C147" s="82">
        <v>8</v>
      </c>
      <c r="D147" s="83" t="s">
        <v>380</v>
      </c>
      <c r="E147" s="83" t="s">
        <v>343</v>
      </c>
      <c r="F147" s="82">
        <f t="shared" si="2"/>
        <v>3</v>
      </c>
      <c r="G147" s="84" t="s">
        <v>29</v>
      </c>
      <c r="H147" s="84" t="s">
        <v>47</v>
      </c>
      <c r="I147" s="84" t="s">
        <v>48</v>
      </c>
      <c r="J147" s="86" t="s">
        <v>456</v>
      </c>
      <c r="K147" s="84" t="s">
        <v>47</v>
      </c>
      <c r="L147" s="85" t="s">
        <v>510</v>
      </c>
      <c r="M147" s="120">
        <v>1</v>
      </c>
      <c r="N147" s="124"/>
      <c r="O147" s="124"/>
      <c r="P147" s="74"/>
      <c r="Q147" s="84"/>
      <c r="R147" s="74">
        <v>0</v>
      </c>
      <c r="S147" s="122"/>
      <c r="T147" s="224"/>
    </row>
    <row r="148" spans="1:20" ht="40.5">
      <c r="A148" s="74">
        <v>147</v>
      </c>
      <c r="B148" s="82" t="s">
        <v>21</v>
      </c>
      <c r="C148" s="82">
        <v>8</v>
      </c>
      <c r="D148" s="83" t="s">
        <v>380</v>
      </c>
      <c r="E148" s="83" t="s">
        <v>343</v>
      </c>
      <c r="F148" s="82">
        <f t="shared" si="2"/>
        <v>4</v>
      </c>
      <c r="G148" s="84" t="s">
        <v>1251</v>
      </c>
      <c r="H148" s="84" t="s">
        <v>1252</v>
      </c>
      <c r="I148" s="126" t="s">
        <v>289</v>
      </c>
      <c r="J148" s="86" t="s">
        <v>465</v>
      </c>
      <c r="K148" s="126" t="s">
        <v>659</v>
      </c>
      <c r="L148" s="232" t="s">
        <v>1617</v>
      </c>
      <c r="M148" s="120">
        <v>1</v>
      </c>
      <c r="N148" s="124"/>
      <c r="O148" s="124"/>
      <c r="P148" s="74">
        <v>1</v>
      </c>
      <c r="Q148" s="84" t="s">
        <v>1613</v>
      </c>
      <c r="R148" s="74" t="e">
        <v>#N/A</v>
      </c>
      <c r="S148" s="122"/>
      <c r="T148" s="224"/>
    </row>
    <row r="149" spans="1:20" ht="81">
      <c r="A149" s="74">
        <v>148</v>
      </c>
      <c r="B149" s="82" t="s">
        <v>21</v>
      </c>
      <c r="C149" s="82">
        <v>8</v>
      </c>
      <c r="D149" s="83" t="s">
        <v>380</v>
      </c>
      <c r="E149" s="83" t="s">
        <v>343</v>
      </c>
      <c r="F149" s="82">
        <f t="shared" si="2"/>
        <v>5</v>
      </c>
      <c r="G149" s="84" t="s">
        <v>1253</v>
      </c>
      <c r="H149" s="84" t="s">
        <v>1254</v>
      </c>
      <c r="I149" s="84" t="s">
        <v>58</v>
      </c>
      <c r="J149" s="86" t="s">
        <v>466</v>
      </c>
      <c r="K149" s="84" t="s">
        <v>1254</v>
      </c>
      <c r="L149" s="122" t="s">
        <v>1255</v>
      </c>
      <c r="M149" s="120">
        <v>1</v>
      </c>
      <c r="N149" s="124" t="s">
        <v>1256</v>
      </c>
      <c r="O149" s="124" t="s">
        <v>461</v>
      </c>
      <c r="P149" s="74"/>
      <c r="Q149" s="84"/>
      <c r="R149" s="74">
        <v>0</v>
      </c>
      <c r="S149" s="122"/>
      <c r="T149" s="224"/>
    </row>
    <row r="150" spans="1:20" s="99" customFormat="1" ht="40.5">
      <c r="A150" s="74">
        <v>149</v>
      </c>
      <c r="B150" s="82" t="s">
        <v>21</v>
      </c>
      <c r="C150" s="82">
        <v>8</v>
      </c>
      <c r="D150" s="83" t="s">
        <v>380</v>
      </c>
      <c r="E150" s="83" t="s">
        <v>343</v>
      </c>
      <c r="F150" s="82">
        <f t="shared" si="2"/>
        <v>6</v>
      </c>
      <c r="G150" s="84" t="s">
        <v>1257</v>
      </c>
      <c r="H150" s="84" t="s">
        <v>1258</v>
      </c>
      <c r="I150" s="84" t="s">
        <v>58</v>
      </c>
      <c r="J150" s="86" t="s">
        <v>467</v>
      </c>
      <c r="K150" s="84" t="s">
        <v>1258</v>
      </c>
      <c r="L150" s="122" t="s">
        <v>1394</v>
      </c>
      <c r="M150" s="120">
        <v>1</v>
      </c>
      <c r="N150" s="121" t="s">
        <v>1259</v>
      </c>
      <c r="O150" s="121" t="s">
        <v>461</v>
      </c>
      <c r="P150" s="74">
        <v>1</v>
      </c>
      <c r="Q150" s="84" t="s">
        <v>1260</v>
      </c>
      <c r="R150" s="74">
        <v>0</v>
      </c>
      <c r="S150" s="122"/>
      <c r="T150" s="226"/>
    </row>
    <row r="151" spans="1:20" ht="27">
      <c r="A151" s="74">
        <v>150</v>
      </c>
      <c r="B151" s="82" t="s">
        <v>21</v>
      </c>
      <c r="C151" s="82">
        <v>8</v>
      </c>
      <c r="D151" s="83" t="s">
        <v>380</v>
      </c>
      <c r="E151" s="83" t="s">
        <v>343</v>
      </c>
      <c r="F151" s="82">
        <f t="shared" si="2"/>
        <v>7</v>
      </c>
      <c r="G151" s="84" t="s">
        <v>1261</v>
      </c>
      <c r="H151" s="84" t="s">
        <v>1262</v>
      </c>
      <c r="I151" s="84" t="s">
        <v>51</v>
      </c>
      <c r="J151" s="86" t="s">
        <v>1263</v>
      </c>
      <c r="K151" s="84" t="s">
        <v>459</v>
      </c>
      <c r="L151" s="123" t="s">
        <v>673</v>
      </c>
      <c r="M151" s="120">
        <v>1</v>
      </c>
      <c r="N151" s="124"/>
      <c r="O151" s="124"/>
      <c r="P151" s="74">
        <v>1</v>
      </c>
      <c r="Q151" s="84" t="s">
        <v>1172</v>
      </c>
      <c r="R151" s="74">
        <v>0</v>
      </c>
      <c r="S151" s="122"/>
      <c r="T151" s="224"/>
    </row>
    <row r="152" spans="1:20" ht="40.5">
      <c r="A152" s="74">
        <v>151</v>
      </c>
      <c r="B152" s="82" t="s">
        <v>21</v>
      </c>
      <c r="C152" s="82">
        <v>8</v>
      </c>
      <c r="D152" s="83" t="s">
        <v>380</v>
      </c>
      <c r="E152" s="83" t="s">
        <v>343</v>
      </c>
      <c r="F152" s="82">
        <f t="shared" si="2"/>
        <v>8</v>
      </c>
      <c r="G152" s="84" t="s">
        <v>1264</v>
      </c>
      <c r="H152" s="84" t="s">
        <v>1265</v>
      </c>
      <c r="I152" s="84" t="s">
        <v>58</v>
      </c>
      <c r="J152" s="86"/>
      <c r="K152" s="84" t="s">
        <v>59</v>
      </c>
      <c r="L152" s="122" t="s">
        <v>1266</v>
      </c>
      <c r="M152" s="120">
        <v>1</v>
      </c>
      <c r="N152" s="124" t="s">
        <v>480</v>
      </c>
      <c r="O152" s="124" t="s">
        <v>460</v>
      </c>
      <c r="P152" s="74"/>
      <c r="Q152" s="84"/>
      <c r="R152" s="74">
        <v>0</v>
      </c>
      <c r="S152" s="122"/>
      <c r="T152" s="224"/>
    </row>
    <row r="153" spans="1:20" ht="27">
      <c r="A153" s="74">
        <v>152</v>
      </c>
      <c r="B153" s="82" t="s">
        <v>21</v>
      </c>
      <c r="C153" s="82">
        <v>8</v>
      </c>
      <c r="D153" s="83" t="s">
        <v>380</v>
      </c>
      <c r="E153" s="83" t="s">
        <v>343</v>
      </c>
      <c r="F153" s="82">
        <f t="shared" si="2"/>
        <v>9</v>
      </c>
      <c r="G153" s="84" t="s">
        <v>1267</v>
      </c>
      <c r="H153" s="84" t="s">
        <v>1268</v>
      </c>
      <c r="I153" s="84" t="s">
        <v>56</v>
      </c>
      <c r="J153" s="86"/>
      <c r="K153" s="84" t="s">
        <v>68</v>
      </c>
      <c r="L153" s="122" t="s">
        <v>1269</v>
      </c>
      <c r="M153" s="120">
        <v>1</v>
      </c>
      <c r="N153" s="124"/>
      <c r="O153" s="124"/>
      <c r="P153" s="74"/>
      <c r="Q153" s="84"/>
      <c r="R153" s="74">
        <v>0</v>
      </c>
      <c r="S153" s="122"/>
      <c r="T153" s="224"/>
    </row>
    <row r="154" spans="1:20" ht="27">
      <c r="A154" s="74">
        <v>153</v>
      </c>
      <c r="B154" s="82" t="s">
        <v>21</v>
      </c>
      <c r="C154" s="82">
        <v>8</v>
      </c>
      <c r="D154" s="83" t="s">
        <v>380</v>
      </c>
      <c r="E154" s="83" t="s">
        <v>343</v>
      </c>
      <c r="F154" s="82">
        <f t="shared" si="2"/>
        <v>10</v>
      </c>
      <c r="G154" s="84" t="s">
        <v>1270</v>
      </c>
      <c r="H154" s="84" t="s">
        <v>1271</v>
      </c>
      <c r="I154" s="84" t="s">
        <v>56</v>
      </c>
      <c r="J154" s="86"/>
      <c r="K154" s="84" t="s">
        <v>68</v>
      </c>
      <c r="L154" s="122" t="s">
        <v>1272</v>
      </c>
      <c r="M154" s="120">
        <v>1</v>
      </c>
      <c r="N154" s="124"/>
      <c r="O154" s="124"/>
      <c r="P154" s="74"/>
      <c r="Q154" s="84"/>
      <c r="R154" s="74">
        <v>0</v>
      </c>
      <c r="S154" s="122"/>
      <c r="T154" s="224"/>
    </row>
    <row r="155" spans="1:20" ht="27">
      <c r="A155" s="74">
        <v>154</v>
      </c>
      <c r="B155" s="82" t="s">
        <v>21</v>
      </c>
      <c r="C155" s="82">
        <v>8</v>
      </c>
      <c r="D155" s="83" t="s">
        <v>380</v>
      </c>
      <c r="E155" s="83" t="s">
        <v>343</v>
      </c>
      <c r="F155" s="82">
        <f t="shared" si="2"/>
        <v>11</v>
      </c>
      <c r="G155" s="84" t="s">
        <v>1273</v>
      </c>
      <c r="H155" s="84" t="s">
        <v>1274</v>
      </c>
      <c r="I155" s="84" t="s">
        <v>60</v>
      </c>
      <c r="J155" s="86"/>
      <c r="K155" s="84" t="s">
        <v>61</v>
      </c>
      <c r="L155" s="122" t="s">
        <v>1275</v>
      </c>
      <c r="M155" s="120">
        <v>1</v>
      </c>
      <c r="N155" s="124"/>
      <c r="O155" s="124"/>
      <c r="P155" s="74"/>
      <c r="Q155" s="84"/>
      <c r="R155" s="74">
        <v>0</v>
      </c>
      <c r="S155" s="122"/>
      <c r="T155" s="224"/>
    </row>
    <row r="156" spans="1:20" ht="27">
      <c r="A156" s="74">
        <v>155</v>
      </c>
      <c r="B156" s="82" t="s">
        <v>21</v>
      </c>
      <c r="C156" s="82">
        <v>8</v>
      </c>
      <c r="D156" s="83" t="s">
        <v>380</v>
      </c>
      <c r="E156" s="83" t="s">
        <v>343</v>
      </c>
      <c r="F156" s="82">
        <f t="shared" si="2"/>
        <v>12</v>
      </c>
      <c r="G156" s="126" t="s">
        <v>491</v>
      </c>
      <c r="H156" s="84" t="s">
        <v>492</v>
      </c>
      <c r="I156" s="126" t="s">
        <v>374</v>
      </c>
      <c r="J156" s="86"/>
      <c r="K156" s="84" t="s">
        <v>611</v>
      </c>
      <c r="L156" s="84" t="s">
        <v>492</v>
      </c>
      <c r="M156" s="120">
        <v>1</v>
      </c>
      <c r="N156" s="124"/>
      <c r="O156" s="124"/>
      <c r="P156" s="74"/>
      <c r="Q156" s="85" t="s">
        <v>1583</v>
      </c>
      <c r="R156" s="74"/>
      <c r="S156" s="122"/>
      <c r="T156" s="224"/>
    </row>
    <row r="157" spans="1:20" ht="27">
      <c r="A157" s="74">
        <v>156</v>
      </c>
      <c r="B157" s="82" t="s">
        <v>21</v>
      </c>
      <c r="C157" s="82">
        <v>9</v>
      </c>
      <c r="D157" s="83" t="s">
        <v>381</v>
      </c>
      <c r="E157" s="83" t="s">
        <v>344</v>
      </c>
      <c r="F157" s="82">
        <f t="shared" si="2"/>
        <v>1</v>
      </c>
      <c r="G157" s="84" t="s">
        <v>506</v>
      </c>
      <c r="H157" s="84" t="s">
        <v>507</v>
      </c>
      <c r="I157" s="126" t="s">
        <v>58</v>
      </c>
      <c r="J157" s="86" t="s">
        <v>508</v>
      </c>
      <c r="K157" s="84" t="s">
        <v>507</v>
      </c>
      <c r="L157" s="85" t="s">
        <v>509</v>
      </c>
      <c r="M157" s="120">
        <v>1</v>
      </c>
      <c r="N157" s="124" t="s">
        <v>469</v>
      </c>
      <c r="O157" s="124" t="s">
        <v>460</v>
      </c>
      <c r="P157" s="74"/>
      <c r="Q157" s="84"/>
      <c r="R157" s="74" t="s">
        <v>1354</v>
      </c>
      <c r="S157" s="122" t="s">
        <v>922</v>
      </c>
      <c r="T157" s="224"/>
    </row>
    <row r="158" spans="1:20">
      <c r="A158" s="74">
        <v>157</v>
      </c>
      <c r="B158" s="82" t="s">
        <v>21</v>
      </c>
      <c r="C158" s="82">
        <v>9</v>
      </c>
      <c r="D158" s="83" t="s">
        <v>381</v>
      </c>
      <c r="E158" s="83" t="s">
        <v>344</v>
      </c>
      <c r="F158" s="82">
        <f t="shared" si="2"/>
        <v>2</v>
      </c>
      <c r="G158" s="126" t="s">
        <v>658</v>
      </c>
      <c r="H158" s="84" t="s">
        <v>646</v>
      </c>
      <c r="I158" s="84" t="s">
        <v>294</v>
      </c>
      <c r="J158" s="86" t="s">
        <v>455</v>
      </c>
      <c r="K158" s="84" t="s">
        <v>644</v>
      </c>
      <c r="L158" s="85" t="s">
        <v>647</v>
      </c>
      <c r="M158" s="120">
        <v>1</v>
      </c>
      <c r="N158" s="124"/>
      <c r="O158" s="124"/>
      <c r="P158" s="74"/>
      <c r="Q158" s="84" t="s">
        <v>1408</v>
      </c>
      <c r="R158" s="74"/>
      <c r="S158" s="122"/>
      <c r="T158" s="224"/>
    </row>
    <row r="159" spans="1:20" s="99" customFormat="1" ht="27">
      <c r="A159" s="74">
        <v>158</v>
      </c>
      <c r="B159" s="82" t="s">
        <v>21</v>
      </c>
      <c r="C159" s="82">
        <v>9</v>
      </c>
      <c r="D159" s="83" t="s">
        <v>381</v>
      </c>
      <c r="E159" s="83" t="s">
        <v>344</v>
      </c>
      <c r="F159" s="82">
        <f t="shared" si="2"/>
        <v>3</v>
      </c>
      <c r="G159" s="84" t="s">
        <v>29</v>
      </c>
      <c r="H159" s="84" t="s">
        <v>47</v>
      </c>
      <c r="I159" s="84" t="s">
        <v>48</v>
      </c>
      <c r="J159" s="86" t="s">
        <v>1592</v>
      </c>
      <c r="K159" s="84" t="s">
        <v>47</v>
      </c>
      <c r="L159" s="85" t="s">
        <v>510</v>
      </c>
      <c r="M159" s="120">
        <v>1</v>
      </c>
      <c r="N159" s="124"/>
      <c r="O159" s="124"/>
      <c r="P159" s="74"/>
      <c r="Q159" s="84"/>
      <c r="R159" s="74">
        <v>0</v>
      </c>
      <c r="S159" s="122"/>
      <c r="T159" s="226"/>
    </row>
    <row r="160" spans="1:20" ht="40.5">
      <c r="A160" s="74">
        <v>159</v>
      </c>
      <c r="B160" s="82" t="s">
        <v>21</v>
      </c>
      <c r="C160" s="82">
        <v>9</v>
      </c>
      <c r="D160" s="83" t="s">
        <v>381</v>
      </c>
      <c r="E160" s="83" t="s">
        <v>344</v>
      </c>
      <c r="F160" s="82">
        <f t="shared" si="2"/>
        <v>4</v>
      </c>
      <c r="G160" s="84" t="s">
        <v>1276</v>
      </c>
      <c r="H160" s="84" t="s">
        <v>1277</v>
      </c>
      <c r="I160" s="126" t="s">
        <v>289</v>
      </c>
      <c r="J160" s="86" t="s">
        <v>1591</v>
      </c>
      <c r="K160" s="126" t="s">
        <v>659</v>
      </c>
      <c r="L160" s="180" t="s">
        <v>1659</v>
      </c>
      <c r="M160" s="120">
        <v>1</v>
      </c>
      <c r="N160" s="124"/>
      <c r="O160" s="124"/>
      <c r="P160" s="74">
        <v>1</v>
      </c>
      <c r="Q160" s="84" t="s">
        <v>1278</v>
      </c>
      <c r="R160" s="74">
        <v>0</v>
      </c>
      <c r="S160" s="122"/>
      <c r="T160" s="224"/>
    </row>
    <row r="161" spans="1:20" ht="27">
      <c r="A161" s="74">
        <v>160</v>
      </c>
      <c r="B161" s="82" t="s">
        <v>21</v>
      </c>
      <c r="C161" s="82">
        <v>9</v>
      </c>
      <c r="D161" s="83" t="s">
        <v>381</v>
      </c>
      <c r="E161" s="83" t="s">
        <v>344</v>
      </c>
      <c r="F161" s="82">
        <f t="shared" si="2"/>
        <v>5</v>
      </c>
      <c r="G161" s="84" t="s">
        <v>1279</v>
      </c>
      <c r="H161" s="84" t="s">
        <v>1280</v>
      </c>
      <c r="I161" s="84" t="s">
        <v>1281</v>
      </c>
      <c r="J161" s="86"/>
      <c r="K161" s="84" t="s">
        <v>1282</v>
      </c>
      <c r="L161" s="122" t="s">
        <v>1283</v>
      </c>
      <c r="M161" s="120">
        <v>2</v>
      </c>
      <c r="N161" s="124"/>
      <c r="O161" s="124"/>
      <c r="P161" s="74"/>
      <c r="Q161" s="84"/>
      <c r="R161" s="74">
        <v>0</v>
      </c>
      <c r="S161" s="122"/>
      <c r="T161" s="224"/>
    </row>
    <row r="162" spans="1:20" ht="27">
      <c r="A162" s="74">
        <v>161</v>
      </c>
      <c r="B162" s="82" t="s">
        <v>21</v>
      </c>
      <c r="C162" s="82">
        <v>9</v>
      </c>
      <c r="D162" s="83" t="s">
        <v>381</v>
      </c>
      <c r="E162" s="83" t="s">
        <v>344</v>
      </c>
      <c r="F162" s="82">
        <f t="shared" si="2"/>
        <v>6</v>
      </c>
      <c r="G162" s="84" t="s">
        <v>1284</v>
      </c>
      <c r="H162" s="84" t="s">
        <v>1285</v>
      </c>
      <c r="I162" s="84" t="s">
        <v>1281</v>
      </c>
      <c r="J162" s="86"/>
      <c r="K162" s="84" t="s">
        <v>1282</v>
      </c>
      <c r="L162" s="122" t="s">
        <v>1286</v>
      </c>
      <c r="M162" s="120">
        <v>2</v>
      </c>
      <c r="N162" s="124"/>
      <c r="O162" s="124"/>
      <c r="P162" s="74"/>
      <c r="Q162" s="84"/>
      <c r="R162" s="74">
        <v>0</v>
      </c>
      <c r="S162" s="122"/>
      <c r="T162" s="224"/>
    </row>
    <row r="163" spans="1:20" s="105" customFormat="1" ht="27">
      <c r="A163" s="74">
        <v>162</v>
      </c>
      <c r="B163" s="82" t="s">
        <v>21</v>
      </c>
      <c r="C163" s="82">
        <v>9</v>
      </c>
      <c r="D163" s="83" t="s">
        <v>381</v>
      </c>
      <c r="E163" s="83" t="s">
        <v>344</v>
      </c>
      <c r="F163" s="82">
        <f t="shared" si="2"/>
        <v>7</v>
      </c>
      <c r="G163" s="84" t="s">
        <v>1287</v>
      </c>
      <c r="H163" s="84" t="s">
        <v>1288</v>
      </c>
      <c r="I163" s="84" t="s">
        <v>1281</v>
      </c>
      <c r="J163" s="86"/>
      <c r="K163" s="84" t="s">
        <v>1282</v>
      </c>
      <c r="L163" s="122" t="s">
        <v>1289</v>
      </c>
      <c r="M163" s="120">
        <v>2</v>
      </c>
      <c r="N163" s="124"/>
      <c r="O163" s="124"/>
      <c r="P163" s="74"/>
      <c r="Q163" s="84"/>
      <c r="R163" s="74">
        <v>0</v>
      </c>
      <c r="S163" s="122"/>
      <c r="T163" s="226"/>
    </row>
    <row r="164" spans="1:20" s="105" customFormat="1" ht="27">
      <c r="A164" s="74">
        <v>163</v>
      </c>
      <c r="B164" s="82" t="s">
        <v>21</v>
      </c>
      <c r="C164" s="82">
        <v>9</v>
      </c>
      <c r="D164" s="83" t="s">
        <v>381</v>
      </c>
      <c r="E164" s="83" t="s">
        <v>344</v>
      </c>
      <c r="F164" s="82">
        <f t="shared" si="2"/>
        <v>8</v>
      </c>
      <c r="G164" s="84" t="s">
        <v>1290</v>
      </c>
      <c r="H164" s="84" t="s">
        <v>1291</v>
      </c>
      <c r="I164" s="84" t="s">
        <v>1281</v>
      </c>
      <c r="J164" s="86"/>
      <c r="K164" s="84" t="s">
        <v>1282</v>
      </c>
      <c r="L164" s="122" t="s">
        <v>1292</v>
      </c>
      <c r="M164" s="120">
        <v>2</v>
      </c>
      <c r="N164" s="124"/>
      <c r="O164" s="124"/>
      <c r="P164" s="74"/>
      <c r="Q164" s="84"/>
      <c r="R164" s="74">
        <v>0</v>
      </c>
      <c r="S164" s="122"/>
      <c r="T164" s="226"/>
    </row>
    <row r="165" spans="1:20" s="105" customFormat="1" ht="40.5">
      <c r="A165" s="74">
        <v>164</v>
      </c>
      <c r="B165" s="82" t="s">
        <v>21</v>
      </c>
      <c r="C165" s="82">
        <v>9</v>
      </c>
      <c r="D165" s="83" t="s">
        <v>381</v>
      </c>
      <c r="E165" s="83" t="s">
        <v>344</v>
      </c>
      <c r="F165" s="82">
        <f t="shared" si="2"/>
        <v>9</v>
      </c>
      <c r="G165" s="84" t="s">
        <v>1293</v>
      </c>
      <c r="H165" s="84" t="s">
        <v>1294</v>
      </c>
      <c r="I165" s="84" t="s">
        <v>48</v>
      </c>
      <c r="J165" s="86"/>
      <c r="K165" s="84" t="s">
        <v>1295</v>
      </c>
      <c r="L165" s="122" t="s">
        <v>1296</v>
      </c>
      <c r="M165" s="120">
        <v>2</v>
      </c>
      <c r="N165" s="124"/>
      <c r="O165" s="124"/>
      <c r="P165" s="74"/>
      <c r="Q165" s="84"/>
      <c r="R165" s="74">
        <v>0</v>
      </c>
      <c r="S165" s="122"/>
      <c r="T165" s="226"/>
    </row>
    <row r="166" spans="1:20" s="105" customFormat="1" ht="27">
      <c r="A166" s="74">
        <v>165</v>
      </c>
      <c r="B166" s="149" t="s">
        <v>21</v>
      </c>
      <c r="C166" s="149">
        <v>9</v>
      </c>
      <c r="D166" s="150" t="s">
        <v>381</v>
      </c>
      <c r="E166" s="150" t="s">
        <v>344</v>
      </c>
      <c r="F166" s="82">
        <f t="shared" si="2"/>
        <v>10</v>
      </c>
      <c r="G166" s="126" t="s">
        <v>1563</v>
      </c>
      <c r="H166" s="181" t="s">
        <v>1561</v>
      </c>
      <c r="I166" s="181" t="s">
        <v>54</v>
      </c>
      <c r="J166" s="86"/>
      <c r="K166" s="181" t="s">
        <v>55</v>
      </c>
      <c r="L166" s="180" t="s">
        <v>1562</v>
      </c>
      <c r="M166" s="183">
        <v>2</v>
      </c>
      <c r="N166" s="157"/>
      <c r="O166" s="157"/>
      <c r="P166" s="138">
        <v>1</v>
      </c>
      <c r="Q166" s="178" t="s">
        <v>1584</v>
      </c>
      <c r="R166" s="74"/>
      <c r="S166" s="122"/>
      <c r="T166" s="179" t="s">
        <v>1584</v>
      </c>
    </row>
    <row r="167" spans="1:20" s="105" customFormat="1" ht="27">
      <c r="A167" s="74">
        <v>166</v>
      </c>
      <c r="B167" s="82" t="s">
        <v>21</v>
      </c>
      <c r="C167" s="82">
        <v>9</v>
      </c>
      <c r="D167" s="83" t="s">
        <v>381</v>
      </c>
      <c r="E167" s="83" t="s">
        <v>344</v>
      </c>
      <c r="F167" s="82">
        <f t="shared" si="2"/>
        <v>11</v>
      </c>
      <c r="G167" s="126" t="s">
        <v>491</v>
      </c>
      <c r="H167" s="84" t="s">
        <v>492</v>
      </c>
      <c r="I167" s="126" t="s">
        <v>374</v>
      </c>
      <c r="J167" s="86"/>
      <c r="K167" s="84" t="s">
        <v>611</v>
      </c>
      <c r="L167" s="84" t="s">
        <v>492</v>
      </c>
      <c r="M167" s="120">
        <v>1</v>
      </c>
      <c r="N167" s="124"/>
      <c r="O167" s="124"/>
      <c r="P167" s="74"/>
      <c r="Q167" s="85" t="s">
        <v>1583</v>
      </c>
      <c r="R167" s="74"/>
      <c r="S167" s="122"/>
      <c r="T167" s="226"/>
    </row>
    <row r="168" spans="1:20" s="99" customFormat="1" ht="27">
      <c r="A168" s="74">
        <v>167</v>
      </c>
      <c r="B168" s="82" t="s">
        <v>21</v>
      </c>
      <c r="C168" s="82">
        <v>10</v>
      </c>
      <c r="D168" s="83" t="s">
        <v>382</v>
      </c>
      <c r="E168" s="83" t="s">
        <v>345</v>
      </c>
      <c r="F168" s="82">
        <f t="shared" si="2"/>
        <v>1</v>
      </c>
      <c r="G168" s="84" t="s">
        <v>506</v>
      </c>
      <c r="H168" s="84" t="s">
        <v>507</v>
      </c>
      <c r="I168" s="126" t="s">
        <v>58</v>
      </c>
      <c r="J168" s="86" t="s">
        <v>508</v>
      </c>
      <c r="K168" s="84" t="s">
        <v>507</v>
      </c>
      <c r="L168" s="85" t="s">
        <v>509</v>
      </c>
      <c r="M168" s="120">
        <v>1</v>
      </c>
      <c r="N168" s="124" t="s">
        <v>469</v>
      </c>
      <c r="O168" s="124" t="s">
        <v>460</v>
      </c>
      <c r="P168" s="74"/>
      <c r="Q168" s="84"/>
      <c r="R168" s="74" t="s">
        <v>1354</v>
      </c>
      <c r="S168" s="122" t="s">
        <v>922</v>
      </c>
      <c r="T168" s="226"/>
    </row>
    <row r="169" spans="1:20">
      <c r="A169" s="74">
        <v>168</v>
      </c>
      <c r="B169" s="82" t="s">
        <v>21</v>
      </c>
      <c r="C169" s="82">
        <v>10</v>
      </c>
      <c r="D169" s="83" t="s">
        <v>382</v>
      </c>
      <c r="E169" s="83" t="s">
        <v>345</v>
      </c>
      <c r="F169" s="82">
        <f t="shared" si="2"/>
        <v>2</v>
      </c>
      <c r="G169" s="126" t="s">
        <v>658</v>
      </c>
      <c r="H169" s="84" t="s">
        <v>646</v>
      </c>
      <c r="I169" s="84" t="s">
        <v>294</v>
      </c>
      <c r="J169" s="86" t="s">
        <v>455</v>
      </c>
      <c r="K169" s="84" t="s">
        <v>644</v>
      </c>
      <c r="L169" s="85" t="s">
        <v>647</v>
      </c>
      <c r="M169" s="120">
        <v>1</v>
      </c>
      <c r="N169" s="124"/>
      <c r="O169" s="124"/>
      <c r="P169" s="74"/>
      <c r="Q169" s="84" t="s">
        <v>1408</v>
      </c>
      <c r="R169" s="74"/>
      <c r="S169" s="122"/>
      <c r="T169" s="224"/>
    </row>
    <row r="170" spans="1:20" ht="27">
      <c r="A170" s="74">
        <v>169</v>
      </c>
      <c r="B170" s="82" t="s">
        <v>21</v>
      </c>
      <c r="C170" s="82">
        <v>10</v>
      </c>
      <c r="D170" s="83" t="s">
        <v>382</v>
      </c>
      <c r="E170" s="83" t="s">
        <v>345</v>
      </c>
      <c r="F170" s="82">
        <f t="shared" si="2"/>
        <v>3</v>
      </c>
      <c r="G170" s="84" t="s">
        <v>29</v>
      </c>
      <c r="H170" s="84" t="s">
        <v>47</v>
      </c>
      <c r="I170" s="84" t="s">
        <v>48</v>
      </c>
      <c r="J170" s="86" t="s">
        <v>456</v>
      </c>
      <c r="K170" s="84" t="s">
        <v>47</v>
      </c>
      <c r="L170" s="85" t="s">
        <v>510</v>
      </c>
      <c r="M170" s="120">
        <v>2</v>
      </c>
      <c r="N170" s="124"/>
      <c r="O170" s="124"/>
      <c r="P170" s="74"/>
      <c r="Q170" s="84"/>
      <c r="R170" s="74">
        <v>0</v>
      </c>
      <c r="S170" s="122"/>
      <c r="T170" s="224"/>
    </row>
    <row r="171" spans="1:20" ht="40.5">
      <c r="A171" s="74">
        <v>170</v>
      </c>
      <c r="B171" s="82" t="s">
        <v>21</v>
      </c>
      <c r="C171" s="82">
        <v>10</v>
      </c>
      <c r="D171" s="83" t="s">
        <v>382</v>
      </c>
      <c r="E171" s="83" t="s">
        <v>345</v>
      </c>
      <c r="F171" s="82">
        <f t="shared" si="2"/>
        <v>4</v>
      </c>
      <c r="G171" s="84" t="s">
        <v>1297</v>
      </c>
      <c r="H171" s="84" t="s">
        <v>1298</v>
      </c>
      <c r="I171" s="84" t="s">
        <v>58</v>
      </c>
      <c r="J171" s="86"/>
      <c r="K171" s="84" t="s">
        <v>59</v>
      </c>
      <c r="L171" s="122" t="s">
        <v>1299</v>
      </c>
      <c r="M171" s="120">
        <v>2</v>
      </c>
      <c r="N171" s="124" t="s">
        <v>480</v>
      </c>
      <c r="O171" s="124" t="s">
        <v>460</v>
      </c>
      <c r="P171" s="74"/>
      <c r="Q171" s="84"/>
      <c r="R171" s="74">
        <v>0</v>
      </c>
      <c r="S171" s="122"/>
      <c r="T171" s="224"/>
    </row>
    <row r="172" spans="1:20" ht="27">
      <c r="A172" s="74">
        <v>171</v>
      </c>
      <c r="B172" s="82" t="s">
        <v>21</v>
      </c>
      <c r="C172" s="82">
        <v>10</v>
      </c>
      <c r="D172" s="83" t="s">
        <v>382</v>
      </c>
      <c r="E172" s="83" t="s">
        <v>345</v>
      </c>
      <c r="F172" s="82">
        <f t="shared" si="2"/>
        <v>5</v>
      </c>
      <c r="G172" s="84" t="s">
        <v>1300</v>
      </c>
      <c r="H172" s="84" t="s">
        <v>1301</v>
      </c>
      <c r="I172" s="84" t="s">
        <v>1281</v>
      </c>
      <c r="J172" s="86"/>
      <c r="K172" s="84" t="s">
        <v>1302</v>
      </c>
      <c r="L172" s="134" t="s">
        <v>1303</v>
      </c>
      <c r="M172" s="120">
        <v>2</v>
      </c>
      <c r="N172" s="138"/>
      <c r="O172" s="138"/>
      <c r="P172" s="74"/>
      <c r="Q172" s="84"/>
      <c r="R172" s="74">
        <v>0</v>
      </c>
      <c r="S172" s="122"/>
      <c r="T172" s="224"/>
    </row>
    <row r="173" spans="1:20" ht="27">
      <c r="A173" s="74">
        <v>172</v>
      </c>
      <c r="B173" s="82" t="s">
        <v>21</v>
      </c>
      <c r="C173" s="82">
        <v>10</v>
      </c>
      <c r="D173" s="83" t="s">
        <v>382</v>
      </c>
      <c r="E173" s="83" t="s">
        <v>345</v>
      </c>
      <c r="F173" s="82">
        <f t="shared" si="2"/>
        <v>6</v>
      </c>
      <c r="G173" s="84" t="s">
        <v>1304</v>
      </c>
      <c r="H173" s="128" t="s">
        <v>1305</v>
      </c>
      <c r="I173" s="128" t="s">
        <v>51</v>
      </c>
      <c r="J173" s="133"/>
      <c r="K173" s="128" t="s">
        <v>458</v>
      </c>
      <c r="L173" s="151" t="s">
        <v>1306</v>
      </c>
      <c r="M173" s="120">
        <v>2</v>
      </c>
      <c r="N173" s="138"/>
      <c r="O173" s="138"/>
      <c r="P173" s="74"/>
      <c r="Q173" s="84"/>
      <c r="R173" s="74">
        <v>0</v>
      </c>
      <c r="S173" s="122"/>
      <c r="T173" s="224"/>
    </row>
    <row r="174" spans="1:20" ht="27">
      <c r="A174" s="74">
        <v>173</v>
      </c>
      <c r="B174" s="82" t="s">
        <v>21</v>
      </c>
      <c r="C174" s="82">
        <v>10</v>
      </c>
      <c r="D174" s="83" t="s">
        <v>382</v>
      </c>
      <c r="E174" s="83" t="s">
        <v>345</v>
      </c>
      <c r="F174" s="82">
        <f t="shared" si="2"/>
        <v>7</v>
      </c>
      <c r="G174" s="84" t="s">
        <v>1307</v>
      </c>
      <c r="H174" s="84" t="s">
        <v>1308</v>
      </c>
      <c r="I174" s="84" t="s">
        <v>51</v>
      </c>
      <c r="J174" s="86"/>
      <c r="K174" s="84" t="s">
        <v>458</v>
      </c>
      <c r="L174" s="122" t="s">
        <v>1309</v>
      </c>
      <c r="M174" s="120">
        <v>2</v>
      </c>
      <c r="N174" s="138"/>
      <c r="O174" s="138"/>
      <c r="P174" s="74"/>
      <c r="Q174" s="84"/>
      <c r="R174" s="74">
        <v>0</v>
      </c>
      <c r="S174" s="122"/>
      <c r="T174" s="224"/>
    </row>
    <row r="175" spans="1:20" ht="27">
      <c r="A175" s="74">
        <v>174</v>
      </c>
      <c r="B175" s="82" t="s">
        <v>21</v>
      </c>
      <c r="C175" s="82">
        <v>10</v>
      </c>
      <c r="D175" s="83" t="s">
        <v>382</v>
      </c>
      <c r="E175" s="83" t="s">
        <v>345</v>
      </c>
      <c r="F175" s="82">
        <f t="shared" si="2"/>
        <v>8</v>
      </c>
      <c r="G175" s="84" t="s">
        <v>1310</v>
      </c>
      <c r="H175" s="84" t="s">
        <v>1311</v>
      </c>
      <c r="I175" s="84" t="s">
        <v>383</v>
      </c>
      <c r="J175" s="86"/>
      <c r="K175" s="84" t="s">
        <v>384</v>
      </c>
      <c r="L175" s="122" t="s">
        <v>1312</v>
      </c>
      <c r="M175" s="120">
        <v>2</v>
      </c>
      <c r="N175" s="138"/>
      <c r="O175" s="138"/>
      <c r="P175" s="74"/>
      <c r="Q175" s="84"/>
      <c r="R175" s="74">
        <v>0</v>
      </c>
      <c r="S175" s="122"/>
      <c r="T175" s="224"/>
    </row>
    <row r="176" spans="1:20" s="99" customFormat="1" ht="27">
      <c r="A176" s="74">
        <v>175</v>
      </c>
      <c r="B176" s="82" t="s">
        <v>21</v>
      </c>
      <c r="C176" s="82">
        <v>10</v>
      </c>
      <c r="D176" s="83" t="s">
        <v>382</v>
      </c>
      <c r="E176" s="83" t="s">
        <v>345</v>
      </c>
      <c r="F176" s="82">
        <f t="shared" si="2"/>
        <v>9</v>
      </c>
      <c r="G176" s="126" t="s">
        <v>491</v>
      </c>
      <c r="H176" s="84" t="s">
        <v>492</v>
      </c>
      <c r="I176" s="126" t="s">
        <v>374</v>
      </c>
      <c r="J176" s="86"/>
      <c r="K176" s="84" t="s">
        <v>611</v>
      </c>
      <c r="L176" s="84" t="s">
        <v>492</v>
      </c>
      <c r="M176" s="120">
        <v>1</v>
      </c>
      <c r="N176" s="124"/>
      <c r="O176" s="124"/>
      <c r="P176" s="74"/>
      <c r="Q176" s="85" t="s">
        <v>1583</v>
      </c>
      <c r="R176" s="74"/>
      <c r="S176" s="122"/>
      <c r="T176" s="226"/>
    </row>
    <row r="177" spans="1:20" ht="27">
      <c r="A177" s="74">
        <v>176</v>
      </c>
      <c r="B177" s="82" t="s">
        <v>21</v>
      </c>
      <c r="C177" s="82">
        <v>11</v>
      </c>
      <c r="D177" s="83" t="s">
        <v>385</v>
      </c>
      <c r="E177" s="83" t="s">
        <v>347</v>
      </c>
      <c r="F177" s="82">
        <f t="shared" si="2"/>
        <v>1</v>
      </c>
      <c r="G177" s="84" t="s">
        <v>506</v>
      </c>
      <c r="H177" s="84" t="s">
        <v>507</v>
      </c>
      <c r="I177" s="126" t="s">
        <v>58</v>
      </c>
      <c r="J177" s="86" t="s">
        <v>508</v>
      </c>
      <c r="K177" s="84" t="s">
        <v>507</v>
      </c>
      <c r="L177" s="85" t="s">
        <v>509</v>
      </c>
      <c r="M177" s="120">
        <v>1</v>
      </c>
      <c r="N177" s="124" t="s">
        <v>469</v>
      </c>
      <c r="O177" s="124" t="s">
        <v>460</v>
      </c>
      <c r="P177" s="74"/>
      <c r="Q177" s="84"/>
      <c r="R177" s="74" t="s">
        <v>1354</v>
      </c>
      <c r="S177" s="122" t="s">
        <v>922</v>
      </c>
      <c r="T177" s="224"/>
    </row>
    <row r="178" spans="1:20">
      <c r="A178" s="74">
        <v>177</v>
      </c>
      <c r="B178" s="82" t="s">
        <v>21</v>
      </c>
      <c r="C178" s="82">
        <v>11</v>
      </c>
      <c r="D178" s="83" t="s">
        <v>385</v>
      </c>
      <c r="E178" s="83" t="s">
        <v>347</v>
      </c>
      <c r="F178" s="82">
        <f t="shared" si="2"/>
        <v>2</v>
      </c>
      <c r="G178" s="126" t="s">
        <v>658</v>
      </c>
      <c r="H178" s="84" t="s">
        <v>646</v>
      </c>
      <c r="I178" s="84" t="s">
        <v>294</v>
      </c>
      <c r="J178" s="86" t="s">
        <v>455</v>
      </c>
      <c r="K178" s="84" t="s">
        <v>644</v>
      </c>
      <c r="L178" s="85" t="s">
        <v>647</v>
      </c>
      <c r="M178" s="120">
        <v>1</v>
      </c>
      <c r="N178" s="124"/>
      <c r="O178" s="124"/>
      <c r="P178" s="74"/>
      <c r="Q178" s="84" t="s">
        <v>1408</v>
      </c>
      <c r="R178" s="74"/>
      <c r="S178" s="122"/>
      <c r="T178" s="224"/>
    </row>
    <row r="179" spans="1:20" ht="27">
      <c r="A179" s="74">
        <v>178</v>
      </c>
      <c r="B179" s="82" t="s">
        <v>21</v>
      </c>
      <c r="C179" s="82">
        <v>11</v>
      </c>
      <c r="D179" s="83" t="s">
        <v>385</v>
      </c>
      <c r="E179" s="83" t="s">
        <v>347</v>
      </c>
      <c r="F179" s="82">
        <f t="shared" si="2"/>
        <v>3</v>
      </c>
      <c r="G179" s="84" t="s">
        <v>29</v>
      </c>
      <c r="H179" s="84" t="s">
        <v>47</v>
      </c>
      <c r="I179" s="84" t="s">
        <v>48</v>
      </c>
      <c r="J179" s="86" t="s">
        <v>456</v>
      </c>
      <c r="K179" s="84" t="s">
        <v>47</v>
      </c>
      <c r="L179" s="122" t="s">
        <v>510</v>
      </c>
      <c r="M179" s="120">
        <v>2</v>
      </c>
      <c r="N179" s="124"/>
      <c r="O179" s="124"/>
      <c r="P179" s="74"/>
      <c r="Q179" s="84"/>
      <c r="R179" s="74">
        <v>0</v>
      </c>
      <c r="S179" s="122"/>
      <c r="T179" s="224"/>
    </row>
    <row r="180" spans="1:20" ht="27">
      <c r="A180" s="74">
        <v>179</v>
      </c>
      <c r="B180" s="82" t="s">
        <v>21</v>
      </c>
      <c r="C180" s="82">
        <v>11</v>
      </c>
      <c r="D180" s="83" t="s">
        <v>385</v>
      </c>
      <c r="E180" s="83" t="s">
        <v>347</v>
      </c>
      <c r="F180" s="82">
        <f t="shared" si="2"/>
        <v>4</v>
      </c>
      <c r="G180" s="84" t="s">
        <v>1313</v>
      </c>
      <c r="H180" s="84" t="s">
        <v>1314</v>
      </c>
      <c r="I180" s="84" t="s">
        <v>51</v>
      </c>
      <c r="J180" s="86" t="s">
        <v>465</v>
      </c>
      <c r="K180" s="84" t="s">
        <v>459</v>
      </c>
      <c r="L180" s="123" t="s">
        <v>673</v>
      </c>
      <c r="M180" s="120">
        <v>2</v>
      </c>
      <c r="N180" s="124"/>
      <c r="O180" s="124"/>
      <c r="P180" s="74">
        <v>1</v>
      </c>
      <c r="Q180" s="84" t="s">
        <v>1172</v>
      </c>
      <c r="R180" s="74">
        <v>0</v>
      </c>
      <c r="S180" s="122"/>
      <c r="T180" s="224"/>
    </row>
    <row r="181" spans="1:20" ht="40.5">
      <c r="A181" s="74">
        <v>180</v>
      </c>
      <c r="B181" s="82" t="s">
        <v>21</v>
      </c>
      <c r="C181" s="82">
        <v>11</v>
      </c>
      <c r="D181" s="83" t="s">
        <v>385</v>
      </c>
      <c r="E181" s="83" t="s">
        <v>347</v>
      </c>
      <c r="F181" s="82">
        <f t="shared" si="2"/>
        <v>5</v>
      </c>
      <c r="G181" s="84" t="s">
        <v>1315</v>
      </c>
      <c r="H181" s="84" t="s">
        <v>1316</v>
      </c>
      <c r="I181" s="84" t="s">
        <v>58</v>
      </c>
      <c r="J181" s="86"/>
      <c r="K181" s="84" t="s">
        <v>59</v>
      </c>
      <c r="L181" s="122" t="s">
        <v>1317</v>
      </c>
      <c r="M181" s="120">
        <v>2</v>
      </c>
      <c r="N181" s="124" t="s">
        <v>480</v>
      </c>
      <c r="O181" s="124" t="s">
        <v>460</v>
      </c>
      <c r="P181" s="74"/>
      <c r="Q181" s="84"/>
      <c r="R181" s="74">
        <v>0</v>
      </c>
      <c r="S181" s="122"/>
      <c r="T181" s="224"/>
    </row>
    <row r="182" spans="1:20" ht="40.5">
      <c r="A182" s="74">
        <v>181</v>
      </c>
      <c r="B182" s="82" t="s">
        <v>21</v>
      </c>
      <c r="C182" s="82">
        <v>11</v>
      </c>
      <c r="D182" s="83" t="s">
        <v>385</v>
      </c>
      <c r="E182" s="83" t="s">
        <v>347</v>
      </c>
      <c r="F182" s="82">
        <f t="shared" si="2"/>
        <v>6</v>
      </c>
      <c r="G182" s="84" t="s">
        <v>1318</v>
      </c>
      <c r="H182" s="84" t="s">
        <v>1319</v>
      </c>
      <c r="I182" s="84" t="s">
        <v>58</v>
      </c>
      <c r="J182" s="86"/>
      <c r="K182" s="84" t="s">
        <v>59</v>
      </c>
      <c r="L182" s="122" t="s">
        <v>1320</v>
      </c>
      <c r="M182" s="120">
        <v>2</v>
      </c>
      <c r="N182" s="124" t="s">
        <v>480</v>
      </c>
      <c r="O182" s="124" t="s">
        <v>460</v>
      </c>
      <c r="P182" s="74"/>
      <c r="Q182" s="84"/>
      <c r="R182" s="74">
        <v>0</v>
      </c>
      <c r="S182" s="122"/>
      <c r="T182" s="224"/>
    </row>
    <row r="183" spans="1:20" ht="40.5">
      <c r="A183" s="74">
        <v>182</v>
      </c>
      <c r="B183" s="82" t="s">
        <v>21</v>
      </c>
      <c r="C183" s="82">
        <v>11</v>
      </c>
      <c r="D183" s="83" t="s">
        <v>385</v>
      </c>
      <c r="E183" s="83" t="s">
        <v>347</v>
      </c>
      <c r="F183" s="82">
        <f t="shared" si="2"/>
        <v>7</v>
      </c>
      <c r="G183" s="84" t="s">
        <v>1321</v>
      </c>
      <c r="H183" s="84" t="s">
        <v>1322</v>
      </c>
      <c r="I183" s="84" t="s">
        <v>58</v>
      </c>
      <c r="J183" s="86"/>
      <c r="K183" s="84" t="s">
        <v>59</v>
      </c>
      <c r="L183" s="122" t="s">
        <v>1323</v>
      </c>
      <c r="M183" s="139">
        <v>0</v>
      </c>
      <c r="N183" s="124" t="s">
        <v>480</v>
      </c>
      <c r="O183" s="124" t="s">
        <v>460</v>
      </c>
      <c r="P183" s="74"/>
      <c r="Q183" s="84"/>
      <c r="R183" s="74">
        <v>0</v>
      </c>
      <c r="S183" s="122"/>
      <c r="T183" s="224"/>
    </row>
    <row r="184" spans="1:20" ht="40.5">
      <c r="A184" s="74">
        <v>183</v>
      </c>
      <c r="B184" s="82" t="s">
        <v>21</v>
      </c>
      <c r="C184" s="82">
        <v>11</v>
      </c>
      <c r="D184" s="83" t="s">
        <v>385</v>
      </c>
      <c r="E184" s="83" t="s">
        <v>347</v>
      </c>
      <c r="F184" s="82">
        <f t="shared" si="2"/>
        <v>8</v>
      </c>
      <c r="G184" s="84" t="s">
        <v>1324</v>
      </c>
      <c r="H184" s="84" t="s">
        <v>1325</v>
      </c>
      <c r="I184" s="84" t="s">
        <v>58</v>
      </c>
      <c r="J184" s="86"/>
      <c r="K184" s="84" t="s">
        <v>59</v>
      </c>
      <c r="L184" s="134" t="s">
        <v>1326</v>
      </c>
      <c r="M184" s="120">
        <v>2</v>
      </c>
      <c r="N184" s="124" t="s">
        <v>480</v>
      </c>
      <c r="O184" s="124" t="s">
        <v>460</v>
      </c>
      <c r="P184" s="74"/>
      <c r="Q184" s="84"/>
      <c r="R184" s="74">
        <v>0</v>
      </c>
      <c r="S184" s="122"/>
      <c r="T184" s="224"/>
    </row>
    <row r="185" spans="1:20" ht="27">
      <c r="A185" s="74">
        <v>184</v>
      </c>
      <c r="B185" s="82" t="s">
        <v>21</v>
      </c>
      <c r="C185" s="82">
        <v>11</v>
      </c>
      <c r="D185" s="83" t="s">
        <v>385</v>
      </c>
      <c r="E185" s="83" t="s">
        <v>347</v>
      </c>
      <c r="F185" s="82">
        <f t="shared" si="2"/>
        <v>9</v>
      </c>
      <c r="G185" s="126" t="s">
        <v>491</v>
      </c>
      <c r="H185" s="84" t="s">
        <v>492</v>
      </c>
      <c r="I185" s="126" t="s">
        <v>374</v>
      </c>
      <c r="J185" s="86"/>
      <c r="K185" s="84" t="s">
        <v>611</v>
      </c>
      <c r="L185" s="84" t="s">
        <v>492</v>
      </c>
      <c r="M185" s="120">
        <v>1</v>
      </c>
      <c r="N185" s="124"/>
      <c r="O185" s="124"/>
      <c r="P185" s="74"/>
      <c r="Q185" s="85" t="s">
        <v>1583</v>
      </c>
      <c r="R185" s="74"/>
      <c r="S185" s="122"/>
      <c r="T185" s="224"/>
    </row>
    <row r="186" spans="1:20" ht="27">
      <c r="A186" s="74">
        <v>185</v>
      </c>
      <c r="B186" s="82" t="s">
        <v>22</v>
      </c>
      <c r="C186" s="82">
        <v>12</v>
      </c>
      <c r="D186" s="83" t="s">
        <v>386</v>
      </c>
      <c r="E186" s="83" t="s">
        <v>349</v>
      </c>
      <c r="F186" s="82">
        <f t="shared" si="2"/>
        <v>1</v>
      </c>
      <c r="G186" s="84" t="s">
        <v>506</v>
      </c>
      <c r="H186" s="84" t="s">
        <v>507</v>
      </c>
      <c r="I186" s="126" t="s">
        <v>58</v>
      </c>
      <c r="J186" s="86" t="s">
        <v>508</v>
      </c>
      <c r="K186" s="84" t="s">
        <v>507</v>
      </c>
      <c r="L186" s="85" t="s">
        <v>509</v>
      </c>
      <c r="M186" s="120">
        <v>1</v>
      </c>
      <c r="N186" s="124" t="s">
        <v>469</v>
      </c>
      <c r="O186" s="124" t="s">
        <v>460</v>
      </c>
      <c r="P186" s="74"/>
      <c r="Q186" s="84"/>
      <c r="R186" s="74" t="s">
        <v>1354</v>
      </c>
      <c r="S186" s="122" t="s">
        <v>922</v>
      </c>
      <c r="T186" s="224"/>
    </row>
    <row r="187" spans="1:20" s="99" customFormat="1">
      <c r="A187" s="74">
        <v>186</v>
      </c>
      <c r="B187" s="82" t="s">
        <v>22</v>
      </c>
      <c r="C187" s="82">
        <v>12</v>
      </c>
      <c r="D187" s="83" t="s">
        <v>386</v>
      </c>
      <c r="E187" s="83" t="s">
        <v>349</v>
      </c>
      <c r="F187" s="82">
        <f t="shared" si="2"/>
        <v>2</v>
      </c>
      <c r="G187" s="126" t="s">
        <v>658</v>
      </c>
      <c r="H187" s="84" t="s">
        <v>646</v>
      </c>
      <c r="I187" s="84" t="s">
        <v>294</v>
      </c>
      <c r="J187" s="86" t="s">
        <v>455</v>
      </c>
      <c r="K187" s="84" t="s">
        <v>644</v>
      </c>
      <c r="L187" s="85" t="s">
        <v>647</v>
      </c>
      <c r="M187" s="120">
        <v>1</v>
      </c>
      <c r="N187" s="124"/>
      <c r="O187" s="124"/>
      <c r="P187" s="74"/>
      <c r="Q187" s="84" t="s">
        <v>1408</v>
      </c>
      <c r="R187" s="74"/>
      <c r="S187" s="122"/>
      <c r="T187" s="226"/>
    </row>
    <row r="188" spans="1:20" ht="27">
      <c r="A188" s="74">
        <v>187</v>
      </c>
      <c r="B188" s="82" t="s">
        <v>22</v>
      </c>
      <c r="C188" s="82">
        <v>12</v>
      </c>
      <c r="D188" s="83" t="s">
        <v>386</v>
      </c>
      <c r="E188" s="83" t="s">
        <v>349</v>
      </c>
      <c r="F188" s="82">
        <f t="shared" si="2"/>
        <v>3</v>
      </c>
      <c r="G188" s="84" t="s">
        <v>29</v>
      </c>
      <c r="H188" s="84" t="s">
        <v>47</v>
      </c>
      <c r="I188" s="84" t="s">
        <v>48</v>
      </c>
      <c r="J188" s="86" t="s">
        <v>456</v>
      </c>
      <c r="K188" s="84" t="s">
        <v>47</v>
      </c>
      <c r="L188" s="85" t="s">
        <v>510</v>
      </c>
      <c r="M188" s="140">
        <v>2</v>
      </c>
      <c r="N188" s="124"/>
      <c r="O188" s="124"/>
      <c r="P188" s="74"/>
      <c r="Q188" s="84"/>
      <c r="R188" s="74">
        <v>0</v>
      </c>
      <c r="S188" s="122"/>
      <c r="T188" s="224"/>
    </row>
    <row r="189" spans="1:20" ht="40.5">
      <c r="A189" s="74">
        <v>188</v>
      </c>
      <c r="B189" s="82" t="s">
        <v>22</v>
      </c>
      <c r="C189" s="82">
        <v>12</v>
      </c>
      <c r="D189" s="83" t="s">
        <v>386</v>
      </c>
      <c r="E189" s="83" t="s">
        <v>349</v>
      </c>
      <c r="F189" s="82">
        <f t="shared" si="2"/>
        <v>4</v>
      </c>
      <c r="G189" s="84" t="s">
        <v>1327</v>
      </c>
      <c r="H189" s="84" t="s">
        <v>1328</v>
      </c>
      <c r="I189" s="126" t="s">
        <v>289</v>
      </c>
      <c r="J189" s="86" t="s">
        <v>465</v>
      </c>
      <c r="K189" s="126" t="s">
        <v>659</v>
      </c>
      <c r="L189" s="178" t="s">
        <v>1670</v>
      </c>
      <c r="M189" s="120">
        <v>2</v>
      </c>
      <c r="N189" s="124"/>
      <c r="O189" s="124"/>
      <c r="P189" s="74">
        <v>1</v>
      </c>
      <c r="Q189" s="84" t="s">
        <v>1613</v>
      </c>
      <c r="R189" s="74">
        <v>0</v>
      </c>
      <c r="S189" s="122"/>
      <c r="T189" s="224"/>
    </row>
    <row r="190" spans="1:20" ht="27">
      <c r="A190" s="74">
        <v>189</v>
      </c>
      <c r="B190" s="82" t="s">
        <v>22</v>
      </c>
      <c r="C190" s="82">
        <v>12</v>
      </c>
      <c r="D190" s="83" t="s">
        <v>386</v>
      </c>
      <c r="E190" s="83" t="s">
        <v>349</v>
      </c>
      <c r="F190" s="82">
        <f t="shared" si="2"/>
        <v>5</v>
      </c>
      <c r="G190" s="84" t="s">
        <v>1329</v>
      </c>
      <c r="H190" s="84" t="s">
        <v>1330</v>
      </c>
      <c r="I190" s="84" t="s">
        <v>51</v>
      </c>
      <c r="J190" s="86" t="s">
        <v>1593</v>
      </c>
      <c r="K190" s="84" t="s">
        <v>459</v>
      </c>
      <c r="L190" s="141" t="s">
        <v>673</v>
      </c>
      <c r="M190" s="120">
        <v>2</v>
      </c>
      <c r="N190" s="124"/>
      <c r="O190" s="124"/>
      <c r="P190" s="74">
        <v>1</v>
      </c>
      <c r="Q190" s="84" t="s">
        <v>1172</v>
      </c>
      <c r="R190" s="74">
        <v>0</v>
      </c>
      <c r="S190" s="122"/>
      <c r="T190" s="224"/>
    </row>
    <row r="191" spans="1:20" ht="175.5">
      <c r="A191" s="74">
        <v>190</v>
      </c>
      <c r="B191" s="142" t="s">
        <v>22</v>
      </c>
      <c r="C191" s="142">
        <v>12</v>
      </c>
      <c r="D191" s="143" t="s">
        <v>386</v>
      </c>
      <c r="E191" s="143" t="s">
        <v>349</v>
      </c>
      <c r="F191" s="82">
        <f t="shared" si="2"/>
        <v>6</v>
      </c>
      <c r="G191" s="144" t="s">
        <v>1331</v>
      </c>
      <c r="H191" s="144" t="s">
        <v>1332</v>
      </c>
      <c r="I191" s="144" t="s">
        <v>58</v>
      </c>
      <c r="J191" s="86" t="s">
        <v>466</v>
      </c>
      <c r="K191" s="144" t="s">
        <v>1332</v>
      </c>
      <c r="L191" s="184" t="s">
        <v>1618</v>
      </c>
      <c r="M191" s="146">
        <v>2</v>
      </c>
      <c r="N191" s="147" t="s">
        <v>1333</v>
      </c>
      <c r="O191" s="147" t="s">
        <v>460</v>
      </c>
      <c r="P191" s="138">
        <v>1</v>
      </c>
      <c r="Q191" s="178" t="s">
        <v>1564</v>
      </c>
      <c r="R191" s="74">
        <v>0</v>
      </c>
      <c r="S191" s="122"/>
      <c r="T191" s="224"/>
    </row>
    <row r="192" spans="1:20" ht="27">
      <c r="A192" s="74">
        <v>191</v>
      </c>
      <c r="B192" s="82" t="s">
        <v>22</v>
      </c>
      <c r="C192" s="82">
        <v>12</v>
      </c>
      <c r="D192" s="83" t="s">
        <v>386</v>
      </c>
      <c r="E192" s="83" t="s">
        <v>349</v>
      </c>
      <c r="F192" s="82">
        <f t="shared" si="2"/>
        <v>7</v>
      </c>
      <c r="G192" s="84" t="s">
        <v>1334</v>
      </c>
      <c r="H192" s="84" t="s">
        <v>1335</v>
      </c>
      <c r="I192" s="84" t="s">
        <v>49</v>
      </c>
      <c r="J192" s="86"/>
      <c r="K192" s="84" t="s">
        <v>65</v>
      </c>
      <c r="L192" s="85" t="s">
        <v>1336</v>
      </c>
      <c r="M192" s="120">
        <v>2</v>
      </c>
      <c r="N192" s="124"/>
      <c r="O192" s="124"/>
      <c r="P192" s="74"/>
      <c r="Q192" s="84"/>
      <c r="R192" s="74">
        <v>0</v>
      </c>
      <c r="S192" s="122"/>
      <c r="T192" s="224"/>
    </row>
    <row r="193" spans="1:20" ht="27">
      <c r="A193" s="74">
        <v>192</v>
      </c>
      <c r="B193" s="149" t="s">
        <v>22</v>
      </c>
      <c r="C193" s="149">
        <v>12</v>
      </c>
      <c r="D193" s="150" t="s">
        <v>386</v>
      </c>
      <c r="E193" s="150" t="s">
        <v>349</v>
      </c>
      <c r="F193" s="82">
        <f t="shared" si="2"/>
        <v>8</v>
      </c>
      <c r="G193" s="126" t="s">
        <v>1569</v>
      </c>
      <c r="H193" s="160" t="s">
        <v>1565</v>
      </c>
      <c r="I193" s="126" t="s">
        <v>49</v>
      </c>
      <c r="J193" s="125"/>
      <c r="K193" s="126" t="s">
        <v>65</v>
      </c>
      <c r="L193" s="152" t="s">
        <v>1567</v>
      </c>
      <c r="M193" s="120">
        <v>2</v>
      </c>
      <c r="N193" s="124"/>
      <c r="O193" s="124"/>
      <c r="P193" s="138">
        <v>1</v>
      </c>
      <c r="Q193" s="85" t="s">
        <v>1584</v>
      </c>
      <c r="R193" s="74"/>
      <c r="S193" s="122"/>
      <c r="T193" s="179" t="s">
        <v>1584</v>
      </c>
    </row>
    <row r="194" spans="1:20" ht="27">
      <c r="A194" s="74">
        <v>193</v>
      </c>
      <c r="B194" s="149" t="s">
        <v>22</v>
      </c>
      <c r="C194" s="149">
        <v>12</v>
      </c>
      <c r="D194" s="150" t="s">
        <v>386</v>
      </c>
      <c r="E194" s="150" t="s">
        <v>349</v>
      </c>
      <c r="F194" s="82">
        <f t="shared" si="2"/>
        <v>9</v>
      </c>
      <c r="G194" s="126" t="s">
        <v>1570</v>
      </c>
      <c r="H194" s="160" t="s">
        <v>1566</v>
      </c>
      <c r="I194" s="126" t="s">
        <v>49</v>
      </c>
      <c r="J194" s="125"/>
      <c r="K194" s="126" t="s">
        <v>65</v>
      </c>
      <c r="L194" s="152" t="s">
        <v>1568</v>
      </c>
      <c r="M194" s="120">
        <v>2</v>
      </c>
      <c r="N194" s="124"/>
      <c r="O194" s="124"/>
      <c r="P194" s="138">
        <v>1</v>
      </c>
      <c r="Q194" s="85" t="s">
        <v>1584</v>
      </c>
      <c r="R194" s="74"/>
      <c r="S194" s="122"/>
      <c r="T194" s="179" t="s">
        <v>1584</v>
      </c>
    </row>
    <row r="195" spans="1:20" ht="40.5">
      <c r="A195" s="74">
        <v>194</v>
      </c>
      <c r="B195" s="82" t="s">
        <v>22</v>
      </c>
      <c r="C195" s="82">
        <v>12</v>
      </c>
      <c r="D195" s="83" t="s">
        <v>386</v>
      </c>
      <c r="E195" s="83" t="s">
        <v>349</v>
      </c>
      <c r="F195" s="82">
        <f t="shared" ref="F195:F258" si="3">IF(C195&lt;&gt;C194,1,F194+1)</f>
        <v>10</v>
      </c>
      <c r="G195" s="84" t="s">
        <v>1337</v>
      </c>
      <c r="H195" s="84" t="s">
        <v>1338</v>
      </c>
      <c r="I195" s="126" t="s">
        <v>58</v>
      </c>
      <c r="J195" s="86"/>
      <c r="K195" s="84" t="s">
        <v>1409</v>
      </c>
      <c r="L195" s="85" t="s">
        <v>1395</v>
      </c>
      <c r="M195" s="120">
        <v>2</v>
      </c>
      <c r="N195" s="124" t="s">
        <v>1339</v>
      </c>
      <c r="O195" s="124" t="s">
        <v>461</v>
      </c>
      <c r="P195" s="74">
        <v>1</v>
      </c>
      <c r="Q195" s="85" t="s">
        <v>1340</v>
      </c>
      <c r="R195" s="74" t="s">
        <v>1365</v>
      </c>
      <c r="S195" s="122" t="s">
        <v>922</v>
      </c>
      <c r="T195" s="224"/>
    </row>
    <row r="196" spans="1:20" ht="27">
      <c r="A196" s="74">
        <v>195</v>
      </c>
      <c r="B196" s="82" t="s">
        <v>22</v>
      </c>
      <c r="C196" s="82">
        <v>12</v>
      </c>
      <c r="D196" s="83" t="s">
        <v>386</v>
      </c>
      <c r="E196" s="83" t="s">
        <v>349</v>
      </c>
      <c r="F196" s="82">
        <f t="shared" si="3"/>
        <v>11</v>
      </c>
      <c r="G196" s="84" t="s">
        <v>1341</v>
      </c>
      <c r="H196" s="84" t="s">
        <v>1342</v>
      </c>
      <c r="I196" s="126" t="s">
        <v>58</v>
      </c>
      <c r="J196" s="86"/>
      <c r="K196" s="84" t="s">
        <v>1342</v>
      </c>
      <c r="L196" s="122" t="s">
        <v>1396</v>
      </c>
      <c r="M196" s="120">
        <v>2</v>
      </c>
      <c r="N196" s="124" t="s">
        <v>1339</v>
      </c>
      <c r="O196" s="124" t="s">
        <v>461</v>
      </c>
      <c r="P196" s="74">
        <v>1</v>
      </c>
      <c r="Q196" s="85" t="s">
        <v>1340</v>
      </c>
      <c r="R196" s="74" t="s">
        <v>1366</v>
      </c>
      <c r="S196" s="122" t="s">
        <v>922</v>
      </c>
      <c r="T196" s="224"/>
    </row>
    <row r="197" spans="1:20" ht="27">
      <c r="A197" s="74">
        <v>196</v>
      </c>
      <c r="B197" s="82" t="s">
        <v>22</v>
      </c>
      <c r="C197" s="82">
        <v>12</v>
      </c>
      <c r="D197" s="83" t="s">
        <v>386</v>
      </c>
      <c r="E197" s="83" t="s">
        <v>349</v>
      </c>
      <c r="F197" s="82">
        <f t="shared" si="3"/>
        <v>12</v>
      </c>
      <c r="G197" s="84" t="s">
        <v>1343</v>
      </c>
      <c r="H197" s="84" t="s">
        <v>1344</v>
      </c>
      <c r="I197" s="84" t="s">
        <v>49</v>
      </c>
      <c r="J197" s="86"/>
      <c r="K197" s="84" t="s">
        <v>65</v>
      </c>
      <c r="L197" s="85" t="s">
        <v>1345</v>
      </c>
      <c r="M197" s="120">
        <v>2</v>
      </c>
      <c r="N197" s="124"/>
      <c r="O197" s="124"/>
      <c r="P197" s="74"/>
      <c r="Q197" s="84"/>
      <c r="R197" s="74">
        <v>0</v>
      </c>
      <c r="S197" s="122"/>
      <c r="T197" s="224"/>
    </row>
    <row r="198" spans="1:20" ht="27">
      <c r="A198" s="74">
        <v>197</v>
      </c>
      <c r="B198" s="82" t="s">
        <v>22</v>
      </c>
      <c r="C198" s="82">
        <v>12</v>
      </c>
      <c r="D198" s="83" t="s">
        <v>386</v>
      </c>
      <c r="E198" s="83" t="s">
        <v>349</v>
      </c>
      <c r="F198" s="82">
        <f t="shared" si="3"/>
        <v>13</v>
      </c>
      <c r="G198" s="84" t="s">
        <v>1346</v>
      </c>
      <c r="H198" s="84" t="s">
        <v>1347</v>
      </c>
      <c r="I198" s="84" t="s">
        <v>49</v>
      </c>
      <c r="J198" s="86"/>
      <c r="K198" s="84" t="s">
        <v>50</v>
      </c>
      <c r="L198" s="85" t="s">
        <v>1348</v>
      </c>
      <c r="M198" s="120">
        <v>2</v>
      </c>
      <c r="N198" s="124"/>
      <c r="O198" s="124"/>
      <c r="P198" s="74"/>
      <c r="Q198" s="84"/>
      <c r="R198" s="74">
        <v>0</v>
      </c>
      <c r="S198" s="122"/>
      <c r="T198" s="224"/>
    </row>
    <row r="199" spans="1:20" ht="27">
      <c r="A199" s="74">
        <v>198</v>
      </c>
      <c r="B199" s="82" t="s">
        <v>22</v>
      </c>
      <c r="C199" s="82">
        <v>12</v>
      </c>
      <c r="D199" s="83" t="s">
        <v>386</v>
      </c>
      <c r="E199" s="83" t="s">
        <v>349</v>
      </c>
      <c r="F199" s="82">
        <f t="shared" si="3"/>
        <v>14</v>
      </c>
      <c r="G199" s="126" t="s">
        <v>491</v>
      </c>
      <c r="H199" s="84" t="s">
        <v>492</v>
      </c>
      <c r="I199" s="126" t="s">
        <v>374</v>
      </c>
      <c r="J199" s="86"/>
      <c r="K199" s="84" t="s">
        <v>611</v>
      </c>
      <c r="L199" s="84" t="s">
        <v>492</v>
      </c>
      <c r="M199" s="120">
        <v>1</v>
      </c>
      <c r="N199" s="124"/>
      <c r="O199" s="124"/>
      <c r="P199" s="74"/>
      <c r="Q199" s="85" t="s">
        <v>1583</v>
      </c>
      <c r="R199" s="74"/>
      <c r="S199" s="122"/>
      <c r="T199" s="224"/>
    </row>
    <row r="200" spans="1:20" ht="27">
      <c r="A200" s="74">
        <v>199</v>
      </c>
      <c r="B200" s="82" t="s">
        <v>22</v>
      </c>
      <c r="C200" s="82">
        <v>13</v>
      </c>
      <c r="D200" s="83" t="s">
        <v>387</v>
      </c>
      <c r="E200" s="83" t="s">
        <v>350</v>
      </c>
      <c r="F200" s="82">
        <f t="shared" si="3"/>
        <v>1</v>
      </c>
      <c r="G200" s="84" t="s">
        <v>506</v>
      </c>
      <c r="H200" s="84" t="s">
        <v>507</v>
      </c>
      <c r="I200" s="126" t="s">
        <v>58</v>
      </c>
      <c r="J200" s="86" t="s">
        <v>508</v>
      </c>
      <c r="K200" s="84" t="s">
        <v>507</v>
      </c>
      <c r="L200" s="85" t="s">
        <v>509</v>
      </c>
      <c r="M200" s="120">
        <v>1</v>
      </c>
      <c r="N200" s="124" t="s">
        <v>469</v>
      </c>
      <c r="O200" s="124" t="s">
        <v>460</v>
      </c>
      <c r="P200" s="74"/>
      <c r="Q200" s="84"/>
      <c r="R200" s="74" t="s">
        <v>1354</v>
      </c>
      <c r="S200" s="122" t="s">
        <v>923</v>
      </c>
      <c r="T200" s="224"/>
    </row>
    <row r="201" spans="1:20">
      <c r="A201" s="74">
        <v>200</v>
      </c>
      <c r="B201" s="82" t="s">
        <v>22</v>
      </c>
      <c r="C201" s="82">
        <v>13</v>
      </c>
      <c r="D201" s="83" t="s">
        <v>387</v>
      </c>
      <c r="E201" s="83" t="s">
        <v>350</v>
      </c>
      <c r="F201" s="82">
        <f t="shared" si="3"/>
        <v>2</v>
      </c>
      <c r="G201" s="126" t="s">
        <v>658</v>
      </c>
      <c r="H201" s="84" t="s">
        <v>646</v>
      </c>
      <c r="I201" s="84" t="s">
        <v>648</v>
      </c>
      <c r="J201" s="86" t="s">
        <v>455</v>
      </c>
      <c r="K201" s="84" t="s">
        <v>644</v>
      </c>
      <c r="L201" s="85" t="s">
        <v>647</v>
      </c>
      <c r="M201" s="120">
        <v>1</v>
      </c>
      <c r="N201" s="124"/>
      <c r="O201" s="124"/>
      <c r="P201" s="74"/>
      <c r="Q201" s="84" t="s">
        <v>1408</v>
      </c>
      <c r="R201" s="74"/>
      <c r="S201" s="122"/>
      <c r="T201" s="224"/>
    </row>
    <row r="202" spans="1:20" s="99" customFormat="1" ht="27">
      <c r="A202" s="74">
        <v>201</v>
      </c>
      <c r="B202" s="82" t="s">
        <v>22</v>
      </c>
      <c r="C202" s="82">
        <v>13</v>
      </c>
      <c r="D202" s="83" t="s">
        <v>387</v>
      </c>
      <c r="E202" s="83" t="s">
        <v>350</v>
      </c>
      <c r="F202" s="82">
        <f t="shared" si="3"/>
        <v>3</v>
      </c>
      <c r="G202" s="84" t="s">
        <v>29</v>
      </c>
      <c r="H202" s="84" t="s">
        <v>47</v>
      </c>
      <c r="I202" s="84" t="s">
        <v>48</v>
      </c>
      <c r="J202" s="86" t="s">
        <v>456</v>
      </c>
      <c r="K202" s="84" t="s">
        <v>47</v>
      </c>
      <c r="L202" s="85" t="s">
        <v>510</v>
      </c>
      <c r="M202" s="140">
        <v>2</v>
      </c>
      <c r="N202" s="124"/>
      <c r="O202" s="124"/>
      <c r="P202" s="74"/>
      <c r="Q202" s="84"/>
      <c r="R202" s="74">
        <v>0</v>
      </c>
      <c r="S202" s="122"/>
      <c r="T202" s="226"/>
    </row>
    <row r="203" spans="1:20" ht="40.5">
      <c r="A203" s="74">
        <v>202</v>
      </c>
      <c r="B203" s="82" t="s">
        <v>22</v>
      </c>
      <c r="C203" s="82">
        <v>13</v>
      </c>
      <c r="D203" s="83" t="s">
        <v>387</v>
      </c>
      <c r="E203" s="83" t="s">
        <v>350</v>
      </c>
      <c r="F203" s="82">
        <f t="shared" si="3"/>
        <v>4</v>
      </c>
      <c r="G203" s="84" t="s">
        <v>307</v>
      </c>
      <c r="H203" s="84" t="s">
        <v>308</v>
      </c>
      <c r="I203" s="84" t="s">
        <v>670</v>
      </c>
      <c r="J203" s="86" t="s">
        <v>465</v>
      </c>
      <c r="K203" s="84" t="s">
        <v>59</v>
      </c>
      <c r="L203" s="85" t="s">
        <v>511</v>
      </c>
      <c r="M203" s="120">
        <v>2</v>
      </c>
      <c r="N203" s="124" t="s">
        <v>480</v>
      </c>
      <c r="O203" s="124" t="s">
        <v>460</v>
      </c>
      <c r="P203" s="74"/>
      <c r="Q203" s="84"/>
      <c r="R203" s="74">
        <v>0</v>
      </c>
      <c r="S203" s="122"/>
      <c r="T203" s="224"/>
    </row>
    <row r="204" spans="1:20" ht="40.5">
      <c r="A204" s="74">
        <v>203</v>
      </c>
      <c r="B204" s="82" t="s">
        <v>22</v>
      </c>
      <c r="C204" s="82">
        <v>13</v>
      </c>
      <c r="D204" s="83" t="s">
        <v>387</v>
      </c>
      <c r="E204" s="83" t="s">
        <v>350</v>
      </c>
      <c r="F204" s="82">
        <f t="shared" si="3"/>
        <v>5</v>
      </c>
      <c r="G204" s="84" t="s">
        <v>309</v>
      </c>
      <c r="H204" s="84" t="s">
        <v>310</v>
      </c>
      <c r="I204" s="126" t="s">
        <v>671</v>
      </c>
      <c r="J204" s="86" t="s">
        <v>466</v>
      </c>
      <c r="K204" s="126" t="s">
        <v>659</v>
      </c>
      <c r="L204" s="177" t="s">
        <v>1660</v>
      </c>
      <c r="M204" s="120">
        <v>2</v>
      </c>
      <c r="N204" s="124"/>
      <c r="O204" s="124"/>
      <c r="P204" s="74">
        <v>1</v>
      </c>
      <c r="Q204" s="85" t="s">
        <v>1613</v>
      </c>
      <c r="R204" s="74">
        <v>0</v>
      </c>
      <c r="S204" s="122"/>
      <c r="T204" s="224"/>
    </row>
    <row r="205" spans="1:20" ht="40.5">
      <c r="A205" s="74">
        <v>204</v>
      </c>
      <c r="B205" s="82" t="s">
        <v>22</v>
      </c>
      <c r="C205" s="82">
        <v>13</v>
      </c>
      <c r="D205" s="83" t="s">
        <v>387</v>
      </c>
      <c r="E205" s="83" t="s">
        <v>350</v>
      </c>
      <c r="F205" s="82">
        <f t="shared" si="3"/>
        <v>6</v>
      </c>
      <c r="G205" s="84" t="s">
        <v>314</v>
      </c>
      <c r="H205" s="84" t="s">
        <v>315</v>
      </c>
      <c r="I205" s="126" t="s">
        <v>58</v>
      </c>
      <c r="J205" s="86" t="s">
        <v>467</v>
      </c>
      <c r="K205" s="84" t="s">
        <v>69</v>
      </c>
      <c r="L205" s="85" t="s">
        <v>388</v>
      </c>
      <c r="M205" s="120">
        <v>2</v>
      </c>
      <c r="N205" s="124" t="s">
        <v>504</v>
      </c>
      <c r="O205" s="124" t="s">
        <v>461</v>
      </c>
      <c r="P205" s="74"/>
      <c r="Q205" s="84"/>
      <c r="R205" s="74" t="s">
        <v>1365</v>
      </c>
      <c r="S205" s="122" t="s">
        <v>922</v>
      </c>
      <c r="T205" s="224"/>
    </row>
    <row r="206" spans="1:20" ht="216">
      <c r="A206" s="74">
        <v>205</v>
      </c>
      <c r="B206" s="82" t="s">
        <v>22</v>
      </c>
      <c r="C206" s="82">
        <v>13</v>
      </c>
      <c r="D206" s="83" t="s">
        <v>387</v>
      </c>
      <c r="E206" s="83" t="s">
        <v>350</v>
      </c>
      <c r="F206" s="82">
        <f t="shared" si="3"/>
        <v>7</v>
      </c>
      <c r="G206" s="84" t="s">
        <v>311</v>
      </c>
      <c r="H206" s="84" t="s">
        <v>70</v>
      </c>
      <c r="I206" s="84" t="s">
        <v>58</v>
      </c>
      <c r="J206" s="86"/>
      <c r="K206" s="84" t="s">
        <v>70</v>
      </c>
      <c r="L206" s="85" t="s">
        <v>512</v>
      </c>
      <c r="M206" s="120">
        <v>2</v>
      </c>
      <c r="N206" s="124" t="s">
        <v>470</v>
      </c>
      <c r="O206" s="124" t="s">
        <v>460</v>
      </c>
      <c r="P206" s="74"/>
      <c r="Q206" s="84"/>
      <c r="R206" s="74">
        <v>0</v>
      </c>
      <c r="S206" s="122"/>
      <c r="T206" s="224"/>
    </row>
    <row r="207" spans="1:20" ht="27">
      <c r="A207" s="74">
        <v>206</v>
      </c>
      <c r="B207" s="82" t="s">
        <v>22</v>
      </c>
      <c r="C207" s="82">
        <v>13</v>
      </c>
      <c r="D207" s="83" t="s">
        <v>387</v>
      </c>
      <c r="E207" s="83" t="s">
        <v>350</v>
      </c>
      <c r="F207" s="82">
        <f t="shared" si="3"/>
        <v>8</v>
      </c>
      <c r="G207" s="84" t="s">
        <v>312</v>
      </c>
      <c r="H207" s="84" t="s">
        <v>313</v>
      </c>
      <c r="I207" s="84" t="s">
        <v>56</v>
      </c>
      <c r="J207" s="86"/>
      <c r="K207" s="84" t="s">
        <v>68</v>
      </c>
      <c r="L207" s="85" t="s">
        <v>513</v>
      </c>
      <c r="M207" s="120">
        <v>2</v>
      </c>
      <c r="N207" s="124"/>
      <c r="O207" s="124"/>
      <c r="P207" s="74"/>
      <c r="Q207" s="84"/>
      <c r="R207" s="74">
        <v>0</v>
      </c>
      <c r="S207" s="122"/>
      <c r="T207" s="224"/>
    </row>
    <row r="208" spans="1:20" s="99" customFormat="1" ht="27">
      <c r="A208" s="74">
        <v>207</v>
      </c>
      <c r="B208" s="82" t="s">
        <v>22</v>
      </c>
      <c r="C208" s="82">
        <v>13</v>
      </c>
      <c r="D208" s="83" t="s">
        <v>387</v>
      </c>
      <c r="E208" s="83" t="s">
        <v>350</v>
      </c>
      <c r="F208" s="82">
        <f t="shared" si="3"/>
        <v>9</v>
      </c>
      <c r="G208" s="84" t="s">
        <v>316</v>
      </c>
      <c r="H208" s="84" t="s">
        <v>317</v>
      </c>
      <c r="I208" s="126" t="s">
        <v>58</v>
      </c>
      <c r="J208" s="86"/>
      <c r="K208" s="84" t="s">
        <v>317</v>
      </c>
      <c r="L208" s="122" t="s">
        <v>389</v>
      </c>
      <c r="M208" s="120">
        <v>2</v>
      </c>
      <c r="N208" s="124" t="s">
        <v>504</v>
      </c>
      <c r="O208" s="124" t="s">
        <v>461</v>
      </c>
      <c r="P208" s="74"/>
      <c r="Q208" s="84"/>
      <c r="R208" s="74" t="s">
        <v>1366</v>
      </c>
      <c r="S208" s="122" t="s">
        <v>922</v>
      </c>
      <c r="T208" s="226"/>
    </row>
    <row r="209" spans="1:20" ht="27">
      <c r="A209" s="74">
        <v>208</v>
      </c>
      <c r="B209" s="82" t="s">
        <v>22</v>
      </c>
      <c r="C209" s="82">
        <v>13</v>
      </c>
      <c r="D209" s="83" t="s">
        <v>387</v>
      </c>
      <c r="E209" s="83" t="s">
        <v>350</v>
      </c>
      <c r="F209" s="82">
        <f t="shared" si="3"/>
        <v>10</v>
      </c>
      <c r="G209" s="84" t="s">
        <v>318</v>
      </c>
      <c r="H209" s="84" t="s">
        <v>319</v>
      </c>
      <c r="I209" s="84" t="s">
        <v>49</v>
      </c>
      <c r="J209" s="86"/>
      <c r="K209" s="84" t="s">
        <v>65</v>
      </c>
      <c r="L209" s="85" t="s">
        <v>514</v>
      </c>
      <c r="M209" s="120">
        <v>2</v>
      </c>
      <c r="N209" s="124"/>
      <c r="O209" s="124"/>
      <c r="P209" s="74"/>
      <c r="Q209" s="84"/>
      <c r="R209" s="74">
        <v>0</v>
      </c>
      <c r="S209" s="122"/>
      <c r="T209" s="224"/>
    </row>
    <row r="210" spans="1:20" ht="27">
      <c r="A210" s="74">
        <v>209</v>
      </c>
      <c r="B210" s="82" t="s">
        <v>22</v>
      </c>
      <c r="C210" s="82">
        <v>13</v>
      </c>
      <c r="D210" s="83" t="s">
        <v>387</v>
      </c>
      <c r="E210" s="83" t="s">
        <v>350</v>
      </c>
      <c r="F210" s="82">
        <f t="shared" si="3"/>
        <v>11</v>
      </c>
      <c r="G210" s="84" t="s">
        <v>320</v>
      </c>
      <c r="H210" s="84" t="s">
        <v>321</v>
      </c>
      <c r="I210" s="84" t="s">
        <v>1397</v>
      </c>
      <c r="J210" s="86"/>
      <c r="K210" s="126" t="s">
        <v>1646</v>
      </c>
      <c r="L210" s="85" t="s">
        <v>515</v>
      </c>
      <c r="M210" s="120">
        <v>2</v>
      </c>
      <c r="N210" s="124"/>
      <c r="O210" s="124"/>
      <c r="P210" s="74">
        <v>1</v>
      </c>
      <c r="Q210" s="84" t="s">
        <v>663</v>
      </c>
      <c r="R210" s="74">
        <v>0</v>
      </c>
      <c r="S210" s="122"/>
      <c r="T210" s="224"/>
    </row>
    <row r="211" spans="1:20" ht="81">
      <c r="A211" s="74">
        <v>210</v>
      </c>
      <c r="B211" s="82" t="s">
        <v>22</v>
      </c>
      <c r="C211" s="82">
        <v>13</v>
      </c>
      <c r="D211" s="83" t="s">
        <v>387</v>
      </c>
      <c r="E211" s="83" t="s">
        <v>350</v>
      </c>
      <c r="F211" s="82">
        <f t="shared" si="3"/>
        <v>12</v>
      </c>
      <c r="G211" s="84" t="s">
        <v>322</v>
      </c>
      <c r="H211" s="84" t="s">
        <v>71</v>
      </c>
      <c r="I211" s="126" t="s">
        <v>58</v>
      </c>
      <c r="J211" s="86"/>
      <c r="K211" s="84" t="s">
        <v>71</v>
      </c>
      <c r="L211" s="85" t="s">
        <v>1398</v>
      </c>
      <c r="M211" s="120">
        <v>2</v>
      </c>
      <c r="N211" s="124" t="s">
        <v>471</v>
      </c>
      <c r="O211" s="124" t="s">
        <v>460</v>
      </c>
      <c r="P211" s="74">
        <v>1</v>
      </c>
      <c r="Q211" s="85" t="s">
        <v>664</v>
      </c>
      <c r="R211" s="74" t="s">
        <v>1367</v>
      </c>
      <c r="S211" s="122" t="s">
        <v>922</v>
      </c>
      <c r="T211" s="224"/>
    </row>
    <row r="212" spans="1:20" ht="27">
      <c r="A212" s="74">
        <v>211</v>
      </c>
      <c r="B212" s="82" t="s">
        <v>22</v>
      </c>
      <c r="C212" s="82">
        <v>13</v>
      </c>
      <c r="D212" s="83" t="s">
        <v>387</v>
      </c>
      <c r="E212" s="83" t="s">
        <v>350</v>
      </c>
      <c r="F212" s="82">
        <f t="shared" si="3"/>
        <v>13</v>
      </c>
      <c r="G212" s="84" t="s">
        <v>323</v>
      </c>
      <c r="H212" s="84" t="s">
        <v>324</v>
      </c>
      <c r="I212" s="84" t="s">
        <v>1397</v>
      </c>
      <c r="J212" s="86"/>
      <c r="K212" s="126" t="s">
        <v>1646</v>
      </c>
      <c r="L212" s="85" t="s">
        <v>516</v>
      </c>
      <c r="M212" s="120">
        <v>2</v>
      </c>
      <c r="N212" s="124"/>
      <c r="O212" s="124"/>
      <c r="P212" s="74">
        <v>1</v>
      </c>
      <c r="Q212" s="84" t="s">
        <v>663</v>
      </c>
      <c r="R212" s="74">
        <v>0</v>
      </c>
      <c r="S212" s="122"/>
      <c r="T212" s="224"/>
    </row>
    <row r="213" spans="1:20" ht="27">
      <c r="A213" s="74">
        <v>212</v>
      </c>
      <c r="B213" s="82" t="s">
        <v>22</v>
      </c>
      <c r="C213" s="82">
        <v>13</v>
      </c>
      <c r="D213" s="83" t="s">
        <v>387</v>
      </c>
      <c r="E213" s="83" t="s">
        <v>350</v>
      </c>
      <c r="F213" s="82">
        <f t="shared" si="3"/>
        <v>14</v>
      </c>
      <c r="G213" s="126" t="s">
        <v>491</v>
      </c>
      <c r="H213" s="84" t="s">
        <v>492</v>
      </c>
      <c r="I213" s="126" t="s">
        <v>374</v>
      </c>
      <c r="J213" s="86"/>
      <c r="K213" s="84" t="s">
        <v>611</v>
      </c>
      <c r="L213" s="84" t="s">
        <v>492</v>
      </c>
      <c r="M213" s="120">
        <v>1</v>
      </c>
      <c r="N213" s="124"/>
      <c r="O213" s="124"/>
      <c r="P213" s="74"/>
      <c r="Q213" s="85" t="s">
        <v>1583</v>
      </c>
      <c r="R213" s="74"/>
      <c r="S213" s="122"/>
      <c r="T213" s="224"/>
    </row>
    <row r="214" spans="1:20" s="99" customFormat="1" ht="27">
      <c r="A214" s="74">
        <v>213</v>
      </c>
      <c r="B214" s="82" t="s">
        <v>22</v>
      </c>
      <c r="C214" s="82">
        <v>14</v>
      </c>
      <c r="D214" s="83" t="s">
        <v>390</v>
      </c>
      <c r="E214" s="83" t="s">
        <v>351</v>
      </c>
      <c r="F214" s="82">
        <f t="shared" si="3"/>
        <v>1</v>
      </c>
      <c r="G214" s="84" t="s">
        <v>506</v>
      </c>
      <c r="H214" s="84" t="s">
        <v>507</v>
      </c>
      <c r="I214" s="126" t="s">
        <v>58</v>
      </c>
      <c r="J214" s="86" t="s">
        <v>508</v>
      </c>
      <c r="K214" s="84" t="s">
        <v>507</v>
      </c>
      <c r="L214" s="85" t="s">
        <v>509</v>
      </c>
      <c r="M214" s="120">
        <v>1</v>
      </c>
      <c r="N214" s="124" t="s">
        <v>469</v>
      </c>
      <c r="O214" s="124" t="s">
        <v>460</v>
      </c>
      <c r="P214" s="74"/>
      <c r="Q214" s="84"/>
      <c r="R214" s="74" t="s">
        <v>1354</v>
      </c>
      <c r="S214" s="122" t="s">
        <v>922</v>
      </c>
      <c r="T214" s="226"/>
    </row>
    <row r="215" spans="1:20">
      <c r="A215" s="74">
        <v>214</v>
      </c>
      <c r="B215" s="82" t="s">
        <v>22</v>
      </c>
      <c r="C215" s="82">
        <v>14</v>
      </c>
      <c r="D215" s="83" t="s">
        <v>390</v>
      </c>
      <c r="E215" s="83" t="s">
        <v>351</v>
      </c>
      <c r="F215" s="82">
        <f t="shared" si="3"/>
        <v>2</v>
      </c>
      <c r="G215" s="126" t="s">
        <v>658</v>
      </c>
      <c r="H215" s="84" t="s">
        <v>646</v>
      </c>
      <c r="I215" s="84" t="s">
        <v>648</v>
      </c>
      <c r="J215" s="86" t="s">
        <v>455</v>
      </c>
      <c r="K215" s="84" t="s">
        <v>644</v>
      </c>
      <c r="L215" s="85" t="s">
        <v>647</v>
      </c>
      <c r="M215" s="120">
        <v>1</v>
      </c>
      <c r="N215" s="124"/>
      <c r="O215" s="124"/>
      <c r="P215" s="74"/>
      <c r="Q215" s="84" t="s">
        <v>1408</v>
      </c>
      <c r="R215" s="74"/>
      <c r="S215" s="122"/>
      <c r="T215" s="224"/>
    </row>
    <row r="216" spans="1:20" ht="27">
      <c r="A216" s="74">
        <v>215</v>
      </c>
      <c r="B216" s="82" t="s">
        <v>22</v>
      </c>
      <c r="C216" s="82">
        <v>14</v>
      </c>
      <c r="D216" s="83" t="s">
        <v>390</v>
      </c>
      <c r="E216" s="83" t="s">
        <v>351</v>
      </c>
      <c r="F216" s="82">
        <f t="shared" si="3"/>
        <v>3</v>
      </c>
      <c r="G216" s="84" t="s">
        <v>29</v>
      </c>
      <c r="H216" s="84" t="s">
        <v>47</v>
      </c>
      <c r="I216" s="84" t="s">
        <v>48</v>
      </c>
      <c r="J216" s="86" t="s">
        <v>456</v>
      </c>
      <c r="K216" s="84" t="s">
        <v>47</v>
      </c>
      <c r="L216" s="85" t="s">
        <v>510</v>
      </c>
      <c r="M216" s="120">
        <v>1</v>
      </c>
      <c r="N216" s="124"/>
      <c r="O216" s="124"/>
      <c r="P216" s="74"/>
      <c r="Q216" s="84"/>
      <c r="R216" s="74">
        <v>0</v>
      </c>
      <c r="S216" s="122"/>
      <c r="T216" s="224"/>
    </row>
    <row r="217" spans="1:20" ht="40.5">
      <c r="A217" s="74">
        <v>216</v>
      </c>
      <c r="B217" s="82" t="s">
        <v>22</v>
      </c>
      <c r="C217" s="82">
        <v>14</v>
      </c>
      <c r="D217" s="83" t="s">
        <v>390</v>
      </c>
      <c r="E217" s="83" t="s">
        <v>351</v>
      </c>
      <c r="F217" s="82">
        <f t="shared" si="3"/>
        <v>4</v>
      </c>
      <c r="G217" s="84" t="s">
        <v>134</v>
      </c>
      <c r="H217" s="84" t="s">
        <v>135</v>
      </c>
      <c r="I217" s="126" t="s">
        <v>289</v>
      </c>
      <c r="J217" s="86" t="s">
        <v>465</v>
      </c>
      <c r="K217" s="126" t="s">
        <v>659</v>
      </c>
      <c r="L217" s="180" t="s">
        <v>1661</v>
      </c>
      <c r="M217" s="120">
        <v>1</v>
      </c>
      <c r="N217" s="124"/>
      <c r="O217" s="124"/>
      <c r="P217" s="74">
        <v>1</v>
      </c>
      <c r="Q217" s="85" t="s">
        <v>1613</v>
      </c>
      <c r="R217" s="74">
        <v>0</v>
      </c>
      <c r="S217" s="122"/>
      <c r="T217" s="224"/>
    </row>
    <row r="218" spans="1:20" ht="40.5">
      <c r="A218" s="74">
        <v>217</v>
      </c>
      <c r="B218" s="82" t="s">
        <v>22</v>
      </c>
      <c r="C218" s="82">
        <v>14</v>
      </c>
      <c r="D218" s="83" t="s">
        <v>390</v>
      </c>
      <c r="E218" s="83" t="s">
        <v>351</v>
      </c>
      <c r="F218" s="82">
        <f t="shared" si="3"/>
        <v>5</v>
      </c>
      <c r="G218" s="84" t="s">
        <v>136</v>
      </c>
      <c r="H218" s="84" t="s">
        <v>137</v>
      </c>
      <c r="I218" s="126" t="s">
        <v>670</v>
      </c>
      <c r="J218" s="86"/>
      <c r="K218" s="84" t="s">
        <v>138</v>
      </c>
      <c r="L218" s="122" t="s">
        <v>517</v>
      </c>
      <c r="M218" s="120">
        <v>1</v>
      </c>
      <c r="N218" s="124" t="s">
        <v>472</v>
      </c>
      <c r="O218" s="124" t="s">
        <v>460</v>
      </c>
      <c r="P218" s="74"/>
      <c r="Q218" s="84"/>
      <c r="R218" s="74" t="s">
        <v>1367</v>
      </c>
      <c r="S218" s="122" t="s">
        <v>922</v>
      </c>
      <c r="T218" s="224"/>
    </row>
    <row r="219" spans="1:20" ht="40.5">
      <c r="A219" s="74">
        <v>218</v>
      </c>
      <c r="B219" s="82" t="s">
        <v>22</v>
      </c>
      <c r="C219" s="82">
        <v>14</v>
      </c>
      <c r="D219" s="83" t="s">
        <v>390</v>
      </c>
      <c r="E219" s="83" t="s">
        <v>351</v>
      </c>
      <c r="F219" s="82">
        <f t="shared" si="3"/>
        <v>6</v>
      </c>
      <c r="G219" s="84" t="s">
        <v>139</v>
      </c>
      <c r="H219" s="84" t="s">
        <v>140</v>
      </c>
      <c r="I219" s="126" t="s">
        <v>58</v>
      </c>
      <c r="J219" s="86"/>
      <c r="K219" s="84" t="s">
        <v>141</v>
      </c>
      <c r="L219" s="122" t="s">
        <v>518</v>
      </c>
      <c r="M219" s="120">
        <v>1</v>
      </c>
      <c r="N219" s="124" t="s">
        <v>473</v>
      </c>
      <c r="O219" s="124" t="s">
        <v>460</v>
      </c>
      <c r="P219" s="74"/>
      <c r="Q219" s="84"/>
      <c r="R219" s="74" t="s">
        <v>1367</v>
      </c>
      <c r="S219" s="122" t="s">
        <v>922</v>
      </c>
      <c r="T219" s="224"/>
    </row>
    <row r="220" spans="1:20" s="99" customFormat="1" ht="27">
      <c r="A220" s="74">
        <v>219</v>
      </c>
      <c r="B220" s="82" t="s">
        <v>22</v>
      </c>
      <c r="C220" s="82">
        <v>14</v>
      </c>
      <c r="D220" s="83" t="s">
        <v>390</v>
      </c>
      <c r="E220" s="83" t="s">
        <v>351</v>
      </c>
      <c r="F220" s="82">
        <f t="shared" si="3"/>
        <v>7</v>
      </c>
      <c r="G220" s="126" t="s">
        <v>672</v>
      </c>
      <c r="H220" s="84" t="s">
        <v>492</v>
      </c>
      <c r="I220" s="126" t="s">
        <v>374</v>
      </c>
      <c r="J220" s="86"/>
      <c r="K220" s="84" t="s">
        <v>611</v>
      </c>
      <c r="L220" s="84" t="s">
        <v>492</v>
      </c>
      <c r="M220" s="120">
        <v>1</v>
      </c>
      <c r="N220" s="124"/>
      <c r="O220" s="124"/>
      <c r="P220" s="74"/>
      <c r="Q220" s="85" t="s">
        <v>1583</v>
      </c>
      <c r="R220" s="74"/>
      <c r="S220" s="122"/>
      <c r="T220" s="226"/>
    </row>
    <row r="221" spans="1:20" ht="27">
      <c r="A221" s="74">
        <v>220</v>
      </c>
      <c r="B221" s="82" t="s">
        <v>22</v>
      </c>
      <c r="C221" s="82">
        <v>15</v>
      </c>
      <c r="D221" s="83" t="s">
        <v>391</v>
      </c>
      <c r="E221" s="83" t="s">
        <v>352</v>
      </c>
      <c r="F221" s="82">
        <f t="shared" si="3"/>
        <v>1</v>
      </c>
      <c r="G221" s="84" t="s">
        <v>506</v>
      </c>
      <c r="H221" s="84" t="s">
        <v>507</v>
      </c>
      <c r="I221" s="126" t="s">
        <v>58</v>
      </c>
      <c r="J221" s="86" t="s">
        <v>508</v>
      </c>
      <c r="K221" s="84" t="s">
        <v>507</v>
      </c>
      <c r="L221" s="85" t="s">
        <v>509</v>
      </c>
      <c r="M221" s="120">
        <v>1</v>
      </c>
      <c r="N221" s="124" t="s">
        <v>469</v>
      </c>
      <c r="O221" s="124" t="s">
        <v>460</v>
      </c>
      <c r="P221" s="74"/>
      <c r="Q221" s="84"/>
      <c r="R221" s="74" t="s">
        <v>1354</v>
      </c>
      <c r="S221" s="122" t="s">
        <v>922</v>
      </c>
      <c r="T221" s="224"/>
    </row>
    <row r="222" spans="1:20" s="104" customFormat="1">
      <c r="A222" s="74">
        <v>221</v>
      </c>
      <c r="B222" s="82" t="s">
        <v>22</v>
      </c>
      <c r="C222" s="82">
        <v>15</v>
      </c>
      <c r="D222" s="83" t="s">
        <v>391</v>
      </c>
      <c r="E222" s="83" t="s">
        <v>352</v>
      </c>
      <c r="F222" s="82">
        <f t="shared" si="3"/>
        <v>2</v>
      </c>
      <c r="G222" s="126" t="s">
        <v>658</v>
      </c>
      <c r="H222" s="84" t="s">
        <v>646</v>
      </c>
      <c r="I222" s="84" t="s">
        <v>648</v>
      </c>
      <c r="J222" s="86" t="s">
        <v>455</v>
      </c>
      <c r="K222" s="84" t="s">
        <v>644</v>
      </c>
      <c r="L222" s="85" t="s">
        <v>647</v>
      </c>
      <c r="M222" s="120">
        <v>1</v>
      </c>
      <c r="N222" s="124"/>
      <c r="O222" s="124"/>
      <c r="P222" s="74"/>
      <c r="Q222" s="84" t="s">
        <v>1408</v>
      </c>
      <c r="R222" s="74"/>
      <c r="S222" s="122"/>
      <c r="T222" s="225"/>
    </row>
    <row r="223" spans="1:20" ht="27">
      <c r="A223" s="74">
        <v>222</v>
      </c>
      <c r="B223" s="82" t="s">
        <v>22</v>
      </c>
      <c r="C223" s="82">
        <v>15</v>
      </c>
      <c r="D223" s="83" t="s">
        <v>391</v>
      </c>
      <c r="E223" s="83" t="s">
        <v>352</v>
      </c>
      <c r="F223" s="82">
        <f t="shared" si="3"/>
        <v>3</v>
      </c>
      <c r="G223" s="84" t="s">
        <v>29</v>
      </c>
      <c r="H223" s="84" t="s">
        <v>47</v>
      </c>
      <c r="I223" s="84" t="s">
        <v>48</v>
      </c>
      <c r="J223" s="86" t="s">
        <v>456</v>
      </c>
      <c r="K223" s="84" t="s">
        <v>47</v>
      </c>
      <c r="L223" s="85" t="s">
        <v>510</v>
      </c>
      <c r="M223" s="120">
        <v>1</v>
      </c>
      <c r="N223" s="124"/>
      <c r="O223" s="124"/>
      <c r="P223" s="74"/>
      <c r="Q223" s="84"/>
      <c r="R223" s="74">
        <v>0</v>
      </c>
      <c r="S223" s="122"/>
      <c r="T223" s="224"/>
    </row>
    <row r="224" spans="1:20" ht="40.5">
      <c r="A224" s="74">
        <v>223</v>
      </c>
      <c r="B224" s="82" t="s">
        <v>22</v>
      </c>
      <c r="C224" s="82">
        <v>15</v>
      </c>
      <c r="D224" s="83" t="s">
        <v>391</v>
      </c>
      <c r="E224" s="83" t="s">
        <v>352</v>
      </c>
      <c r="F224" s="82">
        <f t="shared" si="3"/>
        <v>4</v>
      </c>
      <c r="G224" s="84" t="s">
        <v>142</v>
      </c>
      <c r="H224" s="84" t="s">
        <v>143</v>
      </c>
      <c r="I224" s="126" t="s">
        <v>289</v>
      </c>
      <c r="J224" s="86" t="s">
        <v>465</v>
      </c>
      <c r="K224" s="126" t="s">
        <v>659</v>
      </c>
      <c r="L224" s="180" t="s">
        <v>1662</v>
      </c>
      <c r="M224" s="120">
        <v>1</v>
      </c>
      <c r="N224" s="124"/>
      <c r="O224" s="124"/>
      <c r="P224" s="74">
        <v>1</v>
      </c>
      <c r="Q224" s="85" t="s">
        <v>1613</v>
      </c>
      <c r="R224" s="74">
        <v>0</v>
      </c>
      <c r="S224" s="122"/>
      <c r="T224" s="224"/>
    </row>
    <row r="225" spans="1:20" ht="40.5">
      <c r="A225" s="74">
        <v>224</v>
      </c>
      <c r="B225" s="82" t="s">
        <v>22</v>
      </c>
      <c r="C225" s="82">
        <v>15</v>
      </c>
      <c r="D225" s="83" t="s">
        <v>391</v>
      </c>
      <c r="E225" s="83" t="s">
        <v>352</v>
      </c>
      <c r="F225" s="82">
        <f t="shared" si="3"/>
        <v>5</v>
      </c>
      <c r="G225" s="84" t="s">
        <v>144</v>
      </c>
      <c r="H225" s="84" t="s">
        <v>145</v>
      </c>
      <c r="I225" s="126" t="s">
        <v>58</v>
      </c>
      <c r="J225" s="86"/>
      <c r="K225" s="84" t="s">
        <v>138</v>
      </c>
      <c r="L225" s="122" t="s">
        <v>519</v>
      </c>
      <c r="M225" s="120">
        <v>1</v>
      </c>
      <c r="N225" s="124" t="s">
        <v>472</v>
      </c>
      <c r="O225" s="124" t="s">
        <v>460</v>
      </c>
      <c r="P225" s="74"/>
      <c r="Q225" s="84"/>
      <c r="R225" s="74" t="s">
        <v>1367</v>
      </c>
      <c r="S225" s="122" t="s">
        <v>922</v>
      </c>
      <c r="T225" s="224"/>
    </row>
    <row r="226" spans="1:20" ht="40.5">
      <c r="A226" s="74">
        <v>225</v>
      </c>
      <c r="B226" s="82" t="s">
        <v>22</v>
      </c>
      <c r="C226" s="82">
        <v>15</v>
      </c>
      <c r="D226" s="83" t="s">
        <v>391</v>
      </c>
      <c r="E226" s="83" t="s">
        <v>352</v>
      </c>
      <c r="F226" s="82">
        <f t="shared" si="3"/>
        <v>6</v>
      </c>
      <c r="G226" s="84" t="s">
        <v>146</v>
      </c>
      <c r="H226" s="84" t="s">
        <v>147</v>
      </c>
      <c r="I226" s="126" t="s">
        <v>58</v>
      </c>
      <c r="J226" s="86"/>
      <c r="K226" s="84" t="s">
        <v>141</v>
      </c>
      <c r="L226" s="122" t="s">
        <v>520</v>
      </c>
      <c r="M226" s="120">
        <v>1</v>
      </c>
      <c r="N226" s="124" t="s">
        <v>473</v>
      </c>
      <c r="O226" s="124" t="s">
        <v>460</v>
      </c>
      <c r="P226" s="74"/>
      <c r="Q226" s="84"/>
      <c r="R226" s="74" t="s">
        <v>1367</v>
      </c>
      <c r="S226" s="122" t="s">
        <v>922</v>
      </c>
      <c r="T226" s="224"/>
    </row>
    <row r="227" spans="1:20" ht="27">
      <c r="A227" s="74">
        <v>226</v>
      </c>
      <c r="B227" s="82" t="s">
        <v>22</v>
      </c>
      <c r="C227" s="82">
        <v>15</v>
      </c>
      <c r="D227" s="83" t="s">
        <v>391</v>
      </c>
      <c r="E227" s="83" t="s">
        <v>352</v>
      </c>
      <c r="F227" s="82">
        <f t="shared" si="3"/>
        <v>7</v>
      </c>
      <c r="G227" s="126" t="s">
        <v>491</v>
      </c>
      <c r="H227" s="84" t="s">
        <v>492</v>
      </c>
      <c r="I227" s="126" t="s">
        <v>374</v>
      </c>
      <c r="J227" s="86"/>
      <c r="K227" s="84" t="s">
        <v>611</v>
      </c>
      <c r="L227" s="84" t="s">
        <v>492</v>
      </c>
      <c r="M227" s="120">
        <v>1</v>
      </c>
      <c r="N227" s="124"/>
      <c r="O227" s="124"/>
      <c r="P227" s="74"/>
      <c r="Q227" s="85" t="s">
        <v>1583</v>
      </c>
      <c r="R227" s="74"/>
      <c r="S227" s="122"/>
      <c r="T227" s="224"/>
    </row>
    <row r="228" spans="1:20" s="105" customFormat="1" ht="27">
      <c r="A228" s="74">
        <v>227</v>
      </c>
      <c r="B228" s="82" t="s">
        <v>22</v>
      </c>
      <c r="C228" s="82">
        <v>16</v>
      </c>
      <c r="D228" s="83" t="s">
        <v>392</v>
      </c>
      <c r="E228" s="83" t="s">
        <v>353</v>
      </c>
      <c r="F228" s="82">
        <f t="shared" si="3"/>
        <v>1</v>
      </c>
      <c r="G228" s="84" t="s">
        <v>506</v>
      </c>
      <c r="H228" s="84" t="s">
        <v>507</v>
      </c>
      <c r="I228" s="126" t="s">
        <v>58</v>
      </c>
      <c r="J228" s="86" t="s">
        <v>508</v>
      </c>
      <c r="K228" s="84" t="s">
        <v>507</v>
      </c>
      <c r="L228" s="85" t="s">
        <v>509</v>
      </c>
      <c r="M228" s="120">
        <v>1</v>
      </c>
      <c r="N228" s="124" t="s">
        <v>469</v>
      </c>
      <c r="O228" s="124" t="s">
        <v>460</v>
      </c>
      <c r="P228" s="74"/>
      <c r="Q228" s="84"/>
      <c r="R228" s="74" t="s">
        <v>1354</v>
      </c>
      <c r="S228" s="122" t="s">
        <v>922</v>
      </c>
      <c r="T228" s="226"/>
    </row>
    <row r="229" spans="1:20" s="105" customFormat="1">
      <c r="A229" s="74">
        <v>228</v>
      </c>
      <c r="B229" s="82" t="s">
        <v>22</v>
      </c>
      <c r="C229" s="82">
        <v>16</v>
      </c>
      <c r="D229" s="83" t="s">
        <v>392</v>
      </c>
      <c r="E229" s="83" t="s">
        <v>353</v>
      </c>
      <c r="F229" s="82">
        <f t="shared" si="3"/>
        <v>2</v>
      </c>
      <c r="G229" s="126" t="s">
        <v>658</v>
      </c>
      <c r="H229" s="84" t="s">
        <v>646</v>
      </c>
      <c r="I229" s="84" t="s">
        <v>648</v>
      </c>
      <c r="J229" s="86" t="s">
        <v>455</v>
      </c>
      <c r="K229" s="84" t="s">
        <v>644</v>
      </c>
      <c r="L229" s="85" t="s">
        <v>647</v>
      </c>
      <c r="M229" s="120">
        <v>1</v>
      </c>
      <c r="N229" s="124"/>
      <c r="O229" s="124"/>
      <c r="P229" s="74"/>
      <c r="Q229" s="84" t="s">
        <v>1408</v>
      </c>
      <c r="R229" s="74"/>
      <c r="S229" s="122"/>
      <c r="T229" s="226"/>
    </row>
    <row r="230" spans="1:20" s="105" customFormat="1" ht="27">
      <c r="A230" s="74">
        <v>229</v>
      </c>
      <c r="B230" s="82" t="s">
        <v>22</v>
      </c>
      <c r="C230" s="82">
        <v>16</v>
      </c>
      <c r="D230" s="83" t="s">
        <v>392</v>
      </c>
      <c r="E230" s="83" t="s">
        <v>353</v>
      </c>
      <c r="F230" s="82">
        <f t="shared" si="3"/>
        <v>3</v>
      </c>
      <c r="G230" s="84" t="s">
        <v>29</v>
      </c>
      <c r="H230" s="84" t="s">
        <v>47</v>
      </c>
      <c r="I230" s="84" t="s">
        <v>48</v>
      </c>
      <c r="J230" s="86" t="s">
        <v>456</v>
      </c>
      <c r="K230" s="84" t="s">
        <v>47</v>
      </c>
      <c r="L230" s="85" t="s">
        <v>521</v>
      </c>
      <c r="M230" s="120">
        <v>1</v>
      </c>
      <c r="N230" s="124"/>
      <c r="O230" s="124"/>
      <c r="P230" s="74"/>
      <c r="Q230" s="84"/>
      <c r="R230" s="74">
        <v>0</v>
      </c>
      <c r="S230" s="122"/>
      <c r="T230" s="226"/>
    </row>
    <row r="231" spans="1:20" ht="40.5">
      <c r="A231" s="74">
        <v>230</v>
      </c>
      <c r="B231" s="82" t="s">
        <v>22</v>
      </c>
      <c r="C231" s="82">
        <v>16</v>
      </c>
      <c r="D231" s="83" t="s">
        <v>392</v>
      </c>
      <c r="E231" s="83" t="s">
        <v>353</v>
      </c>
      <c r="F231" s="82">
        <f t="shared" si="3"/>
        <v>4</v>
      </c>
      <c r="G231" s="84" t="s">
        <v>393</v>
      </c>
      <c r="H231" s="84" t="s">
        <v>668</v>
      </c>
      <c r="I231" s="126" t="s">
        <v>289</v>
      </c>
      <c r="J231" s="86" t="s">
        <v>465</v>
      </c>
      <c r="K231" s="126" t="s">
        <v>659</v>
      </c>
      <c r="L231" s="232" t="s">
        <v>1619</v>
      </c>
      <c r="M231" s="230">
        <v>1</v>
      </c>
      <c r="N231" s="189"/>
      <c r="O231" s="189"/>
      <c r="P231" s="218">
        <v>1</v>
      </c>
      <c r="Q231" s="220" t="s">
        <v>1278</v>
      </c>
      <c r="R231" s="74">
        <v>0</v>
      </c>
      <c r="S231" s="122"/>
      <c r="T231" s="224"/>
    </row>
    <row r="232" spans="1:20" ht="54">
      <c r="A232" s="74">
        <v>231</v>
      </c>
      <c r="B232" s="82" t="s">
        <v>22</v>
      </c>
      <c r="C232" s="82">
        <v>16</v>
      </c>
      <c r="D232" s="83" t="s">
        <v>392</v>
      </c>
      <c r="E232" s="83" t="s">
        <v>353</v>
      </c>
      <c r="F232" s="82">
        <f t="shared" si="3"/>
        <v>5</v>
      </c>
      <c r="G232" s="84" t="s">
        <v>394</v>
      </c>
      <c r="H232" s="84" t="s">
        <v>325</v>
      </c>
      <c r="I232" s="84" t="s">
        <v>1397</v>
      </c>
      <c r="J232" s="86"/>
      <c r="K232" s="126" t="s">
        <v>1646</v>
      </c>
      <c r="L232" s="122" t="s">
        <v>326</v>
      </c>
      <c r="M232" s="120">
        <v>1</v>
      </c>
      <c r="N232" s="124"/>
      <c r="O232" s="124"/>
      <c r="P232" s="74">
        <v>1</v>
      </c>
      <c r="Q232" s="84" t="s">
        <v>663</v>
      </c>
      <c r="R232" s="74">
        <v>0</v>
      </c>
      <c r="S232" s="122"/>
      <c r="T232" s="224"/>
    </row>
    <row r="233" spans="1:20" s="105" customFormat="1">
      <c r="A233" s="74">
        <v>232</v>
      </c>
      <c r="B233" s="82" t="s">
        <v>22</v>
      </c>
      <c r="C233" s="82">
        <v>16</v>
      </c>
      <c r="D233" s="83" t="s">
        <v>392</v>
      </c>
      <c r="E233" s="83" t="s">
        <v>353</v>
      </c>
      <c r="F233" s="82">
        <f t="shared" si="3"/>
        <v>6</v>
      </c>
      <c r="G233" s="84" t="s">
        <v>395</v>
      </c>
      <c r="H233" s="84" t="s">
        <v>327</v>
      </c>
      <c r="I233" s="84" t="s">
        <v>1397</v>
      </c>
      <c r="J233" s="86"/>
      <c r="K233" s="126" t="s">
        <v>1646</v>
      </c>
      <c r="L233" s="222" t="s">
        <v>328</v>
      </c>
      <c r="M233" s="120">
        <v>1</v>
      </c>
      <c r="N233" s="124"/>
      <c r="O233" s="124"/>
      <c r="P233" s="74">
        <v>1</v>
      </c>
      <c r="Q233" s="84" t="s">
        <v>663</v>
      </c>
      <c r="R233" s="74">
        <v>0</v>
      </c>
      <c r="S233" s="122"/>
      <c r="T233" s="226"/>
    </row>
    <row r="234" spans="1:20" s="105" customFormat="1" ht="27">
      <c r="A234" s="74">
        <v>233</v>
      </c>
      <c r="B234" s="82" t="s">
        <v>22</v>
      </c>
      <c r="C234" s="82">
        <v>16</v>
      </c>
      <c r="D234" s="83" t="s">
        <v>392</v>
      </c>
      <c r="E234" s="83" t="s">
        <v>353</v>
      </c>
      <c r="F234" s="82">
        <f t="shared" si="3"/>
        <v>7</v>
      </c>
      <c r="G234" s="160" t="s">
        <v>491</v>
      </c>
      <c r="H234" s="128" t="s">
        <v>492</v>
      </c>
      <c r="I234" s="160" t="s">
        <v>374</v>
      </c>
      <c r="J234" s="86"/>
      <c r="K234" s="84" t="s">
        <v>611</v>
      </c>
      <c r="L234" s="84" t="s">
        <v>492</v>
      </c>
      <c r="M234" s="120">
        <v>1</v>
      </c>
      <c r="N234" s="124"/>
      <c r="O234" s="124"/>
      <c r="P234" s="74"/>
      <c r="Q234" s="85" t="s">
        <v>1583</v>
      </c>
      <c r="R234" s="74"/>
      <c r="S234" s="122"/>
      <c r="T234" s="226"/>
    </row>
    <row r="235" spans="1:20" s="99" customFormat="1" ht="27">
      <c r="A235" s="74">
        <v>234</v>
      </c>
      <c r="B235" s="82" t="s">
        <v>23</v>
      </c>
      <c r="C235" s="82">
        <v>17</v>
      </c>
      <c r="D235" s="83" t="s">
        <v>396</v>
      </c>
      <c r="E235" s="83" t="s">
        <v>355</v>
      </c>
      <c r="F235" s="82">
        <f t="shared" si="3"/>
        <v>1</v>
      </c>
      <c r="G235" s="84" t="s">
        <v>506</v>
      </c>
      <c r="H235" s="84" t="s">
        <v>507</v>
      </c>
      <c r="I235" s="126" t="s">
        <v>58</v>
      </c>
      <c r="J235" s="86" t="s">
        <v>508</v>
      </c>
      <c r="K235" s="84" t="s">
        <v>507</v>
      </c>
      <c r="L235" s="85" t="s">
        <v>509</v>
      </c>
      <c r="M235" s="120">
        <v>1</v>
      </c>
      <c r="N235" s="124" t="s">
        <v>469</v>
      </c>
      <c r="O235" s="124" t="s">
        <v>460</v>
      </c>
      <c r="P235" s="74"/>
      <c r="Q235" s="84"/>
      <c r="R235" s="74" t="s">
        <v>1354</v>
      </c>
      <c r="S235" s="122" t="s">
        <v>922</v>
      </c>
      <c r="T235" s="226"/>
    </row>
    <row r="236" spans="1:20" s="105" customFormat="1">
      <c r="A236" s="74">
        <v>235</v>
      </c>
      <c r="B236" s="82" t="s">
        <v>23</v>
      </c>
      <c r="C236" s="82">
        <v>17</v>
      </c>
      <c r="D236" s="83" t="s">
        <v>396</v>
      </c>
      <c r="E236" s="83" t="s">
        <v>355</v>
      </c>
      <c r="F236" s="82">
        <f t="shared" si="3"/>
        <v>2</v>
      </c>
      <c r="G236" s="126" t="s">
        <v>658</v>
      </c>
      <c r="H236" s="84" t="s">
        <v>646</v>
      </c>
      <c r="I236" s="84" t="s">
        <v>648</v>
      </c>
      <c r="J236" s="86" t="s">
        <v>455</v>
      </c>
      <c r="K236" s="84" t="s">
        <v>644</v>
      </c>
      <c r="L236" s="85" t="s">
        <v>647</v>
      </c>
      <c r="M236" s="120">
        <v>1</v>
      </c>
      <c r="N236" s="124"/>
      <c r="O236" s="124"/>
      <c r="P236" s="74"/>
      <c r="Q236" s="84" t="s">
        <v>1408</v>
      </c>
      <c r="R236" s="74"/>
      <c r="S236" s="122"/>
      <c r="T236" s="226"/>
    </row>
    <row r="237" spans="1:20" s="104" customFormat="1" ht="27">
      <c r="A237" s="74">
        <v>236</v>
      </c>
      <c r="B237" s="82" t="s">
        <v>23</v>
      </c>
      <c r="C237" s="82">
        <v>17</v>
      </c>
      <c r="D237" s="83" t="s">
        <v>396</v>
      </c>
      <c r="E237" s="83" t="s">
        <v>355</v>
      </c>
      <c r="F237" s="82">
        <f t="shared" si="3"/>
        <v>3</v>
      </c>
      <c r="G237" s="84" t="s">
        <v>29</v>
      </c>
      <c r="H237" s="84" t="s">
        <v>47</v>
      </c>
      <c r="I237" s="84" t="s">
        <v>48</v>
      </c>
      <c r="J237" s="86" t="s">
        <v>456</v>
      </c>
      <c r="K237" s="84" t="s">
        <v>47</v>
      </c>
      <c r="L237" s="85" t="s">
        <v>510</v>
      </c>
      <c r="M237" s="120">
        <v>1</v>
      </c>
      <c r="N237" s="124"/>
      <c r="O237" s="124"/>
      <c r="P237" s="74"/>
      <c r="Q237" s="84"/>
      <c r="R237" s="74">
        <v>0</v>
      </c>
      <c r="S237" s="122"/>
      <c r="T237" s="225"/>
    </row>
    <row r="238" spans="1:20" ht="27">
      <c r="A238" s="74">
        <v>237</v>
      </c>
      <c r="B238" s="82" t="s">
        <v>23</v>
      </c>
      <c r="C238" s="82">
        <v>17</v>
      </c>
      <c r="D238" s="83" t="s">
        <v>396</v>
      </c>
      <c r="E238" s="83" t="s">
        <v>355</v>
      </c>
      <c r="F238" s="82">
        <f t="shared" si="3"/>
        <v>4</v>
      </c>
      <c r="G238" s="84" t="s">
        <v>522</v>
      </c>
      <c r="H238" s="84" t="s">
        <v>523</v>
      </c>
      <c r="I238" s="84" t="s">
        <v>72</v>
      </c>
      <c r="J238" s="86" t="s">
        <v>465</v>
      </c>
      <c r="K238" s="84" t="s">
        <v>523</v>
      </c>
      <c r="L238" s="148" t="s">
        <v>524</v>
      </c>
      <c r="M238" s="120">
        <v>1</v>
      </c>
      <c r="N238" s="124"/>
      <c r="O238" s="124"/>
      <c r="P238" s="74"/>
      <c r="Q238" s="84"/>
      <c r="R238" s="74" t="s">
        <v>1368</v>
      </c>
      <c r="S238" s="122" t="s">
        <v>924</v>
      </c>
      <c r="T238" s="224"/>
    </row>
    <row r="239" spans="1:20" ht="27">
      <c r="A239" s="74">
        <v>238</v>
      </c>
      <c r="B239" s="82" t="s">
        <v>23</v>
      </c>
      <c r="C239" s="82">
        <v>17</v>
      </c>
      <c r="D239" s="83" t="s">
        <v>396</v>
      </c>
      <c r="E239" s="83" t="s">
        <v>355</v>
      </c>
      <c r="F239" s="82">
        <f t="shared" si="3"/>
        <v>5</v>
      </c>
      <c r="G239" s="84" t="s">
        <v>80</v>
      </c>
      <c r="H239" s="84" t="s">
        <v>81</v>
      </c>
      <c r="I239" s="84" t="s">
        <v>51</v>
      </c>
      <c r="J239" s="86" t="s">
        <v>466</v>
      </c>
      <c r="K239" s="84" t="s">
        <v>459</v>
      </c>
      <c r="L239" s="137" t="s">
        <v>673</v>
      </c>
      <c r="M239" s="120">
        <v>1</v>
      </c>
      <c r="N239" s="124"/>
      <c r="O239" s="124"/>
      <c r="P239" s="74">
        <v>1</v>
      </c>
      <c r="Q239" s="84" t="s">
        <v>1172</v>
      </c>
      <c r="R239" s="74">
        <v>0</v>
      </c>
      <c r="S239" s="122"/>
      <c r="T239" s="224"/>
    </row>
    <row r="240" spans="1:20" s="105" customFormat="1" ht="40.5">
      <c r="A240" s="74">
        <v>239</v>
      </c>
      <c r="B240" s="82" t="s">
        <v>23</v>
      </c>
      <c r="C240" s="82">
        <v>17</v>
      </c>
      <c r="D240" s="83" t="s">
        <v>396</v>
      </c>
      <c r="E240" s="83" t="s">
        <v>355</v>
      </c>
      <c r="F240" s="82">
        <f t="shared" si="3"/>
        <v>6</v>
      </c>
      <c r="G240" s="84" t="s">
        <v>73</v>
      </c>
      <c r="H240" s="84" t="s">
        <v>74</v>
      </c>
      <c r="I240" s="84" t="s">
        <v>58</v>
      </c>
      <c r="J240" s="86"/>
      <c r="K240" s="84" t="s">
        <v>59</v>
      </c>
      <c r="L240" s="85" t="s">
        <v>525</v>
      </c>
      <c r="M240" s="120">
        <v>1</v>
      </c>
      <c r="N240" s="124" t="s">
        <v>480</v>
      </c>
      <c r="O240" s="124" t="s">
        <v>460</v>
      </c>
      <c r="P240" s="74"/>
      <c r="Q240" s="84"/>
      <c r="R240" s="74">
        <v>0</v>
      </c>
      <c r="S240" s="122"/>
      <c r="T240" s="226"/>
    </row>
    <row r="241" spans="1:20" s="105" customFormat="1" ht="27">
      <c r="A241" s="74">
        <v>240</v>
      </c>
      <c r="B241" s="82" t="s">
        <v>23</v>
      </c>
      <c r="C241" s="82">
        <v>17</v>
      </c>
      <c r="D241" s="83" t="s">
        <v>396</v>
      </c>
      <c r="E241" s="83" t="s">
        <v>355</v>
      </c>
      <c r="F241" s="82">
        <f t="shared" si="3"/>
        <v>7</v>
      </c>
      <c r="G241" s="84" t="s">
        <v>1589</v>
      </c>
      <c r="H241" s="84" t="s">
        <v>75</v>
      </c>
      <c r="I241" s="126" t="s">
        <v>289</v>
      </c>
      <c r="J241" s="86"/>
      <c r="K241" s="126" t="s">
        <v>659</v>
      </c>
      <c r="L241" s="85" t="s">
        <v>1631</v>
      </c>
      <c r="M241" s="120">
        <v>0</v>
      </c>
      <c r="N241" s="124"/>
      <c r="O241" s="124"/>
      <c r="P241" s="223"/>
      <c r="Q241" s="185"/>
      <c r="R241" s="74">
        <v>0</v>
      </c>
      <c r="S241" s="122"/>
      <c r="T241" s="226"/>
    </row>
    <row r="242" spans="1:20" s="105" customFormat="1" ht="40.5">
      <c r="A242" s="74">
        <v>241</v>
      </c>
      <c r="B242" s="82" t="s">
        <v>23</v>
      </c>
      <c r="C242" s="82">
        <v>17</v>
      </c>
      <c r="D242" s="83" t="s">
        <v>396</v>
      </c>
      <c r="E242" s="83" t="s">
        <v>355</v>
      </c>
      <c r="F242" s="82">
        <f t="shared" si="3"/>
        <v>8</v>
      </c>
      <c r="G242" s="84" t="s">
        <v>76</v>
      </c>
      <c r="H242" s="84" t="s">
        <v>77</v>
      </c>
      <c r="I242" s="126" t="s">
        <v>289</v>
      </c>
      <c r="J242" s="86"/>
      <c r="K242" s="126" t="s">
        <v>659</v>
      </c>
      <c r="L242" s="229" t="s">
        <v>1620</v>
      </c>
      <c r="M242" s="120">
        <v>1</v>
      </c>
      <c r="N242" s="121"/>
      <c r="O242" s="121"/>
      <c r="P242" s="74">
        <v>1</v>
      </c>
      <c r="Q242" s="85" t="s">
        <v>1613</v>
      </c>
      <c r="R242" s="74">
        <v>0</v>
      </c>
      <c r="S242" s="122"/>
      <c r="T242" s="226"/>
    </row>
    <row r="243" spans="1:20" ht="27">
      <c r="A243" s="74">
        <v>242</v>
      </c>
      <c r="B243" s="82" t="s">
        <v>23</v>
      </c>
      <c r="C243" s="82">
        <v>17</v>
      </c>
      <c r="D243" s="83" t="s">
        <v>396</v>
      </c>
      <c r="E243" s="83" t="s">
        <v>355</v>
      </c>
      <c r="F243" s="82">
        <f t="shared" si="3"/>
        <v>9</v>
      </c>
      <c r="G243" s="84" t="s">
        <v>78</v>
      </c>
      <c r="H243" s="84" t="s">
        <v>79</v>
      </c>
      <c r="I243" s="126" t="s">
        <v>289</v>
      </c>
      <c r="J243" s="86"/>
      <c r="K243" s="126" t="s">
        <v>659</v>
      </c>
      <c r="L243" s="85" t="s">
        <v>498</v>
      </c>
      <c r="M243" s="120">
        <v>1</v>
      </c>
      <c r="N243" s="121"/>
      <c r="O243" s="121"/>
      <c r="P243" s="74"/>
      <c r="Q243" s="85"/>
      <c r="R243" s="74">
        <v>0</v>
      </c>
      <c r="S243" s="122"/>
      <c r="T243" s="224"/>
    </row>
    <row r="244" spans="1:20" ht="27">
      <c r="A244" s="74">
        <v>243</v>
      </c>
      <c r="B244" s="82" t="s">
        <v>23</v>
      </c>
      <c r="C244" s="82">
        <v>17</v>
      </c>
      <c r="D244" s="83" t="s">
        <v>396</v>
      </c>
      <c r="E244" s="83" t="s">
        <v>355</v>
      </c>
      <c r="F244" s="82">
        <f t="shared" si="3"/>
        <v>10</v>
      </c>
      <c r="G244" s="84" t="s">
        <v>82</v>
      </c>
      <c r="H244" s="84" t="s">
        <v>83</v>
      </c>
      <c r="I244" s="84" t="s">
        <v>56</v>
      </c>
      <c r="J244" s="86"/>
      <c r="K244" s="84" t="s">
        <v>84</v>
      </c>
      <c r="L244" s="85" t="s">
        <v>526</v>
      </c>
      <c r="M244" s="120">
        <v>1</v>
      </c>
      <c r="N244" s="124"/>
      <c r="O244" s="124"/>
      <c r="P244" s="74"/>
      <c r="Q244" s="84"/>
      <c r="R244" s="74">
        <v>0</v>
      </c>
      <c r="S244" s="122"/>
      <c r="T244" s="224"/>
    </row>
    <row r="245" spans="1:20" ht="27">
      <c r="A245" s="74">
        <v>244</v>
      </c>
      <c r="B245" s="82" t="s">
        <v>23</v>
      </c>
      <c r="C245" s="82">
        <v>17</v>
      </c>
      <c r="D245" s="83" t="s">
        <v>396</v>
      </c>
      <c r="E245" s="83" t="s">
        <v>355</v>
      </c>
      <c r="F245" s="82">
        <f t="shared" si="3"/>
        <v>11</v>
      </c>
      <c r="G245" s="84" t="s">
        <v>85</v>
      </c>
      <c r="H245" s="84" t="s">
        <v>86</v>
      </c>
      <c r="I245" s="84" t="s">
        <v>54</v>
      </c>
      <c r="J245" s="86"/>
      <c r="K245" s="84" t="s">
        <v>55</v>
      </c>
      <c r="L245" s="85" t="s">
        <v>527</v>
      </c>
      <c r="M245" s="120">
        <v>1</v>
      </c>
      <c r="N245" s="124"/>
      <c r="O245" s="124"/>
      <c r="P245" s="74"/>
      <c r="Q245" s="84"/>
      <c r="R245" s="74">
        <v>0</v>
      </c>
      <c r="S245" s="122"/>
      <c r="T245" s="224"/>
    </row>
    <row r="246" spans="1:20" ht="27">
      <c r="A246" s="74">
        <v>245</v>
      </c>
      <c r="B246" s="82" t="s">
        <v>23</v>
      </c>
      <c r="C246" s="82">
        <v>17</v>
      </c>
      <c r="D246" s="83" t="s">
        <v>396</v>
      </c>
      <c r="E246" s="83" t="s">
        <v>355</v>
      </c>
      <c r="F246" s="82">
        <f t="shared" si="3"/>
        <v>12</v>
      </c>
      <c r="G246" s="84" t="s">
        <v>87</v>
      </c>
      <c r="H246" s="84" t="s">
        <v>88</v>
      </c>
      <c r="I246" s="84" t="s">
        <v>54</v>
      </c>
      <c r="J246" s="86"/>
      <c r="K246" s="84" t="s">
        <v>55</v>
      </c>
      <c r="L246" s="85" t="s">
        <v>528</v>
      </c>
      <c r="M246" s="120">
        <v>1</v>
      </c>
      <c r="N246" s="124"/>
      <c r="O246" s="124"/>
      <c r="P246" s="74"/>
      <c r="Q246" s="84"/>
      <c r="R246" s="74">
        <v>0</v>
      </c>
      <c r="S246" s="122"/>
      <c r="T246" s="224"/>
    </row>
    <row r="247" spans="1:20" ht="27">
      <c r="A247" s="74">
        <v>246</v>
      </c>
      <c r="B247" s="82" t="s">
        <v>23</v>
      </c>
      <c r="C247" s="82">
        <v>17</v>
      </c>
      <c r="D247" s="83" t="s">
        <v>396</v>
      </c>
      <c r="E247" s="83" t="s">
        <v>355</v>
      </c>
      <c r="F247" s="82">
        <f t="shared" si="3"/>
        <v>13</v>
      </c>
      <c r="G247" s="84" t="s">
        <v>89</v>
      </c>
      <c r="H247" s="84" t="s">
        <v>90</v>
      </c>
      <c r="I247" s="84" t="s">
        <v>49</v>
      </c>
      <c r="J247" s="86"/>
      <c r="K247" s="84" t="s">
        <v>50</v>
      </c>
      <c r="L247" s="85" t="s">
        <v>529</v>
      </c>
      <c r="M247" s="120">
        <v>1</v>
      </c>
      <c r="N247" s="124"/>
      <c r="O247" s="124"/>
      <c r="P247" s="74"/>
      <c r="Q247" s="84"/>
      <c r="R247" s="74">
        <v>0</v>
      </c>
      <c r="S247" s="122"/>
      <c r="T247" s="224"/>
    </row>
    <row r="248" spans="1:20" ht="40.5">
      <c r="A248" s="74">
        <v>247</v>
      </c>
      <c r="B248" s="82" t="s">
        <v>23</v>
      </c>
      <c r="C248" s="82">
        <v>17</v>
      </c>
      <c r="D248" s="83" t="s">
        <v>396</v>
      </c>
      <c r="E248" s="83" t="s">
        <v>355</v>
      </c>
      <c r="F248" s="82">
        <f t="shared" si="3"/>
        <v>14</v>
      </c>
      <c r="G248" s="84" t="s">
        <v>91</v>
      </c>
      <c r="H248" s="84" t="s">
        <v>92</v>
      </c>
      <c r="I248" s="84" t="s">
        <v>51</v>
      </c>
      <c r="J248" s="86"/>
      <c r="K248" s="84" t="s">
        <v>458</v>
      </c>
      <c r="L248" s="85" t="s">
        <v>661</v>
      </c>
      <c r="M248" s="120">
        <v>2</v>
      </c>
      <c r="N248" s="124"/>
      <c r="O248" s="124"/>
      <c r="P248" s="74"/>
      <c r="Q248" s="84"/>
      <c r="R248" s="74">
        <v>0</v>
      </c>
      <c r="S248" s="122"/>
      <c r="T248" s="224"/>
    </row>
    <row r="249" spans="1:20" ht="27">
      <c r="A249" s="74">
        <v>248</v>
      </c>
      <c r="B249" s="82" t="s">
        <v>23</v>
      </c>
      <c r="C249" s="82">
        <v>17</v>
      </c>
      <c r="D249" s="83" t="s">
        <v>396</v>
      </c>
      <c r="E249" s="83" t="s">
        <v>355</v>
      </c>
      <c r="F249" s="82">
        <f t="shared" si="3"/>
        <v>15</v>
      </c>
      <c r="G249" s="84" t="s">
        <v>1588</v>
      </c>
      <c r="H249" s="84" t="s">
        <v>93</v>
      </c>
      <c r="I249" s="84" t="s">
        <v>1397</v>
      </c>
      <c r="J249" s="86"/>
      <c r="K249" s="84" t="s">
        <v>52</v>
      </c>
      <c r="L249" s="85" t="s">
        <v>530</v>
      </c>
      <c r="M249" s="120">
        <v>0</v>
      </c>
      <c r="N249" s="121"/>
      <c r="O249" s="121"/>
      <c r="P249" s="74"/>
      <c r="Q249" s="84"/>
      <c r="R249" s="74">
        <v>0</v>
      </c>
      <c r="S249" s="122"/>
      <c r="T249" s="224"/>
    </row>
    <row r="250" spans="1:20" ht="27">
      <c r="A250" s="74">
        <v>249</v>
      </c>
      <c r="B250" s="82" t="s">
        <v>23</v>
      </c>
      <c r="C250" s="82">
        <v>17</v>
      </c>
      <c r="D250" s="83" t="s">
        <v>396</v>
      </c>
      <c r="E250" s="83" t="s">
        <v>355</v>
      </c>
      <c r="F250" s="82">
        <f t="shared" si="3"/>
        <v>16</v>
      </c>
      <c r="G250" s="126" t="s">
        <v>491</v>
      </c>
      <c r="H250" s="84" t="s">
        <v>492</v>
      </c>
      <c r="I250" s="126" t="s">
        <v>374</v>
      </c>
      <c r="J250" s="86"/>
      <c r="K250" s="84" t="s">
        <v>611</v>
      </c>
      <c r="L250" s="84" t="s">
        <v>492</v>
      </c>
      <c r="M250" s="120">
        <v>1</v>
      </c>
      <c r="N250" s="124"/>
      <c r="O250" s="124"/>
      <c r="P250" s="74"/>
      <c r="Q250" s="85" t="s">
        <v>1583</v>
      </c>
      <c r="R250" s="74"/>
      <c r="S250" s="122"/>
      <c r="T250" s="224"/>
    </row>
    <row r="251" spans="1:20" ht="27">
      <c r="A251" s="74">
        <v>250</v>
      </c>
      <c r="B251" s="82" t="s">
        <v>23</v>
      </c>
      <c r="C251" s="82">
        <v>18</v>
      </c>
      <c r="D251" s="83" t="s">
        <v>397</v>
      </c>
      <c r="E251" s="83" t="s">
        <v>356</v>
      </c>
      <c r="F251" s="82">
        <f t="shared" si="3"/>
        <v>1</v>
      </c>
      <c r="G251" s="84" t="s">
        <v>506</v>
      </c>
      <c r="H251" s="84" t="s">
        <v>507</v>
      </c>
      <c r="I251" s="126" t="s">
        <v>58</v>
      </c>
      <c r="J251" s="86" t="s">
        <v>508</v>
      </c>
      <c r="K251" s="84" t="s">
        <v>507</v>
      </c>
      <c r="L251" s="85" t="s">
        <v>509</v>
      </c>
      <c r="M251" s="120">
        <v>1</v>
      </c>
      <c r="N251" s="124" t="s">
        <v>469</v>
      </c>
      <c r="O251" s="124" t="s">
        <v>460</v>
      </c>
      <c r="P251" s="74"/>
      <c r="Q251" s="84"/>
      <c r="R251" s="74" t="s">
        <v>1354</v>
      </c>
      <c r="S251" s="122" t="s">
        <v>922</v>
      </c>
      <c r="T251" s="224"/>
    </row>
    <row r="252" spans="1:20">
      <c r="A252" s="74">
        <v>251</v>
      </c>
      <c r="B252" s="82" t="s">
        <v>23</v>
      </c>
      <c r="C252" s="82">
        <v>18</v>
      </c>
      <c r="D252" s="83" t="s">
        <v>397</v>
      </c>
      <c r="E252" s="83" t="s">
        <v>356</v>
      </c>
      <c r="F252" s="82">
        <f t="shared" si="3"/>
        <v>2</v>
      </c>
      <c r="G252" s="126" t="s">
        <v>658</v>
      </c>
      <c r="H252" s="84" t="s">
        <v>646</v>
      </c>
      <c r="I252" s="84" t="s">
        <v>648</v>
      </c>
      <c r="J252" s="86" t="s">
        <v>455</v>
      </c>
      <c r="K252" s="84" t="s">
        <v>644</v>
      </c>
      <c r="L252" s="85" t="s">
        <v>647</v>
      </c>
      <c r="M252" s="120">
        <v>1</v>
      </c>
      <c r="N252" s="124"/>
      <c r="O252" s="124"/>
      <c r="P252" s="74"/>
      <c r="Q252" s="84" t="s">
        <v>1408</v>
      </c>
      <c r="R252" s="74"/>
      <c r="S252" s="122"/>
      <c r="T252" s="224"/>
    </row>
    <row r="253" spans="1:20" ht="27">
      <c r="A253" s="74">
        <v>252</v>
      </c>
      <c r="B253" s="82" t="s">
        <v>23</v>
      </c>
      <c r="C253" s="82">
        <v>18</v>
      </c>
      <c r="D253" s="83" t="s">
        <v>397</v>
      </c>
      <c r="E253" s="83" t="s">
        <v>356</v>
      </c>
      <c r="F253" s="82">
        <f t="shared" si="3"/>
        <v>3</v>
      </c>
      <c r="G253" s="84" t="s">
        <v>29</v>
      </c>
      <c r="H253" s="84" t="s">
        <v>47</v>
      </c>
      <c r="I253" s="84" t="s">
        <v>48</v>
      </c>
      <c r="J253" s="86" t="s">
        <v>456</v>
      </c>
      <c r="K253" s="84" t="s">
        <v>47</v>
      </c>
      <c r="L253" s="85" t="s">
        <v>510</v>
      </c>
      <c r="M253" s="140">
        <v>1</v>
      </c>
      <c r="N253" s="124"/>
      <c r="O253" s="124"/>
      <c r="P253" s="74"/>
      <c r="Q253" s="84"/>
      <c r="R253" s="74">
        <v>0</v>
      </c>
      <c r="S253" s="122"/>
      <c r="T253" s="224"/>
    </row>
    <row r="254" spans="1:20" ht="27">
      <c r="A254" s="74">
        <v>253</v>
      </c>
      <c r="B254" s="82" t="s">
        <v>23</v>
      </c>
      <c r="C254" s="82">
        <v>18</v>
      </c>
      <c r="D254" s="83" t="s">
        <v>397</v>
      </c>
      <c r="E254" s="83" t="s">
        <v>356</v>
      </c>
      <c r="F254" s="82">
        <f t="shared" si="3"/>
        <v>4</v>
      </c>
      <c r="G254" s="84" t="s">
        <v>522</v>
      </c>
      <c r="H254" s="84" t="s">
        <v>523</v>
      </c>
      <c r="I254" s="84" t="s">
        <v>72</v>
      </c>
      <c r="J254" s="86" t="s">
        <v>465</v>
      </c>
      <c r="K254" s="84" t="s">
        <v>523</v>
      </c>
      <c r="L254" s="148" t="s">
        <v>531</v>
      </c>
      <c r="M254" s="120">
        <v>1</v>
      </c>
      <c r="N254" s="124"/>
      <c r="O254" s="124"/>
      <c r="P254" s="74"/>
      <c r="Q254" s="84"/>
      <c r="R254" s="74" t="s">
        <v>1368</v>
      </c>
      <c r="S254" s="122"/>
      <c r="T254" s="224"/>
    </row>
    <row r="255" spans="1:20" ht="27">
      <c r="A255" s="74">
        <v>254</v>
      </c>
      <c r="B255" s="82" t="s">
        <v>23</v>
      </c>
      <c r="C255" s="82">
        <v>18</v>
      </c>
      <c r="D255" s="83" t="s">
        <v>397</v>
      </c>
      <c r="E255" s="83" t="s">
        <v>356</v>
      </c>
      <c r="F255" s="82">
        <f t="shared" si="3"/>
        <v>5</v>
      </c>
      <c r="G255" s="84" t="s">
        <v>96</v>
      </c>
      <c r="H255" s="84" t="s">
        <v>97</v>
      </c>
      <c r="I255" s="126" t="s">
        <v>289</v>
      </c>
      <c r="J255" s="86"/>
      <c r="K255" s="126" t="s">
        <v>659</v>
      </c>
      <c r="L255" s="122" t="s">
        <v>499</v>
      </c>
      <c r="M255" s="120">
        <v>1</v>
      </c>
      <c r="N255" s="124"/>
      <c r="O255" s="124"/>
      <c r="P255" s="74"/>
      <c r="Q255" s="85"/>
      <c r="R255" s="74">
        <v>0</v>
      </c>
      <c r="S255" s="122"/>
      <c r="T255" s="224"/>
    </row>
    <row r="256" spans="1:20" ht="40.5">
      <c r="A256" s="74">
        <v>255</v>
      </c>
      <c r="B256" s="82" t="s">
        <v>23</v>
      </c>
      <c r="C256" s="82">
        <v>18</v>
      </c>
      <c r="D256" s="83" t="s">
        <v>397</v>
      </c>
      <c r="E256" s="83" t="s">
        <v>356</v>
      </c>
      <c r="F256" s="82">
        <f t="shared" si="3"/>
        <v>6</v>
      </c>
      <c r="G256" s="84" t="s">
        <v>94</v>
      </c>
      <c r="H256" s="84" t="s">
        <v>95</v>
      </c>
      <c r="I256" s="126" t="s">
        <v>289</v>
      </c>
      <c r="J256" s="86" t="s">
        <v>466</v>
      </c>
      <c r="K256" s="126" t="s">
        <v>659</v>
      </c>
      <c r="L256" s="180" t="s">
        <v>1663</v>
      </c>
      <c r="M256" s="120">
        <v>1</v>
      </c>
      <c r="N256" s="124"/>
      <c r="O256" s="124"/>
      <c r="P256" s="74">
        <v>1</v>
      </c>
      <c r="Q256" s="85" t="s">
        <v>1613</v>
      </c>
      <c r="R256" s="74">
        <v>0</v>
      </c>
      <c r="S256" s="122"/>
      <c r="T256" s="224"/>
    </row>
    <row r="257" spans="1:20" ht="81">
      <c r="A257" s="74">
        <v>256</v>
      </c>
      <c r="B257" s="82" t="s">
        <v>23</v>
      </c>
      <c r="C257" s="82">
        <v>18</v>
      </c>
      <c r="D257" s="83" t="s">
        <v>397</v>
      </c>
      <c r="E257" s="83" t="s">
        <v>356</v>
      </c>
      <c r="F257" s="82">
        <f t="shared" si="3"/>
        <v>7</v>
      </c>
      <c r="G257" s="84" t="s">
        <v>98</v>
      </c>
      <c r="H257" s="84" t="s">
        <v>99</v>
      </c>
      <c r="I257" s="126" t="s">
        <v>58</v>
      </c>
      <c r="J257" s="86"/>
      <c r="K257" s="84" t="s">
        <v>100</v>
      </c>
      <c r="L257" s="122" t="s">
        <v>1399</v>
      </c>
      <c r="M257" s="120">
        <v>1</v>
      </c>
      <c r="N257" s="124" t="s">
        <v>474</v>
      </c>
      <c r="O257" s="124" t="s">
        <v>460</v>
      </c>
      <c r="P257" s="74">
        <v>1</v>
      </c>
      <c r="Q257" s="84" t="s">
        <v>664</v>
      </c>
      <c r="R257" s="74" t="s">
        <v>1365</v>
      </c>
      <c r="S257" s="122" t="s">
        <v>922</v>
      </c>
      <c r="T257" s="224"/>
    </row>
    <row r="258" spans="1:20" ht="27">
      <c r="A258" s="74">
        <v>257</v>
      </c>
      <c r="B258" s="82" t="s">
        <v>23</v>
      </c>
      <c r="C258" s="82">
        <v>18</v>
      </c>
      <c r="D258" s="83" t="s">
        <v>397</v>
      </c>
      <c r="E258" s="83" t="s">
        <v>356</v>
      </c>
      <c r="F258" s="82">
        <f t="shared" si="3"/>
        <v>8</v>
      </c>
      <c r="G258" s="84" t="s">
        <v>399</v>
      </c>
      <c r="H258" s="84" t="s">
        <v>398</v>
      </c>
      <c r="I258" s="84" t="s">
        <v>72</v>
      </c>
      <c r="J258" s="86"/>
      <c r="K258" s="84" t="s">
        <v>101</v>
      </c>
      <c r="L258" s="122" t="s">
        <v>532</v>
      </c>
      <c r="M258" s="120">
        <v>2</v>
      </c>
      <c r="N258" s="124"/>
      <c r="O258" s="124"/>
      <c r="P258" s="74"/>
      <c r="Q258" s="84"/>
      <c r="R258" s="74">
        <v>0</v>
      </c>
      <c r="S258" s="122"/>
      <c r="T258" s="224"/>
    </row>
    <row r="259" spans="1:20" ht="27">
      <c r="A259" s="74">
        <v>258</v>
      </c>
      <c r="B259" s="82" t="s">
        <v>23</v>
      </c>
      <c r="C259" s="82">
        <v>18</v>
      </c>
      <c r="D259" s="83" t="s">
        <v>397</v>
      </c>
      <c r="E259" s="83" t="s">
        <v>356</v>
      </c>
      <c r="F259" s="82">
        <f t="shared" ref="F259:F322" si="4">IF(C259&lt;&gt;C258,1,F258+1)</f>
        <v>9</v>
      </c>
      <c r="G259" s="84" t="s">
        <v>401</v>
      </c>
      <c r="H259" s="84" t="s">
        <v>400</v>
      </c>
      <c r="I259" s="84" t="s">
        <v>51</v>
      </c>
      <c r="J259" s="86"/>
      <c r="K259" s="84" t="s">
        <v>458</v>
      </c>
      <c r="L259" s="122" t="s">
        <v>533</v>
      </c>
      <c r="M259" s="120">
        <v>2</v>
      </c>
      <c r="N259" s="124"/>
      <c r="O259" s="124"/>
      <c r="P259" s="74"/>
      <c r="Q259" s="84"/>
      <c r="R259" s="74">
        <v>0</v>
      </c>
      <c r="S259" s="122"/>
      <c r="T259" s="224"/>
    </row>
    <row r="260" spans="1:20" s="99" customFormat="1" ht="27">
      <c r="A260" s="74">
        <v>259</v>
      </c>
      <c r="B260" s="82" t="s">
        <v>23</v>
      </c>
      <c r="C260" s="82">
        <v>18</v>
      </c>
      <c r="D260" s="83" t="s">
        <v>397</v>
      </c>
      <c r="E260" s="83" t="s">
        <v>356</v>
      </c>
      <c r="F260" s="82">
        <f t="shared" si="4"/>
        <v>10</v>
      </c>
      <c r="G260" s="84" t="s">
        <v>402</v>
      </c>
      <c r="H260" s="84" t="s">
        <v>534</v>
      </c>
      <c r="I260" s="84" t="s">
        <v>51</v>
      </c>
      <c r="J260" s="86"/>
      <c r="K260" s="84" t="s">
        <v>458</v>
      </c>
      <c r="L260" s="122" t="s">
        <v>535</v>
      </c>
      <c r="M260" s="120">
        <v>2</v>
      </c>
      <c r="N260" s="124"/>
      <c r="O260" s="124"/>
      <c r="P260" s="74"/>
      <c r="Q260" s="84"/>
      <c r="R260" s="74">
        <v>0</v>
      </c>
      <c r="S260" s="122"/>
      <c r="T260" s="226"/>
    </row>
    <row r="261" spans="1:20" ht="27">
      <c r="A261" s="74">
        <v>260</v>
      </c>
      <c r="B261" s="82" t="s">
        <v>23</v>
      </c>
      <c r="C261" s="82">
        <v>18</v>
      </c>
      <c r="D261" s="83" t="s">
        <v>397</v>
      </c>
      <c r="E261" s="83" t="s">
        <v>356</v>
      </c>
      <c r="F261" s="82">
        <f t="shared" si="4"/>
        <v>11</v>
      </c>
      <c r="G261" s="84" t="s">
        <v>404</v>
      </c>
      <c r="H261" s="84" t="s">
        <v>403</v>
      </c>
      <c r="I261" s="84" t="s">
        <v>383</v>
      </c>
      <c r="J261" s="86"/>
      <c r="K261" s="84" t="s">
        <v>384</v>
      </c>
      <c r="L261" s="122" t="s">
        <v>536</v>
      </c>
      <c r="M261" s="120">
        <v>2</v>
      </c>
      <c r="N261" s="124"/>
      <c r="O261" s="124"/>
      <c r="P261" s="74"/>
      <c r="Q261" s="84"/>
      <c r="R261" s="74">
        <v>0</v>
      </c>
      <c r="S261" s="122"/>
      <c r="T261" s="224"/>
    </row>
    <row r="262" spans="1:20" ht="81">
      <c r="A262" s="74">
        <v>261</v>
      </c>
      <c r="B262" s="82" t="s">
        <v>23</v>
      </c>
      <c r="C262" s="82">
        <v>18</v>
      </c>
      <c r="D262" s="83" t="s">
        <v>397</v>
      </c>
      <c r="E262" s="83" t="s">
        <v>356</v>
      </c>
      <c r="F262" s="82">
        <f t="shared" si="4"/>
        <v>12</v>
      </c>
      <c r="G262" s="84" t="s">
        <v>102</v>
      </c>
      <c r="H262" s="84" t="s">
        <v>103</v>
      </c>
      <c r="I262" s="126" t="s">
        <v>58</v>
      </c>
      <c r="J262" s="86"/>
      <c r="K262" s="84" t="s">
        <v>104</v>
      </c>
      <c r="L262" s="122" t="s">
        <v>1400</v>
      </c>
      <c r="M262" s="120">
        <v>1</v>
      </c>
      <c r="N262" s="124" t="s">
        <v>475</v>
      </c>
      <c r="O262" s="124" t="s">
        <v>460</v>
      </c>
      <c r="P262" s="74">
        <v>1</v>
      </c>
      <c r="Q262" s="84" t="s">
        <v>664</v>
      </c>
      <c r="R262" s="74" t="s">
        <v>1365</v>
      </c>
      <c r="S262" s="122" t="s">
        <v>922</v>
      </c>
      <c r="T262" s="224"/>
    </row>
    <row r="263" spans="1:20" ht="27">
      <c r="A263" s="74">
        <v>262</v>
      </c>
      <c r="B263" s="82" t="s">
        <v>23</v>
      </c>
      <c r="C263" s="82">
        <v>18</v>
      </c>
      <c r="D263" s="83" t="s">
        <v>397</v>
      </c>
      <c r="E263" s="83" t="s">
        <v>356</v>
      </c>
      <c r="F263" s="82">
        <f t="shared" si="4"/>
        <v>13</v>
      </c>
      <c r="G263" s="84" t="s">
        <v>105</v>
      </c>
      <c r="H263" s="84" t="s">
        <v>405</v>
      </c>
      <c r="I263" s="84" t="s">
        <v>72</v>
      </c>
      <c r="J263" s="86"/>
      <c r="K263" s="84" t="s">
        <v>101</v>
      </c>
      <c r="L263" s="122" t="s">
        <v>537</v>
      </c>
      <c r="M263" s="120">
        <v>2</v>
      </c>
      <c r="N263" s="124"/>
      <c r="O263" s="124"/>
      <c r="P263" s="74"/>
      <c r="Q263" s="84"/>
      <c r="R263" s="74">
        <v>0</v>
      </c>
      <c r="S263" s="122"/>
      <c r="T263" s="224"/>
    </row>
    <row r="264" spans="1:20" ht="27">
      <c r="A264" s="74">
        <v>263</v>
      </c>
      <c r="B264" s="82" t="s">
        <v>23</v>
      </c>
      <c r="C264" s="82">
        <v>18</v>
      </c>
      <c r="D264" s="83" t="s">
        <v>397</v>
      </c>
      <c r="E264" s="83" t="s">
        <v>356</v>
      </c>
      <c r="F264" s="82">
        <f t="shared" si="4"/>
        <v>14</v>
      </c>
      <c r="G264" s="84" t="s">
        <v>407</v>
      </c>
      <c r="H264" s="84" t="s">
        <v>406</v>
      </c>
      <c r="I264" s="84" t="s">
        <v>51</v>
      </c>
      <c r="J264" s="86"/>
      <c r="K264" s="84" t="s">
        <v>458</v>
      </c>
      <c r="L264" s="122" t="s">
        <v>538</v>
      </c>
      <c r="M264" s="120">
        <v>2</v>
      </c>
      <c r="N264" s="124"/>
      <c r="O264" s="124"/>
      <c r="P264" s="74"/>
      <c r="Q264" s="84"/>
      <c r="R264" s="74">
        <v>0</v>
      </c>
      <c r="S264" s="122"/>
      <c r="T264" s="224"/>
    </row>
    <row r="265" spans="1:20" ht="27">
      <c r="A265" s="74">
        <v>264</v>
      </c>
      <c r="B265" s="82" t="s">
        <v>23</v>
      </c>
      <c r="C265" s="82">
        <v>18</v>
      </c>
      <c r="D265" s="83" t="s">
        <v>397</v>
      </c>
      <c r="E265" s="83" t="s">
        <v>356</v>
      </c>
      <c r="F265" s="82">
        <f t="shared" si="4"/>
        <v>15</v>
      </c>
      <c r="G265" s="84" t="s">
        <v>408</v>
      </c>
      <c r="H265" s="84" t="s">
        <v>539</v>
      </c>
      <c r="I265" s="84" t="s">
        <v>51</v>
      </c>
      <c r="J265" s="86"/>
      <c r="K265" s="84" t="s">
        <v>458</v>
      </c>
      <c r="L265" s="122" t="s">
        <v>540</v>
      </c>
      <c r="M265" s="120">
        <v>2</v>
      </c>
      <c r="N265" s="124"/>
      <c r="O265" s="124"/>
      <c r="P265" s="74"/>
      <c r="Q265" s="84"/>
      <c r="R265" s="74">
        <v>0</v>
      </c>
      <c r="S265" s="122"/>
      <c r="T265" s="224"/>
    </row>
    <row r="266" spans="1:20" ht="27">
      <c r="A266" s="74">
        <v>265</v>
      </c>
      <c r="B266" s="82" t="s">
        <v>23</v>
      </c>
      <c r="C266" s="82">
        <v>18</v>
      </c>
      <c r="D266" s="83" t="s">
        <v>397</v>
      </c>
      <c r="E266" s="83" t="s">
        <v>356</v>
      </c>
      <c r="F266" s="82">
        <f t="shared" si="4"/>
        <v>16</v>
      </c>
      <c r="G266" s="84" t="s">
        <v>410</v>
      </c>
      <c r="H266" s="84" t="s">
        <v>409</v>
      </c>
      <c r="I266" s="84" t="s">
        <v>383</v>
      </c>
      <c r="J266" s="86"/>
      <c r="K266" s="84" t="s">
        <v>384</v>
      </c>
      <c r="L266" s="122" t="s">
        <v>541</v>
      </c>
      <c r="M266" s="120">
        <v>2</v>
      </c>
      <c r="N266" s="124"/>
      <c r="O266" s="124"/>
      <c r="P266" s="74"/>
      <c r="Q266" s="84"/>
      <c r="R266" s="74">
        <v>0</v>
      </c>
      <c r="S266" s="122"/>
      <c r="T266" s="224"/>
    </row>
    <row r="267" spans="1:20" s="105" customFormat="1" ht="81">
      <c r="A267" s="74">
        <v>266</v>
      </c>
      <c r="B267" s="82" t="s">
        <v>23</v>
      </c>
      <c r="C267" s="82">
        <v>18</v>
      </c>
      <c r="D267" s="83" t="s">
        <v>397</v>
      </c>
      <c r="E267" s="83" t="s">
        <v>356</v>
      </c>
      <c r="F267" s="82">
        <f t="shared" si="4"/>
        <v>17</v>
      </c>
      <c r="G267" s="84" t="s">
        <v>106</v>
      </c>
      <c r="H267" s="84" t="s">
        <v>107</v>
      </c>
      <c r="I267" s="126" t="s">
        <v>58</v>
      </c>
      <c r="J267" s="86"/>
      <c r="K267" s="84" t="s">
        <v>108</v>
      </c>
      <c r="L267" s="122" t="s">
        <v>1401</v>
      </c>
      <c r="M267" s="120">
        <v>1</v>
      </c>
      <c r="N267" s="124" t="s">
        <v>476</v>
      </c>
      <c r="O267" s="124" t="s">
        <v>460</v>
      </c>
      <c r="P267" s="74">
        <v>1</v>
      </c>
      <c r="Q267" s="84" t="s">
        <v>664</v>
      </c>
      <c r="R267" s="74" t="s">
        <v>1365</v>
      </c>
      <c r="S267" s="122" t="s">
        <v>922</v>
      </c>
      <c r="T267" s="226"/>
    </row>
    <row r="268" spans="1:20" s="105" customFormat="1" ht="27">
      <c r="A268" s="74">
        <v>267</v>
      </c>
      <c r="B268" s="82" t="s">
        <v>23</v>
      </c>
      <c r="C268" s="82">
        <v>18</v>
      </c>
      <c r="D268" s="83" t="s">
        <v>397</v>
      </c>
      <c r="E268" s="83" t="s">
        <v>356</v>
      </c>
      <c r="F268" s="82">
        <f t="shared" si="4"/>
        <v>18</v>
      </c>
      <c r="G268" s="84" t="s">
        <v>109</v>
      </c>
      <c r="H268" s="84" t="s">
        <v>411</v>
      </c>
      <c r="I268" s="84" t="s">
        <v>72</v>
      </c>
      <c r="J268" s="86"/>
      <c r="K268" s="84" t="s">
        <v>101</v>
      </c>
      <c r="L268" s="122" t="s">
        <v>542</v>
      </c>
      <c r="M268" s="120">
        <v>2</v>
      </c>
      <c r="N268" s="124"/>
      <c r="O268" s="124"/>
      <c r="P268" s="74"/>
      <c r="Q268" s="84"/>
      <c r="R268" s="74">
        <v>0</v>
      </c>
      <c r="S268" s="122"/>
      <c r="T268" s="226"/>
    </row>
    <row r="269" spans="1:20" s="105" customFormat="1" ht="27">
      <c r="A269" s="74">
        <v>268</v>
      </c>
      <c r="B269" s="82" t="s">
        <v>23</v>
      </c>
      <c r="C269" s="82">
        <v>18</v>
      </c>
      <c r="D269" s="83" t="s">
        <v>397</v>
      </c>
      <c r="E269" s="83" t="s">
        <v>356</v>
      </c>
      <c r="F269" s="82">
        <f t="shared" si="4"/>
        <v>19</v>
      </c>
      <c r="G269" s="84" t="s">
        <v>413</v>
      </c>
      <c r="H269" s="84" t="s">
        <v>412</v>
      </c>
      <c r="I269" s="84" t="s">
        <v>51</v>
      </c>
      <c r="J269" s="86"/>
      <c r="K269" s="84" t="s">
        <v>458</v>
      </c>
      <c r="L269" s="122" t="s">
        <v>543</v>
      </c>
      <c r="M269" s="120">
        <v>2</v>
      </c>
      <c r="N269" s="124"/>
      <c r="O269" s="124"/>
      <c r="P269" s="74"/>
      <c r="Q269" s="84"/>
      <c r="R269" s="74">
        <v>0</v>
      </c>
      <c r="S269" s="122"/>
      <c r="T269" s="226"/>
    </row>
    <row r="270" spans="1:20" s="105" customFormat="1" ht="27">
      <c r="A270" s="74">
        <v>269</v>
      </c>
      <c r="B270" s="82" t="s">
        <v>23</v>
      </c>
      <c r="C270" s="82">
        <v>18</v>
      </c>
      <c r="D270" s="83" t="s">
        <v>397</v>
      </c>
      <c r="E270" s="83" t="s">
        <v>356</v>
      </c>
      <c r="F270" s="82">
        <f t="shared" si="4"/>
        <v>20</v>
      </c>
      <c r="G270" s="84" t="s">
        <v>414</v>
      </c>
      <c r="H270" s="84" t="s">
        <v>544</v>
      </c>
      <c r="I270" s="84" t="s">
        <v>51</v>
      </c>
      <c r="J270" s="86"/>
      <c r="K270" s="84" t="s">
        <v>458</v>
      </c>
      <c r="L270" s="122" t="s">
        <v>545</v>
      </c>
      <c r="M270" s="120">
        <v>2</v>
      </c>
      <c r="N270" s="124"/>
      <c r="O270" s="124"/>
      <c r="P270" s="74"/>
      <c r="Q270" s="84"/>
      <c r="R270" s="74">
        <v>0</v>
      </c>
      <c r="S270" s="122"/>
      <c r="T270" s="226"/>
    </row>
    <row r="271" spans="1:20" s="105" customFormat="1" ht="27">
      <c r="A271" s="74">
        <v>270</v>
      </c>
      <c r="B271" s="82" t="s">
        <v>23</v>
      </c>
      <c r="C271" s="82">
        <v>18</v>
      </c>
      <c r="D271" s="83" t="s">
        <v>397</v>
      </c>
      <c r="E271" s="83" t="s">
        <v>356</v>
      </c>
      <c r="F271" s="82">
        <f t="shared" si="4"/>
        <v>21</v>
      </c>
      <c r="G271" s="84" t="s">
        <v>416</v>
      </c>
      <c r="H271" s="84" t="s">
        <v>415</v>
      </c>
      <c r="I271" s="84" t="s">
        <v>383</v>
      </c>
      <c r="J271" s="86"/>
      <c r="K271" s="84" t="s">
        <v>384</v>
      </c>
      <c r="L271" s="122" t="s">
        <v>546</v>
      </c>
      <c r="M271" s="120">
        <v>2</v>
      </c>
      <c r="N271" s="124"/>
      <c r="O271" s="124"/>
      <c r="P271" s="74"/>
      <c r="Q271" s="84"/>
      <c r="R271" s="74">
        <v>0</v>
      </c>
      <c r="S271" s="122"/>
      <c r="T271" s="226"/>
    </row>
    <row r="272" spans="1:20" s="99" customFormat="1" ht="27">
      <c r="A272" s="74">
        <v>271</v>
      </c>
      <c r="B272" s="82" t="s">
        <v>23</v>
      </c>
      <c r="C272" s="82">
        <v>18</v>
      </c>
      <c r="D272" s="83" t="s">
        <v>397</v>
      </c>
      <c r="E272" s="83" t="s">
        <v>356</v>
      </c>
      <c r="F272" s="82">
        <f t="shared" si="4"/>
        <v>22</v>
      </c>
      <c r="G272" s="84" t="s">
        <v>110</v>
      </c>
      <c r="H272" s="84" t="s">
        <v>111</v>
      </c>
      <c r="I272" s="84" t="s">
        <v>72</v>
      </c>
      <c r="J272" s="86"/>
      <c r="K272" s="84" t="s">
        <v>101</v>
      </c>
      <c r="L272" s="122" t="s">
        <v>547</v>
      </c>
      <c r="M272" s="120">
        <v>1</v>
      </c>
      <c r="N272" s="124"/>
      <c r="O272" s="124"/>
      <c r="P272" s="74"/>
      <c r="Q272" s="84"/>
      <c r="R272" s="74">
        <v>0</v>
      </c>
      <c r="S272" s="122"/>
      <c r="T272" s="226"/>
    </row>
    <row r="273" spans="1:20" ht="27">
      <c r="A273" s="74">
        <v>272</v>
      </c>
      <c r="B273" s="82" t="s">
        <v>23</v>
      </c>
      <c r="C273" s="82">
        <v>18</v>
      </c>
      <c r="D273" s="83" t="s">
        <v>397</v>
      </c>
      <c r="E273" s="83" t="s">
        <v>356</v>
      </c>
      <c r="F273" s="82">
        <f t="shared" si="4"/>
        <v>23</v>
      </c>
      <c r="G273" s="84" t="s">
        <v>112</v>
      </c>
      <c r="H273" s="84" t="s">
        <v>113</v>
      </c>
      <c r="I273" s="84" t="s">
        <v>72</v>
      </c>
      <c r="J273" s="86"/>
      <c r="K273" s="84" t="s">
        <v>101</v>
      </c>
      <c r="L273" s="122" t="s">
        <v>548</v>
      </c>
      <c r="M273" s="120">
        <v>1</v>
      </c>
      <c r="N273" s="124"/>
      <c r="O273" s="124"/>
      <c r="P273" s="74"/>
      <c r="Q273" s="84"/>
      <c r="R273" s="74">
        <v>0</v>
      </c>
      <c r="S273" s="122"/>
      <c r="T273" s="224"/>
    </row>
    <row r="274" spans="1:20" ht="27">
      <c r="A274" s="74">
        <v>273</v>
      </c>
      <c r="B274" s="82" t="s">
        <v>23</v>
      </c>
      <c r="C274" s="82">
        <v>18</v>
      </c>
      <c r="D274" s="83" t="s">
        <v>397</v>
      </c>
      <c r="E274" s="83" t="s">
        <v>356</v>
      </c>
      <c r="F274" s="82">
        <f t="shared" si="4"/>
        <v>24</v>
      </c>
      <c r="G274" s="84" t="s">
        <v>114</v>
      </c>
      <c r="H274" s="84" t="s">
        <v>417</v>
      </c>
      <c r="I274" s="84" t="s">
        <v>72</v>
      </c>
      <c r="J274" s="86"/>
      <c r="K274" s="84" t="s">
        <v>101</v>
      </c>
      <c r="L274" s="122" t="s">
        <v>549</v>
      </c>
      <c r="M274" s="120">
        <v>1</v>
      </c>
      <c r="N274" s="124"/>
      <c r="O274" s="124"/>
      <c r="P274" s="74"/>
      <c r="Q274" s="84"/>
      <c r="R274" s="74">
        <v>0</v>
      </c>
      <c r="S274" s="122"/>
      <c r="T274" s="224"/>
    </row>
    <row r="275" spans="1:20" ht="54">
      <c r="A275" s="74">
        <v>274</v>
      </c>
      <c r="B275" s="82" t="s">
        <v>23</v>
      </c>
      <c r="C275" s="82">
        <v>18</v>
      </c>
      <c r="D275" s="83" t="s">
        <v>397</v>
      </c>
      <c r="E275" s="83" t="s">
        <v>356</v>
      </c>
      <c r="F275" s="82">
        <f t="shared" si="4"/>
        <v>25</v>
      </c>
      <c r="G275" s="84" t="s">
        <v>1587</v>
      </c>
      <c r="H275" s="84" t="s">
        <v>115</v>
      </c>
      <c r="I275" s="84" t="s">
        <v>1397</v>
      </c>
      <c r="J275" s="86"/>
      <c r="K275" s="84" t="s">
        <v>52</v>
      </c>
      <c r="L275" s="122" t="s">
        <v>30</v>
      </c>
      <c r="M275" s="120">
        <v>0</v>
      </c>
      <c r="N275" s="121"/>
      <c r="O275" s="121"/>
      <c r="P275" s="74">
        <v>1</v>
      </c>
      <c r="Q275" s="84" t="s">
        <v>663</v>
      </c>
      <c r="R275" s="74">
        <v>0</v>
      </c>
      <c r="S275" s="122"/>
      <c r="T275" s="224"/>
    </row>
    <row r="276" spans="1:20" ht="27">
      <c r="A276" s="74">
        <v>275</v>
      </c>
      <c r="B276" s="82" t="s">
        <v>23</v>
      </c>
      <c r="C276" s="82">
        <v>18</v>
      </c>
      <c r="D276" s="83" t="s">
        <v>397</v>
      </c>
      <c r="E276" s="83" t="s">
        <v>356</v>
      </c>
      <c r="F276" s="82">
        <f t="shared" si="4"/>
        <v>26</v>
      </c>
      <c r="G276" s="126" t="s">
        <v>491</v>
      </c>
      <c r="H276" s="84" t="s">
        <v>492</v>
      </c>
      <c r="I276" s="126" t="s">
        <v>374</v>
      </c>
      <c r="J276" s="86"/>
      <c r="K276" s="84" t="s">
        <v>611</v>
      </c>
      <c r="L276" s="84" t="s">
        <v>492</v>
      </c>
      <c r="M276" s="120">
        <v>1</v>
      </c>
      <c r="N276" s="124"/>
      <c r="O276" s="124"/>
      <c r="P276" s="74"/>
      <c r="Q276" s="85" t="s">
        <v>1583</v>
      </c>
      <c r="R276" s="74"/>
      <c r="S276" s="122"/>
      <c r="T276" s="224"/>
    </row>
    <row r="277" spans="1:20" ht="27">
      <c r="A277" s="74">
        <v>276</v>
      </c>
      <c r="B277" s="82" t="s">
        <v>23</v>
      </c>
      <c r="C277" s="82">
        <v>19</v>
      </c>
      <c r="D277" s="83" t="s">
        <v>418</v>
      </c>
      <c r="E277" s="83" t="s">
        <v>357</v>
      </c>
      <c r="F277" s="82">
        <f t="shared" si="4"/>
        <v>1</v>
      </c>
      <c r="G277" s="84" t="s">
        <v>506</v>
      </c>
      <c r="H277" s="84" t="s">
        <v>507</v>
      </c>
      <c r="I277" s="126" t="s">
        <v>58</v>
      </c>
      <c r="J277" s="86" t="s">
        <v>508</v>
      </c>
      <c r="K277" s="84" t="s">
        <v>507</v>
      </c>
      <c r="L277" s="85" t="s">
        <v>509</v>
      </c>
      <c r="M277" s="120">
        <v>1</v>
      </c>
      <c r="N277" s="124" t="s">
        <v>469</v>
      </c>
      <c r="O277" s="124" t="s">
        <v>460</v>
      </c>
      <c r="P277" s="74"/>
      <c r="Q277" s="84"/>
      <c r="R277" s="74" t="s">
        <v>1354</v>
      </c>
      <c r="S277" s="122" t="s">
        <v>922</v>
      </c>
      <c r="T277" s="224"/>
    </row>
    <row r="278" spans="1:20">
      <c r="A278" s="74">
        <v>277</v>
      </c>
      <c r="B278" s="82" t="s">
        <v>23</v>
      </c>
      <c r="C278" s="82">
        <v>19</v>
      </c>
      <c r="D278" s="83" t="s">
        <v>418</v>
      </c>
      <c r="E278" s="83" t="s">
        <v>357</v>
      </c>
      <c r="F278" s="82">
        <f t="shared" si="4"/>
        <v>2</v>
      </c>
      <c r="G278" s="126" t="s">
        <v>658</v>
      </c>
      <c r="H278" s="84" t="s">
        <v>646</v>
      </c>
      <c r="I278" s="84" t="s">
        <v>648</v>
      </c>
      <c r="J278" s="86" t="s">
        <v>455</v>
      </c>
      <c r="K278" s="84" t="s">
        <v>644</v>
      </c>
      <c r="L278" s="85" t="s">
        <v>647</v>
      </c>
      <c r="M278" s="120">
        <v>1</v>
      </c>
      <c r="N278" s="124"/>
      <c r="O278" s="124"/>
      <c r="P278" s="74"/>
      <c r="Q278" s="84" t="s">
        <v>1408</v>
      </c>
      <c r="R278" s="74"/>
      <c r="S278" s="122"/>
      <c r="T278" s="224"/>
    </row>
    <row r="279" spans="1:20" s="105" customFormat="1" ht="27">
      <c r="A279" s="74">
        <v>278</v>
      </c>
      <c r="B279" s="82" t="s">
        <v>23</v>
      </c>
      <c r="C279" s="82">
        <v>19</v>
      </c>
      <c r="D279" s="83" t="s">
        <v>418</v>
      </c>
      <c r="E279" s="83" t="s">
        <v>357</v>
      </c>
      <c r="F279" s="82">
        <f t="shared" si="4"/>
        <v>3</v>
      </c>
      <c r="G279" s="84" t="s">
        <v>29</v>
      </c>
      <c r="H279" s="84" t="s">
        <v>47</v>
      </c>
      <c r="I279" s="84" t="s">
        <v>48</v>
      </c>
      <c r="J279" s="86" t="s">
        <v>456</v>
      </c>
      <c r="K279" s="84" t="s">
        <v>47</v>
      </c>
      <c r="L279" s="85" t="s">
        <v>510</v>
      </c>
      <c r="M279" s="140">
        <v>1</v>
      </c>
      <c r="N279" s="124"/>
      <c r="O279" s="124"/>
      <c r="P279" s="74"/>
      <c r="Q279" s="84"/>
      <c r="R279" s="74">
        <v>0</v>
      </c>
      <c r="S279" s="122"/>
      <c r="T279" s="226"/>
    </row>
    <row r="280" spans="1:20" ht="40.5">
      <c r="A280" s="74">
        <v>279</v>
      </c>
      <c r="B280" s="82" t="s">
        <v>23</v>
      </c>
      <c r="C280" s="82">
        <v>19</v>
      </c>
      <c r="D280" s="83" t="s">
        <v>418</v>
      </c>
      <c r="E280" s="83" t="s">
        <v>357</v>
      </c>
      <c r="F280" s="82">
        <f t="shared" si="4"/>
        <v>4</v>
      </c>
      <c r="G280" s="84" t="s">
        <v>116</v>
      </c>
      <c r="H280" s="84" t="s">
        <v>117</v>
      </c>
      <c r="I280" s="126" t="s">
        <v>289</v>
      </c>
      <c r="J280" s="86" t="s">
        <v>465</v>
      </c>
      <c r="K280" s="126" t="s">
        <v>659</v>
      </c>
      <c r="L280" s="180" t="s">
        <v>1664</v>
      </c>
      <c r="M280" s="120">
        <v>1</v>
      </c>
      <c r="N280" s="124"/>
      <c r="O280" s="124"/>
      <c r="P280" s="74">
        <v>1</v>
      </c>
      <c r="Q280" s="85" t="s">
        <v>1613</v>
      </c>
      <c r="R280" s="74">
        <v>0</v>
      </c>
      <c r="S280" s="122"/>
      <c r="T280" s="224"/>
    </row>
    <row r="281" spans="1:20" s="101" customFormat="1" ht="27">
      <c r="A281" s="74">
        <v>280</v>
      </c>
      <c r="B281" s="82" t="s">
        <v>23</v>
      </c>
      <c r="C281" s="82">
        <v>19</v>
      </c>
      <c r="D281" s="83" t="s">
        <v>418</v>
      </c>
      <c r="E281" s="83" t="s">
        <v>357</v>
      </c>
      <c r="F281" s="82">
        <f t="shared" si="4"/>
        <v>5</v>
      </c>
      <c r="G281" s="84" t="s">
        <v>118</v>
      </c>
      <c r="H281" s="84" t="s">
        <v>119</v>
      </c>
      <c r="I281" s="126" t="s">
        <v>289</v>
      </c>
      <c r="J281" s="86" t="s">
        <v>466</v>
      </c>
      <c r="K281" s="126" t="s">
        <v>659</v>
      </c>
      <c r="L281" s="122" t="s">
        <v>500</v>
      </c>
      <c r="M281" s="120">
        <v>1</v>
      </c>
      <c r="N281" s="124"/>
      <c r="O281" s="124"/>
      <c r="P281" s="74"/>
      <c r="Q281" s="85"/>
      <c r="R281" s="74">
        <v>0</v>
      </c>
      <c r="S281" s="122"/>
      <c r="T281" s="227"/>
    </row>
    <row r="282" spans="1:20" ht="27">
      <c r="A282" s="74">
        <v>281</v>
      </c>
      <c r="B282" s="82" t="s">
        <v>23</v>
      </c>
      <c r="C282" s="82">
        <v>19</v>
      </c>
      <c r="D282" s="83" t="s">
        <v>418</v>
      </c>
      <c r="E282" s="83" t="s">
        <v>357</v>
      </c>
      <c r="F282" s="82">
        <f t="shared" si="4"/>
        <v>6</v>
      </c>
      <c r="G282" s="84" t="s">
        <v>550</v>
      </c>
      <c r="H282" s="84" t="s">
        <v>551</v>
      </c>
      <c r="I282" s="84" t="s">
        <v>51</v>
      </c>
      <c r="J282" s="86" t="s">
        <v>467</v>
      </c>
      <c r="K282" s="84" t="s">
        <v>459</v>
      </c>
      <c r="L282" s="137" t="s">
        <v>673</v>
      </c>
      <c r="M282" s="120">
        <v>1</v>
      </c>
      <c r="N282" s="124"/>
      <c r="O282" s="124"/>
      <c r="P282" s="74">
        <v>1</v>
      </c>
      <c r="Q282" s="84" t="s">
        <v>1172</v>
      </c>
      <c r="R282" s="74" t="e">
        <v>#N/A</v>
      </c>
      <c r="S282" s="122"/>
      <c r="T282" s="224"/>
    </row>
    <row r="283" spans="1:20" ht="27">
      <c r="A283" s="74">
        <v>282</v>
      </c>
      <c r="B283" s="82" t="s">
        <v>23</v>
      </c>
      <c r="C283" s="82">
        <v>19</v>
      </c>
      <c r="D283" s="83" t="s">
        <v>418</v>
      </c>
      <c r="E283" s="83" t="s">
        <v>357</v>
      </c>
      <c r="F283" s="82">
        <f t="shared" si="4"/>
        <v>7</v>
      </c>
      <c r="G283" s="84" t="s">
        <v>120</v>
      </c>
      <c r="H283" s="84" t="s">
        <v>121</v>
      </c>
      <c r="I283" s="84" t="s">
        <v>56</v>
      </c>
      <c r="J283" s="86"/>
      <c r="K283" s="84" t="s">
        <v>84</v>
      </c>
      <c r="L283" s="122" t="s">
        <v>552</v>
      </c>
      <c r="M283" s="120">
        <v>1</v>
      </c>
      <c r="N283" s="124"/>
      <c r="O283" s="124"/>
      <c r="P283" s="74"/>
      <c r="Q283" s="84"/>
      <c r="R283" s="74">
        <v>0</v>
      </c>
      <c r="S283" s="122"/>
      <c r="T283" s="224"/>
    </row>
    <row r="284" spans="1:20" ht="27">
      <c r="A284" s="74">
        <v>283</v>
      </c>
      <c r="B284" s="82" t="s">
        <v>23</v>
      </c>
      <c r="C284" s="82">
        <v>19</v>
      </c>
      <c r="D284" s="83" t="s">
        <v>418</v>
      </c>
      <c r="E284" s="83" t="s">
        <v>357</v>
      </c>
      <c r="F284" s="82">
        <f t="shared" si="4"/>
        <v>8</v>
      </c>
      <c r="G284" s="84" t="s">
        <v>122</v>
      </c>
      <c r="H284" s="84" t="s">
        <v>123</v>
      </c>
      <c r="I284" s="84" t="s">
        <v>49</v>
      </c>
      <c r="J284" s="86"/>
      <c r="K284" s="84" t="s">
        <v>50</v>
      </c>
      <c r="L284" s="122" t="s">
        <v>553</v>
      </c>
      <c r="M284" s="120">
        <v>1</v>
      </c>
      <c r="N284" s="124"/>
      <c r="O284" s="124"/>
      <c r="P284" s="74"/>
      <c r="Q284" s="84"/>
      <c r="R284" s="74">
        <v>0</v>
      </c>
      <c r="S284" s="122"/>
      <c r="T284" s="224"/>
    </row>
    <row r="285" spans="1:20" ht="27">
      <c r="A285" s="74">
        <v>284</v>
      </c>
      <c r="B285" s="82" t="s">
        <v>23</v>
      </c>
      <c r="C285" s="82">
        <v>19</v>
      </c>
      <c r="D285" s="83" t="s">
        <v>418</v>
      </c>
      <c r="E285" s="83" t="s">
        <v>357</v>
      </c>
      <c r="F285" s="82">
        <f t="shared" si="4"/>
        <v>9</v>
      </c>
      <c r="G285" s="84" t="s">
        <v>124</v>
      </c>
      <c r="H285" s="84" t="s">
        <v>125</v>
      </c>
      <c r="I285" s="84" t="s">
        <v>72</v>
      </c>
      <c r="J285" s="86"/>
      <c r="K285" s="84" t="s">
        <v>126</v>
      </c>
      <c r="L285" s="122" t="s">
        <v>554</v>
      </c>
      <c r="M285" s="120">
        <v>1</v>
      </c>
      <c r="N285" s="124"/>
      <c r="O285" s="124"/>
      <c r="P285" s="74"/>
      <c r="Q285" s="84"/>
      <c r="R285" s="74" t="s">
        <v>1368</v>
      </c>
      <c r="S285" s="122"/>
      <c r="T285" s="224"/>
    </row>
    <row r="286" spans="1:20" ht="27">
      <c r="A286" s="74">
        <v>285</v>
      </c>
      <c r="B286" s="82" t="s">
        <v>23</v>
      </c>
      <c r="C286" s="82">
        <v>19</v>
      </c>
      <c r="D286" s="83" t="s">
        <v>418</v>
      </c>
      <c r="E286" s="83" t="s">
        <v>357</v>
      </c>
      <c r="F286" s="82">
        <f t="shared" si="4"/>
        <v>10</v>
      </c>
      <c r="G286" s="84" t="s">
        <v>127</v>
      </c>
      <c r="H286" s="84" t="s">
        <v>128</v>
      </c>
      <c r="I286" s="84" t="s">
        <v>72</v>
      </c>
      <c r="J286" s="86"/>
      <c r="K286" s="84" t="s">
        <v>126</v>
      </c>
      <c r="L286" s="122" t="s">
        <v>555</v>
      </c>
      <c r="M286" s="120">
        <v>1</v>
      </c>
      <c r="N286" s="124"/>
      <c r="O286" s="124"/>
      <c r="P286" s="74"/>
      <c r="Q286" s="84"/>
      <c r="R286" s="74" t="s">
        <v>1368</v>
      </c>
      <c r="S286" s="122"/>
      <c r="T286" s="224"/>
    </row>
    <row r="287" spans="1:20" s="101" customFormat="1" ht="27">
      <c r="A287" s="74">
        <v>286</v>
      </c>
      <c r="B287" s="82" t="s">
        <v>23</v>
      </c>
      <c r="C287" s="82">
        <v>19</v>
      </c>
      <c r="D287" s="83" t="s">
        <v>418</v>
      </c>
      <c r="E287" s="83" t="s">
        <v>357</v>
      </c>
      <c r="F287" s="82">
        <f t="shared" si="4"/>
        <v>11</v>
      </c>
      <c r="G287" s="84" t="s">
        <v>129</v>
      </c>
      <c r="H287" s="84" t="s">
        <v>130</v>
      </c>
      <c r="I287" s="84" t="s">
        <v>72</v>
      </c>
      <c r="J287" s="86"/>
      <c r="K287" s="84" t="s">
        <v>126</v>
      </c>
      <c r="L287" s="85" t="s">
        <v>556</v>
      </c>
      <c r="M287" s="120">
        <v>1</v>
      </c>
      <c r="N287" s="124"/>
      <c r="O287" s="124"/>
      <c r="P287" s="74"/>
      <c r="Q287" s="84"/>
      <c r="R287" s="74" t="s">
        <v>1368</v>
      </c>
      <c r="S287" s="122"/>
      <c r="T287" s="227"/>
    </row>
    <row r="288" spans="1:20" ht="27">
      <c r="A288" s="74">
        <v>287</v>
      </c>
      <c r="B288" s="82" t="s">
        <v>23</v>
      </c>
      <c r="C288" s="82">
        <v>19</v>
      </c>
      <c r="D288" s="83" t="s">
        <v>418</v>
      </c>
      <c r="E288" s="83" t="s">
        <v>357</v>
      </c>
      <c r="F288" s="82">
        <f t="shared" si="4"/>
        <v>12</v>
      </c>
      <c r="G288" s="84" t="s">
        <v>131</v>
      </c>
      <c r="H288" s="84" t="s">
        <v>132</v>
      </c>
      <c r="I288" s="84" t="s">
        <v>72</v>
      </c>
      <c r="J288" s="86"/>
      <c r="K288" s="84" t="s">
        <v>133</v>
      </c>
      <c r="L288" s="122" t="s">
        <v>557</v>
      </c>
      <c r="M288" s="120">
        <v>1</v>
      </c>
      <c r="N288" s="124"/>
      <c r="O288" s="124"/>
      <c r="P288" s="74"/>
      <c r="Q288" s="84"/>
      <c r="R288" s="74" t="s">
        <v>1368</v>
      </c>
      <c r="S288" s="122"/>
      <c r="T288" s="224"/>
    </row>
    <row r="289" spans="1:20" ht="27">
      <c r="A289" s="74">
        <v>288</v>
      </c>
      <c r="B289" s="82" t="s">
        <v>23</v>
      </c>
      <c r="C289" s="82">
        <v>19</v>
      </c>
      <c r="D289" s="83" t="s">
        <v>418</v>
      </c>
      <c r="E289" s="83" t="s">
        <v>357</v>
      </c>
      <c r="F289" s="82">
        <f t="shared" si="4"/>
        <v>13</v>
      </c>
      <c r="G289" s="126" t="s">
        <v>491</v>
      </c>
      <c r="H289" s="84" t="s">
        <v>492</v>
      </c>
      <c r="I289" s="126" t="s">
        <v>374</v>
      </c>
      <c r="J289" s="86"/>
      <c r="K289" s="84" t="s">
        <v>611</v>
      </c>
      <c r="L289" s="84" t="s">
        <v>492</v>
      </c>
      <c r="M289" s="120">
        <v>1</v>
      </c>
      <c r="N289" s="124"/>
      <c r="O289" s="124"/>
      <c r="P289" s="74"/>
      <c r="Q289" s="85" t="s">
        <v>1583</v>
      </c>
      <c r="R289" s="74"/>
      <c r="S289" s="122"/>
      <c r="T289" s="224"/>
    </row>
    <row r="290" spans="1:20" ht="27">
      <c r="A290" s="74">
        <v>289</v>
      </c>
      <c r="B290" s="82" t="s">
        <v>23</v>
      </c>
      <c r="C290" s="82">
        <v>20</v>
      </c>
      <c r="D290" s="83" t="s">
        <v>419</v>
      </c>
      <c r="E290" s="83" t="s">
        <v>358</v>
      </c>
      <c r="F290" s="82">
        <f t="shared" si="4"/>
        <v>1</v>
      </c>
      <c r="G290" s="84" t="s">
        <v>506</v>
      </c>
      <c r="H290" s="84" t="s">
        <v>507</v>
      </c>
      <c r="I290" s="126" t="s">
        <v>58</v>
      </c>
      <c r="J290" s="86" t="s">
        <v>508</v>
      </c>
      <c r="K290" s="84" t="s">
        <v>507</v>
      </c>
      <c r="L290" s="85" t="s">
        <v>509</v>
      </c>
      <c r="M290" s="120">
        <v>1</v>
      </c>
      <c r="N290" s="124" t="s">
        <v>469</v>
      </c>
      <c r="O290" s="124" t="s">
        <v>460</v>
      </c>
      <c r="P290" s="74"/>
      <c r="Q290" s="84"/>
      <c r="R290" s="74" t="s">
        <v>1354</v>
      </c>
      <c r="S290" s="122" t="s">
        <v>922</v>
      </c>
      <c r="T290" s="224"/>
    </row>
    <row r="291" spans="1:20">
      <c r="A291" s="74">
        <v>290</v>
      </c>
      <c r="B291" s="82" t="s">
        <v>23</v>
      </c>
      <c r="C291" s="82">
        <v>20</v>
      </c>
      <c r="D291" s="83" t="s">
        <v>419</v>
      </c>
      <c r="E291" s="83" t="s">
        <v>358</v>
      </c>
      <c r="F291" s="82">
        <f t="shared" si="4"/>
        <v>2</v>
      </c>
      <c r="G291" s="126" t="s">
        <v>658</v>
      </c>
      <c r="H291" s="84" t="s">
        <v>646</v>
      </c>
      <c r="I291" s="84" t="s">
        <v>648</v>
      </c>
      <c r="J291" s="86" t="s">
        <v>455</v>
      </c>
      <c r="K291" s="84" t="s">
        <v>644</v>
      </c>
      <c r="L291" s="85" t="s">
        <v>647</v>
      </c>
      <c r="M291" s="120">
        <v>1</v>
      </c>
      <c r="N291" s="124"/>
      <c r="O291" s="124"/>
      <c r="P291" s="74"/>
      <c r="Q291" s="84" t="s">
        <v>1408</v>
      </c>
      <c r="R291" s="74"/>
      <c r="S291" s="122"/>
      <c r="T291" s="224"/>
    </row>
    <row r="292" spans="1:20" s="101" customFormat="1" ht="27">
      <c r="A292" s="74">
        <v>291</v>
      </c>
      <c r="B292" s="82" t="s">
        <v>23</v>
      </c>
      <c r="C292" s="82">
        <v>20</v>
      </c>
      <c r="D292" s="83" t="s">
        <v>419</v>
      </c>
      <c r="E292" s="83" t="s">
        <v>358</v>
      </c>
      <c r="F292" s="82">
        <f t="shared" si="4"/>
        <v>3</v>
      </c>
      <c r="G292" s="84" t="s">
        <v>29</v>
      </c>
      <c r="H292" s="84" t="s">
        <v>47</v>
      </c>
      <c r="I292" s="84" t="s">
        <v>48</v>
      </c>
      <c r="J292" s="86" t="s">
        <v>456</v>
      </c>
      <c r="K292" s="84" t="s">
        <v>47</v>
      </c>
      <c r="L292" s="85" t="s">
        <v>510</v>
      </c>
      <c r="M292" s="140">
        <v>1</v>
      </c>
      <c r="N292" s="124"/>
      <c r="O292" s="124"/>
      <c r="P292" s="74"/>
      <c r="Q292" s="84"/>
      <c r="R292" s="74">
        <v>0</v>
      </c>
      <c r="S292" s="122"/>
      <c r="T292" s="227"/>
    </row>
    <row r="293" spans="1:20" s="101" customFormat="1" ht="40.5">
      <c r="A293" s="74">
        <v>292</v>
      </c>
      <c r="B293" s="82" t="s">
        <v>23</v>
      </c>
      <c r="C293" s="82">
        <v>20</v>
      </c>
      <c r="D293" s="83" t="s">
        <v>419</v>
      </c>
      <c r="E293" s="83" t="s">
        <v>358</v>
      </c>
      <c r="F293" s="82">
        <f t="shared" si="4"/>
        <v>4</v>
      </c>
      <c r="G293" s="84" t="s">
        <v>214</v>
      </c>
      <c r="H293" s="84" t="s">
        <v>215</v>
      </c>
      <c r="I293" s="126" t="s">
        <v>289</v>
      </c>
      <c r="J293" s="125" t="s">
        <v>465</v>
      </c>
      <c r="K293" s="126" t="s">
        <v>659</v>
      </c>
      <c r="L293" s="180" t="s">
        <v>1665</v>
      </c>
      <c r="M293" s="120">
        <v>1</v>
      </c>
      <c r="N293" s="124"/>
      <c r="O293" s="124"/>
      <c r="P293" s="74">
        <v>1</v>
      </c>
      <c r="Q293" s="85" t="s">
        <v>1613</v>
      </c>
      <c r="R293" s="74">
        <v>0</v>
      </c>
      <c r="S293" s="122"/>
      <c r="T293" s="227"/>
    </row>
    <row r="294" spans="1:20" ht="27">
      <c r="A294" s="74">
        <v>293</v>
      </c>
      <c r="B294" s="82" t="s">
        <v>23</v>
      </c>
      <c r="C294" s="82">
        <v>20</v>
      </c>
      <c r="D294" s="83" t="s">
        <v>419</v>
      </c>
      <c r="E294" s="83" t="s">
        <v>358</v>
      </c>
      <c r="F294" s="82">
        <f t="shared" si="4"/>
        <v>5</v>
      </c>
      <c r="G294" s="84" t="s">
        <v>216</v>
      </c>
      <c r="H294" s="84" t="s">
        <v>217</v>
      </c>
      <c r="I294" s="126" t="s">
        <v>289</v>
      </c>
      <c r="J294" s="125" t="s">
        <v>466</v>
      </c>
      <c r="K294" s="126" t="s">
        <v>659</v>
      </c>
      <c r="L294" s="122" t="s">
        <v>501</v>
      </c>
      <c r="M294" s="120">
        <v>1</v>
      </c>
      <c r="N294" s="124"/>
      <c r="O294" s="124"/>
      <c r="P294" s="74"/>
      <c r="Q294" s="85"/>
      <c r="R294" s="74">
        <v>0</v>
      </c>
      <c r="S294" s="122"/>
      <c r="T294" s="224"/>
    </row>
    <row r="295" spans="1:20" ht="27">
      <c r="A295" s="74">
        <v>294</v>
      </c>
      <c r="B295" s="82" t="s">
        <v>23</v>
      </c>
      <c r="C295" s="82">
        <v>20</v>
      </c>
      <c r="D295" s="83" t="s">
        <v>419</v>
      </c>
      <c r="E295" s="83" t="s">
        <v>358</v>
      </c>
      <c r="F295" s="82">
        <f t="shared" si="4"/>
        <v>6</v>
      </c>
      <c r="G295" s="84" t="s">
        <v>223</v>
      </c>
      <c r="H295" s="84" t="s">
        <v>224</v>
      </c>
      <c r="I295" s="84" t="s">
        <v>51</v>
      </c>
      <c r="J295" s="125" t="s">
        <v>467</v>
      </c>
      <c r="K295" s="84" t="s">
        <v>459</v>
      </c>
      <c r="L295" s="137" t="s">
        <v>673</v>
      </c>
      <c r="M295" s="120">
        <v>1</v>
      </c>
      <c r="N295" s="124"/>
      <c r="O295" s="124"/>
      <c r="P295" s="74">
        <v>1</v>
      </c>
      <c r="Q295" s="84" t="s">
        <v>1172</v>
      </c>
      <c r="R295" s="74">
        <v>0</v>
      </c>
      <c r="S295" s="122"/>
      <c r="T295" s="224"/>
    </row>
    <row r="296" spans="1:20" ht="67.5">
      <c r="A296" s="74">
        <v>295</v>
      </c>
      <c r="B296" s="82" t="s">
        <v>23</v>
      </c>
      <c r="C296" s="82">
        <v>20</v>
      </c>
      <c r="D296" s="83" t="s">
        <v>419</v>
      </c>
      <c r="E296" s="83" t="s">
        <v>358</v>
      </c>
      <c r="F296" s="82">
        <f t="shared" si="4"/>
        <v>7</v>
      </c>
      <c r="G296" s="84" t="s">
        <v>218</v>
      </c>
      <c r="H296" s="84" t="s">
        <v>219</v>
      </c>
      <c r="I296" s="84" t="s">
        <v>670</v>
      </c>
      <c r="J296" s="86"/>
      <c r="K296" s="84" t="s">
        <v>220</v>
      </c>
      <c r="L296" s="122" t="s">
        <v>662</v>
      </c>
      <c r="M296" s="120">
        <v>1</v>
      </c>
      <c r="N296" s="124" t="s">
        <v>477</v>
      </c>
      <c r="O296" s="124" t="s">
        <v>460</v>
      </c>
      <c r="P296" s="74"/>
      <c r="Q296" s="84"/>
      <c r="R296" s="74">
        <v>0</v>
      </c>
      <c r="S296" s="122"/>
      <c r="T296" s="224"/>
    </row>
    <row r="297" spans="1:20" ht="27">
      <c r="A297" s="74">
        <v>296</v>
      </c>
      <c r="B297" s="82" t="s">
        <v>23</v>
      </c>
      <c r="C297" s="82">
        <v>20</v>
      </c>
      <c r="D297" s="83" t="s">
        <v>419</v>
      </c>
      <c r="E297" s="83" t="s">
        <v>358</v>
      </c>
      <c r="F297" s="82">
        <f t="shared" si="4"/>
        <v>8</v>
      </c>
      <c r="G297" s="84" t="s">
        <v>221</v>
      </c>
      <c r="H297" s="84" t="s">
        <v>222</v>
      </c>
      <c r="I297" s="84" t="s">
        <v>49</v>
      </c>
      <c r="J297" s="86"/>
      <c r="K297" s="84" t="s">
        <v>65</v>
      </c>
      <c r="L297" s="122" t="s">
        <v>558</v>
      </c>
      <c r="M297" s="120">
        <v>1</v>
      </c>
      <c r="N297" s="124"/>
      <c r="O297" s="124"/>
      <c r="P297" s="74"/>
      <c r="Q297" s="84"/>
      <c r="R297" s="74">
        <v>0</v>
      </c>
      <c r="S297" s="122"/>
      <c r="T297" s="224"/>
    </row>
    <row r="298" spans="1:20" ht="27">
      <c r="A298" s="74">
        <v>297</v>
      </c>
      <c r="B298" s="82" t="s">
        <v>23</v>
      </c>
      <c r="C298" s="82">
        <v>20</v>
      </c>
      <c r="D298" s="83" t="s">
        <v>419</v>
      </c>
      <c r="E298" s="83" t="s">
        <v>358</v>
      </c>
      <c r="F298" s="82">
        <f t="shared" si="4"/>
        <v>9</v>
      </c>
      <c r="G298" s="84" t="s">
        <v>225</v>
      </c>
      <c r="H298" s="84" t="s">
        <v>226</v>
      </c>
      <c r="I298" s="84" t="s">
        <v>49</v>
      </c>
      <c r="J298" s="86"/>
      <c r="K298" s="84" t="s">
        <v>50</v>
      </c>
      <c r="L298" s="122" t="s">
        <v>559</v>
      </c>
      <c r="M298" s="120">
        <v>1</v>
      </c>
      <c r="N298" s="124"/>
      <c r="O298" s="124"/>
      <c r="P298" s="74"/>
      <c r="Q298" s="84"/>
      <c r="R298" s="74">
        <v>0</v>
      </c>
      <c r="S298" s="122"/>
      <c r="T298" s="224"/>
    </row>
    <row r="299" spans="1:20" ht="27">
      <c r="A299" s="74">
        <v>298</v>
      </c>
      <c r="B299" s="82" t="s">
        <v>23</v>
      </c>
      <c r="C299" s="82">
        <v>20</v>
      </c>
      <c r="D299" s="83" t="s">
        <v>419</v>
      </c>
      <c r="E299" s="83" t="s">
        <v>358</v>
      </c>
      <c r="F299" s="82">
        <f t="shared" si="4"/>
        <v>10</v>
      </c>
      <c r="G299" s="84" t="s">
        <v>227</v>
      </c>
      <c r="H299" s="84" t="s">
        <v>228</v>
      </c>
      <c r="I299" s="84" t="s">
        <v>58</v>
      </c>
      <c r="J299" s="86"/>
      <c r="K299" s="84" t="s">
        <v>229</v>
      </c>
      <c r="L299" s="122" t="s">
        <v>666</v>
      </c>
      <c r="M299" s="120">
        <v>1</v>
      </c>
      <c r="N299" s="124"/>
      <c r="O299" s="124"/>
      <c r="P299" s="74"/>
      <c r="Q299" s="84"/>
      <c r="R299" s="74" t="s">
        <v>1365</v>
      </c>
      <c r="S299" s="122" t="s">
        <v>922</v>
      </c>
      <c r="T299" s="224"/>
    </row>
    <row r="300" spans="1:20" ht="27">
      <c r="A300" s="74">
        <v>299</v>
      </c>
      <c r="B300" s="149" t="s">
        <v>23</v>
      </c>
      <c r="C300" s="149">
        <v>20</v>
      </c>
      <c r="D300" s="150" t="s">
        <v>419</v>
      </c>
      <c r="E300" s="150" t="s">
        <v>358</v>
      </c>
      <c r="F300" s="82">
        <f t="shared" si="4"/>
        <v>11</v>
      </c>
      <c r="G300" s="126" t="s">
        <v>1410</v>
      </c>
      <c r="H300" s="126" t="s">
        <v>665</v>
      </c>
      <c r="I300" s="126" t="s">
        <v>54</v>
      </c>
      <c r="J300" s="125"/>
      <c r="K300" s="126" t="s">
        <v>55</v>
      </c>
      <c r="L300" s="123" t="s">
        <v>667</v>
      </c>
      <c r="M300" s="120">
        <v>1</v>
      </c>
      <c r="N300" s="124"/>
      <c r="O300" s="124"/>
      <c r="P300" s="74">
        <v>1</v>
      </c>
      <c r="Q300" s="85" t="s">
        <v>1584</v>
      </c>
      <c r="R300" s="74" t="e">
        <v>#N/A</v>
      </c>
      <c r="S300" s="122"/>
      <c r="T300" s="179" t="s">
        <v>1584</v>
      </c>
    </row>
    <row r="301" spans="1:20" ht="27">
      <c r="A301" s="74">
        <v>300</v>
      </c>
      <c r="B301" s="82" t="s">
        <v>23</v>
      </c>
      <c r="C301" s="82">
        <v>20</v>
      </c>
      <c r="D301" s="83" t="s">
        <v>419</v>
      </c>
      <c r="E301" s="83" t="s">
        <v>358</v>
      </c>
      <c r="F301" s="82">
        <f t="shared" si="4"/>
        <v>12</v>
      </c>
      <c r="G301" s="84" t="s">
        <v>230</v>
      </c>
      <c r="H301" s="84" t="s">
        <v>231</v>
      </c>
      <c r="I301" s="84" t="s">
        <v>58</v>
      </c>
      <c r="J301" s="86"/>
      <c r="K301" s="84" t="s">
        <v>229</v>
      </c>
      <c r="L301" s="122" t="s">
        <v>560</v>
      </c>
      <c r="M301" s="120">
        <v>1</v>
      </c>
      <c r="N301" s="124"/>
      <c r="O301" s="124"/>
      <c r="P301" s="74"/>
      <c r="Q301" s="84"/>
      <c r="R301" s="74" t="s">
        <v>1365</v>
      </c>
      <c r="S301" s="122" t="s">
        <v>922</v>
      </c>
      <c r="T301" s="224"/>
    </row>
    <row r="302" spans="1:20" ht="27">
      <c r="A302" s="74">
        <v>301</v>
      </c>
      <c r="B302" s="82" t="s">
        <v>23</v>
      </c>
      <c r="C302" s="82">
        <v>20</v>
      </c>
      <c r="D302" s="83" t="s">
        <v>419</v>
      </c>
      <c r="E302" s="83" t="s">
        <v>358</v>
      </c>
      <c r="F302" s="82">
        <f t="shared" si="4"/>
        <v>13</v>
      </c>
      <c r="G302" s="84" t="s">
        <v>232</v>
      </c>
      <c r="H302" s="84" t="s">
        <v>233</v>
      </c>
      <c r="I302" s="84" t="s">
        <v>54</v>
      </c>
      <c r="J302" s="86"/>
      <c r="K302" s="84" t="s">
        <v>55</v>
      </c>
      <c r="L302" s="122" t="s">
        <v>561</v>
      </c>
      <c r="M302" s="120">
        <v>1</v>
      </c>
      <c r="N302" s="124"/>
      <c r="O302" s="124"/>
      <c r="P302" s="74"/>
      <c r="Q302" s="84"/>
      <c r="R302" s="74">
        <v>0</v>
      </c>
      <c r="S302" s="122"/>
      <c r="T302" s="224"/>
    </row>
    <row r="303" spans="1:20" ht="40.5">
      <c r="A303" s="74">
        <v>302</v>
      </c>
      <c r="B303" s="82" t="s">
        <v>23</v>
      </c>
      <c r="C303" s="82">
        <v>20</v>
      </c>
      <c r="D303" s="83" t="s">
        <v>419</v>
      </c>
      <c r="E303" s="83" t="s">
        <v>358</v>
      </c>
      <c r="F303" s="82">
        <f t="shared" si="4"/>
        <v>14</v>
      </c>
      <c r="G303" s="84" t="s">
        <v>234</v>
      </c>
      <c r="H303" s="84" t="s">
        <v>235</v>
      </c>
      <c r="I303" s="84" t="s">
        <v>54</v>
      </c>
      <c r="J303" s="86"/>
      <c r="K303" s="84" t="s">
        <v>55</v>
      </c>
      <c r="L303" s="122" t="s">
        <v>562</v>
      </c>
      <c r="M303" s="120">
        <v>1</v>
      </c>
      <c r="N303" s="124"/>
      <c r="O303" s="124"/>
      <c r="P303" s="74"/>
      <c r="Q303" s="84"/>
      <c r="R303" s="74">
        <v>0</v>
      </c>
      <c r="S303" s="122"/>
      <c r="T303" s="224"/>
    </row>
    <row r="304" spans="1:20" ht="27">
      <c r="A304" s="74">
        <v>303</v>
      </c>
      <c r="B304" s="82" t="s">
        <v>23</v>
      </c>
      <c r="C304" s="82">
        <v>20</v>
      </c>
      <c r="D304" s="83" t="s">
        <v>419</v>
      </c>
      <c r="E304" s="83" t="s">
        <v>358</v>
      </c>
      <c r="F304" s="82">
        <f t="shared" si="4"/>
        <v>15</v>
      </c>
      <c r="G304" s="84" t="s">
        <v>236</v>
      </c>
      <c r="H304" s="84" t="s">
        <v>237</v>
      </c>
      <c r="I304" s="84" t="s">
        <v>49</v>
      </c>
      <c r="J304" s="86"/>
      <c r="K304" s="84" t="s">
        <v>50</v>
      </c>
      <c r="L304" s="122" t="s">
        <v>563</v>
      </c>
      <c r="M304" s="120">
        <v>2</v>
      </c>
      <c r="N304" s="124"/>
      <c r="O304" s="124"/>
      <c r="P304" s="74"/>
      <c r="Q304" s="84"/>
      <c r="R304" s="74">
        <v>0</v>
      </c>
      <c r="S304" s="122"/>
      <c r="T304" s="224"/>
    </row>
    <row r="305" spans="1:20" ht="27">
      <c r="A305" s="74">
        <v>304</v>
      </c>
      <c r="B305" s="82" t="s">
        <v>23</v>
      </c>
      <c r="C305" s="82">
        <v>20</v>
      </c>
      <c r="D305" s="83" t="s">
        <v>419</v>
      </c>
      <c r="E305" s="83" t="s">
        <v>358</v>
      </c>
      <c r="F305" s="82">
        <f t="shared" si="4"/>
        <v>16</v>
      </c>
      <c r="G305" s="84" t="s">
        <v>238</v>
      </c>
      <c r="H305" s="84" t="s">
        <v>239</v>
      </c>
      <c r="I305" s="84" t="s">
        <v>53</v>
      </c>
      <c r="J305" s="86"/>
      <c r="K305" s="84" t="s">
        <v>240</v>
      </c>
      <c r="L305" s="122" t="s">
        <v>564</v>
      </c>
      <c r="M305" s="120">
        <v>1</v>
      </c>
      <c r="N305" s="124"/>
      <c r="O305" s="124"/>
      <c r="P305" s="74"/>
      <c r="Q305" s="84"/>
      <c r="R305" s="74">
        <v>0</v>
      </c>
      <c r="S305" s="122"/>
      <c r="T305" s="224"/>
    </row>
    <row r="306" spans="1:20" ht="67.5">
      <c r="A306" s="74">
        <v>305</v>
      </c>
      <c r="B306" s="132" t="s">
        <v>23</v>
      </c>
      <c r="C306" s="132">
        <v>20</v>
      </c>
      <c r="D306" s="127" t="s">
        <v>419</v>
      </c>
      <c r="E306" s="127" t="s">
        <v>358</v>
      </c>
      <c r="F306" s="82">
        <f t="shared" si="4"/>
        <v>17</v>
      </c>
      <c r="G306" s="128" t="s">
        <v>674</v>
      </c>
      <c r="H306" s="128" t="s">
        <v>241</v>
      </c>
      <c r="I306" s="128" t="s">
        <v>56</v>
      </c>
      <c r="J306" s="133"/>
      <c r="K306" s="128" t="s">
        <v>84</v>
      </c>
      <c r="L306" s="151" t="s">
        <v>1680</v>
      </c>
      <c r="M306" s="129">
        <v>1</v>
      </c>
      <c r="N306" s="130"/>
      <c r="O306" s="130"/>
      <c r="P306" s="74">
        <v>1</v>
      </c>
      <c r="Q306" s="84" t="s">
        <v>1689</v>
      </c>
      <c r="R306" s="74">
        <v>0</v>
      </c>
      <c r="S306" s="122"/>
      <c r="T306" s="224"/>
    </row>
    <row r="307" spans="1:20" ht="94.5">
      <c r="A307" s="74">
        <v>306</v>
      </c>
      <c r="B307" s="132" t="s">
        <v>23</v>
      </c>
      <c r="C307" s="132">
        <v>20</v>
      </c>
      <c r="D307" s="127" t="s">
        <v>419</v>
      </c>
      <c r="E307" s="127" t="s">
        <v>358</v>
      </c>
      <c r="F307" s="82">
        <f t="shared" si="4"/>
        <v>18</v>
      </c>
      <c r="G307" s="128" t="s">
        <v>242</v>
      </c>
      <c r="H307" s="128" t="s">
        <v>243</v>
      </c>
      <c r="I307" s="128" t="s">
        <v>53</v>
      </c>
      <c r="J307" s="133"/>
      <c r="K307" s="128" t="s">
        <v>240</v>
      </c>
      <c r="L307" s="151" t="s">
        <v>1681</v>
      </c>
      <c r="M307" s="129">
        <v>1</v>
      </c>
      <c r="N307" s="130"/>
      <c r="O307" s="130"/>
      <c r="P307" s="74">
        <v>1</v>
      </c>
      <c r="Q307" s="84" t="s">
        <v>1689</v>
      </c>
      <c r="R307" s="74">
        <v>0</v>
      </c>
      <c r="S307" s="122"/>
      <c r="T307" s="224"/>
    </row>
    <row r="308" spans="1:20" ht="67.5">
      <c r="A308" s="74">
        <v>307</v>
      </c>
      <c r="B308" s="132" t="s">
        <v>23</v>
      </c>
      <c r="C308" s="132">
        <v>20</v>
      </c>
      <c r="D308" s="127" t="s">
        <v>419</v>
      </c>
      <c r="E308" s="127" t="s">
        <v>358</v>
      </c>
      <c r="F308" s="82">
        <f t="shared" si="4"/>
        <v>19</v>
      </c>
      <c r="G308" s="128" t="s">
        <v>244</v>
      </c>
      <c r="H308" s="128" t="s">
        <v>245</v>
      </c>
      <c r="I308" s="128" t="s">
        <v>72</v>
      </c>
      <c r="J308" s="133"/>
      <c r="K308" s="128" t="s">
        <v>101</v>
      </c>
      <c r="L308" s="151" t="s">
        <v>1682</v>
      </c>
      <c r="M308" s="129">
        <v>1</v>
      </c>
      <c r="N308" s="130"/>
      <c r="O308" s="130"/>
      <c r="P308" s="74">
        <v>1</v>
      </c>
      <c r="Q308" s="84" t="s">
        <v>1689</v>
      </c>
      <c r="R308" s="74">
        <v>0</v>
      </c>
      <c r="S308" s="122"/>
      <c r="T308" s="224"/>
    </row>
    <row r="309" spans="1:20" ht="27">
      <c r="A309" s="74">
        <v>308</v>
      </c>
      <c r="B309" s="82" t="s">
        <v>23</v>
      </c>
      <c r="C309" s="82">
        <v>20</v>
      </c>
      <c r="D309" s="83" t="s">
        <v>419</v>
      </c>
      <c r="E309" s="83" t="s">
        <v>358</v>
      </c>
      <c r="F309" s="82">
        <f t="shared" si="4"/>
        <v>20</v>
      </c>
      <c r="G309" s="84" t="s">
        <v>246</v>
      </c>
      <c r="H309" s="84" t="s">
        <v>247</v>
      </c>
      <c r="I309" s="84" t="s">
        <v>49</v>
      </c>
      <c r="J309" s="86"/>
      <c r="K309" s="84" t="s">
        <v>50</v>
      </c>
      <c r="L309" s="122" t="s">
        <v>565</v>
      </c>
      <c r="M309" s="120">
        <v>1</v>
      </c>
      <c r="N309" s="124"/>
      <c r="O309" s="124"/>
      <c r="P309" s="74"/>
      <c r="Q309" s="84"/>
      <c r="R309" s="74">
        <v>0</v>
      </c>
      <c r="S309" s="122"/>
      <c r="T309" s="224"/>
    </row>
    <row r="310" spans="1:20" ht="67.5">
      <c r="A310" s="74">
        <v>309</v>
      </c>
      <c r="B310" s="132" t="s">
        <v>23</v>
      </c>
      <c r="C310" s="132">
        <v>20</v>
      </c>
      <c r="D310" s="127" t="s">
        <v>419</v>
      </c>
      <c r="E310" s="127" t="s">
        <v>358</v>
      </c>
      <c r="F310" s="82">
        <f t="shared" si="4"/>
        <v>21</v>
      </c>
      <c r="G310" s="128" t="s">
        <v>248</v>
      </c>
      <c r="H310" s="128" t="s">
        <v>249</v>
      </c>
      <c r="I310" s="128" t="s">
        <v>72</v>
      </c>
      <c r="J310" s="133"/>
      <c r="K310" s="128" t="s">
        <v>101</v>
      </c>
      <c r="L310" s="151" t="s">
        <v>1683</v>
      </c>
      <c r="M310" s="129">
        <v>1</v>
      </c>
      <c r="N310" s="130"/>
      <c r="O310" s="130"/>
      <c r="P310" s="74">
        <v>1</v>
      </c>
      <c r="Q310" s="84" t="s">
        <v>1689</v>
      </c>
      <c r="R310" s="74">
        <v>0</v>
      </c>
      <c r="S310" s="122"/>
      <c r="T310" s="224"/>
    </row>
    <row r="311" spans="1:20" ht="27">
      <c r="A311" s="74">
        <v>310</v>
      </c>
      <c r="B311" s="82" t="s">
        <v>23</v>
      </c>
      <c r="C311" s="82">
        <v>20</v>
      </c>
      <c r="D311" s="83" t="s">
        <v>419</v>
      </c>
      <c r="E311" s="83" t="s">
        <v>358</v>
      </c>
      <c r="F311" s="82">
        <f t="shared" si="4"/>
        <v>22</v>
      </c>
      <c r="G311" s="84" t="s">
        <v>1585</v>
      </c>
      <c r="H311" s="84" t="s">
        <v>250</v>
      </c>
      <c r="I311" s="84" t="s">
        <v>56</v>
      </c>
      <c r="J311" s="86"/>
      <c r="K311" s="84" t="s">
        <v>84</v>
      </c>
      <c r="L311" s="122" t="s">
        <v>420</v>
      </c>
      <c r="M311" s="120">
        <v>0</v>
      </c>
      <c r="N311" s="124"/>
      <c r="O311" s="124"/>
      <c r="P311" s="74"/>
      <c r="Q311" s="84"/>
      <c r="R311" s="74">
        <v>0</v>
      </c>
      <c r="S311" s="122"/>
      <c r="T311" s="224"/>
    </row>
    <row r="312" spans="1:20" s="99" customFormat="1" ht="27">
      <c r="A312" s="74">
        <v>311</v>
      </c>
      <c r="B312" s="82" t="s">
        <v>23</v>
      </c>
      <c r="C312" s="82">
        <v>20</v>
      </c>
      <c r="D312" s="83" t="s">
        <v>419</v>
      </c>
      <c r="E312" s="83" t="s">
        <v>358</v>
      </c>
      <c r="F312" s="82">
        <f t="shared" si="4"/>
        <v>23</v>
      </c>
      <c r="G312" s="84" t="s">
        <v>251</v>
      </c>
      <c r="H312" s="84" t="s">
        <v>252</v>
      </c>
      <c r="I312" s="84" t="s">
        <v>56</v>
      </c>
      <c r="J312" s="86"/>
      <c r="K312" s="84" t="s">
        <v>84</v>
      </c>
      <c r="L312" s="122" t="s">
        <v>421</v>
      </c>
      <c r="M312" s="120">
        <v>1</v>
      </c>
      <c r="N312" s="124"/>
      <c r="O312" s="124"/>
      <c r="P312" s="74"/>
      <c r="Q312" s="84"/>
      <c r="R312" s="74">
        <v>0</v>
      </c>
      <c r="S312" s="122"/>
      <c r="T312" s="226"/>
    </row>
    <row r="313" spans="1:20" ht="27">
      <c r="A313" s="74">
        <v>312</v>
      </c>
      <c r="B313" s="82" t="s">
        <v>23</v>
      </c>
      <c r="C313" s="82">
        <v>20</v>
      </c>
      <c r="D313" s="83" t="s">
        <v>419</v>
      </c>
      <c r="E313" s="83" t="s">
        <v>358</v>
      </c>
      <c r="F313" s="82">
        <f t="shared" si="4"/>
        <v>24</v>
      </c>
      <c r="G313" s="84" t="s">
        <v>253</v>
      </c>
      <c r="H313" s="84" t="s">
        <v>254</v>
      </c>
      <c r="I313" s="84" t="s">
        <v>60</v>
      </c>
      <c r="J313" s="86"/>
      <c r="K313" s="84" t="s">
        <v>61</v>
      </c>
      <c r="L313" s="122" t="s">
        <v>566</v>
      </c>
      <c r="M313" s="120">
        <v>1</v>
      </c>
      <c r="N313" s="124"/>
      <c r="O313" s="124"/>
      <c r="P313" s="74"/>
      <c r="Q313" s="84"/>
      <c r="R313" s="74">
        <v>0</v>
      </c>
      <c r="S313" s="122"/>
      <c r="T313" s="224"/>
    </row>
    <row r="314" spans="1:20" ht="27">
      <c r="A314" s="74">
        <v>313</v>
      </c>
      <c r="B314" s="82" t="s">
        <v>23</v>
      </c>
      <c r="C314" s="82">
        <v>20</v>
      </c>
      <c r="D314" s="83" t="s">
        <v>419</v>
      </c>
      <c r="E314" s="83" t="s">
        <v>358</v>
      </c>
      <c r="F314" s="82">
        <f t="shared" si="4"/>
        <v>25</v>
      </c>
      <c r="G314" s="84" t="s">
        <v>255</v>
      </c>
      <c r="H314" s="84" t="s">
        <v>256</v>
      </c>
      <c r="I314" s="84" t="s">
        <v>56</v>
      </c>
      <c r="J314" s="86"/>
      <c r="K314" s="84" t="s">
        <v>57</v>
      </c>
      <c r="L314" s="122" t="s">
        <v>567</v>
      </c>
      <c r="M314" s="120">
        <v>1</v>
      </c>
      <c r="N314" s="124"/>
      <c r="O314" s="124"/>
      <c r="P314" s="74"/>
      <c r="Q314" s="84"/>
      <c r="R314" s="74" t="s">
        <v>1369</v>
      </c>
      <c r="S314" s="122"/>
      <c r="T314" s="224"/>
    </row>
    <row r="315" spans="1:20" ht="27">
      <c r="A315" s="74">
        <v>314</v>
      </c>
      <c r="B315" s="82" t="s">
        <v>23</v>
      </c>
      <c r="C315" s="82">
        <v>20</v>
      </c>
      <c r="D315" s="83" t="s">
        <v>419</v>
      </c>
      <c r="E315" s="83" t="s">
        <v>358</v>
      </c>
      <c r="F315" s="82">
        <f t="shared" si="4"/>
        <v>26</v>
      </c>
      <c r="G315" s="84" t="s">
        <v>257</v>
      </c>
      <c r="H315" s="84" t="s">
        <v>258</v>
      </c>
      <c r="I315" s="84" t="s">
        <v>56</v>
      </c>
      <c r="J315" s="86"/>
      <c r="K315" s="84" t="s">
        <v>57</v>
      </c>
      <c r="L315" s="122" t="s">
        <v>568</v>
      </c>
      <c r="M315" s="120">
        <v>1</v>
      </c>
      <c r="N315" s="124"/>
      <c r="O315" s="124"/>
      <c r="P315" s="74"/>
      <c r="Q315" s="84"/>
      <c r="R315" s="74" t="s">
        <v>1369</v>
      </c>
      <c r="S315" s="122"/>
      <c r="T315" s="224"/>
    </row>
    <row r="316" spans="1:20" ht="27">
      <c r="A316" s="74">
        <v>315</v>
      </c>
      <c r="B316" s="82" t="s">
        <v>23</v>
      </c>
      <c r="C316" s="82">
        <v>20</v>
      </c>
      <c r="D316" s="83" t="s">
        <v>419</v>
      </c>
      <c r="E316" s="83" t="s">
        <v>358</v>
      </c>
      <c r="F316" s="82">
        <f t="shared" si="4"/>
        <v>27</v>
      </c>
      <c r="G316" s="84" t="s">
        <v>259</v>
      </c>
      <c r="H316" s="84" t="s">
        <v>260</v>
      </c>
      <c r="I316" s="84" t="s">
        <v>56</v>
      </c>
      <c r="J316" s="86"/>
      <c r="K316" s="84" t="s">
        <v>57</v>
      </c>
      <c r="L316" s="122" t="s">
        <v>569</v>
      </c>
      <c r="M316" s="120">
        <v>1</v>
      </c>
      <c r="N316" s="124"/>
      <c r="O316" s="124"/>
      <c r="P316" s="74"/>
      <c r="Q316" s="84"/>
      <c r="R316" s="74" t="s">
        <v>1369</v>
      </c>
      <c r="S316" s="122"/>
      <c r="T316" s="224"/>
    </row>
    <row r="317" spans="1:20" ht="27">
      <c r="A317" s="74">
        <v>316</v>
      </c>
      <c r="B317" s="82" t="s">
        <v>23</v>
      </c>
      <c r="C317" s="82">
        <v>20</v>
      </c>
      <c r="D317" s="83" t="s">
        <v>419</v>
      </c>
      <c r="E317" s="83" t="s">
        <v>358</v>
      </c>
      <c r="F317" s="82">
        <f t="shared" si="4"/>
        <v>28</v>
      </c>
      <c r="G317" s="84" t="s">
        <v>261</v>
      </c>
      <c r="H317" s="84" t="s">
        <v>262</v>
      </c>
      <c r="I317" s="84" t="s">
        <v>56</v>
      </c>
      <c r="J317" s="86"/>
      <c r="K317" s="84" t="s">
        <v>57</v>
      </c>
      <c r="L317" s="122" t="s">
        <v>570</v>
      </c>
      <c r="M317" s="120">
        <v>1</v>
      </c>
      <c r="N317" s="124"/>
      <c r="O317" s="124"/>
      <c r="P317" s="74"/>
      <c r="Q317" s="84"/>
      <c r="R317" s="74" t="s">
        <v>1369</v>
      </c>
      <c r="S317" s="122"/>
      <c r="T317" s="224"/>
    </row>
    <row r="318" spans="1:20" ht="27">
      <c r="A318" s="74">
        <v>317</v>
      </c>
      <c r="B318" s="82" t="s">
        <v>23</v>
      </c>
      <c r="C318" s="82">
        <v>20</v>
      </c>
      <c r="D318" s="83" t="s">
        <v>419</v>
      </c>
      <c r="E318" s="83" t="s">
        <v>358</v>
      </c>
      <c r="F318" s="82">
        <f t="shared" si="4"/>
        <v>29</v>
      </c>
      <c r="G318" s="84" t="s">
        <v>263</v>
      </c>
      <c r="H318" s="84" t="s">
        <v>264</v>
      </c>
      <c r="I318" s="84" t="s">
        <v>56</v>
      </c>
      <c r="J318" s="86"/>
      <c r="K318" s="84" t="s">
        <v>57</v>
      </c>
      <c r="L318" s="122" t="s">
        <v>571</v>
      </c>
      <c r="M318" s="120">
        <v>1</v>
      </c>
      <c r="N318" s="124"/>
      <c r="O318" s="124"/>
      <c r="P318" s="74"/>
      <c r="Q318" s="84"/>
      <c r="R318" s="74" t="s">
        <v>1369</v>
      </c>
      <c r="S318" s="122"/>
      <c r="T318" s="224"/>
    </row>
    <row r="319" spans="1:20" ht="27">
      <c r="A319" s="74">
        <v>318</v>
      </c>
      <c r="B319" s="82" t="s">
        <v>23</v>
      </c>
      <c r="C319" s="82">
        <v>20</v>
      </c>
      <c r="D319" s="83" t="s">
        <v>419</v>
      </c>
      <c r="E319" s="83" t="s">
        <v>358</v>
      </c>
      <c r="F319" s="82">
        <f t="shared" si="4"/>
        <v>30</v>
      </c>
      <c r="G319" s="84" t="s">
        <v>265</v>
      </c>
      <c r="H319" s="84" t="s">
        <v>266</v>
      </c>
      <c r="I319" s="84" t="s">
        <v>56</v>
      </c>
      <c r="J319" s="86"/>
      <c r="K319" s="84" t="s">
        <v>57</v>
      </c>
      <c r="L319" s="122" t="s">
        <v>572</v>
      </c>
      <c r="M319" s="120">
        <v>1</v>
      </c>
      <c r="N319" s="124"/>
      <c r="O319" s="124"/>
      <c r="P319" s="74"/>
      <c r="Q319" s="84"/>
      <c r="R319" s="74" t="s">
        <v>1369</v>
      </c>
      <c r="S319" s="122"/>
      <c r="T319" s="224"/>
    </row>
    <row r="320" spans="1:20" ht="81">
      <c r="A320" s="74">
        <v>319</v>
      </c>
      <c r="B320" s="132" t="s">
        <v>23</v>
      </c>
      <c r="C320" s="132">
        <v>20</v>
      </c>
      <c r="D320" s="127" t="s">
        <v>419</v>
      </c>
      <c r="E320" s="127" t="s">
        <v>358</v>
      </c>
      <c r="F320" s="82">
        <f t="shared" si="4"/>
        <v>31</v>
      </c>
      <c r="G320" s="128" t="s">
        <v>267</v>
      </c>
      <c r="H320" s="128" t="s">
        <v>268</v>
      </c>
      <c r="I320" s="128" t="s">
        <v>58</v>
      </c>
      <c r="J320" s="133"/>
      <c r="K320" s="128" t="s">
        <v>269</v>
      </c>
      <c r="L320" s="151" t="s">
        <v>1684</v>
      </c>
      <c r="M320" s="129">
        <v>1</v>
      </c>
      <c r="N320" s="130"/>
      <c r="O320" s="130"/>
      <c r="P320" s="74">
        <v>1</v>
      </c>
      <c r="Q320" s="84" t="s">
        <v>1689</v>
      </c>
      <c r="R320" s="74">
        <v>0</v>
      </c>
      <c r="S320" s="122"/>
      <c r="T320" s="224"/>
    </row>
    <row r="321" spans="1:20" ht="27">
      <c r="A321" s="74">
        <v>320</v>
      </c>
      <c r="B321" s="82" t="s">
        <v>23</v>
      </c>
      <c r="C321" s="82">
        <v>20</v>
      </c>
      <c r="D321" s="83" t="s">
        <v>419</v>
      </c>
      <c r="E321" s="83" t="s">
        <v>358</v>
      </c>
      <c r="F321" s="82">
        <f t="shared" si="4"/>
        <v>32</v>
      </c>
      <c r="G321" s="84" t="s">
        <v>270</v>
      </c>
      <c r="H321" s="84" t="s">
        <v>271</v>
      </c>
      <c r="I321" s="84" t="s">
        <v>58</v>
      </c>
      <c r="J321" s="86"/>
      <c r="K321" s="84" t="s">
        <v>229</v>
      </c>
      <c r="L321" s="122" t="s">
        <v>573</v>
      </c>
      <c r="M321" s="120">
        <v>1</v>
      </c>
      <c r="N321" s="124"/>
      <c r="O321" s="124"/>
      <c r="P321" s="74"/>
      <c r="Q321" s="84"/>
      <c r="R321" s="74" t="s">
        <v>1365</v>
      </c>
      <c r="S321" s="122" t="s">
        <v>922</v>
      </c>
      <c r="T321" s="224"/>
    </row>
    <row r="322" spans="1:20" ht="67.5">
      <c r="A322" s="74">
        <v>321</v>
      </c>
      <c r="B322" s="132" t="s">
        <v>23</v>
      </c>
      <c r="C322" s="132">
        <v>20</v>
      </c>
      <c r="D322" s="127" t="s">
        <v>419</v>
      </c>
      <c r="E322" s="127" t="s">
        <v>358</v>
      </c>
      <c r="F322" s="82">
        <f t="shared" si="4"/>
        <v>33</v>
      </c>
      <c r="G322" s="128" t="s">
        <v>272</v>
      </c>
      <c r="H322" s="128" t="s">
        <v>273</v>
      </c>
      <c r="I322" s="128" t="s">
        <v>58</v>
      </c>
      <c r="J322" s="133"/>
      <c r="K322" s="128" t="s">
        <v>269</v>
      </c>
      <c r="L322" s="151" t="s">
        <v>1685</v>
      </c>
      <c r="M322" s="129">
        <v>1</v>
      </c>
      <c r="N322" s="130"/>
      <c r="O322" s="130"/>
      <c r="P322" s="74">
        <v>1</v>
      </c>
      <c r="Q322" s="84" t="s">
        <v>1689</v>
      </c>
      <c r="R322" s="74">
        <v>0</v>
      </c>
      <c r="S322" s="122"/>
      <c r="T322" s="224"/>
    </row>
    <row r="323" spans="1:20" ht="67.5">
      <c r="A323" s="74">
        <v>322</v>
      </c>
      <c r="B323" s="132" t="s">
        <v>23</v>
      </c>
      <c r="C323" s="132">
        <v>20</v>
      </c>
      <c r="D323" s="127" t="s">
        <v>419</v>
      </c>
      <c r="E323" s="127" t="s">
        <v>358</v>
      </c>
      <c r="F323" s="82">
        <f t="shared" ref="F323:F386" si="5">IF(C323&lt;&gt;C322,1,F322+1)</f>
        <v>34</v>
      </c>
      <c r="G323" s="128" t="s">
        <v>274</v>
      </c>
      <c r="H323" s="128" t="s">
        <v>275</v>
      </c>
      <c r="I323" s="128" t="s">
        <v>58</v>
      </c>
      <c r="J323" s="133"/>
      <c r="K323" s="128" t="s">
        <v>269</v>
      </c>
      <c r="L323" s="151" t="s">
        <v>1686</v>
      </c>
      <c r="M323" s="129">
        <v>1</v>
      </c>
      <c r="N323" s="130"/>
      <c r="O323" s="130"/>
      <c r="P323" s="74">
        <v>1</v>
      </c>
      <c r="Q323" s="84" t="s">
        <v>1689</v>
      </c>
      <c r="R323" s="74">
        <v>0</v>
      </c>
      <c r="S323" s="122"/>
      <c r="T323" s="224"/>
    </row>
    <row r="324" spans="1:20" ht="135">
      <c r="A324" s="74">
        <v>323</v>
      </c>
      <c r="B324" s="132" t="s">
        <v>23</v>
      </c>
      <c r="C324" s="132">
        <v>20</v>
      </c>
      <c r="D324" s="127" t="s">
        <v>419</v>
      </c>
      <c r="E324" s="127" t="s">
        <v>358</v>
      </c>
      <c r="F324" s="82">
        <f t="shared" si="5"/>
        <v>35</v>
      </c>
      <c r="G324" s="128" t="s">
        <v>276</v>
      </c>
      <c r="H324" s="128" t="s">
        <v>277</v>
      </c>
      <c r="I324" s="128" t="s">
        <v>53</v>
      </c>
      <c r="J324" s="133"/>
      <c r="K324" s="128" t="s">
        <v>240</v>
      </c>
      <c r="L324" s="151" t="s">
        <v>1687</v>
      </c>
      <c r="M324" s="129">
        <v>2</v>
      </c>
      <c r="N324" s="130"/>
      <c r="O324" s="130"/>
      <c r="P324" s="74">
        <v>1</v>
      </c>
      <c r="Q324" s="84" t="s">
        <v>1689</v>
      </c>
      <c r="R324" s="74">
        <v>0</v>
      </c>
      <c r="S324" s="122"/>
      <c r="T324" s="224"/>
    </row>
    <row r="325" spans="1:20" ht="67.5">
      <c r="A325" s="74">
        <v>324</v>
      </c>
      <c r="B325" s="132" t="s">
        <v>23</v>
      </c>
      <c r="C325" s="132">
        <v>20</v>
      </c>
      <c r="D325" s="127" t="s">
        <v>419</v>
      </c>
      <c r="E325" s="127" t="s">
        <v>358</v>
      </c>
      <c r="F325" s="82">
        <f t="shared" si="5"/>
        <v>36</v>
      </c>
      <c r="G325" s="128" t="s">
        <v>278</v>
      </c>
      <c r="H325" s="128" t="s">
        <v>279</v>
      </c>
      <c r="I325" s="128" t="s">
        <v>58</v>
      </c>
      <c r="J325" s="133"/>
      <c r="K325" s="128" t="s">
        <v>269</v>
      </c>
      <c r="L325" s="151" t="s">
        <v>1688</v>
      </c>
      <c r="M325" s="129">
        <v>1</v>
      </c>
      <c r="N325" s="130"/>
      <c r="O325" s="130"/>
      <c r="P325" s="74">
        <v>1</v>
      </c>
      <c r="Q325" s="84" t="s">
        <v>1689</v>
      </c>
      <c r="R325" s="74">
        <v>0</v>
      </c>
      <c r="S325" s="122"/>
      <c r="T325" s="224"/>
    </row>
    <row r="326" spans="1:20" ht="40.5">
      <c r="A326" s="74">
        <v>325</v>
      </c>
      <c r="B326" s="82" t="s">
        <v>23</v>
      </c>
      <c r="C326" s="82">
        <v>20</v>
      </c>
      <c r="D326" s="83" t="s">
        <v>419</v>
      </c>
      <c r="E326" s="83" t="s">
        <v>358</v>
      </c>
      <c r="F326" s="82">
        <f t="shared" si="5"/>
        <v>37</v>
      </c>
      <c r="G326" s="84" t="s">
        <v>280</v>
      </c>
      <c r="H326" s="84" t="s">
        <v>281</v>
      </c>
      <c r="I326" s="126" t="s">
        <v>670</v>
      </c>
      <c r="J326" s="86"/>
      <c r="K326" s="84" t="s">
        <v>281</v>
      </c>
      <c r="L326" s="123" t="s">
        <v>1383</v>
      </c>
      <c r="M326" s="120">
        <v>1</v>
      </c>
      <c r="N326" s="124" t="s">
        <v>478</v>
      </c>
      <c r="O326" s="124" t="s">
        <v>460</v>
      </c>
      <c r="P326" s="74">
        <v>1</v>
      </c>
      <c r="Q326" s="85" t="s">
        <v>1621</v>
      </c>
      <c r="R326" s="74" t="s">
        <v>1367</v>
      </c>
      <c r="S326" s="122" t="s">
        <v>922</v>
      </c>
      <c r="T326" s="224"/>
    </row>
    <row r="327" spans="1:20" ht="27">
      <c r="A327" s="74">
        <v>326</v>
      </c>
      <c r="B327" s="82" t="s">
        <v>23</v>
      </c>
      <c r="C327" s="82">
        <v>20</v>
      </c>
      <c r="D327" s="83" t="s">
        <v>419</v>
      </c>
      <c r="E327" s="83" t="s">
        <v>358</v>
      </c>
      <c r="F327" s="82">
        <f t="shared" si="5"/>
        <v>38</v>
      </c>
      <c r="G327" s="84" t="s">
        <v>282</v>
      </c>
      <c r="H327" s="84" t="s">
        <v>283</v>
      </c>
      <c r="I327" s="84" t="s">
        <v>54</v>
      </c>
      <c r="J327" s="86"/>
      <c r="K327" s="84" t="s">
        <v>284</v>
      </c>
      <c r="L327" s="122" t="s">
        <v>574</v>
      </c>
      <c r="M327" s="120">
        <v>1</v>
      </c>
      <c r="N327" s="124"/>
      <c r="O327" s="124"/>
      <c r="P327" s="74"/>
      <c r="Q327" s="84"/>
      <c r="R327" s="74" t="s">
        <v>1370</v>
      </c>
      <c r="S327" s="122"/>
      <c r="T327" s="224"/>
    </row>
    <row r="328" spans="1:20" ht="27">
      <c r="A328" s="74">
        <v>327</v>
      </c>
      <c r="B328" s="82" t="s">
        <v>23</v>
      </c>
      <c r="C328" s="82">
        <v>20</v>
      </c>
      <c r="D328" s="83" t="s">
        <v>419</v>
      </c>
      <c r="E328" s="83" t="s">
        <v>358</v>
      </c>
      <c r="F328" s="82">
        <f t="shared" si="5"/>
        <v>39</v>
      </c>
      <c r="G328" s="84" t="s">
        <v>285</v>
      </c>
      <c r="H328" s="84" t="s">
        <v>286</v>
      </c>
      <c r="I328" s="84" t="s">
        <v>54</v>
      </c>
      <c r="J328" s="86"/>
      <c r="K328" s="84" t="s">
        <v>284</v>
      </c>
      <c r="L328" s="122" t="s">
        <v>575</v>
      </c>
      <c r="M328" s="120">
        <v>1</v>
      </c>
      <c r="N328" s="124"/>
      <c r="O328" s="124"/>
      <c r="P328" s="74"/>
      <c r="Q328" s="84"/>
      <c r="R328" s="74" t="s">
        <v>1370</v>
      </c>
      <c r="S328" s="122"/>
      <c r="T328" s="224"/>
    </row>
    <row r="329" spans="1:20" ht="27">
      <c r="A329" s="74">
        <v>328</v>
      </c>
      <c r="B329" s="82" t="s">
        <v>23</v>
      </c>
      <c r="C329" s="82">
        <v>20</v>
      </c>
      <c r="D329" s="83" t="s">
        <v>419</v>
      </c>
      <c r="E329" s="83" t="s">
        <v>358</v>
      </c>
      <c r="F329" s="82">
        <f t="shared" si="5"/>
        <v>40</v>
      </c>
      <c r="G329" s="84" t="s">
        <v>287</v>
      </c>
      <c r="H329" s="84" t="s">
        <v>288</v>
      </c>
      <c r="I329" s="84" t="s">
        <v>1397</v>
      </c>
      <c r="J329" s="86"/>
      <c r="K329" s="126" t="s">
        <v>1646</v>
      </c>
      <c r="L329" s="122" t="s">
        <v>576</v>
      </c>
      <c r="M329" s="120">
        <v>2</v>
      </c>
      <c r="N329" s="124"/>
      <c r="O329" s="124"/>
      <c r="P329" s="74">
        <v>1</v>
      </c>
      <c r="Q329" s="84" t="s">
        <v>663</v>
      </c>
      <c r="R329" s="74">
        <v>0</v>
      </c>
      <c r="S329" s="122"/>
      <c r="T329" s="224"/>
    </row>
    <row r="330" spans="1:20" ht="27">
      <c r="A330" s="74">
        <v>329</v>
      </c>
      <c r="B330" s="82" t="s">
        <v>23</v>
      </c>
      <c r="C330" s="82">
        <v>20</v>
      </c>
      <c r="D330" s="83" t="s">
        <v>419</v>
      </c>
      <c r="E330" s="83" t="s">
        <v>358</v>
      </c>
      <c r="F330" s="82">
        <f t="shared" si="5"/>
        <v>41</v>
      </c>
      <c r="G330" s="126" t="s">
        <v>491</v>
      </c>
      <c r="H330" s="84" t="s">
        <v>492</v>
      </c>
      <c r="I330" s="126" t="s">
        <v>374</v>
      </c>
      <c r="J330" s="86"/>
      <c r="K330" s="84" t="s">
        <v>611</v>
      </c>
      <c r="L330" s="84" t="s">
        <v>492</v>
      </c>
      <c r="M330" s="120">
        <v>1</v>
      </c>
      <c r="N330" s="124"/>
      <c r="O330" s="124"/>
      <c r="P330" s="74"/>
      <c r="Q330" s="85" t="s">
        <v>1583</v>
      </c>
      <c r="R330" s="74"/>
      <c r="S330" s="122"/>
      <c r="T330" s="224"/>
    </row>
    <row r="331" spans="1:20" ht="27">
      <c r="A331" s="74">
        <v>330</v>
      </c>
      <c r="B331" s="82" t="s">
        <v>24</v>
      </c>
      <c r="C331" s="82">
        <v>21</v>
      </c>
      <c r="D331" s="83" t="s">
        <v>422</v>
      </c>
      <c r="E331" s="83" t="s">
        <v>360</v>
      </c>
      <c r="F331" s="82">
        <f t="shared" si="5"/>
        <v>1</v>
      </c>
      <c r="G331" s="84" t="s">
        <v>506</v>
      </c>
      <c r="H331" s="84" t="s">
        <v>507</v>
      </c>
      <c r="I331" s="126" t="s">
        <v>58</v>
      </c>
      <c r="J331" s="86" t="s">
        <v>508</v>
      </c>
      <c r="K331" s="84" t="s">
        <v>507</v>
      </c>
      <c r="L331" s="85" t="s">
        <v>509</v>
      </c>
      <c r="M331" s="120">
        <v>1</v>
      </c>
      <c r="N331" s="124" t="s">
        <v>469</v>
      </c>
      <c r="O331" s="124" t="s">
        <v>460</v>
      </c>
      <c r="P331" s="74"/>
      <c r="Q331" s="84"/>
      <c r="R331" s="74" t="s">
        <v>1354</v>
      </c>
      <c r="S331" s="122" t="s">
        <v>922</v>
      </c>
      <c r="T331" s="224"/>
    </row>
    <row r="332" spans="1:20">
      <c r="A332" s="74">
        <v>331</v>
      </c>
      <c r="B332" s="82" t="s">
        <v>24</v>
      </c>
      <c r="C332" s="82">
        <v>21</v>
      </c>
      <c r="D332" s="83" t="s">
        <v>422</v>
      </c>
      <c r="E332" s="83" t="s">
        <v>360</v>
      </c>
      <c r="F332" s="82">
        <f t="shared" si="5"/>
        <v>2</v>
      </c>
      <c r="G332" s="126" t="s">
        <v>658</v>
      </c>
      <c r="H332" s="84" t="s">
        <v>646</v>
      </c>
      <c r="I332" s="84" t="s">
        <v>648</v>
      </c>
      <c r="J332" s="86" t="s">
        <v>455</v>
      </c>
      <c r="K332" s="84" t="s">
        <v>644</v>
      </c>
      <c r="L332" s="85" t="s">
        <v>647</v>
      </c>
      <c r="M332" s="120">
        <v>1</v>
      </c>
      <c r="N332" s="124"/>
      <c r="O332" s="124"/>
      <c r="P332" s="74"/>
      <c r="Q332" s="84" t="s">
        <v>1408</v>
      </c>
      <c r="R332" s="74"/>
      <c r="S332" s="122"/>
      <c r="T332" s="224"/>
    </row>
    <row r="333" spans="1:20" ht="27">
      <c r="A333" s="74">
        <v>332</v>
      </c>
      <c r="B333" s="82" t="s">
        <v>24</v>
      </c>
      <c r="C333" s="82">
        <v>21</v>
      </c>
      <c r="D333" s="83" t="s">
        <v>422</v>
      </c>
      <c r="E333" s="83" t="s">
        <v>360</v>
      </c>
      <c r="F333" s="82">
        <f t="shared" si="5"/>
        <v>3</v>
      </c>
      <c r="G333" s="84" t="s">
        <v>29</v>
      </c>
      <c r="H333" s="84" t="s">
        <v>47</v>
      </c>
      <c r="I333" s="84" t="s">
        <v>48</v>
      </c>
      <c r="J333" s="86" t="s">
        <v>456</v>
      </c>
      <c r="K333" s="84" t="s">
        <v>47</v>
      </c>
      <c r="L333" s="85" t="s">
        <v>510</v>
      </c>
      <c r="M333" s="140">
        <v>1</v>
      </c>
      <c r="N333" s="124"/>
      <c r="O333" s="124"/>
      <c r="P333" s="74"/>
      <c r="Q333" s="84"/>
      <c r="R333" s="74">
        <v>0</v>
      </c>
      <c r="S333" s="122"/>
      <c r="T333" s="224"/>
    </row>
    <row r="334" spans="1:20" ht="40.5">
      <c r="A334" s="74">
        <v>333</v>
      </c>
      <c r="B334" s="82" t="s">
        <v>24</v>
      </c>
      <c r="C334" s="82">
        <v>21</v>
      </c>
      <c r="D334" s="83" t="s">
        <v>422</v>
      </c>
      <c r="E334" s="83" t="s">
        <v>360</v>
      </c>
      <c r="F334" s="82">
        <f t="shared" si="5"/>
        <v>4</v>
      </c>
      <c r="G334" s="84" t="s">
        <v>33</v>
      </c>
      <c r="H334" s="84" t="s">
        <v>151</v>
      </c>
      <c r="I334" s="126" t="s">
        <v>289</v>
      </c>
      <c r="J334" s="86" t="s">
        <v>465</v>
      </c>
      <c r="K334" s="126" t="s">
        <v>659</v>
      </c>
      <c r="L334" s="188" t="s">
        <v>1666</v>
      </c>
      <c r="M334" s="140">
        <v>1</v>
      </c>
      <c r="N334" s="124"/>
      <c r="O334" s="124"/>
      <c r="P334" s="74">
        <v>1</v>
      </c>
      <c r="Q334" s="85" t="s">
        <v>1613</v>
      </c>
      <c r="R334" s="74">
        <v>0</v>
      </c>
      <c r="S334" s="122"/>
      <c r="T334" s="224"/>
    </row>
    <row r="335" spans="1:20" ht="27">
      <c r="A335" s="74">
        <v>334</v>
      </c>
      <c r="B335" s="82" t="s">
        <v>24</v>
      </c>
      <c r="C335" s="82">
        <v>21</v>
      </c>
      <c r="D335" s="83" t="s">
        <v>422</v>
      </c>
      <c r="E335" s="83" t="s">
        <v>360</v>
      </c>
      <c r="F335" s="82">
        <f t="shared" si="5"/>
        <v>5</v>
      </c>
      <c r="G335" s="84" t="s">
        <v>31</v>
      </c>
      <c r="H335" s="84" t="s">
        <v>148</v>
      </c>
      <c r="I335" s="84" t="s">
        <v>51</v>
      </c>
      <c r="J335" s="86" t="s">
        <v>466</v>
      </c>
      <c r="K335" s="84" t="s">
        <v>459</v>
      </c>
      <c r="L335" s="137" t="s">
        <v>673</v>
      </c>
      <c r="M335" s="140">
        <v>1</v>
      </c>
      <c r="N335" s="124"/>
      <c r="O335" s="124"/>
      <c r="P335" s="74">
        <v>1</v>
      </c>
      <c r="Q335" s="84" t="s">
        <v>1172</v>
      </c>
      <c r="R335" s="74">
        <v>0</v>
      </c>
      <c r="S335" s="122"/>
      <c r="T335" s="224"/>
    </row>
    <row r="336" spans="1:20" ht="27">
      <c r="A336" s="74">
        <v>335</v>
      </c>
      <c r="B336" s="82" t="s">
        <v>24</v>
      </c>
      <c r="C336" s="82">
        <v>21</v>
      </c>
      <c r="D336" s="83" t="s">
        <v>422</v>
      </c>
      <c r="E336" s="83" t="s">
        <v>360</v>
      </c>
      <c r="F336" s="82">
        <f t="shared" si="5"/>
        <v>6</v>
      </c>
      <c r="G336" s="84" t="s">
        <v>149</v>
      </c>
      <c r="H336" s="84" t="s">
        <v>150</v>
      </c>
      <c r="I336" s="84" t="s">
        <v>423</v>
      </c>
      <c r="J336" s="86"/>
      <c r="K336" s="84" t="s">
        <v>150</v>
      </c>
      <c r="L336" s="122" t="s">
        <v>32</v>
      </c>
      <c r="M336" s="120">
        <v>1</v>
      </c>
      <c r="N336" s="124"/>
      <c r="O336" s="124"/>
      <c r="P336" s="74"/>
      <c r="Q336" s="84"/>
      <c r="R336" s="74">
        <v>0</v>
      </c>
      <c r="S336" s="122"/>
      <c r="T336" s="224"/>
    </row>
    <row r="337" spans="1:20" ht="27">
      <c r="A337" s="74">
        <v>336</v>
      </c>
      <c r="B337" s="82" t="s">
        <v>24</v>
      </c>
      <c r="C337" s="82">
        <v>21</v>
      </c>
      <c r="D337" s="83" t="s">
        <v>422</v>
      </c>
      <c r="E337" s="83" t="s">
        <v>360</v>
      </c>
      <c r="F337" s="82">
        <f t="shared" si="5"/>
        <v>7</v>
      </c>
      <c r="G337" s="84" t="s">
        <v>34</v>
      </c>
      <c r="H337" s="84" t="s">
        <v>152</v>
      </c>
      <c r="I337" s="126" t="s">
        <v>289</v>
      </c>
      <c r="J337" s="86"/>
      <c r="K337" s="126" t="s">
        <v>659</v>
      </c>
      <c r="L337" s="122" t="s">
        <v>669</v>
      </c>
      <c r="M337" s="120">
        <v>1</v>
      </c>
      <c r="N337" s="124"/>
      <c r="O337" s="124"/>
      <c r="P337" s="74"/>
      <c r="Q337" s="85"/>
      <c r="R337" s="74">
        <v>0</v>
      </c>
      <c r="S337" s="122"/>
      <c r="T337" s="224"/>
    </row>
    <row r="338" spans="1:20" ht="27">
      <c r="A338" s="74">
        <v>337</v>
      </c>
      <c r="B338" s="82" t="s">
        <v>24</v>
      </c>
      <c r="C338" s="82">
        <v>21</v>
      </c>
      <c r="D338" s="83" t="s">
        <v>422</v>
      </c>
      <c r="E338" s="83" t="s">
        <v>360</v>
      </c>
      <c r="F338" s="82">
        <f t="shared" si="5"/>
        <v>8</v>
      </c>
      <c r="G338" s="84" t="s">
        <v>35</v>
      </c>
      <c r="H338" s="84" t="s">
        <v>153</v>
      </c>
      <c r="I338" s="126" t="s">
        <v>289</v>
      </c>
      <c r="J338" s="86"/>
      <c r="K338" s="126" t="s">
        <v>659</v>
      </c>
      <c r="L338" s="122" t="s">
        <v>502</v>
      </c>
      <c r="M338" s="120">
        <v>1</v>
      </c>
      <c r="N338" s="121"/>
      <c r="O338" s="121"/>
      <c r="P338" s="74"/>
      <c r="Q338" s="85"/>
      <c r="R338" s="74">
        <v>0</v>
      </c>
      <c r="S338" s="122"/>
      <c r="T338" s="224"/>
    </row>
    <row r="339" spans="1:20" ht="27">
      <c r="A339" s="74">
        <v>338</v>
      </c>
      <c r="B339" s="82" t="s">
        <v>24</v>
      </c>
      <c r="C339" s="82">
        <v>21</v>
      </c>
      <c r="D339" s="83" t="s">
        <v>422</v>
      </c>
      <c r="E339" s="83" t="s">
        <v>360</v>
      </c>
      <c r="F339" s="82">
        <f t="shared" si="5"/>
        <v>9</v>
      </c>
      <c r="G339" s="84" t="s">
        <v>329</v>
      </c>
      <c r="H339" s="84" t="s">
        <v>330</v>
      </c>
      <c r="I339" s="126" t="s">
        <v>58</v>
      </c>
      <c r="J339" s="86"/>
      <c r="K339" s="84" t="s">
        <v>330</v>
      </c>
      <c r="L339" s="122" t="s">
        <v>424</v>
      </c>
      <c r="M339" s="120">
        <v>1</v>
      </c>
      <c r="N339" s="124" t="s">
        <v>505</v>
      </c>
      <c r="O339" s="124" t="s">
        <v>461</v>
      </c>
      <c r="P339" s="74"/>
      <c r="Q339" s="84"/>
      <c r="R339" s="74" t="s">
        <v>1366</v>
      </c>
      <c r="S339" s="122" t="s">
        <v>922</v>
      </c>
      <c r="T339" s="224"/>
    </row>
    <row r="340" spans="1:20" ht="40.5">
      <c r="A340" s="74">
        <v>339</v>
      </c>
      <c r="B340" s="82" t="s">
        <v>24</v>
      </c>
      <c r="C340" s="82">
        <v>21</v>
      </c>
      <c r="D340" s="83" t="s">
        <v>422</v>
      </c>
      <c r="E340" s="83" t="s">
        <v>360</v>
      </c>
      <c r="F340" s="82">
        <f t="shared" si="5"/>
        <v>10</v>
      </c>
      <c r="G340" s="84" t="s">
        <v>36</v>
      </c>
      <c r="H340" s="84" t="s">
        <v>39</v>
      </c>
      <c r="I340" s="126" t="s">
        <v>58</v>
      </c>
      <c r="J340" s="86"/>
      <c r="K340" s="84" t="s">
        <v>39</v>
      </c>
      <c r="L340" s="122" t="s">
        <v>425</v>
      </c>
      <c r="M340" s="120">
        <v>1</v>
      </c>
      <c r="N340" s="124" t="s">
        <v>505</v>
      </c>
      <c r="O340" s="124" t="s">
        <v>461</v>
      </c>
      <c r="P340" s="74"/>
      <c r="Q340" s="84"/>
      <c r="R340" s="74" t="s">
        <v>1365</v>
      </c>
      <c r="S340" s="122" t="s">
        <v>922</v>
      </c>
      <c r="T340" s="224"/>
    </row>
    <row r="341" spans="1:20" ht="27">
      <c r="A341" s="74">
        <v>340</v>
      </c>
      <c r="B341" s="82" t="s">
        <v>24</v>
      </c>
      <c r="C341" s="82">
        <v>21</v>
      </c>
      <c r="D341" s="83" t="s">
        <v>422</v>
      </c>
      <c r="E341" s="83" t="s">
        <v>360</v>
      </c>
      <c r="F341" s="82">
        <f t="shared" si="5"/>
        <v>11</v>
      </c>
      <c r="G341" s="84" t="s">
        <v>37</v>
      </c>
      <c r="H341" s="84" t="s">
        <v>154</v>
      </c>
      <c r="I341" s="84" t="s">
        <v>62</v>
      </c>
      <c r="J341" s="86"/>
      <c r="K341" s="84" t="s">
        <v>63</v>
      </c>
      <c r="L341" s="122" t="s">
        <v>577</v>
      </c>
      <c r="M341" s="120">
        <v>1</v>
      </c>
      <c r="N341" s="124"/>
      <c r="O341" s="124"/>
      <c r="P341" s="74"/>
      <c r="Q341" s="84"/>
      <c r="R341" s="74" t="s">
        <v>1371</v>
      </c>
      <c r="S341" s="122" t="s">
        <v>928</v>
      </c>
      <c r="T341" s="224"/>
    </row>
    <row r="342" spans="1:20" ht="40.5">
      <c r="A342" s="74">
        <v>341</v>
      </c>
      <c r="B342" s="82" t="s">
        <v>24</v>
      </c>
      <c r="C342" s="82">
        <v>21</v>
      </c>
      <c r="D342" s="83" t="s">
        <v>422</v>
      </c>
      <c r="E342" s="83" t="s">
        <v>360</v>
      </c>
      <c r="F342" s="82">
        <f t="shared" si="5"/>
        <v>12</v>
      </c>
      <c r="G342" s="84" t="s">
        <v>155</v>
      </c>
      <c r="H342" s="84" t="s">
        <v>156</v>
      </c>
      <c r="I342" s="84" t="s">
        <v>58</v>
      </c>
      <c r="J342" s="86"/>
      <c r="K342" s="84" t="s">
        <v>59</v>
      </c>
      <c r="L342" s="122" t="s">
        <v>578</v>
      </c>
      <c r="M342" s="120">
        <v>1</v>
      </c>
      <c r="N342" s="124" t="s">
        <v>480</v>
      </c>
      <c r="O342" s="124" t="s">
        <v>460</v>
      </c>
      <c r="P342" s="74"/>
      <c r="Q342" s="84"/>
      <c r="R342" s="74">
        <v>0</v>
      </c>
      <c r="S342" s="122"/>
      <c r="T342" s="224"/>
    </row>
    <row r="343" spans="1:20" ht="40.5">
      <c r="A343" s="74">
        <v>342</v>
      </c>
      <c r="B343" s="82" t="s">
        <v>24</v>
      </c>
      <c r="C343" s="82">
        <v>21</v>
      </c>
      <c r="D343" s="83" t="s">
        <v>422</v>
      </c>
      <c r="E343" s="83" t="s">
        <v>360</v>
      </c>
      <c r="F343" s="82">
        <f t="shared" si="5"/>
        <v>13</v>
      </c>
      <c r="G343" s="84" t="s">
        <v>157</v>
      </c>
      <c r="H343" s="84" t="s">
        <v>158</v>
      </c>
      <c r="I343" s="84" t="s">
        <v>58</v>
      </c>
      <c r="J343" s="86"/>
      <c r="K343" s="84" t="s">
        <v>59</v>
      </c>
      <c r="L343" s="122" t="s">
        <v>579</v>
      </c>
      <c r="M343" s="120">
        <v>1</v>
      </c>
      <c r="N343" s="124" t="s">
        <v>480</v>
      </c>
      <c r="O343" s="124" t="s">
        <v>460</v>
      </c>
      <c r="P343" s="74"/>
      <c r="Q343" s="84"/>
      <c r="R343" s="74">
        <v>0</v>
      </c>
      <c r="S343" s="122"/>
      <c r="T343" s="224"/>
    </row>
    <row r="344" spans="1:20" ht="40.5">
      <c r="A344" s="74">
        <v>343</v>
      </c>
      <c r="B344" s="82" t="s">
        <v>24</v>
      </c>
      <c r="C344" s="82">
        <v>21</v>
      </c>
      <c r="D344" s="83" t="s">
        <v>422</v>
      </c>
      <c r="E344" s="83" t="s">
        <v>360</v>
      </c>
      <c r="F344" s="82">
        <f t="shared" si="5"/>
        <v>14</v>
      </c>
      <c r="G344" s="84" t="s">
        <v>159</v>
      </c>
      <c r="H344" s="84" t="s">
        <v>160</v>
      </c>
      <c r="I344" s="84" t="s">
        <v>48</v>
      </c>
      <c r="J344" s="86"/>
      <c r="K344" s="84" t="s">
        <v>161</v>
      </c>
      <c r="L344" s="122" t="s">
        <v>580</v>
      </c>
      <c r="M344" s="120">
        <v>1</v>
      </c>
      <c r="N344" s="124"/>
      <c r="O344" s="124"/>
      <c r="P344" s="74"/>
      <c r="Q344" s="84"/>
      <c r="R344" s="74">
        <v>0</v>
      </c>
      <c r="S344" s="122"/>
      <c r="T344" s="224"/>
    </row>
    <row r="345" spans="1:20" ht="40.5">
      <c r="A345" s="74">
        <v>344</v>
      </c>
      <c r="B345" s="82" t="s">
        <v>24</v>
      </c>
      <c r="C345" s="82">
        <v>21</v>
      </c>
      <c r="D345" s="83" t="s">
        <v>422</v>
      </c>
      <c r="E345" s="83" t="s">
        <v>360</v>
      </c>
      <c r="F345" s="82">
        <f t="shared" si="5"/>
        <v>15</v>
      </c>
      <c r="G345" s="84" t="s">
        <v>162</v>
      </c>
      <c r="H345" s="84" t="s">
        <v>163</v>
      </c>
      <c r="I345" s="84" t="s">
        <v>66</v>
      </c>
      <c r="J345" s="86"/>
      <c r="K345" s="84" t="s">
        <v>67</v>
      </c>
      <c r="L345" s="122" t="s">
        <v>581</v>
      </c>
      <c r="M345" s="120">
        <v>1</v>
      </c>
      <c r="N345" s="124"/>
      <c r="O345" s="124"/>
      <c r="P345" s="74"/>
      <c r="Q345" s="84"/>
      <c r="R345" s="74">
        <v>0</v>
      </c>
      <c r="S345" s="122"/>
      <c r="T345" s="224"/>
    </row>
    <row r="346" spans="1:20" ht="27">
      <c r="A346" s="74">
        <v>345</v>
      </c>
      <c r="B346" s="82" t="s">
        <v>24</v>
      </c>
      <c r="C346" s="82">
        <v>21</v>
      </c>
      <c r="D346" s="83" t="s">
        <v>422</v>
      </c>
      <c r="E346" s="83" t="s">
        <v>360</v>
      </c>
      <c r="F346" s="82">
        <f t="shared" si="5"/>
        <v>16</v>
      </c>
      <c r="G346" s="84" t="s">
        <v>164</v>
      </c>
      <c r="H346" s="84" t="s">
        <v>165</v>
      </c>
      <c r="I346" s="84" t="s">
        <v>66</v>
      </c>
      <c r="J346" s="86"/>
      <c r="K346" s="84" t="s">
        <v>67</v>
      </c>
      <c r="L346" s="122" t="s">
        <v>582</v>
      </c>
      <c r="M346" s="120">
        <v>1</v>
      </c>
      <c r="N346" s="124"/>
      <c r="O346" s="124"/>
      <c r="P346" s="74"/>
      <c r="Q346" s="84"/>
      <c r="R346" s="74">
        <v>0</v>
      </c>
      <c r="S346" s="122"/>
      <c r="T346" s="224"/>
    </row>
    <row r="347" spans="1:20" s="99" customFormat="1" ht="40.5">
      <c r="A347" s="74">
        <v>346</v>
      </c>
      <c r="B347" s="82" t="s">
        <v>24</v>
      </c>
      <c r="C347" s="82">
        <v>21</v>
      </c>
      <c r="D347" s="83" t="s">
        <v>422</v>
      </c>
      <c r="E347" s="83" t="s">
        <v>360</v>
      </c>
      <c r="F347" s="82">
        <f t="shared" si="5"/>
        <v>17</v>
      </c>
      <c r="G347" s="84" t="s">
        <v>38</v>
      </c>
      <c r="H347" s="84" t="s">
        <v>166</v>
      </c>
      <c r="I347" s="84" t="s">
        <v>66</v>
      </c>
      <c r="J347" s="86"/>
      <c r="K347" s="84" t="s">
        <v>67</v>
      </c>
      <c r="L347" s="122" t="s">
        <v>583</v>
      </c>
      <c r="M347" s="120">
        <v>1</v>
      </c>
      <c r="N347" s="124"/>
      <c r="O347" s="124"/>
      <c r="P347" s="74"/>
      <c r="Q347" s="84"/>
      <c r="R347" s="74">
        <v>0</v>
      </c>
      <c r="S347" s="122"/>
      <c r="T347" s="226"/>
    </row>
    <row r="348" spans="1:20" ht="27">
      <c r="A348" s="74">
        <v>347</v>
      </c>
      <c r="B348" s="82" t="s">
        <v>24</v>
      </c>
      <c r="C348" s="82">
        <v>21</v>
      </c>
      <c r="D348" s="83" t="s">
        <v>422</v>
      </c>
      <c r="E348" s="83" t="s">
        <v>360</v>
      </c>
      <c r="F348" s="82">
        <f t="shared" si="5"/>
        <v>18</v>
      </c>
      <c r="G348" s="84" t="s">
        <v>167</v>
      </c>
      <c r="H348" s="84" t="s">
        <v>168</v>
      </c>
      <c r="I348" s="84" t="s">
        <v>53</v>
      </c>
      <c r="J348" s="86"/>
      <c r="K348" s="84" t="s">
        <v>169</v>
      </c>
      <c r="L348" s="122" t="s">
        <v>1633</v>
      </c>
      <c r="M348" s="120">
        <v>1</v>
      </c>
      <c r="N348" s="124"/>
      <c r="O348" s="124"/>
      <c r="P348" s="74"/>
      <c r="Q348" s="84"/>
      <c r="R348" s="74" t="s">
        <v>1367</v>
      </c>
      <c r="S348" s="122"/>
      <c r="T348" s="224"/>
    </row>
    <row r="349" spans="1:20" ht="67.5">
      <c r="A349" s="74">
        <v>348</v>
      </c>
      <c r="B349" s="82" t="s">
        <v>24</v>
      </c>
      <c r="C349" s="82">
        <v>21</v>
      </c>
      <c r="D349" s="83" t="s">
        <v>422</v>
      </c>
      <c r="E349" s="83" t="s">
        <v>360</v>
      </c>
      <c r="F349" s="82">
        <f t="shared" si="5"/>
        <v>19</v>
      </c>
      <c r="G349" s="84" t="s">
        <v>170</v>
      </c>
      <c r="H349" s="84" t="s">
        <v>171</v>
      </c>
      <c r="I349" s="84" t="s">
        <v>172</v>
      </c>
      <c r="J349" s="86"/>
      <c r="K349" s="84" t="s">
        <v>173</v>
      </c>
      <c r="L349" s="122" t="s">
        <v>1402</v>
      </c>
      <c r="M349" s="120">
        <v>1</v>
      </c>
      <c r="N349" s="124"/>
      <c r="O349" s="124"/>
      <c r="P349" s="74">
        <v>1</v>
      </c>
      <c r="Q349" s="84" t="s">
        <v>664</v>
      </c>
      <c r="R349" s="74">
        <v>0</v>
      </c>
      <c r="S349" s="122"/>
      <c r="T349" s="224"/>
    </row>
    <row r="350" spans="1:20" ht="27">
      <c r="A350" s="74">
        <v>349</v>
      </c>
      <c r="B350" s="82" t="s">
        <v>24</v>
      </c>
      <c r="C350" s="82">
        <v>21</v>
      </c>
      <c r="D350" s="83" t="s">
        <v>422</v>
      </c>
      <c r="E350" s="83" t="s">
        <v>360</v>
      </c>
      <c r="F350" s="82">
        <f t="shared" si="5"/>
        <v>20</v>
      </c>
      <c r="G350" s="84" t="s">
        <v>174</v>
      </c>
      <c r="H350" s="84" t="s">
        <v>175</v>
      </c>
      <c r="I350" s="84" t="s">
        <v>172</v>
      </c>
      <c r="J350" s="86"/>
      <c r="K350" s="84" t="s">
        <v>173</v>
      </c>
      <c r="L350" s="122" t="s">
        <v>584</v>
      </c>
      <c r="M350" s="120">
        <v>1</v>
      </c>
      <c r="N350" s="124"/>
      <c r="O350" s="124"/>
      <c r="P350" s="74"/>
      <c r="Q350" s="84"/>
      <c r="R350" s="74">
        <v>0</v>
      </c>
      <c r="S350" s="122"/>
      <c r="T350" s="224"/>
    </row>
    <row r="351" spans="1:20" ht="27">
      <c r="A351" s="74">
        <v>350</v>
      </c>
      <c r="B351" s="82" t="s">
        <v>24</v>
      </c>
      <c r="C351" s="82">
        <v>21</v>
      </c>
      <c r="D351" s="83" t="s">
        <v>422</v>
      </c>
      <c r="E351" s="83" t="s">
        <v>360</v>
      </c>
      <c r="F351" s="82">
        <f t="shared" si="5"/>
        <v>21</v>
      </c>
      <c r="G351" s="84" t="s">
        <v>176</v>
      </c>
      <c r="H351" s="84" t="s">
        <v>177</v>
      </c>
      <c r="I351" s="84" t="s">
        <v>172</v>
      </c>
      <c r="J351" s="86"/>
      <c r="K351" s="84" t="s">
        <v>173</v>
      </c>
      <c r="L351" s="122" t="s">
        <v>585</v>
      </c>
      <c r="M351" s="120">
        <v>1</v>
      </c>
      <c r="N351" s="124"/>
      <c r="O351" s="124"/>
      <c r="P351" s="74"/>
      <c r="Q351" s="84"/>
      <c r="R351" s="74">
        <v>0</v>
      </c>
      <c r="S351" s="122"/>
      <c r="T351" s="224"/>
    </row>
    <row r="352" spans="1:20" ht="27">
      <c r="A352" s="74">
        <v>351</v>
      </c>
      <c r="B352" s="82" t="s">
        <v>24</v>
      </c>
      <c r="C352" s="82">
        <v>21</v>
      </c>
      <c r="D352" s="83" t="s">
        <v>422</v>
      </c>
      <c r="E352" s="83" t="s">
        <v>360</v>
      </c>
      <c r="F352" s="82">
        <f t="shared" si="5"/>
        <v>22</v>
      </c>
      <c r="G352" s="84" t="s">
        <v>178</v>
      </c>
      <c r="H352" s="84" t="s">
        <v>179</v>
      </c>
      <c r="I352" s="84" t="s">
        <v>72</v>
      </c>
      <c r="J352" s="86"/>
      <c r="K352" s="84" t="s">
        <v>101</v>
      </c>
      <c r="L352" s="122" t="s">
        <v>586</v>
      </c>
      <c r="M352" s="120">
        <v>2</v>
      </c>
      <c r="N352" s="124"/>
      <c r="O352" s="124"/>
      <c r="P352" s="74"/>
      <c r="Q352" s="84"/>
      <c r="R352" s="74">
        <v>0</v>
      </c>
      <c r="S352" s="122"/>
      <c r="T352" s="224"/>
    </row>
    <row r="353" spans="1:20" ht="27">
      <c r="A353" s="74">
        <v>352</v>
      </c>
      <c r="B353" s="82" t="s">
        <v>24</v>
      </c>
      <c r="C353" s="82">
        <v>21</v>
      </c>
      <c r="D353" s="83" t="s">
        <v>422</v>
      </c>
      <c r="E353" s="83" t="s">
        <v>360</v>
      </c>
      <c r="F353" s="82">
        <f t="shared" si="5"/>
        <v>23</v>
      </c>
      <c r="G353" s="84" t="s">
        <v>180</v>
      </c>
      <c r="H353" s="84" t="s">
        <v>181</v>
      </c>
      <c r="I353" s="84" t="s">
        <v>72</v>
      </c>
      <c r="J353" s="86"/>
      <c r="K353" s="84" t="s">
        <v>101</v>
      </c>
      <c r="L353" s="122" t="s">
        <v>587</v>
      </c>
      <c r="M353" s="120">
        <v>2</v>
      </c>
      <c r="N353" s="124"/>
      <c r="O353" s="124"/>
      <c r="P353" s="74"/>
      <c r="Q353" s="84"/>
      <c r="R353" s="74">
        <v>0</v>
      </c>
      <c r="S353" s="122"/>
      <c r="T353" s="224"/>
    </row>
    <row r="354" spans="1:20" ht="27">
      <c r="A354" s="74">
        <v>353</v>
      </c>
      <c r="B354" s="82" t="s">
        <v>24</v>
      </c>
      <c r="C354" s="82">
        <v>21</v>
      </c>
      <c r="D354" s="83" t="s">
        <v>422</v>
      </c>
      <c r="E354" s="83" t="s">
        <v>360</v>
      </c>
      <c r="F354" s="82">
        <f t="shared" si="5"/>
        <v>24</v>
      </c>
      <c r="G354" s="84" t="s">
        <v>182</v>
      </c>
      <c r="H354" s="84" t="s">
        <v>183</v>
      </c>
      <c r="I354" s="84" t="s">
        <v>172</v>
      </c>
      <c r="J354" s="86"/>
      <c r="K354" s="84" t="s">
        <v>184</v>
      </c>
      <c r="L354" s="122" t="s">
        <v>588</v>
      </c>
      <c r="M354" s="120">
        <v>1</v>
      </c>
      <c r="N354" s="124"/>
      <c r="O354" s="124"/>
      <c r="P354" s="74"/>
      <c r="Q354" s="84"/>
      <c r="R354" s="74" t="s">
        <v>1372</v>
      </c>
      <c r="S354" s="122"/>
      <c r="T354" s="224"/>
    </row>
    <row r="355" spans="1:20" ht="27">
      <c r="A355" s="74">
        <v>354</v>
      </c>
      <c r="B355" s="82" t="s">
        <v>24</v>
      </c>
      <c r="C355" s="82">
        <v>21</v>
      </c>
      <c r="D355" s="83" t="s">
        <v>422</v>
      </c>
      <c r="E355" s="83" t="s">
        <v>360</v>
      </c>
      <c r="F355" s="82">
        <f t="shared" si="5"/>
        <v>25</v>
      </c>
      <c r="G355" s="84" t="s">
        <v>185</v>
      </c>
      <c r="H355" s="84" t="s">
        <v>186</v>
      </c>
      <c r="I355" s="84" t="s">
        <v>72</v>
      </c>
      <c r="J355" s="86"/>
      <c r="K355" s="84" t="s">
        <v>101</v>
      </c>
      <c r="L355" s="122" t="s">
        <v>589</v>
      </c>
      <c r="M355" s="120">
        <v>2</v>
      </c>
      <c r="N355" s="124"/>
      <c r="O355" s="124"/>
      <c r="P355" s="74"/>
      <c r="Q355" s="84"/>
      <c r="R355" s="74">
        <v>0</v>
      </c>
      <c r="S355" s="122"/>
      <c r="T355" s="224"/>
    </row>
    <row r="356" spans="1:20" s="99" customFormat="1" ht="27">
      <c r="A356" s="74">
        <v>355</v>
      </c>
      <c r="B356" s="82" t="s">
        <v>24</v>
      </c>
      <c r="C356" s="82">
        <v>21</v>
      </c>
      <c r="D356" s="83" t="s">
        <v>422</v>
      </c>
      <c r="E356" s="83" t="s">
        <v>360</v>
      </c>
      <c r="F356" s="82">
        <f t="shared" si="5"/>
        <v>26</v>
      </c>
      <c r="G356" s="84" t="s">
        <v>187</v>
      </c>
      <c r="H356" s="84" t="s">
        <v>188</v>
      </c>
      <c r="I356" s="84" t="s">
        <v>72</v>
      </c>
      <c r="J356" s="86"/>
      <c r="K356" s="84" t="s">
        <v>101</v>
      </c>
      <c r="L356" s="122" t="s">
        <v>590</v>
      </c>
      <c r="M356" s="120">
        <v>2</v>
      </c>
      <c r="N356" s="124"/>
      <c r="O356" s="124"/>
      <c r="P356" s="74"/>
      <c r="Q356" s="84"/>
      <c r="R356" s="74">
        <v>0</v>
      </c>
      <c r="S356" s="122"/>
      <c r="T356" s="226"/>
    </row>
    <row r="357" spans="1:20" ht="27">
      <c r="A357" s="74">
        <v>356</v>
      </c>
      <c r="B357" s="82" t="s">
        <v>24</v>
      </c>
      <c r="C357" s="82">
        <v>21</v>
      </c>
      <c r="D357" s="83" t="s">
        <v>422</v>
      </c>
      <c r="E357" s="83" t="s">
        <v>360</v>
      </c>
      <c r="F357" s="82">
        <f t="shared" si="5"/>
        <v>27</v>
      </c>
      <c r="G357" s="84" t="s">
        <v>189</v>
      </c>
      <c r="H357" s="84" t="s">
        <v>190</v>
      </c>
      <c r="I357" s="84" t="s">
        <v>72</v>
      </c>
      <c r="J357" s="86"/>
      <c r="K357" s="84" t="s">
        <v>101</v>
      </c>
      <c r="L357" s="122" t="s">
        <v>591</v>
      </c>
      <c r="M357" s="120">
        <v>2</v>
      </c>
      <c r="N357" s="124"/>
      <c r="O357" s="124"/>
      <c r="P357" s="74"/>
      <c r="Q357" s="84"/>
      <c r="R357" s="74">
        <v>0</v>
      </c>
      <c r="S357" s="122"/>
      <c r="T357" s="224"/>
    </row>
    <row r="358" spans="1:20" ht="27">
      <c r="A358" s="74">
        <v>357</v>
      </c>
      <c r="B358" s="82" t="s">
        <v>24</v>
      </c>
      <c r="C358" s="82">
        <v>21</v>
      </c>
      <c r="D358" s="83" t="s">
        <v>422</v>
      </c>
      <c r="E358" s="83" t="s">
        <v>360</v>
      </c>
      <c r="F358" s="82">
        <f t="shared" si="5"/>
        <v>28</v>
      </c>
      <c r="G358" s="84" t="s">
        <v>191</v>
      </c>
      <c r="H358" s="84" t="s">
        <v>192</v>
      </c>
      <c r="I358" s="84" t="s">
        <v>172</v>
      </c>
      <c r="J358" s="86"/>
      <c r="K358" s="84" t="s">
        <v>173</v>
      </c>
      <c r="L358" s="122" t="s">
        <v>592</v>
      </c>
      <c r="M358" s="120">
        <v>1</v>
      </c>
      <c r="N358" s="124"/>
      <c r="O358" s="124"/>
      <c r="P358" s="74"/>
      <c r="Q358" s="84"/>
      <c r="R358" s="74">
        <v>0</v>
      </c>
      <c r="S358" s="122"/>
      <c r="T358" s="224"/>
    </row>
    <row r="359" spans="1:20" ht="27">
      <c r="A359" s="74">
        <v>358</v>
      </c>
      <c r="B359" s="82" t="s">
        <v>24</v>
      </c>
      <c r="C359" s="82">
        <v>21</v>
      </c>
      <c r="D359" s="83" t="s">
        <v>422</v>
      </c>
      <c r="E359" s="83" t="s">
        <v>360</v>
      </c>
      <c r="F359" s="82">
        <f t="shared" si="5"/>
        <v>29</v>
      </c>
      <c r="G359" s="84" t="s">
        <v>193</v>
      </c>
      <c r="H359" s="84" t="s">
        <v>194</v>
      </c>
      <c r="I359" s="84" t="s">
        <v>172</v>
      </c>
      <c r="J359" s="86"/>
      <c r="K359" s="84" t="s">
        <v>195</v>
      </c>
      <c r="L359" s="122" t="s">
        <v>593</v>
      </c>
      <c r="M359" s="120">
        <v>1</v>
      </c>
      <c r="N359" s="124"/>
      <c r="O359" s="124"/>
      <c r="P359" s="74"/>
      <c r="Q359" s="84"/>
      <c r="R359" s="74" t="s">
        <v>1372</v>
      </c>
      <c r="S359" s="122"/>
      <c r="T359" s="224"/>
    </row>
    <row r="360" spans="1:20" ht="27">
      <c r="A360" s="74">
        <v>359</v>
      </c>
      <c r="B360" s="82" t="s">
        <v>24</v>
      </c>
      <c r="C360" s="82">
        <v>21</v>
      </c>
      <c r="D360" s="83" t="s">
        <v>422</v>
      </c>
      <c r="E360" s="83" t="s">
        <v>360</v>
      </c>
      <c r="F360" s="82">
        <f t="shared" si="5"/>
        <v>30</v>
      </c>
      <c r="G360" s="84" t="s">
        <v>196</v>
      </c>
      <c r="H360" s="84" t="s">
        <v>197</v>
      </c>
      <c r="I360" s="84" t="s">
        <v>62</v>
      </c>
      <c r="J360" s="86"/>
      <c r="K360" s="84" t="s">
        <v>198</v>
      </c>
      <c r="L360" s="122" t="s">
        <v>594</v>
      </c>
      <c r="M360" s="120">
        <v>1</v>
      </c>
      <c r="N360" s="124"/>
      <c r="O360" s="124"/>
      <c r="P360" s="74"/>
      <c r="Q360" s="84"/>
      <c r="R360" s="74">
        <v>0</v>
      </c>
      <c r="S360" s="122"/>
      <c r="T360" s="224"/>
    </row>
    <row r="361" spans="1:20" ht="27">
      <c r="A361" s="74">
        <v>360</v>
      </c>
      <c r="B361" s="82" t="s">
        <v>24</v>
      </c>
      <c r="C361" s="82">
        <v>21</v>
      </c>
      <c r="D361" s="83" t="s">
        <v>422</v>
      </c>
      <c r="E361" s="83" t="s">
        <v>360</v>
      </c>
      <c r="F361" s="82">
        <f t="shared" si="5"/>
        <v>31</v>
      </c>
      <c r="G361" s="84" t="s">
        <v>199</v>
      </c>
      <c r="H361" s="84" t="s">
        <v>200</v>
      </c>
      <c r="I361" s="84" t="s">
        <v>72</v>
      </c>
      <c r="J361" s="86"/>
      <c r="K361" s="84" t="s">
        <v>101</v>
      </c>
      <c r="L361" s="122" t="s">
        <v>426</v>
      </c>
      <c r="M361" s="120">
        <v>1</v>
      </c>
      <c r="N361" s="124"/>
      <c r="O361" s="124"/>
      <c r="P361" s="74"/>
      <c r="Q361" s="84"/>
      <c r="R361" s="74">
        <v>0</v>
      </c>
      <c r="S361" s="122"/>
      <c r="T361" s="224"/>
    </row>
    <row r="362" spans="1:20" ht="27">
      <c r="A362" s="74">
        <v>361</v>
      </c>
      <c r="B362" s="82" t="s">
        <v>24</v>
      </c>
      <c r="C362" s="82">
        <v>21</v>
      </c>
      <c r="D362" s="83" t="s">
        <v>422</v>
      </c>
      <c r="E362" s="83" t="s">
        <v>360</v>
      </c>
      <c r="F362" s="82">
        <f t="shared" si="5"/>
        <v>32</v>
      </c>
      <c r="G362" s="84" t="s">
        <v>201</v>
      </c>
      <c r="H362" s="84" t="s">
        <v>202</v>
      </c>
      <c r="I362" s="84" t="s">
        <v>172</v>
      </c>
      <c r="J362" s="86"/>
      <c r="K362" s="84" t="s">
        <v>173</v>
      </c>
      <c r="L362" s="122" t="s">
        <v>595</v>
      </c>
      <c r="M362" s="120">
        <v>1</v>
      </c>
      <c r="N362" s="124"/>
      <c r="O362" s="124"/>
      <c r="P362" s="74"/>
      <c r="Q362" s="84"/>
      <c r="R362" s="74">
        <v>0</v>
      </c>
      <c r="S362" s="122"/>
      <c r="T362" s="224"/>
    </row>
    <row r="363" spans="1:20" ht="40.5">
      <c r="A363" s="74">
        <v>362</v>
      </c>
      <c r="B363" s="82" t="s">
        <v>24</v>
      </c>
      <c r="C363" s="82">
        <v>21</v>
      </c>
      <c r="D363" s="83" t="s">
        <v>422</v>
      </c>
      <c r="E363" s="83" t="s">
        <v>360</v>
      </c>
      <c r="F363" s="82">
        <f t="shared" si="5"/>
        <v>33</v>
      </c>
      <c r="G363" s="84" t="s">
        <v>1586</v>
      </c>
      <c r="H363" s="84" t="s">
        <v>203</v>
      </c>
      <c r="I363" s="84" t="s">
        <v>62</v>
      </c>
      <c r="J363" s="86"/>
      <c r="K363" s="84" t="s">
        <v>198</v>
      </c>
      <c r="L363" s="122" t="s">
        <v>596</v>
      </c>
      <c r="M363" s="120">
        <v>0</v>
      </c>
      <c r="N363" s="124"/>
      <c r="O363" s="124"/>
      <c r="P363" s="74"/>
      <c r="Q363" s="84"/>
      <c r="R363" s="74">
        <v>0</v>
      </c>
      <c r="S363" s="122"/>
      <c r="T363" s="224"/>
    </row>
    <row r="364" spans="1:20" ht="27">
      <c r="A364" s="74">
        <v>363</v>
      </c>
      <c r="B364" s="82" t="s">
        <v>24</v>
      </c>
      <c r="C364" s="82">
        <v>21</v>
      </c>
      <c r="D364" s="83" t="s">
        <v>422</v>
      </c>
      <c r="E364" s="83" t="s">
        <v>360</v>
      </c>
      <c r="F364" s="82">
        <f t="shared" si="5"/>
        <v>34</v>
      </c>
      <c r="G364" s="84" t="s">
        <v>204</v>
      </c>
      <c r="H364" s="84" t="s">
        <v>205</v>
      </c>
      <c r="I364" s="84" t="s">
        <v>172</v>
      </c>
      <c r="J364" s="86"/>
      <c r="K364" s="84" t="s">
        <v>173</v>
      </c>
      <c r="L364" s="122" t="s">
        <v>597</v>
      </c>
      <c r="M364" s="120">
        <v>1</v>
      </c>
      <c r="N364" s="124"/>
      <c r="O364" s="124"/>
      <c r="P364" s="74"/>
      <c r="Q364" s="84"/>
      <c r="R364" s="74">
        <v>0</v>
      </c>
      <c r="S364" s="122"/>
      <c r="T364" s="224"/>
    </row>
    <row r="365" spans="1:20" ht="27">
      <c r="A365" s="74">
        <v>364</v>
      </c>
      <c r="B365" s="82" t="s">
        <v>24</v>
      </c>
      <c r="C365" s="82">
        <v>21</v>
      </c>
      <c r="D365" s="83" t="s">
        <v>422</v>
      </c>
      <c r="E365" s="83" t="s">
        <v>360</v>
      </c>
      <c r="F365" s="82">
        <f t="shared" si="5"/>
        <v>35</v>
      </c>
      <c r="G365" s="84" t="s">
        <v>206</v>
      </c>
      <c r="H365" s="84" t="s">
        <v>207</v>
      </c>
      <c r="I365" s="84" t="s">
        <v>172</v>
      </c>
      <c r="J365" s="86"/>
      <c r="K365" s="84" t="s">
        <v>173</v>
      </c>
      <c r="L365" s="122" t="s">
        <v>598</v>
      </c>
      <c r="M365" s="120">
        <v>1</v>
      </c>
      <c r="N365" s="124"/>
      <c r="O365" s="124"/>
      <c r="P365" s="74"/>
      <c r="Q365" s="84"/>
      <c r="R365" s="74">
        <v>0</v>
      </c>
      <c r="S365" s="122"/>
      <c r="T365" s="224"/>
    </row>
    <row r="366" spans="1:20" s="99" customFormat="1" ht="27">
      <c r="A366" s="74">
        <v>365</v>
      </c>
      <c r="B366" s="82" t="s">
        <v>24</v>
      </c>
      <c r="C366" s="82">
        <v>21</v>
      </c>
      <c r="D366" s="83" t="s">
        <v>422</v>
      </c>
      <c r="E366" s="83" t="s">
        <v>360</v>
      </c>
      <c r="F366" s="82">
        <f t="shared" si="5"/>
        <v>36</v>
      </c>
      <c r="G366" s="126" t="s">
        <v>491</v>
      </c>
      <c r="H366" s="84" t="s">
        <v>492</v>
      </c>
      <c r="I366" s="126" t="s">
        <v>374</v>
      </c>
      <c r="J366" s="86"/>
      <c r="K366" s="84" t="s">
        <v>611</v>
      </c>
      <c r="L366" s="84" t="s">
        <v>492</v>
      </c>
      <c r="M366" s="120">
        <v>1</v>
      </c>
      <c r="N366" s="124"/>
      <c r="O366" s="124"/>
      <c r="P366" s="74"/>
      <c r="Q366" s="85" t="s">
        <v>1583</v>
      </c>
      <c r="R366" s="74"/>
      <c r="S366" s="122"/>
      <c r="T366" s="226"/>
    </row>
    <row r="367" spans="1:20" ht="27">
      <c r="A367" s="74">
        <v>366</v>
      </c>
      <c r="B367" s="82" t="s">
        <v>24</v>
      </c>
      <c r="C367" s="82">
        <v>22</v>
      </c>
      <c r="D367" s="70" t="s">
        <v>488</v>
      </c>
      <c r="E367" s="71" t="s">
        <v>489</v>
      </c>
      <c r="F367" s="82">
        <f t="shared" si="5"/>
        <v>1</v>
      </c>
      <c r="G367" s="84" t="s">
        <v>506</v>
      </c>
      <c r="H367" s="84" t="s">
        <v>507</v>
      </c>
      <c r="I367" s="126" t="s">
        <v>58</v>
      </c>
      <c r="J367" s="86" t="s">
        <v>508</v>
      </c>
      <c r="K367" s="84" t="s">
        <v>507</v>
      </c>
      <c r="L367" s="85" t="s">
        <v>509</v>
      </c>
      <c r="M367" s="120">
        <v>1</v>
      </c>
      <c r="N367" s="124" t="s">
        <v>469</v>
      </c>
      <c r="O367" s="124" t="s">
        <v>460</v>
      </c>
      <c r="P367" s="74"/>
      <c r="Q367" s="84"/>
      <c r="R367" s="74" t="s">
        <v>1354</v>
      </c>
      <c r="S367" s="122" t="s">
        <v>922</v>
      </c>
      <c r="T367" s="224"/>
    </row>
    <row r="368" spans="1:20">
      <c r="A368" s="74">
        <v>367</v>
      </c>
      <c r="B368" s="82" t="s">
        <v>24</v>
      </c>
      <c r="C368" s="82">
        <v>22</v>
      </c>
      <c r="D368" s="83" t="s">
        <v>488</v>
      </c>
      <c r="E368" s="83" t="s">
        <v>489</v>
      </c>
      <c r="F368" s="82">
        <f t="shared" si="5"/>
        <v>2</v>
      </c>
      <c r="G368" s="126" t="s">
        <v>658</v>
      </c>
      <c r="H368" s="84" t="s">
        <v>646</v>
      </c>
      <c r="I368" s="84" t="s">
        <v>648</v>
      </c>
      <c r="J368" s="86" t="s">
        <v>455</v>
      </c>
      <c r="K368" s="84" t="s">
        <v>644</v>
      </c>
      <c r="L368" s="85" t="s">
        <v>647</v>
      </c>
      <c r="M368" s="120">
        <v>1</v>
      </c>
      <c r="N368" s="124"/>
      <c r="O368" s="124"/>
      <c r="P368" s="74"/>
      <c r="Q368" s="84" t="s">
        <v>1408</v>
      </c>
      <c r="R368" s="74"/>
      <c r="S368" s="122"/>
      <c r="T368" s="224"/>
    </row>
    <row r="369" spans="1:20" ht="27">
      <c r="A369" s="74">
        <v>368</v>
      </c>
      <c r="B369" s="82" t="s">
        <v>24</v>
      </c>
      <c r="C369" s="82">
        <v>22</v>
      </c>
      <c r="D369" s="70" t="s">
        <v>488</v>
      </c>
      <c r="E369" s="71" t="s">
        <v>489</v>
      </c>
      <c r="F369" s="82">
        <f t="shared" si="5"/>
        <v>3</v>
      </c>
      <c r="G369" s="84" t="s">
        <v>29</v>
      </c>
      <c r="H369" s="84" t="s">
        <v>47</v>
      </c>
      <c r="I369" s="84" t="s">
        <v>48</v>
      </c>
      <c r="J369" s="86" t="s">
        <v>456</v>
      </c>
      <c r="K369" s="84" t="s">
        <v>47</v>
      </c>
      <c r="L369" s="85" t="s">
        <v>510</v>
      </c>
      <c r="M369" s="140">
        <v>1</v>
      </c>
      <c r="N369" s="124"/>
      <c r="O369" s="124"/>
      <c r="P369" s="74"/>
      <c r="Q369" s="84"/>
      <c r="R369" s="74">
        <v>0</v>
      </c>
      <c r="S369" s="122"/>
      <c r="T369" s="224"/>
    </row>
    <row r="370" spans="1:20" ht="40.5">
      <c r="A370" s="74">
        <v>369</v>
      </c>
      <c r="B370" s="82" t="s">
        <v>24</v>
      </c>
      <c r="C370" s="82">
        <v>22</v>
      </c>
      <c r="D370" s="70" t="s">
        <v>488</v>
      </c>
      <c r="E370" s="71" t="s">
        <v>489</v>
      </c>
      <c r="F370" s="82">
        <f t="shared" si="5"/>
        <v>4</v>
      </c>
      <c r="G370" s="84" t="s">
        <v>212</v>
      </c>
      <c r="H370" s="84" t="s">
        <v>213</v>
      </c>
      <c r="I370" s="126" t="s">
        <v>289</v>
      </c>
      <c r="J370" s="86" t="s">
        <v>465</v>
      </c>
      <c r="K370" s="126" t="s">
        <v>659</v>
      </c>
      <c r="L370" s="232" t="s">
        <v>1623</v>
      </c>
      <c r="M370" s="140">
        <v>1</v>
      </c>
      <c r="N370" s="124"/>
      <c r="O370" s="124"/>
      <c r="P370" s="74">
        <v>1</v>
      </c>
      <c r="Q370" s="85" t="s">
        <v>1384</v>
      </c>
      <c r="R370" s="74">
        <v>0</v>
      </c>
      <c r="S370" s="122"/>
      <c r="T370" s="224"/>
    </row>
    <row r="371" spans="1:20" ht="27">
      <c r="A371" s="74">
        <v>370</v>
      </c>
      <c r="B371" s="82" t="s">
        <v>24</v>
      </c>
      <c r="C371" s="82">
        <v>22</v>
      </c>
      <c r="D371" s="70" t="s">
        <v>488</v>
      </c>
      <c r="E371" s="71" t="s">
        <v>489</v>
      </c>
      <c r="F371" s="82">
        <f t="shared" si="5"/>
        <v>5</v>
      </c>
      <c r="G371" s="84" t="s">
        <v>599</v>
      </c>
      <c r="H371" s="84" t="s">
        <v>600</v>
      </c>
      <c r="I371" s="84" t="s">
        <v>51</v>
      </c>
      <c r="J371" s="86" t="s">
        <v>466</v>
      </c>
      <c r="K371" s="84" t="s">
        <v>459</v>
      </c>
      <c r="L371" s="137" t="s">
        <v>673</v>
      </c>
      <c r="M371" s="120">
        <v>1</v>
      </c>
      <c r="N371" s="124"/>
      <c r="O371" s="124"/>
      <c r="P371" s="74">
        <v>1</v>
      </c>
      <c r="Q371" s="84" t="s">
        <v>1172</v>
      </c>
      <c r="R371" s="74">
        <v>0</v>
      </c>
      <c r="S371" s="122"/>
      <c r="T371" s="224"/>
    </row>
    <row r="372" spans="1:20" s="99" customFormat="1" ht="54">
      <c r="A372" s="74">
        <v>371</v>
      </c>
      <c r="B372" s="82" t="s">
        <v>24</v>
      </c>
      <c r="C372" s="82">
        <v>22</v>
      </c>
      <c r="D372" s="70" t="s">
        <v>488</v>
      </c>
      <c r="E372" s="71" t="s">
        <v>489</v>
      </c>
      <c r="F372" s="82">
        <f t="shared" si="5"/>
        <v>6</v>
      </c>
      <c r="G372" s="84" t="s">
        <v>208</v>
      </c>
      <c r="H372" s="84" t="s">
        <v>209</v>
      </c>
      <c r="I372" s="84" t="s">
        <v>58</v>
      </c>
      <c r="J372" s="86"/>
      <c r="K372" s="84" t="s">
        <v>209</v>
      </c>
      <c r="L372" s="122" t="s">
        <v>601</v>
      </c>
      <c r="M372" s="140">
        <v>1</v>
      </c>
      <c r="N372" s="124" t="s">
        <v>479</v>
      </c>
      <c r="O372" s="124" t="s">
        <v>460</v>
      </c>
      <c r="P372" s="74"/>
      <c r="Q372" s="84"/>
      <c r="R372" s="74">
        <v>0</v>
      </c>
      <c r="S372" s="122"/>
      <c r="T372" s="226"/>
    </row>
    <row r="373" spans="1:20" ht="27">
      <c r="A373" s="74">
        <v>372</v>
      </c>
      <c r="B373" s="82" t="s">
        <v>24</v>
      </c>
      <c r="C373" s="82">
        <v>22</v>
      </c>
      <c r="D373" s="70" t="s">
        <v>488</v>
      </c>
      <c r="E373" s="71" t="s">
        <v>489</v>
      </c>
      <c r="F373" s="82">
        <f t="shared" si="5"/>
        <v>7</v>
      </c>
      <c r="G373" s="84" t="s">
        <v>210</v>
      </c>
      <c r="H373" s="84" t="s">
        <v>211</v>
      </c>
      <c r="I373" s="84" t="s">
        <v>56</v>
      </c>
      <c r="J373" s="86"/>
      <c r="K373" s="84" t="s">
        <v>68</v>
      </c>
      <c r="L373" s="122" t="s">
        <v>602</v>
      </c>
      <c r="M373" s="140">
        <v>1</v>
      </c>
      <c r="N373" s="124"/>
      <c r="O373" s="124"/>
      <c r="P373" s="74"/>
      <c r="Q373" s="84"/>
      <c r="R373" s="74">
        <v>0</v>
      </c>
      <c r="S373" s="122"/>
      <c r="T373" s="224"/>
    </row>
    <row r="374" spans="1:20" ht="40.5">
      <c r="A374" s="74">
        <v>373</v>
      </c>
      <c r="B374" s="82" t="s">
        <v>24</v>
      </c>
      <c r="C374" s="82">
        <v>22</v>
      </c>
      <c r="D374" s="70" t="s">
        <v>488</v>
      </c>
      <c r="E374" s="71" t="s">
        <v>489</v>
      </c>
      <c r="F374" s="82">
        <f t="shared" si="5"/>
        <v>8</v>
      </c>
      <c r="G374" s="84" t="s">
        <v>36</v>
      </c>
      <c r="H374" s="84" t="s">
        <v>39</v>
      </c>
      <c r="I374" s="126" t="s">
        <v>58</v>
      </c>
      <c r="J374" s="86"/>
      <c r="K374" s="84" t="s">
        <v>39</v>
      </c>
      <c r="L374" s="122" t="s">
        <v>427</v>
      </c>
      <c r="M374" s="140">
        <v>1</v>
      </c>
      <c r="N374" s="124" t="s">
        <v>505</v>
      </c>
      <c r="O374" s="124" t="s">
        <v>461</v>
      </c>
      <c r="P374" s="74"/>
      <c r="Q374" s="84"/>
      <c r="R374" s="74" t="s">
        <v>1365</v>
      </c>
      <c r="S374" s="122" t="s">
        <v>922</v>
      </c>
      <c r="T374" s="224"/>
    </row>
    <row r="375" spans="1:20" ht="27">
      <c r="A375" s="74">
        <v>374</v>
      </c>
      <c r="B375" s="82" t="s">
        <v>24</v>
      </c>
      <c r="C375" s="82">
        <v>22</v>
      </c>
      <c r="D375" s="70" t="s">
        <v>488</v>
      </c>
      <c r="E375" s="71" t="s">
        <v>489</v>
      </c>
      <c r="F375" s="82">
        <f t="shared" si="5"/>
        <v>9</v>
      </c>
      <c r="G375" s="84" t="s">
        <v>37</v>
      </c>
      <c r="H375" s="84" t="s">
        <v>154</v>
      </c>
      <c r="I375" s="84" t="s">
        <v>62</v>
      </c>
      <c r="J375" s="86"/>
      <c r="K375" s="84" t="s">
        <v>63</v>
      </c>
      <c r="L375" s="122" t="s">
        <v>603</v>
      </c>
      <c r="M375" s="140">
        <v>1</v>
      </c>
      <c r="N375" s="124"/>
      <c r="O375" s="124"/>
      <c r="P375" s="74"/>
      <c r="Q375" s="84"/>
      <c r="R375" s="74" t="s">
        <v>1371</v>
      </c>
      <c r="S375" s="122" t="s">
        <v>927</v>
      </c>
      <c r="T375" s="224"/>
    </row>
    <row r="376" spans="1:20" ht="27">
      <c r="A376" s="74">
        <v>375</v>
      </c>
      <c r="B376" s="82" t="s">
        <v>24</v>
      </c>
      <c r="C376" s="82">
        <v>22</v>
      </c>
      <c r="D376" s="83" t="s">
        <v>488</v>
      </c>
      <c r="E376" s="83" t="s">
        <v>489</v>
      </c>
      <c r="F376" s="82">
        <f t="shared" si="5"/>
        <v>10</v>
      </c>
      <c r="G376" s="126" t="s">
        <v>491</v>
      </c>
      <c r="H376" s="84" t="s">
        <v>492</v>
      </c>
      <c r="I376" s="160" t="s">
        <v>374</v>
      </c>
      <c r="J376" s="86"/>
      <c r="K376" s="84" t="s">
        <v>611</v>
      </c>
      <c r="L376" s="84" t="s">
        <v>492</v>
      </c>
      <c r="M376" s="120">
        <v>1</v>
      </c>
      <c r="N376" s="124"/>
      <c r="O376" s="124"/>
      <c r="P376" s="74"/>
      <c r="Q376" s="85" t="s">
        <v>1583</v>
      </c>
      <c r="R376" s="74"/>
      <c r="S376" s="122"/>
      <c r="T376" s="224"/>
    </row>
    <row r="377" spans="1:20" ht="27">
      <c r="A377" s="74">
        <v>376</v>
      </c>
      <c r="B377" s="82" t="s">
        <v>24</v>
      </c>
      <c r="C377" s="82">
        <v>23</v>
      </c>
      <c r="D377" s="83" t="s">
        <v>428</v>
      </c>
      <c r="E377" s="83" t="s">
        <v>361</v>
      </c>
      <c r="F377" s="82">
        <f t="shared" si="5"/>
        <v>1</v>
      </c>
      <c r="G377" s="84" t="s">
        <v>506</v>
      </c>
      <c r="H377" s="84" t="s">
        <v>507</v>
      </c>
      <c r="I377" s="126" t="s">
        <v>58</v>
      </c>
      <c r="J377" s="86" t="s">
        <v>508</v>
      </c>
      <c r="K377" s="84" t="s">
        <v>507</v>
      </c>
      <c r="L377" s="85" t="s">
        <v>509</v>
      </c>
      <c r="M377" s="120">
        <v>1</v>
      </c>
      <c r="N377" s="124" t="s">
        <v>469</v>
      </c>
      <c r="O377" s="124" t="s">
        <v>460</v>
      </c>
      <c r="P377" s="74"/>
      <c r="Q377" s="84"/>
      <c r="R377" s="74" t="s">
        <v>1354</v>
      </c>
      <c r="S377" s="122" t="s">
        <v>922</v>
      </c>
      <c r="T377" s="224"/>
    </row>
    <row r="378" spans="1:20">
      <c r="A378" s="74">
        <v>377</v>
      </c>
      <c r="B378" s="82" t="s">
        <v>24</v>
      </c>
      <c r="C378" s="82">
        <v>23</v>
      </c>
      <c r="D378" s="83" t="s">
        <v>428</v>
      </c>
      <c r="E378" s="83" t="s">
        <v>361</v>
      </c>
      <c r="F378" s="82">
        <f t="shared" si="5"/>
        <v>2</v>
      </c>
      <c r="G378" s="126" t="s">
        <v>658</v>
      </c>
      <c r="H378" s="84" t="s">
        <v>646</v>
      </c>
      <c r="I378" s="84" t="s">
        <v>648</v>
      </c>
      <c r="J378" s="86" t="s">
        <v>455</v>
      </c>
      <c r="K378" s="84" t="s">
        <v>644</v>
      </c>
      <c r="L378" s="85" t="s">
        <v>647</v>
      </c>
      <c r="M378" s="120">
        <v>1</v>
      </c>
      <c r="N378" s="124"/>
      <c r="O378" s="124"/>
      <c r="P378" s="74"/>
      <c r="Q378" s="84" t="s">
        <v>1408</v>
      </c>
      <c r="R378" s="74"/>
      <c r="S378" s="122"/>
      <c r="T378" s="224"/>
    </row>
    <row r="379" spans="1:20" ht="27">
      <c r="A379" s="74">
        <v>378</v>
      </c>
      <c r="B379" s="82" t="s">
        <v>24</v>
      </c>
      <c r="C379" s="82">
        <v>23</v>
      </c>
      <c r="D379" s="83" t="s">
        <v>428</v>
      </c>
      <c r="E379" s="83" t="s">
        <v>361</v>
      </c>
      <c r="F379" s="82">
        <f t="shared" si="5"/>
        <v>3</v>
      </c>
      <c r="G379" s="84" t="s">
        <v>29</v>
      </c>
      <c r="H379" s="84" t="s">
        <v>47</v>
      </c>
      <c r="I379" s="84" t="s">
        <v>48</v>
      </c>
      <c r="J379" s="86" t="s">
        <v>456</v>
      </c>
      <c r="K379" s="84" t="s">
        <v>47</v>
      </c>
      <c r="L379" s="85" t="s">
        <v>510</v>
      </c>
      <c r="M379" s="120">
        <v>1</v>
      </c>
      <c r="N379" s="124"/>
      <c r="O379" s="124"/>
      <c r="P379" s="74"/>
      <c r="Q379" s="84"/>
      <c r="R379" s="74">
        <v>0</v>
      </c>
      <c r="S379" s="122"/>
      <c r="T379" s="224"/>
    </row>
    <row r="380" spans="1:20" ht="40.5">
      <c r="A380" s="74">
        <v>379</v>
      </c>
      <c r="B380" s="82" t="s">
        <v>24</v>
      </c>
      <c r="C380" s="82">
        <v>23</v>
      </c>
      <c r="D380" s="83" t="s">
        <v>428</v>
      </c>
      <c r="E380" s="83" t="s">
        <v>361</v>
      </c>
      <c r="F380" s="82">
        <f t="shared" si="5"/>
        <v>4</v>
      </c>
      <c r="G380" s="84" t="s">
        <v>430</v>
      </c>
      <c r="H380" s="84" t="s">
        <v>429</v>
      </c>
      <c r="I380" s="84" t="s">
        <v>58</v>
      </c>
      <c r="J380" s="86"/>
      <c r="K380" s="84" t="s">
        <v>59</v>
      </c>
      <c r="L380" s="122" t="s">
        <v>604</v>
      </c>
      <c r="M380" s="120">
        <v>1</v>
      </c>
      <c r="N380" s="124" t="s">
        <v>480</v>
      </c>
      <c r="O380" s="124" t="s">
        <v>460</v>
      </c>
      <c r="P380" s="74"/>
      <c r="Q380" s="84"/>
      <c r="R380" s="74">
        <v>0</v>
      </c>
      <c r="S380" s="122"/>
      <c r="T380" s="224"/>
    </row>
    <row r="381" spans="1:20" ht="40.5">
      <c r="A381" s="74">
        <v>380</v>
      </c>
      <c r="B381" s="82" t="s">
        <v>24</v>
      </c>
      <c r="C381" s="82">
        <v>23</v>
      </c>
      <c r="D381" s="83" t="s">
        <v>428</v>
      </c>
      <c r="E381" s="83" t="s">
        <v>361</v>
      </c>
      <c r="F381" s="82">
        <f t="shared" si="5"/>
        <v>5</v>
      </c>
      <c r="G381" s="84" t="s">
        <v>432</v>
      </c>
      <c r="H381" s="84" t="s">
        <v>431</v>
      </c>
      <c r="I381" s="84" t="s">
        <v>58</v>
      </c>
      <c r="J381" s="86"/>
      <c r="K381" s="84" t="s">
        <v>59</v>
      </c>
      <c r="L381" s="122" t="s">
        <v>605</v>
      </c>
      <c r="M381" s="120">
        <v>1</v>
      </c>
      <c r="N381" s="124" t="s">
        <v>480</v>
      </c>
      <c r="O381" s="124" t="s">
        <v>460</v>
      </c>
      <c r="P381" s="74"/>
      <c r="Q381" s="84"/>
      <c r="R381" s="74">
        <v>0</v>
      </c>
      <c r="S381" s="122"/>
      <c r="T381" s="224"/>
    </row>
    <row r="382" spans="1:20" ht="40.5">
      <c r="A382" s="74">
        <v>381</v>
      </c>
      <c r="B382" s="82" t="s">
        <v>24</v>
      </c>
      <c r="C382" s="82">
        <v>23</v>
      </c>
      <c r="D382" s="83" t="s">
        <v>428</v>
      </c>
      <c r="E382" s="83" t="s">
        <v>361</v>
      </c>
      <c r="F382" s="82">
        <f t="shared" si="5"/>
        <v>6</v>
      </c>
      <c r="G382" s="84" t="s">
        <v>434</v>
      </c>
      <c r="H382" s="84" t="s">
        <v>433</v>
      </c>
      <c r="I382" s="84" t="s">
        <v>58</v>
      </c>
      <c r="J382" s="86"/>
      <c r="K382" s="84" t="s">
        <v>59</v>
      </c>
      <c r="L382" s="122" t="s">
        <v>606</v>
      </c>
      <c r="M382" s="120">
        <v>1</v>
      </c>
      <c r="N382" s="124" t="s">
        <v>480</v>
      </c>
      <c r="O382" s="124" t="s">
        <v>460</v>
      </c>
      <c r="P382" s="74"/>
      <c r="Q382" s="84"/>
      <c r="R382" s="74">
        <v>0</v>
      </c>
      <c r="S382" s="122"/>
      <c r="T382" s="224"/>
    </row>
    <row r="383" spans="1:20" ht="40.5">
      <c r="A383" s="74">
        <v>382</v>
      </c>
      <c r="B383" s="82" t="s">
        <v>24</v>
      </c>
      <c r="C383" s="82">
        <v>23</v>
      </c>
      <c r="D383" s="83" t="s">
        <v>428</v>
      </c>
      <c r="E383" s="83" t="s">
        <v>361</v>
      </c>
      <c r="F383" s="82">
        <f t="shared" si="5"/>
        <v>7</v>
      </c>
      <c r="G383" s="84" t="s">
        <v>436</v>
      </c>
      <c r="H383" s="84" t="s">
        <v>435</v>
      </c>
      <c r="I383" s="84" t="s">
        <v>58</v>
      </c>
      <c r="J383" s="86"/>
      <c r="K383" s="84" t="s">
        <v>59</v>
      </c>
      <c r="L383" s="122" t="s">
        <v>607</v>
      </c>
      <c r="M383" s="120">
        <v>1</v>
      </c>
      <c r="N383" s="124" t="s">
        <v>480</v>
      </c>
      <c r="O383" s="124" t="s">
        <v>460</v>
      </c>
      <c r="P383" s="74"/>
      <c r="Q383" s="84"/>
      <c r="R383" s="74">
        <v>0</v>
      </c>
      <c r="S383" s="122"/>
      <c r="T383" s="224"/>
    </row>
    <row r="384" spans="1:20" s="99" customFormat="1" ht="40.5">
      <c r="A384" s="74">
        <v>383</v>
      </c>
      <c r="B384" s="82" t="s">
        <v>24</v>
      </c>
      <c r="C384" s="82">
        <v>23</v>
      </c>
      <c r="D384" s="83" t="s">
        <v>428</v>
      </c>
      <c r="E384" s="83" t="s">
        <v>361</v>
      </c>
      <c r="F384" s="82">
        <f t="shared" si="5"/>
        <v>8</v>
      </c>
      <c r="G384" s="84" t="s">
        <v>438</v>
      </c>
      <c r="H384" s="84" t="s">
        <v>437</v>
      </c>
      <c r="I384" s="84" t="s">
        <v>58</v>
      </c>
      <c r="J384" s="86"/>
      <c r="K384" s="84" t="s">
        <v>59</v>
      </c>
      <c r="L384" s="122" t="s">
        <v>608</v>
      </c>
      <c r="M384" s="120">
        <v>1</v>
      </c>
      <c r="N384" s="124" t="s">
        <v>480</v>
      </c>
      <c r="O384" s="124" t="s">
        <v>460</v>
      </c>
      <c r="P384" s="74"/>
      <c r="Q384" s="84"/>
      <c r="R384" s="74">
        <v>0</v>
      </c>
      <c r="S384" s="122"/>
      <c r="T384" s="226"/>
    </row>
    <row r="385" spans="1:20" ht="40.5">
      <c r="A385" s="74">
        <v>384</v>
      </c>
      <c r="B385" s="82" t="s">
        <v>24</v>
      </c>
      <c r="C385" s="82">
        <v>23</v>
      </c>
      <c r="D385" s="83" t="s">
        <v>428</v>
      </c>
      <c r="E385" s="83" t="s">
        <v>361</v>
      </c>
      <c r="F385" s="82">
        <f t="shared" si="5"/>
        <v>9</v>
      </c>
      <c r="G385" s="84" t="s">
        <v>440</v>
      </c>
      <c r="H385" s="84" t="s">
        <v>439</v>
      </c>
      <c r="I385" s="84" t="s">
        <v>58</v>
      </c>
      <c r="J385" s="86"/>
      <c r="K385" s="84" t="s">
        <v>59</v>
      </c>
      <c r="L385" s="122" t="s">
        <v>609</v>
      </c>
      <c r="M385" s="120">
        <v>1</v>
      </c>
      <c r="N385" s="124" t="s">
        <v>480</v>
      </c>
      <c r="O385" s="124" t="s">
        <v>460</v>
      </c>
      <c r="P385" s="74"/>
      <c r="Q385" s="84"/>
      <c r="R385" s="74">
        <v>0</v>
      </c>
      <c r="S385" s="122"/>
      <c r="T385" s="224"/>
    </row>
    <row r="386" spans="1:20" ht="40.5">
      <c r="A386" s="74">
        <v>385</v>
      </c>
      <c r="B386" s="82" t="s">
        <v>24</v>
      </c>
      <c r="C386" s="82">
        <v>23</v>
      </c>
      <c r="D386" s="83" t="s">
        <v>428</v>
      </c>
      <c r="E386" s="83" t="s">
        <v>361</v>
      </c>
      <c r="F386" s="82">
        <f t="shared" si="5"/>
        <v>10</v>
      </c>
      <c r="G386" s="84" t="s">
        <v>442</v>
      </c>
      <c r="H386" s="84" t="s">
        <v>441</v>
      </c>
      <c r="I386" s="84" t="s">
        <v>58</v>
      </c>
      <c r="J386" s="86"/>
      <c r="K386" s="84" t="s">
        <v>59</v>
      </c>
      <c r="L386" s="122" t="s">
        <v>610</v>
      </c>
      <c r="M386" s="120">
        <v>1</v>
      </c>
      <c r="N386" s="124" t="s">
        <v>480</v>
      </c>
      <c r="O386" s="124" t="s">
        <v>460</v>
      </c>
      <c r="P386" s="74"/>
      <c r="Q386" s="84"/>
      <c r="R386" s="74">
        <v>0</v>
      </c>
      <c r="S386" s="122"/>
      <c r="T386" s="224"/>
    </row>
    <row r="387" spans="1:20" ht="27">
      <c r="A387" s="74">
        <v>386</v>
      </c>
      <c r="B387" s="82" t="s">
        <v>24</v>
      </c>
      <c r="C387" s="82">
        <v>23</v>
      </c>
      <c r="D387" s="83" t="s">
        <v>428</v>
      </c>
      <c r="E387" s="83" t="s">
        <v>361</v>
      </c>
      <c r="F387" s="82">
        <f t="shared" ref="F387:F450" si="6">IF(C387&lt;&gt;C386,1,F386+1)</f>
        <v>11</v>
      </c>
      <c r="G387" s="126" t="s">
        <v>491</v>
      </c>
      <c r="H387" s="84" t="s">
        <v>492</v>
      </c>
      <c r="I387" s="126" t="s">
        <v>374</v>
      </c>
      <c r="J387" s="86"/>
      <c r="K387" s="84" t="s">
        <v>611</v>
      </c>
      <c r="L387" s="84" t="s">
        <v>492</v>
      </c>
      <c r="M387" s="120">
        <v>1</v>
      </c>
      <c r="N387" s="124"/>
      <c r="O387" s="124"/>
      <c r="P387" s="74"/>
      <c r="Q387" s="85" t="s">
        <v>1583</v>
      </c>
      <c r="R387" s="74"/>
      <c r="S387" s="122"/>
      <c r="T387" s="224"/>
    </row>
    <row r="388" spans="1:20" ht="27">
      <c r="A388" s="74">
        <v>387</v>
      </c>
      <c r="B388" s="82" t="s">
        <v>24</v>
      </c>
      <c r="C388" s="82">
        <v>24</v>
      </c>
      <c r="D388" s="83" t="s">
        <v>443</v>
      </c>
      <c r="E388" s="83" t="s">
        <v>362</v>
      </c>
      <c r="F388" s="82">
        <f t="shared" si="6"/>
        <v>1</v>
      </c>
      <c r="G388" s="84" t="s">
        <v>506</v>
      </c>
      <c r="H388" s="84" t="s">
        <v>507</v>
      </c>
      <c r="I388" s="126" t="s">
        <v>58</v>
      </c>
      <c r="J388" s="86" t="s">
        <v>508</v>
      </c>
      <c r="K388" s="84" t="s">
        <v>507</v>
      </c>
      <c r="L388" s="85" t="s">
        <v>509</v>
      </c>
      <c r="M388" s="120">
        <v>1</v>
      </c>
      <c r="N388" s="124" t="s">
        <v>469</v>
      </c>
      <c r="O388" s="124" t="s">
        <v>460</v>
      </c>
      <c r="P388" s="155" t="s">
        <v>907</v>
      </c>
      <c r="Q388" s="85" t="s">
        <v>907</v>
      </c>
      <c r="R388" s="74" t="s">
        <v>1354</v>
      </c>
      <c r="S388" s="122" t="s">
        <v>922</v>
      </c>
      <c r="T388" s="224"/>
    </row>
    <row r="389" spans="1:20">
      <c r="A389" s="74">
        <v>388</v>
      </c>
      <c r="B389" s="82" t="s">
        <v>24</v>
      </c>
      <c r="C389" s="82">
        <v>24</v>
      </c>
      <c r="D389" s="83" t="s">
        <v>443</v>
      </c>
      <c r="E389" s="83" t="s">
        <v>362</v>
      </c>
      <c r="F389" s="82">
        <f t="shared" si="6"/>
        <v>2</v>
      </c>
      <c r="G389" s="126" t="s">
        <v>658</v>
      </c>
      <c r="H389" s="84" t="s">
        <v>646</v>
      </c>
      <c r="I389" s="84" t="s">
        <v>294</v>
      </c>
      <c r="J389" s="86" t="s">
        <v>455</v>
      </c>
      <c r="K389" s="84" t="s">
        <v>644</v>
      </c>
      <c r="L389" s="85" t="s">
        <v>647</v>
      </c>
      <c r="M389" s="120">
        <v>1</v>
      </c>
      <c r="N389" s="124"/>
      <c r="O389" s="124"/>
      <c r="P389" s="155" t="s">
        <v>907</v>
      </c>
      <c r="Q389" s="84" t="s">
        <v>1408</v>
      </c>
      <c r="R389" s="74"/>
      <c r="S389" s="122"/>
      <c r="T389" s="224"/>
    </row>
    <row r="390" spans="1:20" ht="27">
      <c r="A390" s="74">
        <v>389</v>
      </c>
      <c r="B390" s="82" t="s">
        <v>24</v>
      </c>
      <c r="C390" s="82">
        <v>24</v>
      </c>
      <c r="D390" s="83" t="s">
        <v>443</v>
      </c>
      <c r="E390" s="83" t="s">
        <v>362</v>
      </c>
      <c r="F390" s="82">
        <f t="shared" si="6"/>
        <v>3</v>
      </c>
      <c r="G390" s="84" t="s">
        <v>29</v>
      </c>
      <c r="H390" s="84" t="s">
        <v>47</v>
      </c>
      <c r="I390" s="84" t="s">
        <v>48</v>
      </c>
      <c r="J390" s="86" t="s">
        <v>456</v>
      </c>
      <c r="K390" s="84" t="s">
        <v>47</v>
      </c>
      <c r="L390" s="85" t="s">
        <v>510</v>
      </c>
      <c r="M390" s="120">
        <v>1</v>
      </c>
      <c r="N390" s="124"/>
      <c r="O390" s="124"/>
      <c r="P390" s="155" t="s">
        <v>907</v>
      </c>
      <c r="Q390" s="85" t="s">
        <v>907</v>
      </c>
      <c r="R390" s="74">
        <v>0</v>
      </c>
      <c r="S390" s="122"/>
      <c r="T390" s="224"/>
    </row>
    <row r="391" spans="1:20" ht="40.5">
      <c r="A391" s="74">
        <v>390</v>
      </c>
      <c r="B391" s="82" t="s">
        <v>24</v>
      </c>
      <c r="C391" s="82">
        <v>24</v>
      </c>
      <c r="D391" s="83" t="s">
        <v>443</v>
      </c>
      <c r="E391" s="83" t="s">
        <v>362</v>
      </c>
      <c r="F391" s="82">
        <f t="shared" si="6"/>
        <v>4</v>
      </c>
      <c r="G391" s="84" t="s">
        <v>675</v>
      </c>
      <c r="H391" s="84" t="s">
        <v>676</v>
      </c>
      <c r="I391" s="126" t="s">
        <v>289</v>
      </c>
      <c r="J391" s="86"/>
      <c r="K391" s="126" t="s">
        <v>659</v>
      </c>
      <c r="L391" s="232" t="s">
        <v>1622</v>
      </c>
      <c r="M391" s="120">
        <v>1</v>
      </c>
      <c r="N391" s="124"/>
      <c r="O391" s="124"/>
      <c r="P391" s="74">
        <v>1</v>
      </c>
      <c r="Q391" s="85" t="s">
        <v>1613</v>
      </c>
      <c r="R391" s="74">
        <v>0</v>
      </c>
      <c r="S391" s="122"/>
      <c r="T391" s="224"/>
    </row>
    <row r="392" spans="1:20" ht="40.5">
      <c r="A392" s="74">
        <v>391</v>
      </c>
      <c r="B392" s="82" t="s">
        <v>24</v>
      </c>
      <c r="C392" s="82">
        <v>24</v>
      </c>
      <c r="D392" s="83" t="s">
        <v>443</v>
      </c>
      <c r="E392" s="83" t="s">
        <v>362</v>
      </c>
      <c r="F392" s="82">
        <f t="shared" si="6"/>
        <v>5</v>
      </c>
      <c r="G392" s="84" t="s">
        <v>677</v>
      </c>
      <c r="H392" s="84" t="s">
        <v>678</v>
      </c>
      <c r="I392" s="84" t="s">
        <v>58</v>
      </c>
      <c r="J392" s="86"/>
      <c r="K392" s="84" t="s">
        <v>59</v>
      </c>
      <c r="L392" s="85" t="s">
        <v>679</v>
      </c>
      <c r="M392" s="120">
        <v>1</v>
      </c>
      <c r="N392" s="124" t="s">
        <v>480</v>
      </c>
      <c r="O392" s="124" t="s">
        <v>460</v>
      </c>
      <c r="P392" s="155" t="s">
        <v>907</v>
      </c>
      <c r="Q392" s="85" t="s">
        <v>907</v>
      </c>
      <c r="R392" s="74">
        <v>0</v>
      </c>
      <c r="S392" s="122"/>
      <c r="T392" s="224"/>
    </row>
    <row r="393" spans="1:20" ht="40.5">
      <c r="A393" s="74">
        <v>392</v>
      </c>
      <c r="B393" s="82" t="s">
        <v>24</v>
      </c>
      <c r="C393" s="82">
        <v>24</v>
      </c>
      <c r="D393" s="83" t="s">
        <v>443</v>
      </c>
      <c r="E393" s="83" t="s">
        <v>362</v>
      </c>
      <c r="F393" s="82">
        <f t="shared" si="6"/>
        <v>6</v>
      </c>
      <c r="G393" s="84" t="s">
        <v>680</v>
      </c>
      <c r="H393" s="84" t="s">
        <v>681</v>
      </c>
      <c r="I393" s="84" t="s">
        <v>58</v>
      </c>
      <c r="J393" s="86"/>
      <c r="K393" s="84" t="s">
        <v>59</v>
      </c>
      <c r="L393" s="85" t="s">
        <v>682</v>
      </c>
      <c r="M393" s="120">
        <v>1</v>
      </c>
      <c r="N393" s="124" t="s">
        <v>480</v>
      </c>
      <c r="O393" s="124" t="s">
        <v>460</v>
      </c>
      <c r="P393" s="155" t="s">
        <v>907</v>
      </c>
      <c r="Q393" s="85" t="s">
        <v>907</v>
      </c>
      <c r="R393" s="74">
        <v>0</v>
      </c>
      <c r="S393" s="122"/>
      <c r="T393" s="224"/>
    </row>
    <row r="394" spans="1:20" ht="27">
      <c r="A394" s="74">
        <v>393</v>
      </c>
      <c r="B394" s="82" t="s">
        <v>24</v>
      </c>
      <c r="C394" s="82">
        <v>24</v>
      </c>
      <c r="D394" s="83" t="s">
        <v>443</v>
      </c>
      <c r="E394" s="83" t="s">
        <v>362</v>
      </c>
      <c r="F394" s="82">
        <f t="shared" si="6"/>
        <v>7</v>
      </c>
      <c r="G394" s="126" t="s">
        <v>491</v>
      </c>
      <c r="H394" s="84" t="s">
        <v>492</v>
      </c>
      <c r="I394" s="126" t="s">
        <v>374</v>
      </c>
      <c r="J394" s="86"/>
      <c r="K394" s="84" t="s">
        <v>611</v>
      </c>
      <c r="L394" s="85" t="s">
        <v>492</v>
      </c>
      <c r="M394" s="120">
        <v>1</v>
      </c>
      <c r="N394" s="124"/>
      <c r="O394" s="124"/>
      <c r="P394" s="74"/>
      <c r="Q394" s="85" t="s">
        <v>1583</v>
      </c>
      <c r="R394" s="74"/>
      <c r="S394" s="122"/>
      <c r="T394" s="224"/>
    </row>
    <row r="395" spans="1:20" ht="27">
      <c r="A395" s="74">
        <v>394</v>
      </c>
      <c r="B395" s="82" t="s">
        <v>24</v>
      </c>
      <c r="C395" s="82">
        <v>25</v>
      </c>
      <c r="D395" s="83" t="s">
        <v>444</v>
      </c>
      <c r="E395" s="83" t="s">
        <v>363</v>
      </c>
      <c r="F395" s="82">
        <f t="shared" si="6"/>
        <v>1</v>
      </c>
      <c r="G395" s="84" t="s">
        <v>506</v>
      </c>
      <c r="H395" s="84" t="s">
        <v>507</v>
      </c>
      <c r="I395" s="126" t="s">
        <v>58</v>
      </c>
      <c r="J395" s="86" t="s">
        <v>508</v>
      </c>
      <c r="K395" s="84" t="s">
        <v>507</v>
      </c>
      <c r="L395" s="85" t="s">
        <v>509</v>
      </c>
      <c r="M395" s="120">
        <v>1</v>
      </c>
      <c r="N395" s="124" t="s">
        <v>469</v>
      </c>
      <c r="O395" s="124" t="s">
        <v>460</v>
      </c>
      <c r="P395" s="155" t="s">
        <v>907</v>
      </c>
      <c r="Q395" s="85" t="s">
        <v>907</v>
      </c>
      <c r="R395" s="74" t="s">
        <v>1354</v>
      </c>
      <c r="S395" s="122" t="s">
        <v>922</v>
      </c>
      <c r="T395" s="224"/>
    </row>
    <row r="396" spans="1:20">
      <c r="A396" s="74">
        <v>395</v>
      </c>
      <c r="B396" s="82" t="s">
        <v>24</v>
      </c>
      <c r="C396" s="82">
        <v>25</v>
      </c>
      <c r="D396" s="83" t="s">
        <v>444</v>
      </c>
      <c r="E396" s="83" t="s">
        <v>363</v>
      </c>
      <c r="F396" s="82">
        <f t="shared" si="6"/>
        <v>2</v>
      </c>
      <c r="G396" s="126" t="s">
        <v>658</v>
      </c>
      <c r="H396" s="84" t="s">
        <v>646</v>
      </c>
      <c r="I396" s="84" t="s">
        <v>294</v>
      </c>
      <c r="J396" s="86" t="s">
        <v>455</v>
      </c>
      <c r="K396" s="84" t="s">
        <v>644</v>
      </c>
      <c r="L396" s="85" t="s">
        <v>647</v>
      </c>
      <c r="M396" s="120">
        <v>1</v>
      </c>
      <c r="N396" s="124"/>
      <c r="O396" s="124"/>
      <c r="P396" s="155" t="s">
        <v>907</v>
      </c>
      <c r="Q396" s="84" t="s">
        <v>1408</v>
      </c>
      <c r="R396" s="74"/>
      <c r="S396" s="122"/>
      <c r="T396" s="224"/>
    </row>
    <row r="397" spans="1:20" ht="27">
      <c r="A397" s="74">
        <v>396</v>
      </c>
      <c r="B397" s="82" t="s">
        <v>24</v>
      </c>
      <c r="C397" s="82">
        <v>25</v>
      </c>
      <c r="D397" s="83" t="s">
        <v>444</v>
      </c>
      <c r="E397" s="83" t="s">
        <v>363</v>
      </c>
      <c r="F397" s="82">
        <f t="shared" si="6"/>
        <v>3</v>
      </c>
      <c r="G397" s="84" t="s">
        <v>29</v>
      </c>
      <c r="H397" s="84" t="s">
        <v>47</v>
      </c>
      <c r="I397" s="84" t="s">
        <v>48</v>
      </c>
      <c r="J397" s="86" t="s">
        <v>456</v>
      </c>
      <c r="K397" s="84" t="s">
        <v>47</v>
      </c>
      <c r="L397" s="85" t="s">
        <v>510</v>
      </c>
      <c r="M397" s="120">
        <v>1</v>
      </c>
      <c r="N397" s="124"/>
      <c r="O397" s="124"/>
      <c r="P397" s="155" t="s">
        <v>907</v>
      </c>
      <c r="Q397" s="85" t="s">
        <v>907</v>
      </c>
      <c r="R397" s="74">
        <v>0</v>
      </c>
      <c r="S397" s="122"/>
      <c r="T397" s="224"/>
    </row>
    <row r="398" spans="1:20" ht="27">
      <c r="A398" s="74">
        <v>397</v>
      </c>
      <c r="B398" s="82" t="s">
        <v>24</v>
      </c>
      <c r="C398" s="82">
        <v>25</v>
      </c>
      <c r="D398" s="83" t="s">
        <v>444</v>
      </c>
      <c r="E398" s="83" t="s">
        <v>363</v>
      </c>
      <c r="F398" s="82">
        <f t="shared" si="6"/>
        <v>4</v>
      </c>
      <c r="G398" s="84" t="s">
        <v>683</v>
      </c>
      <c r="H398" s="84" t="s">
        <v>684</v>
      </c>
      <c r="I398" s="84" t="s">
        <v>49</v>
      </c>
      <c r="J398" s="86"/>
      <c r="K398" s="84" t="s">
        <v>50</v>
      </c>
      <c r="L398" s="85" t="s">
        <v>685</v>
      </c>
      <c r="M398" s="120">
        <v>2</v>
      </c>
      <c r="N398" s="124"/>
      <c r="O398" s="124"/>
      <c r="P398" s="155" t="s">
        <v>907</v>
      </c>
      <c r="Q398" s="85" t="s">
        <v>907</v>
      </c>
      <c r="R398" s="74">
        <v>0</v>
      </c>
      <c r="S398" s="122"/>
      <c r="T398" s="224"/>
    </row>
    <row r="399" spans="1:20" ht="27">
      <c r="A399" s="74">
        <v>398</v>
      </c>
      <c r="B399" s="82" t="s">
        <v>24</v>
      </c>
      <c r="C399" s="82">
        <v>25</v>
      </c>
      <c r="D399" s="83" t="s">
        <v>444</v>
      </c>
      <c r="E399" s="83" t="s">
        <v>363</v>
      </c>
      <c r="F399" s="82">
        <f t="shared" si="6"/>
        <v>5</v>
      </c>
      <c r="G399" s="84" t="s">
        <v>686</v>
      </c>
      <c r="H399" s="84" t="s">
        <v>687</v>
      </c>
      <c r="I399" s="84" t="s">
        <v>49</v>
      </c>
      <c r="J399" s="86"/>
      <c r="K399" s="84" t="s">
        <v>50</v>
      </c>
      <c r="L399" s="134" t="s">
        <v>1403</v>
      </c>
      <c r="M399" s="120">
        <v>2</v>
      </c>
      <c r="N399" s="124"/>
      <c r="O399" s="124"/>
      <c r="P399" s="155">
        <v>1</v>
      </c>
      <c r="Q399" s="185" t="s">
        <v>909</v>
      </c>
      <c r="R399" s="74">
        <v>0</v>
      </c>
      <c r="S399" s="122"/>
      <c r="T399" s="224"/>
    </row>
    <row r="400" spans="1:20" ht="27">
      <c r="A400" s="74">
        <v>399</v>
      </c>
      <c r="B400" s="82" t="s">
        <v>24</v>
      </c>
      <c r="C400" s="82">
        <v>25</v>
      </c>
      <c r="D400" s="83" t="s">
        <v>444</v>
      </c>
      <c r="E400" s="83" t="s">
        <v>363</v>
      </c>
      <c r="F400" s="82">
        <f t="shared" si="6"/>
        <v>6</v>
      </c>
      <c r="G400" s="84" t="s">
        <v>688</v>
      </c>
      <c r="H400" s="84" t="s">
        <v>689</v>
      </c>
      <c r="I400" s="84" t="s">
        <v>49</v>
      </c>
      <c r="J400" s="86"/>
      <c r="K400" s="84" t="s">
        <v>50</v>
      </c>
      <c r="L400" s="85" t="s">
        <v>690</v>
      </c>
      <c r="M400" s="120">
        <v>2</v>
      </c>
      <c r="N400" s="124"/>
      <c r="O400" s="124"/>
      <c r="P400" s="155" t="s">
        <v>907</v>
      </c>
      <c r="Q400" s="85" t="s">
        <v>907</v>
      </c>
      <c r="R400" s="74">
        <v>0</v>
      </c>
      <c r="S400" s="122"/>
      <c r="T400" s="224"/>
    </row>
    <row r="401" spans="1:20" ht="27">
      <c r="A401" s="74">
        <v>400</v>
      </c>
      <c r="B401" s="82" t="s">
        <v>24</v>
      </c>
      <c r="C401" s="82">
        <v>25</v>
      </c>
      <c r="D401" s="83" t="s">
        <v>444</v>
      </c>
      <c r="E401" s="83" t="s">
        <v>363</v>
      </c>
      <c r="F401" s="82">
        <f t="shared" si="6"/>
        <v>7</v>
      </c>
      <c r="G401" s="84" t="s">
        <v>691</v>
      </c>
      <c r="H401" s="84" t="s">
        <v>692</v>
      </c>
      <c r="I401" s="84" t="s">
        <v>49</v>
      </c>
      <c r="J401" s="86"/>
      <c r="K401" s="84" t="s">
        <v>50</v>
      </c>
      <c r="L401" s="85" t="s">
        <v>693</v>
      </c>
      <c r="M401" s="120">
        <v>2</v>
      </c>
      <c r="N401" s="124"/>
      <c r="O401" s="124"/>
      <c r="P401" s="155" t="s">
        <v>907</v>
      </c>
      <c r="Q401" s="85" t="s">
        <v>907</v>
      </c>
      <c r="R401" s="74">
        <v>0</v>
      </c>
      <c r="S401" s="122"/>
      <c r="T401" s="224"/>
    </row>
    <row r="402" spans="1:20" ht="27">
      <c r="A402" s="74">
        <v>401</v>
      </c>
      <c r="B402" s="82" t="s">
        <v>24</v>
      </c>
      <c r="C402" s="82">
        <v>25</v>
      </c>
      <c r="D402" s="83" t="s">
        <v>444</v>
      </c>
      <c r="E402" s="83" t="s">
        <v>363</v>
      </c>
      <c r="F402" s="82">
        <f t="shared" si="6"/>
        <v>8</v>
      </c>
      <c r="G402" s="84" t="s">
        <v>694</v>
      </c>
      <c r="H402" s="84" t="s">
        <v>695</v>
      </c>
      <c r="I402" s="84" t="s">
        <v>49</v>
      </c>
      <c r="J402" s="86"/>
      <c r="K402" s="84" t="s">
        <v>50</v>
      </c>
      <c r="L402" s="134" t="s">
        <v>1404</v>
      </c>
      <c r="M402" s="120">
        <v>2</v>
      </c>
      <c r="N402" s="124"/>
      <c r="O402" s="124"/>
      <c r="P402" s="155">
        <v>1</v>
      </c>
      <c r="Q402" s="185" t="s">
        <v>910</v>
      </c>
      <c r="R402" s="74">
        <v>0</v>
      </c>
      <c r="S402" s="122"/>
      <c r="T402" s="224"/>
    </row>
    <row r="403" spans="1:20" ht="27">
      <c r="A403" s="74">
        <v>402</v>
      </c>
      <c r="B403" s="82" t="s">
        <v>24</v>
      </c>
      <c r="C403" s="82">
        <v>25</v>
      </c>
      <c r="D403" s="83" t="s">
        <v>444</v>
      </c>
      <c r="E403" s="83" t="s">
        <v>363</v>
      </c>
      <c r="F403" s="82">
        <f t="shared" si="6"/>
        <v>9</v>
      </c>
      <c r="G403" s="84" t="s">
        <v>696</v>
      </c>
      <c r="H403" s="84" t="s">
        <v>697</v>
      </c>
      <c r="I403" s="84" t="s">
        <v>49</v>
      </c>
      <c r="J403" s="86"/>
      <c r="K403" s="84" t="s">
        <v>50</v>
      </c>
      <c r="L403" s="85" t="s">
        <v>698</v>
      </c>
      <c r="M403" s="120">
        <v>2</v>
      </c>
      <c r="N403" s="124"/>
      <c r="O403" s="124"/>
      <c r="P403" s="155" t="s">
        <v>907</v>
      </c>
      <c r="Q403" s="85" t="s">
        <v>907</v>
      </c>
      <c r="R403" s="74">
        <v>0</v>
      </c>
      <c r="S403" s="122"/>
      <c r="T403" s="224"/>
    </row>
    <row r="404" spans="1:20" ht="27">
      <c r="A404" s="74">
        <v>403</v>
      </c>
      <c r="B404" s="82" t="s">
        <v>24</v>
      </c>
      <c r="C404" s="82">
        <v>25</v>
      </c>
      <c r="D404" s="83" t="s">
        <v>444</v>
      </c>
      <c r="E404" s="83" t="s">
        <v>363</v>
      </c>
      <c r="F404" s="82">
        <f t="shared" si="6"/>
        <v>10</v>
      </c>
      <c r="G404" s="84" t="s">
        <v>699</v>
      </c>
      <c r="H404" s="84" t="s">
        <v>700</v>
      </c>
      <c r="I404" s="84" t="s">
        <v>49</v>
      </c>
      <c r="J404" s="86"/>
      <c r="K404" s="84" t="s">
        <v>50</v>
      </c>
      <c r="L404" s="85" t="s">
        <v>701</v>
      </c>
      <c r="M404" s="120">
        <v>2</v>
      </c>
      <c r="N404" s="124"/>
      <c r="O404" s="124"/>
      <c r="P404" s="155" t="s">
        <v>907</v>
      </c>
      <c r="Q404" s="85" t="s">
        <v>907</v>
      </c>
      <c r="R404" s="74">
        <v>0</v>
      </c>
      <c r="S404" s="122"/>
      <c r="T404" s="224"/>
    </row>
    <row r="405" spans="1:20" ht="27">
      <c r="A405" s="74">
        <v>404</v>
      </c>
      <c r="B405" s="82" t="s">
        <v>24</v>
      </c>
      <c r="C405" s="82">
        <v>25</v>
      </c>
      <c r="D405" s="83" t="s">
        <v>444</v>
      </c>
      <c r="E405" s="83" t="s">
        <v>363</v>
      </c>
      <c r="F405" s="82">
        <f t="shared" si="6"/>
        <v>11</v>
      </c>
      <c r="G405" s="84" t="s">
        <v>702</v>
      </c>
      <c r="H405" s="84" t="s">
        <v>703</v>
      </c>
      <c r="I405" s="84" t="s">
        <v>49</v>
      </c>
      <c r="J405" s="86"/>
      <c r="K405" s="84" t="s">
        <v>50</v>
      </c>
      <c r="L405" s="85" t="s">
        <v>704</v>
      </c>
      <c r="M405" s="120">
        <v>2</v>
      </c>
      <c r="N405" s="124"/>
      <c r="O405" s="124"/>
      <c r="P405" s="155" t="s">
        <v>907</v>
      </c>
      <c r="Q405" s="85" t="s">
        <v>907</v>
      </c>
      <c r="R405" s="74">
        <v>0</v>
      </c>
      <c r="S405" s="122"/>
      <c r="T405" s="224"/>
    </row>
    <row r="406" spans="1:20" ht="27">
      <c r="A406" s="74">
        <v>405</v>
      </c>
      <c r="B406" s="82" t="s">
        <v>24</v>
      </c>
      <c r="C406" s="82">
        <v>25</v>
      </c>
      <c r="D406" s="83" t="s">
        <v>444</v>
      </c>
      <c r="E406" s="83" t="s">
        <v>363</v>
      </c>
      <c r="F406" s="82">
        <f t="shared" si="6"/>
        <v>12</v>
      </c>
      <c r="G406" s="84" t="s">
        <v>705</v>
      </c>
      <c r="H406" s="84" t="s">
        <v>706</v>
      </c>
      <c r="I406" s="84" t="s">
        <v>49</v>
      </c>
      <c r="J406" s="86"/>
      <c r="K406" s="84" t="s">
        <v>50</v>
      </c>
      <c r="L406" s="85" t="s">
        <v>707</v>
      </c>
      <c r="M406" s="120">
        <v>2</v>
      </c>
      <c r="N406" s="124"/>
      <c r="O406" s="124"/>
      <c r="P406" s="155" t="s">
        <v>907</v>
      </c>
      <c r="Q406" s="85" t="s">
        <v>907</v>
      </c>
      <c r="R406" s="74">
        <v>0</v>
      </c>
      <c r="S406" s="122"/>
      <c r="T406" s="224"/>
    </row>
    <row r="407" spans="1:20" ht="27">
      <c r="A407" s="74">
        <v>406</v>
      </c>
      <c r="B407" s="82" t="s">
        <v>24</v>
      </c>
      <c r="C407" s="82">
        <v>25</v>
      </c>
      <c r="D407" s="83" t="s">
        <v>444</v>
      </c>
      <c r="E407" s="83" t="s">
        <v>363</v>
      </c>
      <c r="F407" s="82">
        <f t="shared" si="6"/>
        <v>13</v>
      </c>
      <c r="G407" s="126" t="s">
        <v>491</v>
      </c>
      <c r="H407" s="84" t="s">
        <v>492</v>
      </c>
      <c r="I407" s="126" t="s">
        <v>374</v>
      </c>
      <c r="J407" s="86"/>
      <c r="K407" s="84" t="s">
        <v>611</v>
      </c>
      <c r="L407" s="85" t="s">
        <v>492</v>
      </c>
      <c r="M407" s="120">
        <v>1</v>
      </c>
      <c r="N407" s="124"/>
      <c r="O407" s="124"/>
      <c r="P407" s="74"/>
      <c r="Q407" s="85" t="s">
        <v>1583</v>
      </c>
      <c r="R407" s="74"/>
      <c r="S407" s="122"/>
      <c r="T407" s="224"/>
    </row>
    <row r="408" spans="1:20" ht="27">
      <c r="A408" s="74">
        <v>407</v>
      </c>
      <c r="B408" s="82" t="s">
        <v>25</v>
      </c>
      <c r="C408" s="82">
        <v>26</v>
      </c>
      <c r="D408" s="83" t="s">
        <v>445</v>
      </c>
      <c r="E408" s="83" t="s">
        <v>365</v>
      </c>
      <c r="F408" s="82">
        <f t="shared" si="6"/>
        <v>1</v>
      </c>
      <c r="G408" s="84" t="s">
        <v>506</v>
      </c>
      <c r="H408" s="84" t="s">
        <v>507</v>
      </c>
      <c r="I408" s="126" t="s">
        <v>58</v>
      </c>
      <c r="J408" s="86" t="s">
        <v>508</v>
      </c>
      <c r="K408" s="84" t="s">
        <v>507</v>
      </c>
      <c r="L408" s="85" t="s">
        <v>509</v>
      </c>
      <c r="M408" s="120">
        <v>1</v>
      </c>
      <c r="N408" s="124" t="s">
        <v>469</v>
      </c>
      <c r="O408" s="124" t="s">
        <v>460</v>
      </c>
      <c r="P408" s="155" t="s">
        <v>907</v>
      </c>
      <c r="Q408" s="85" t="s">
        <v>907</v>
      </c>
      <c r="R408" s="74" t="s">
        <v>1354</v>
      </c>
      <c r="S408" s="122" t="s">
        <v>922</v>
      </c>
      <c r="T408" s="224"/>
    </row>
    <row r="409" spans="1:20">
      <c r="A409" s="74">
        <v>408</v>
      </c>
      <c r="B409" s="82" t="s">
        <v>25</v>
      </c>
      <c r="C409" s="82">
        <v>26</v>
      </c>
      <c r="D409" s="83" t="s">
        <v>445</v>
      </c>
      <c r="E409" s="83" t="s">
        <v>365</v>
      </c>
      <c r="F409" s="82">
        <f t="shared" si="6"/>
        <v>2</v>
      </c>
      <c r="G409" s="126" t="s">
        <v>658</v>
      </c>
      <c r="H409" s="84" t="s">
        <v>646</v>
      </c>
      <c r="I409" s="84" t="s">
        <v>294</v>
      </c>
      <c r="J409" s="86" t="s">
        <v>455</v>
      </c>
      <c r="K409" s="84" t="s">
        <v>644</v>
      </c>
      <c r="L409" s="85" t="s">
        <v>647</v>
      </c>
      <c r="M409" s="120">
        <v>1</v>
      </c>
      <c r="N409" s="124"/>
      <c r="O409" s="124"/>
      <c r="P409" s="155" t="s">
        <v>907</v>
      </c>
      <c r="Q409" s="84" t="s">
        <v>1408</v>
      </c>
      <c r="R409" s="74"/>
      <c r="S409" s="122"/>
      <c r="T409" s="224"/>
    </row>
    <row r="410" spans="1:20" ht="27">
      <c r="A410" s="74">
        <v>409</v>
      </c>
      <c r="B410" s="82" t="s">
        <v>25</v>
      </c>
      <c r="C410" s="82">
        <v>26</v>
      </c>
      <c r="D410" s="83" t="s">
        <v>445</v>
      </c>
      <c r="E410" s="83" t="s">
        <v>365</v>
      </c>
      <c r="F410" s="82">
        <f t="shared" si="6"/>
        <v>3</v>
      </c>
      <c r="G410" s="84" t="s">
        <v>29</v>
      </c>
      <c r="H410" s="84" t="s">
        <v>47</v>
      </c>
      <c r="I410" s="84" t="s">
        <v>48</v>
      </c>
      <c r="J410" s="86" t="s">
        <v>456</v>
      </c>
      <c r="K410" s="84" t="s">
        <v>47</v>
      </c>
      <c r="L410" s="85" t="s">
        <v>510</v>
      </c>
      <c r="M410" s="120">
        <v>1</v>
      </c>
      <c r="N410" s="124"/>
      <c r="O410" s="124"/>
      <c r="P410" s="155" t="s">
        <v>907</v>
      </c>
      <c r="Q410" s="85" t="s">
        <v>907</v>
      </c>
      <c r="R410" s="74">
        <v>0</v>
      </c>
      <c r="S410" s="122"/>
      <c r="T410" s="224"/>
    </row>
    <row r="411" spans="1:20" ht="27">
      <c r="A411" s="74">
        <v>410</v>
      </c>
      <c r="B411" s="82" t="s">
        <v>25</v>
      </c>
      <c r="C411" s="82">
        <v>26</v>
      </c>
      <c r="D411" s="83" t="s">
        <v>445</v>
      </c>
      <c r="E411" s="83" t="s">
        <v>365</v>
      </c>
      <c r="F411" s="82">
        <f t="shared" si="6"/>
        <v>4</v>
      </c>
      <c r="G411" s="84" t="s">
        <v>708</v>
      </c>
      <c r="H411" s="84" t="s">
        <v>709</v>
      </c>
      <c r="I411" s="84" t="s">
        <v>58</v>
      </c>
      <c r="J411" s="86" t="s">
        <v>465</v>
      </c>
      <c r="K411" s="84" t="s">
        <v>709</v>
      </c>
      <c r="L411" s="85" t="s">
        <v>710</v>
      </c>
      <c r="M411" s="120">
        <v>1</v>
      </c>
      <c r="N411" s="124" t="s">
        <v>711</v>
      </c>
      <c r="O411" s="124" t="s">
        <v>461</v>
      </c>
      <c r="P411" s="155" t="s">
        <v>907</v>
      </c>
      <c r="Q411" s="85" t="s">
        <v>907</v>
      </c>
      <c r="R411" s="74">
        <v>0</v>
      </c>
      <c r="S411" s="122"/>
      <c r="T411" s="224"/>
    </row>
    <row r="412" spans="1:20" ht="40.5">
      <c r="A412" s="74">
        <v>411</v>
      </c>
      <c r="B412" s="82" t="s">
        <v>25</v>
      </c>
      <c r="C412" s="82">
        <v>26</v>
      </c>
      <c r="D412" s="83" t="s">
        <v>445</v>
      </c>
      <c r="E412" s="83" t="s">
        <v>365</v>
      </c>
      <c r="F412" s="82">
        <f t="shared" si="6"/>
        <v>5</v>
      </c>
      <c r="G412" s="84" t="s">
        <v>712</v>
      </c>
      <c r="H412" s="84" t="s">
        <v>713</v>
      </c>
      <c r="I412" s="126" t="s">
        <v>289</v>
      </c>
      <c r="J412" s="86" t="s">
        <v>466</v>
      </c>
      <c r="K412" s="126" t="s">
        <v>659</v>
      </c>
      <c r="L412" s="233" t="s">
        <v>1632</v>
      </c>
      <c r="M412" s="120">
        <v>1</v>
      </c>
      <c r="N412" s="124"/>
      <c r="O412" s="124"/>
      <c r="P412" s="74">
        <v>1</v>
      </c>
      <c r="Q412" s="85" t="s">
        <v>1613</v>
      </c>
      <c r="R412" s="74">
        <v>0</v>
      </c>
      <c r="S412" s="122"/>
      <c r="T412" s="224"/>
    </row>
    <row r="413" spans="1:20" ht="40.5">
      <c r="A413" s="74">
        <v>412</v>
      </c>
      <c r="B413" s="132" t="s">
        <v>25</v>
      </c>
      <c r="C413" s="132">
        <v>26</v>
      </c>
      <c r="D413" s="127" t="s">
        <v>445</v>
      </c>
      <c r="E413" s="127" t="s">
        <v>714</v>
      </c>
      <c r="F413" s="82">
        <f t="shared" si="6"/>
        <v>6</v>
      </c>
      <c r="G413" s="128" t="s">
        <v>715</v>
      </c>
      <c r="H413" s="128" t="s">
        <v>716</v>
      </c>
      <c r="I413" s="128" t="s">
        <v>51</v>
      </c>
      <c r="J413" s="133" t="s">
        <v>467</v>
      </c>
      <c r="K413" s="128" t="s">
        <v>459</v>
      </c>
      <c r="L413" s="152" t="s">
        <v>1645</v>
      </c>
      <c r="M413" s="129">
        <v>1</v>
      </c>
      <c r="N413" s="130"/>
      <c r="O413" s="130"/>
      <c r="P413" s="155">
        <v>1</v>
      </c>
      <c r="Q413" s="84" t="s">
        <v>1172</v>
      </c>
      <c r="R413" s="74">
        <v>0</v>
      </c>
      <c r="S413" s="122"/>
      <c r="T413" s="224"/>
    </row>
    <row r="414" spans="1:20" ht="40.5">
      <c r="A414" s="74">
        <v>413</v>
      </c>
      <c r="B414" s="149" t="s">
        <v>25</v>
      </c>
      <c r="C414" s="149">
        <v>26</v>
      </c>
      <c r="D414" s="150" t="s">
        <v>445</v>
      </c>
      <c r="E414" s="150" t="s">
        <v>365</v>
      </c>
      <c r="F414" s="82">
        <f t="shared" si="6"/>
        <v>7</v>
      </c>
      <c r="G414" s="126" t="s">
        <v>717</v>
      </c>
      <c r="H414" s="126" t="s">
        <v>718</v>
      </c>
      <c r="I414" s="126" t="s">
        <v>58</v>
      </c>
      <c r="J414" s="125"/>
      <c r="K414" s="126" t="s">
        <v>59</v>
      </c>
      <c r="L414" s="137" t="s">
        <v>719</v>
      </c>
      <c r="M414" s="139">
        <v>0</v>
      </c>
      <c r="N414" s="206" t="s">
        <v>480</v>
      </c>
      <c r="O414" s="206" t="s">
        <v>460</v>
      </c>
      <c r="P414" s="190">
        <v>1</v>
      </c>
      <c r="Q414" s="178" t="s">
        <v>919</v>
      </c>
      <c r="R414" s="74">
        <v>0</v>
      </c>
      <c r="S414" s="122"/>
      <c r="T414" s="224"/>
    </row>
    <row r="415" spans="1:20" ht="54">
      <c r="A415" s="74">
        <v>414</v>
      </c>
      <c r="B415" s="82" t="s">
        <v>25</v>
      </c>
      <c r="C415" s="82">
        <v>26</v>
      </c>
      <c r="D415" s="83" t="s">
        <v>445</v>
      </c>
      <c r="E415" s="83" t="s">
        <v>365</v>
      </c>
      <c r="F415" s="82">
        <f t="shared" si="6"/>
        <v>8</v>
      </c>
      <c r="G415" s="84" t="s">
        <v>720</v>
      </c>
      <c r="H415" s="84" t="s">
        <v>721</v>
      </c>
      <c r="I415" s="126" t="s">
        <v>58</v>
      </c>
      <c r="J415" s="86"/>
      <c r="K415" s="84" t="s">
        <v>721</v>
      </c>
      <c r="L415" s="85" t="s">
        <v>722</v>
      </c>
      <c r="M415" s="120">
        <v>1</v>
      </c>
      <c r="N415" s="124" t="s">
        <v>723</v>
      </c>
      <c r="O415" s="124" t="s">
        <v>460</v>
      </c>
      <c r="P415" s="155" t="s">
        <v>907</v>
      </c>
      <c r="Q415" s="85" t="s">
        <v>907</v>
      </c>
      <c r="R415" s="74" t="s">
        <v>1373</v>
      </c>
      <c r="S415" s="122" t="s">
        <v>922</v>
      </c>
      <c r="T415" s="224"/>
    </row>
    <row r="416" spans="1:20" ht="27">
      <c r="A416" s="74">
        <v>415</v>
      </c>
      <c r="B416" s="82" t="s">
        <v>25</v>
      </c>
      <c r="C416" s="82">
        <v>26</v>
      </c>
      <c r="D416" s="83" t="s">
        <v>445</v>
      </c>
      <c r="E416" s="83" t="s">
        <v>365</v>
      </c>
      <c r="F416" s="82">
        <f t="shared" si="6"/>
        <v>9</v>
      </c>
      <c r="G416" s="84" t="s">
        <v>724</v>
      </c>
      <c r="H416" s="84" t="s">
        <v>725</v>
      </c>
      <c r="I416" s="84" t="s">
        <v>56</v>
      </c>
      <c r="J416" s="86"/>
      <c r="K416" s="84" t="s">
        <v>68</v>
      </c>
      <c r="L416" s="85" t="s">
        <v>726</v>
      </c>
      <c r="M416" s="120">
        <v>1</v>
      </c>
      <c r="N416" s="124"/>
      <c r="O416" s="124"/>
      <c r="P416" s="155" t="s">
        <v>907</v>
      </c>
      <c r="Q416" s="85" t="s">
        <v>907</v>
      </c>
      <c r="R416" s="74">
        <v>0</v>
      </c>
      <c r="S416" s="122"/>
      <c r="T416" s="224"/>
    </row>
    <row r="417" spans="1:20" ht="40.5">
      <c r="A417" s="74">
        <v>416</v>
      </c>
      <c r="B417" s="82" t="s">
        <v>25</v>
      </c>
      <c r="C417" s="82">
        <v>26</v>
      </c>
      <c r="D417" s="83" t="s">
        <v>445</v>
      </c>
      <c r="E417" s="83" t="s">
        <v>365</v>
      </c>
      <c r="F417" s="82">
        <f t="shared" si="6"/>
        <v>10</v>
      </c>
      <c r="G417" s="84" t="s">
        <v>727</v>
      </c>
      <c r="H417" s="84" t="s">
        <v>728</v>
      </c>
      <c r="I417" s="126" t="s">
        <v>58</v>
      </c>
      <c r="J417" s="86"/>
      <c r="K417" s="84" t="s">
        <v>728</v>
      </c>
      <c r="L417" s="85" t="s">
        <v>729</v>
      </c>
      <c r="M417" s="120">
        <v>1</v>
      </c>
      <c r="N417" s="124" t="s">
        <v>730</v>
      </c>
      <c r="O417" s="124" t="s">
        <v>461</v>
      </c>
      <c r="P417" s="155" t="s">
        <v>907</v>
      </c>
      <c r="Q417" s="85" t="s">
        <v>907</v>
      </c>
      <c r="R417" s="74" t="s">
        <v>1373</v>
      </c>
      <c r="S417" s="122" t="s">
        <v>922</v>
      </c>
      <c r="T417" s="224"/>
    </row>
    <row r="418" spans="1:20" ht="27">
      <c r="A418" s="74">
        <v>417</v>
      </c>
      <c r="B418" s="82" t="s">
        <v>25</v>
      </c>
      <c r="C418" s="82">
        <v>26</v>
      </c>
      <c r="D418" s="83" t="s">
        <v>445</v>
      </c>
      <c r="E418" s="83" t="s">
        <v>365</v>
      </c>
      <c r="F418" s="82">
        <f t="shared" si="6"/>
        <v>11</v>
      </c>
      <c r="G418" s="84" t="s">
        <v>731</v>
      </c>
      <c r="H418" s="84" t="s">
        <v>732</v>
      </c>
      <c r="I418" s="84" t="s">
        <v>54</v>
      </c>
      <c r="J418" s="86"/>
      <c r="K418" s="84" t="s">
        <v>733</v>
      </c>
      <c r="L418" s="85" t="s">
        <v>734</v>
      </c>
      <c r="M418" s="120">
        <v>1</v>
      </c>
      <c r="N418" s="124"/>
      <c r="O418" s="124"/>
      <c r="P418" s="155" t="s">
        <v>907</v>
      </c>
      <c r="Q418" s="85" t="s">
        <v>907</v>
      </c>
      <c r="R418" s="74">
        <v>0</v>
      </c>
      <c r="S418" s="122"/>
      <c r="T418" s="224"/>
    </row>
    <row r="419" spans="1:20" ht="27">
      <c r="A419" s="74">
        <v>418</v>
      </c>
      <c r="B419" s="82" t="s">
        <v>25</v>
      </c>
      <c r="C419" s="82">
        <v>26</v>
      </c>
      <c r="D419" s="83" t="s">
        <v>445</v>
      </c>
      <c r="E419" s="83" t="s">
        <v>365</v>
      </c>
      <c r="F419" s="82">
        <f t="shared" si="6"/>
        <v>12</v>
      </c>
      <c r="G419" s="84" t="s">
        <v>735</v>
      </c>
      <c r="H419" s="84" t="s">
        <v>736</v>
      </c>
      <c r="I419" s="126" t="s">
        <v>58</v>
      </c>
      <c r="J419" s="86"/>
      <c r="K419" s="84" t="s">
        <v>736</v>
      </c>
      <c r="L419" s="85" t="s">
        <v>737</v>
      </c>
      <c r="M419" s="120">
        <v>1</v>
      </c>
      <c r="N419" s="124" t="s">
        <v>711</v>
      </c>
      <c r="O419" s="124" t="s">
        <v>461</v>
      </c>
      <c r="P419" s="155" t="s">
        <v>907</v>
      </c>
      <c r="Q419" s="85" t="s">
        <v>907</v>
      </c>
      <c r="R419" s="74" t="s">
        <v>1366</v>
      </c>
      <c r="S419" s="122" t="s">
        <v>922</v>
      </c>
      <c r="T419" s="224"/>
    </row>
    <row r="420" spans="1:20" ht="27">
      <c r="A420" s="74">
        <v>419</v>
      </c>
      <c r="B420" s="132" t="s">
        <v>25</v>
      </c>
      <c r="C420" s="132">
        <v>26</v>
      </c>
      <c r="D420" s="127" t="s">
        <v>445</v>
      </c>
      <c r="E420" s="127" t="s">
        <v>365</v>
      </c>
      <c r="F420" s="82">
        <f t="shared" si="6"/>
        <v>13</v>
      </c>
      <c r="G420" s="128" t="s">
        <v>738</v>
      </c>
      <c r="H420" s="128" t="s">
        <v>739</v>
      </c>
      <c r="I420" s="128" t="s">
        <v>49</v>
      </c>
      <c r="J420" s="133"/>
      <c r="K420" s="128" t="s">
        <v>65</v>
      </c>
      <c r="L420" s="153" t="s">
        <v>740</v>
      </c>
      <c r="M420" s="129">
        <v>1</v>
      </c>
      <c r="N420" s="130"/>
      <c r="O420" s="130"/>
      <c r="P420" s="155"/>
      <c r="Q420" s="85" t="s">
        <v>907</v>
      </c>
      <c r="R420" s="74">
        <v>0</v>
      </c>
      <c r="S420" s="122"/>
      <c r="T420" s="224"/>
    </row>
    <row r="421" spans="1:20" ht="27">
      <c r="A421" s="74">
        <v>420</v>
      </c>
      <c r="B421" s="158" t="s">
        <v>25</v>
      </c>
      <c r="C421" s="158">
        <v>26</v>
      </c>
      <c r="D421" s="159" t="s">
        <v>445</v>
      </c>
      <c r="E421" s="159" t="s">
        <v>365</v>
      </c>
      <c r="F421" s="82">
        <f t="shared" si="6"/>
        <v>14</v>
      </c>
      <c r="G421" s="160" t="s">
        <v>741</v>
      </c>
      <c r="H421" s="160" t="s">
        <v>742</v>
      </c>
      <c r="I421" s="160" t="s">
        <v>49</v>
      </c>
      <c r="J421" s="154"/>
      <c r="K421" s="160" t="s">
        <v>65</v>
      </c>
      <c r="L421" s="152" t="s">
        <v>1634</v>
      </c>
      <c r="M421" s="161">
        <v>1</v>
      </c>
      <c r="N421" s="162"/>
      <c r="O421" s="162"/>
      <c r="P421" s="155">
        <v>1</v>
      </c>
      <c r="Q421" s="85" t="s">
        <v>1584</v>
      </c>
      <c r="R421" s="74" t="e">
        <v>#N/A</v>
      </c>
      <c r="S421" s="122"/>
      <c r="T421" s="179" t="s">
        <v>1584</v>
      </c>
    </row>
    <row r="422" spans="1:20" ht="27">
      <c r="A422" s="74">
        <v>421</v>
      </c>
      <c r="B422" s="82" t="s">
        <v>25</v>
      </c>
      <c r="C422" s="82">
        <v>26</v>
      </c>
      <c r="D422" s="83" t="s">
        <v>445</v>
      </c>
      <c r="E422" s="83" t="s">
        <v>365</v>
      </c>
      <c r="F422" s="82">
        <f t="shared" si="6"/>
        <v>15</v>
      </c>
      <c r="G422" s="84" t="s">
        <v>743</v>
      </c>
      <c r="H422" s="84" t="s">
        <v>744</v>
      </c>
      <c r="I422" s="126" t="s">
        <v>289</v>
      </c>
      <c r="J422" s="86"/>
      <c r="K422" s="126" t="s">
        <v>659</v>
      </c>
      <c r="L422" s="85" t="s">
        <v>745</v>
      </c>
      <c r="M422" s="120">
        <v>1</v>
      </c>
      <c r="N422" s="124"/>
      <c r="O422" s="124"/>
      <c r="P422" s="155"/>
      <c r="Q422" s="85"/>
      <c r="R422" s="74">
        <v>0</v>
      </c>
      <c r="S422" s="122"/>
      <c r="T422" s="224"/>
    </row>
    <row r="423" spans="1:20" ht="27">
      <c r="A423" s="74">
        <v>422</v>
      </c>
      <c r="B423" s="82" t="s">
        <v>25</v>
      </c>
      <c r="C423" s="82">
        <v>26</v>
      </c>
      <c r="D423" s="83" t="s">
        <v>445</v>
      </c>
      <c r="E423" s="83" t="s">
        <v>365</v>
      </c>
      <c r="F423" s="82">
        <f t="shared" si="6"/>
        <v>16</v>
      </c>
      <c r="G423" s="84" t="s">
        <v>746</v>
      </c>
      <c r="H423" s="84" t="s">
        <v>747</v>
      </c>
      <c r="I423" s="126" t="s">
        <v>289</v>
      </c>
      <c r="J423" s="86"/>
      <c r="K423" s="126" t="s">
        <v>659</v>
      </c>
      <c r="L423" s="85" t="s">
        <v>748</v>
      </c>
      <c r="M423" s="120">
        <v>1</v>
      </c>
      <c r="N423" s="124"/>
      <c r="O423" s="124"/>
      <c r="P423" s="155"/>
      <c r="Q423" s="85" t="s">
        <v>907</v>
      </c>
      <c r="R423" s="74">
        <v>0</v>
      </c>
      <c r="S423" s="122"/>
      <c r="T423" s="224"/>
    </row>
    <row r="424" spans="1:20" ht="27">
      <c r="A424" s="74">
        <v>423</v>
      </c>
      <c r="B424" s="132" t="s">
        <v>25</v>
      </c>
      <c r="C424" s="132">
        <v>26</v>
      </c>
      <c r="D424" s="127" t="s">
        <v>445</v>
      </c>
      <c r="E424" s="127" t="s">
        <v>365</v>
      </c>
      <c r="F424" s="82">
        <f t="shared" si="6"/>
        <v>17</v>
      </c>
      <c r="G424" s="128" t="s">
        <v>749</v>
      </c>
      <c r="H424" s="128" t="s">
        <v>750</v>
      </c>
      <c r="I424" s="128" t="s">
        <v>72</v>
      </c>
      <c r="J424" s="133"/>
      <c r="K424" s="128" t="s">
        <v>126</v>
      </c>
      <c r="L424" s="152" t="s">
        <v>913</v>
      </c>
      <c r="M424" s="129">
        <v>1</v>
      </c>
      <c r="N424" s="130"/>
      <c r="O424" s="130"/>
      <c r="P424" s="155">
        <v>1</v>
      </c>
      <c r="Q424" s="185" t="s">
        <v>1654</v>
      </c>
      <c r="R424" s="74" t="s">
        <v>1368</v>
      </c>
      <c r="S424" s="122"/>
      <c r="T424" s="224"/>
    </row>
    <row r="425" spans="1:20" ht="27">
      <c r="A425" s="74">
        <v>424</v>
      </c>
      <c r="B425" s="82" t="s">
        <v>25</v>
      </c>
      <c r="C425" s="82">
        <v>26</v>
      </c>
      <c r="D425" s="83" t="s">
        <v>445</v>
      </c>
      <c r="E425" s="83" t="s">
        <v>365</v>
      </c>
      <c r="F425" s="82">
        <f t="shared" si="6"/>
        <v>18</v>
      </c>
      <c r="G425" s="84" t="s">
        <v>751</v>
      </c>
      <c r="H425" s="84" t="s">
        <v>752</v>
      </c>
      <c r="I425" s="84" t="s">
        <v>753</v>
      </c>
      <c r="J425" s="86"/>
      <c r="K425" s="84" t="s">
        <v>754</v>
      </c>
      <c r="L425" s="85" t="s">
        <v>755</v>
      </c>
      <c r="M425" s="120">
        <v>1</v>
      </c>
      <c r="N425" s="124"/>
      <c r="O425" s="124"/>
      <c r="P425" s="155"/>
      <c r="Q425" s="85" t="s">
        <v>907</v>
      </c>
      <c r="R425" s="74">
        <v>0</v>
      </c>
      <c r="S425" s="122"/>
      <c r="T425" s="224"/>
    </row>
    <row r="426" spans="1:20" ht="27">
      <c r="A426" s="74">
        <v>425</v>
      </c>
      <c r="B426" s="82" t="s">
        <v>25</v>
      </c>
      <c r="C426" s="82">
        <v>26</v>
      </c>
      <c r="D426" s="83" t="s">
        <v>445</v>
      </c>
      <c r="E426" s="83" t="s">
        <v>365</v>
      </c>
      <c r="F426" s="82">
        <f t="shared" si="6"/>
        <v>19</v>
      </c>
      <c r="G426" s="84" t="s">
        <v>756</v>
      </c>
      <c r="H426" s="84" t="s">
        <v>757</v>
      </c>
      <c r="I426" s="84" t="s">
        <v>753</v>
      </c>
      <c r="J426" s="86"/>
      <c r="K426" s="84" t="s">
        <v>754</v>
      </c>
      <c r="L426" s="85" t="s">
        <v>758</v>
      </c>
      <c r="M426" s="120">
        <v>1</v>
      </c>
      <c r="N426" s="124"/>
      <c r="O426" s="124"/>
      <c r="P426" s="155"/>
      <c r="Q426" s="85" t="s">
        <v>907</v>
      </c>
      <c r="R426" s="74">
        <v>0</v>
      </c>
      <c r="S426" s="122"/>
      <c r="T426" s="224"/>
    </row>
    <row r="427" spans="1:20" ht="40.5">
      <c r="A427" s="74">
        <v>426</v>
      </c>
      <c r="B427" s="149" t="s">
        <v>25</v>
      </c>
      <c r="C427" s="149">
        <v>26</v>
      </c>
      <c r="D427" s="150" t="s">
        <v>445</v>
      </c>
      <c r="E427" s="150" t="s">
        <v>365</v>
      </c>
      <c r="F427" s="82">
        <f t="shared" si="6"/>
        <v>20</v>
      </c>
      <c r="G427" s="126" t="s">
        <v>759</v>
      </c>
      <c r="H427" s="126" t="s">
        <v>760</v>
      </c>
      <c r="I427" s="126" t="s">
        <v>49</v>
      </c>
      <c r="J427" s="125"/>
      <c r="K427" s="126" t="s">
        <v>65</v>
      </c>
      <c r="L427" s="137" t="s">
        <v>912</v>
      </c>
      <c r="M427" s="120">
        <v>1</v>
      </c>
      <c r="N427" s="124"/>
      <c r="O427" s="124"/>
      <c r="P427" s="155">
        <v>1</v>
      </c>
      <c r="Q427" s="85" t="s">
        <v>1584</v>
      </c>
      <c r="R427" s="74" t="e">
        <v>#N/A</v>
      </c>
      <c r="S427" s="122"/>
      <c r="T427" s="179" t="s">
        <v>1584</v>
      </c>
    </row>
    <row r="428" spans="1:20" ht="27">
      <c r="A428" s="74">
        <v>427</v>
      </c>
      <c r="B428" s="82" t="s">
        <v>25</v>
      </c>
      <c r="C428" s="82">
        <v>26</v>
      </c>
      <c r="D428" s="83" t="s">
        <v>445</v>
      </c>
      <c r="E428" s="83" t="s">
        <v>365</v>
      </c>
      <c r="F428" s="82">
        <f t="shared" si="6"/>
        <v>21</v>
      </c>
      <c r="G428" s="84" t="s">
        <v>761</v>
      </c>
      <c r="H428" s="84" t="s">
        <v>762</v>
      </c>
      <c r="I428" s="84" t="s">
        <v>763</v>
      </c>
      <c r="J428" s="86"/>
      <c r="K428" s="84" t="s">
        <v>764</v>
      </c>
      <c r="L428" s="85" t="s">
        <v>765</v>
      </c>
      <c r="M428" s="120">
        <v>1</v>
      </c>
      <c r="N428" s="124"/>
      <c r="O428" s="124"/>
      <c r="P428" s="155"/>
      <c r="Q428" s="85" t="s">
        <v>907</v>
      </c>
      <c r="R428" s="74">
        <v>0</v>
      </c>
      <c r="S428" s="122"/>
      <c r="T428" s="224"/>
    </row>
    <row r="429" spans="1:20" ht="54">
      <c r="A429" s="74">
        <v>428</v>
      </c>
      <c r="B429" s="149" t="s">
        <v>25</v>
      </c>
      <c r="C429" s="149">
        <v>26</v>
      </c>
      <c r="D429" s="150" t="s">
        <v>445</v>
      </c>
      <c r="E429" s="150" t="s">
        <v>365</v>
      </c>
      <c r="F429" s="82">
        <f t="shared" si="6"/>
        <v>22</v>
      </c>
      <c r="G429" s="126" t="s">
        <v>766</v>
      </c>
      <c r="H429" s="126" t="s">
        <v>767</v>
      </c>
      <c r="I429" s="126" t="s">
        <v>49</v>
      </c>
      <c r="J429" s="125"/>
      <c r="K429" s="126" t="s">
        <v>65</v>
      </c>
      <c r="L429" s="137" t="s">
        <v>911</v>
      </c>
      <c r="M429" s="120">
        <v>1</v>
      </c>
      <c r="N429" s="124"/>
      <c r="O429" s="124"/>
      <c r="P429" s="155">
        <v>1</v>
      </c>
      <c r="Q429" s="85" t="s">
        <v>1584</v>
      </c>
      <c r="R429" s="74" t="e">
        <v>#N/A</v>
      </c>
      <c r="S429" s="122"/>
      <c r="T429" s="179" t="s">
        <v>1584</v>
      </c>
    </row>
    <row r="430" spans="1:20" ht="27">
      <c r="A430" s="74">
        <v>429</v>
      </c>
      <c r="B430" s="82" t="s">
        <v>25</v>
      </c>
      <c r="C430" s="82">
        <v>26</v>
      </c>
      <c r="D430" s="83" t="s">
        <v>445</v>
      </c>
      <c r="E430" s="83" t="s">
        <v>365</v>
      </c>
      <c r="F430" s="82">
        <f t="shared" si="6"/>
        <v>23</v>
      </c>
      <c r="G430" s="126" t="s">
        <v>491</v>
      </c>
      <c r="H430" s="84" t="s">
        <v>492</v>
      </c>
      <c r="I430" s="126" t="s">
        <v>374</v>
      </c>
      <c r="J430" s="86"/>
      <c r="K430" s="84" t="s">
        <v>611</v>
      </c>
      <c r="L430" s="85" t="s">
        <v>492</v>
      </c>
      <c r="M430" s="120">
        <v>1</v>
      </c>
      <c r="N430" s="124"/>
      <c r="O430" s="124"/>
      <c r="P430" s="74"/>
      <c r="Q430" s="85" t="s">
        <v>1583</v>
      </c>
      <c r="R430" s="74"/>
      <c r="S430" s="122"/>
      <c r="T430" s="224"/>
    </row>
    <row r="431" spans="1:20">
      <c r="A431" s="74">
        <v>430</v>
      </c>
      <c r="B431" s="149" t="s">
        <v>25</v>
      </c>
      <c r="C431" s="149">
        <v>27</v>
      </c>
      <c r="D431" s="150" t="s">
        <v>446</v>
      </c>
      <c r="E431" s="150" t="s">
        <v>366</v>
      </c>
      <c r="F431" s="82">
        <f t="shared" si="6"/>
        <v>1</v>
      </c>
      <c r="G431" s="126" t="s">
        <v>506</v>
      </c>
      <c r="H431" s="126" t="s">
        <v>507</v>
      </c>
      <c r="I431" s="126" t="s">
        <v>58</v>
      </c>
      <c r="J431" s="125" t="s">
        <v>508</v>
      </c>
      <c r="K431" s="126" t="s">
        <v>507</v>
      </c>
      <c r="L431" s="137" t="s">
        <v>509</v>
      </c>
      <c r="M431" s="139">
        <v>0</v>
      </c>
      <c r="N431" s="136" t="s">
        <v>469</v>
      </c>
      <c r="O431" s="136" t="s">
        <v>460</v>
      </c>
      <c r="P431" s="190">
        <v>1</v>
      </c>
      <c r="Q431" s="221" t="s">
        <v>919</v>
      </c>
      <c r="R431" s="222"/>
      <c r="S431" s="122"/>
      <c r="T431" s="224"/>
    </row>
    <row r="432" spans="1:20">
      <c r="A432" s="74">
        <v>431</v>
      </c>
      <c r="B432" s="149" t="s">
        <v>25</v>
      </c>
      <c r="C432" s="149">
        <v>27</v>
      </c>
      <c r="D432" s="150" t="s">
        <v>446</v>
      </c>
      <c r="E432" s="150" t="s">
        <v>366</v>
      </c>
      <c r="F432" s="82">
        <f t="shared" si="6"/>
        <v>2</v>
      </c>
      <c r="G432" s="126" t="s">
        <v>658</v>
      </c>
      <c r="H432" s="126" t="s">
        <v>646</v>
      </c>
      <c r="I432" s="126" t="s">
        <v>294</v>
      </c>
      <c r="J432" s="125" t="s">
        <v>455</v>
      </c>
      <c r="K432" s="126" t="s">
        <v>644</v>
      </c>
      <c r="L432" s="137" t="s">
        <v>647</v>
      </c>
      <c r="M432" s="139">
        <v>0</v>
      </c>
      <c r="N432" s="136"/>
      <c r="O432" s="136"/>
      <c r="P432" s="190">
        <v>1</v>
      </c>
      <c r="Q432" s="221" t="s">
        <v>919</v>
      </c>
      <c r="R432" s="222"/>
      <c r="S432" s="122"/>
      <c r="T432" s="224"/>
    </row>
    <row r="433" spans="1:20" ht="27">
      <c r="A433" s="74">
        <v>432</v>
      </c>
      <c r="B433" s="149" t="s">
        <v>25</v>
      </c>
      <c r="C433" s="149">
        <v>27</v>
      </c>
      <c r="D433" s="150" t="s">
        <v>446</v>
      </c>
      <c r="E433" s="150" t="s">
        <v>366</v>
      </c>
      <c r="F433" s="82">
        <f t="shared" si="6"/>
        <v>3</v>
      </c>
      <c r="G433" s="126" t="s">
        <v>29</v>
      </c>
      <c r="H433" s="126" t="s">
        <v>47</v>
      </c>
      <c r="I433" s="126" t="s">
        <v>48</v>
      </c>
      <c r="J433" s="125" t="s">
        <v>456</v>
      </c>
      <c r="K433" s="126" t="s">
        <v>47</v>
      </c>
      <c r="L433" s="137" t="s">
        <v>510</v>
      </c>
      <c r="M433" s="139">
        <v>0</v>
      </c>
      <c r="N433" s="136"/>
      <c r="O433" s="136"/>
      <c r="P433" s="190">
        <v>1</v>
      </c>
      <c r="Q433" s="221" t="s">
        <v>919</v>
      </c>
      <c r="R433" s="222"/>
      <c r="S433" s="122"/>
      <c r="T433" s="224"/>
    </row>
    <row r="434" spans="1:20" ht="27">
      <c r="A434" s="74">
        <v>433</v>
      </c>
      <c r="B434" s="149" t="s">
        <v>25</v>
      </c>
      <c r="C434" s="149">
        <v>27</v>
      </c>
      <c r="D434" s="150" t="s">
        <v>446</v>
      </c>
      <c r="E434" s="150" t="s">
        <v>366</v>
      </c>
      <c r="F434" s="82">
        <f t="shared" si="6"/>
        <v>4</v>
      </c>
      <c r="G434" s="126" t="s">
        <v>768</v>
      </c>
      <c r="H434" s="126" t="s">
        <v>769</v>
      </c>
      <c r="I434" s="126" t="s">
        <v>289</v>
      </c>
      <c r="J434" s="125" t="s">
        <v>465</v>
      </c>
      <c r="K434" s="126" t="s">
        <v>659</v>
      </c>
      <c r="L434" s="137" t="s">
        <v>770</v>
      </c>
      <c r="M434" s="139">
        <v>0</v>
      </c>
      <c r="N434" s="136"/>
      <c r="O434" s="136"/>
      <c r="P434" s="190">
        <v>1</v>
      </c>
      <c r="Q434" s="221" t="s">
        <v>919</v>
      </c>
      <c r="R434" s="222"/>
      <c r="S434" s="122"/>
      <c r="T434" s="224"/>
    </row>
    <row r="435" spans="1:20" ht="67.5">
      <c r="A435" s="74">
        <v>434</v>
      </c>
      <c r="B435" s="149" t="s">
        <v>25</v>
      </c>
      <c r="C435" s="149">
        <v>27</v>
      </c>
      <c r="D435" s="150" t="s">
        <v>446</v>
      </c>
      <c r="E435" s="150" t="s">
        <v>366</v>
      </c>
      <c r="F435" s="82">
        <f t="shared" si="6"/>
        <v>5</v>
      </c>
      <c r="G435" s="126" t="s">
        <v>771</v>
      </c>
      <c r="H435" s="126" t="s">
        <v>772</v>
      </c>
      <c r="I435" s="126" t="s">
        <v>58</v>
      </c>
      <c r="J435" s="125"/>
      <c r="K435" s="126" t="s">
        <v>772</v>
      </c>
      <c r="L435" s="137" t="s">
        <v>773</v>
      </c>
      <c r="M435" s="139">
        <v>0</v>
      </c>
      <c r="N435" s="136" t="s">
        <v>774</v>
      </c>
      <c r="O435" s="136" t="s">
        <v>460</v>
      </c>
      <c r="P435" s="190">
        <v>1</v>
      </c>
      <c r="Q435" s="221" t="s">
        <v>919</v>
      </c>
      <c r="R435" s="222"/>
      <c r="S435" s="122"/>
      <c r="T435" s="224"/>
    </row>
    <row r="436" spans="1:20" ht="40.5">
      <c r="A436" s="74">
        <v>435</v>
      </c>
      <c r="B436" s="149" t="s">
        <v>25</v>
      </c>
      <c r="C436" s="149">
        <v>27</v>
      </c>
      <c r="D436" s="150" t="s">
        <v>446</v>
      </c>
      <c r="E436" s="150" t="s">
        <v>366</v>
      </c>
      <c r="F436" s="82">
        <f t="shared" si="6"/>
        <v>6</v>
      </c>
      <c r="G436" s="126" t="s">
        <v>775</v>
      </c>
      <c r="H436" s="126" t="s">
        <v>776</v>
      </c>
      <c r="I436" s="126" t="s">
        <v>763</v>
      </c>
      <c r="J436" s="125"/>
      <c r="K436" s="126" t="s">
        <v>777</v>
      </c>
      <c r="L436" s="137" t="s">
        <v>778</v>
      </c>
      <c r="M436" s="139">
        <v>0</v>
      </c>
      <c r="N436" s="136"/>
      <c r="O436" s="136"/>
      <c r="P436" s="190">
        <v>1</v>
      </c>
      <c r="Q436" s="221" t="s">
        <v>919</v>
      </c>
      <c r="R436" s="222"/>
      <c r="S436" s="122"/>
      <c r="T436" s="224"/>
    </row>
    <row r="437" spans="1:20">
      <c r="A437" s="74">
        <v>436</v>
      </c>
      <c r="B437" s="149" t="s">
        <v>25</v>
      </c>
      <c r="C437" s="149">
        <v>27</v>
      </c>
      <c r="D437" s="150" t="s">
        <v>446</v>
      </c>
      <c r="E437" s="150" t="s">
        <v>366</v>
      </c>
      <c r="F437" s="82">
        <f t="shared" si="6"/>
        <v>7</v>
      </c>
      <c r="G437" s="126" t="s">
        <v>491</v>
      </c>
      <c r="H437" s="126" t="s">
        <v>492</v>
      </c>
      <c r="I437" s="126" t="s">
        <v>374</v>
      </c>
      <c r="J437" s="125"/>
      <c r="K437" s="126" t="s">
        <v>611</v>
      </c>
      <c r="L437" s="137" t="s">
        <v>492</v>
      </c>
      <c r="M437" s="139">
        <v>0</v>
      </c>
      <c r="N437" s="136"/>
      <c r="O437" s="136"/>
      <c r="P437" s="190"/>
      <c r="Q437" s="221" t="s">
        <v>919</v>
      </c>
      <c r="R437" s="222"/>
      <c r="S437" s="122"/>
      <c r="T437" s="224"/>
    </row>
    <row r="438" spans="1:20" ht="27">
      <c r="A438" s="74">
        <v>437</v>
      </c>
      <c r="B438" s="82" t="s">
        <v>25</v>
      </c>
      <c r="C438" s="82">
        <v>28</v>
      </c>
      <c r="D438" s="83" t="s">
        <v>447</v>
      </c>
      <c r="E438" s="83" t="s">
        <v>367</v>
      </c>
      <c r="F438" s="82">
        <f t="shared" si="6"/>
        <v>1</v>
      </c>
      <c r="G438" s="84" t="s">
        <v>506</v>
      </c>
      <c r="H438" s="84" t="s">
        <v>507</v>
      </c>
      <c r="I438" s="126" t="s">
        <v>58</v>
      </c>
      <c r="J438" s="86" t="s">
        <v>508</v>
      </c>
      <c r="K438" s="84" t="s">
        <v>507</v>
      </c>
      <c r="L438" s="85" t="s">
        <v>509</v>
      </c>
      <c r="M438" s="120">
        <v>1</v>
      </c>
      <c r="N438" s="124" t="s">
        <v>469</v>
      </c>
      <c r="O438" s="124" t="s">
        <v>460</v>
      </c>
      <c r="P438" s="155" t="s">
        <v>907</v>
      </c>
      <c r="Q438" s="85" t="s">
        <v>907</v>
      </c>
      <c r="R438" s="74" t="s">
        <v>1354</v>
      </c>
      <c r="S438" s="122" t="s">
        <v>922</v>
      </c>
      <c r="T438" s="224"/>
    </row>
    <row r="439" spans="1:20">
      <c r="A439" s="74">
        <v>438</v>
      </c>
      <c r="B439" s="82" t="s">
        <v>25</v>
      </c>
      <c r="C439" s="82">
        <v>28</v>
      </c>
      <c r="D439" s="83" t="s">
        <v>447</v>
      </c>
      <c r="E439" s="83" t="s">
        <v>367</v>
      </c>
      <c r="F439" s="82">
        <f t="shared" si="6"/>
        <v>2</v>
      </c>
      <c r="G439" s="126" t="s">
        <v>658</v>
      </c>
      <c r="H439" s="84" t="s">
        <v>646</v>
      </c>
      <c r="I439" s="84" t="s">
        <v>294</v>
      </c>
      <c r="J439" s="86" t="s">
        <v>455</v>
      </c>
      <c r="K439" s="84" t="s">
        <v>644</v>
      </c>
      <c r="L439" s="85" t="s">
        <v>647</v>
      </c>
      <c r="M439" s="120">
        <v>1</v>
      </c>
      <c r="N439" s="124"/>
      <c r="O439" s="124"/>
      <c r="P439" s="155" t="s">
        <v>907</v>
      </c>
      <c r="Q439" s="84" t="s">
        <v>1408</v>
      </c>
      <c r="R439" s="74"/>
      <c r="S439" s="122"/>
      <c r="T439" s="224"/>
    </row>
    <row r="440" spans="1:20" ht="27">
      <c r="A440" s="74">
        <v>439</v>
      </c>
      <c r="B440" s="82" t="s">
        <v>25</v>
      </c>
      <c r="C440" s="82">
        <v>28</v>
      </c>
      <c r="D440" s="83" t="s">
        <v>447</v>
      </c>
      <c r="E440" s="83" t="s">
        <v>367</v>
      </c>
      <c r="F440" s="82">
        <f t="shared" si="6"/>
        <v>3</v>
      </c>
      <c r="G440" s="84" t="s">
        <v>29</v>
      </c>
      <c r="H440" s="84" t="s">
        <v>47</v>
      </c>
      <c r="I440" s="84" t="s">
        <v>48</v>
      </c>
      <c r="J440" s="86" t="s">
        <v>456</v>
      </c>
      <c r="K440" s="84" t="s">
        <v>47</v>
      </c>
      <c r="L440" s="85" t="s">
        <v>510</v>
      </c>
      <c r="M440" s="120">
        <v>1</v>
      </c>
      <c r="N440" s="124"/>
      <c r="O440" s="124"/>
      <c r="P440" s="155" t="s">
        <v>907</v>
      </c>
      <c r="Q440" s="85" t="s">
        <v>907</v>
      </c>
      <c r="R440" s="74">
        <v>0</v>
      </c>
      <c r="S440" s="122"/>
      <c r="T440" s="224"/>
    </row>
    <row r="441" spans="1:20" ht="40.5">
      <c r="A441" s="74">
        <v>440</v>
      </c>
      <c r="B441" s="82" t="s">
        <v>25</v>
      </c>
      <c r="C441" s="82">
        <v>28</v>
      </c>
      <c r="D441" s="83" t="s">
        <v>447</v>
      </c>
      <c r="E441" s="83" t="s">
        <v>367</v>
      </c>
      <c r="F441" s="82">
        <f t="shared" si="6"/>
        <v>4</v>
      </c>
      <c r="G441" s="84" t="s">
        <v>779</v>
      </c>
      <c r="H441" s="84" t="s">
        <v>780</v>
      </c>
      <c r="I441" s="126" t="s">
        <v>289</v>
      </c>
      <c r="J441" s="86" t="s">
        <v>465</v>
      </c>
      <c r="K441" s="126" t="s">
        <v>659</v>
      </c>
      <c r="L441" s="232" t="s">
        <v>1624</v>
      </c>
      <c r="M441" s="120">
        <v>1</v>
      </c>
      <c r="N441" s="124"/>
      <c r="O441" s="124"/>
      <c r="P441" s="155">
        <v>1</v>
      </c>
      <c r="Q441" s="85" t="s">
        <v>1613</v>
      </c>
      <c r="R441" s="74">
        <v>0</v>
      </c>
      <c r="S441" s="122"/>
      <c r="T441" s="224"/>
    </row>
    <row r="442" spans="1:20" ht="40.5">
      <c r="A442" s="74">
        <v>441</v>
      </c>
      <c r="B442" s="142" t="s">
        <v>25</v>
      </c>
      <c r="C442" s="142">
        <v>28</v>
      </c>
      <c r="D442" s="143" t="s">
        <v>447</v>
      </c>
      <c r="E442" s="143" t="s">
        <v>367</v>
      </c>
      <c r="F442" s="82">
        <f t="shared" si="6"/>
        <v>5</v>
      </c>
      <c r="G442" s="144" t="s">
        <v>781</v>
      </c>
      <c r="H442" s="144" t="s">
        <v>782</v>
      </c>
      <c r="I442" s="144" t="s">
        <v>51</v>
      </c>
      <c r="J442" s="145" t="s">
        <v>466</v>
      </c>
      <c r="K442" s="144" t="s">
        <v>459</v>
      </c>
      <c r="L442" s="156" t="s">
        <v>1644</v>
      </c>
      <c r="M442" s="146">
        <v>1</v>
      </c>
      <c r="N442" s="147"/>
      <c r="O442" s="147"/>
      <c r="P442" s="155">
        <v>1</v>
      </c>
      <c r="Q442" s="84" t="s">
        <v>1172</v>
      </c>
      <c r="R442" s="74">
        <v>0</v>
      </c>
      <c r="S442" s="122"/>
      <c r="T442" s="224"/>
    </row>
    <row r="443" spans="1:20" ht="40.5">
      <c r="A443" s="74">
        <v>442</v>
      </c>
      <c r="B443" s="82" t="s">
        <v>25</v>
      </c>
      <c r="C443" s="82">
        <v>28</v>
      </c>
      <c r="D443" s="83" t="s">
        <v>447</v>
      </c>
      <c r="E443" s="83" t="s">
        <v>367</v>
      </c>
      <c r="F443" s="82">
        <f t="shared" si="6"/>
        <v>6</v>
      </c>
      <c r="G443" s="84" t="s">
        <v>783</v>
      </c>
      <c r="H443" s="84" t="s">
        <v>784</v>
      </c>
      <c r="I443" s="84" t="s">
        <v>58</v>
      </c>
      <c r="J443" s="86" t="s">
        <v>467</v>
      </c>
      <c r="K443" s="84" t="s">
        <v>784</v>
      </c>
      <c r="L443" s="85" t="s">
        <v>785</v>
      </c>
      <c r="M443" s="120">
        <v>1</v>
      </c>
      <c r="N443" s="124" t="s">
        <v>786</v>
      </c>
      <c r="O443" s="124" t="s">
        <v>461</v>
      </c>
      <c r="P443" s="155" t="s">
        <v>907</v>
      </c>
      <c r="Q443" s="85" t="s">
        <v>907</v>
      </c>
      <c r="R443" s="74">
        <v>0</v>
      </c>
      <c r="S443" s="122"/>
      <c r="T443" s="224"/>
    </row>
    <row r="444" spans="1:20" ht="40.5">
      <c r="A444" s="74">
        <v>443</v>
      </c>
      <c r="B444" s="149" t="s">
        <v>25</v>
      </c>
      <c r="C444" s="149">
        <v>28</v>
      </c>
      <c r="D444" s="150" t="s">
        <v>447</v>
      </c>
      <c r="E444" s="150" t="s">
        <v>367</v>
      </c>
      <c r="F444" s="82">
        <f t="shared" si="6"/>
        <v>7</v>
      </c>
      <c r="G444" s="126" t="s">
        <v>1595</v>
      </c>
      <c r="H444" s="126" t="s">
        <v>1594</v>
      </c>
      <c r="I444" s="126" t="s">
        <v>58</v>
      </c>
      <c r="J444" s="125"/>
      <c r="K444" s="126" t="s">
        <v>1385</v>
      </c>
      <c r="L444" s="137" t="s">
        <v>921</v>
      </c>
      <c r="M444" s="139">
        <v>1</v>
      </c>
      <c r="N444" s="157"/>
      <c r="O444" s="157"/>
      <c r="P444" s="155">
        <v>1</v>
      </c>
      <c r="Q444" s="85" t="s">
        <v>1584</v>
      </c>
      <c r="R444" s="74" t="e">
        <v>#N/A</v>
      </c>
      <c r="S444" s="122"/>
      <c r="T444" s="179" t="s">
        <v>1584</v>
      </c>
    </row>
    <row r="445" spans="1:20" ht="27">
      <c r="A445" s="74">
        <v>444</v>
      </c>
      <c r="B445" s="82" t="s">
        <v>25</v>
      </c>
      <c r="C445" s="82">
        <v>28</v>
      </c>
      <c r="D445" s="83" t="s">
        <v>447</v>
      </c>
      <c r="E445" s="83" t="s">
        <v>367</v>
      </c>
      <c r="F445" s="82">
        <f t="shared" si="6"/>
        <v>8</v>
      </c>
      <c r="G445" s="84" t="s">
        <v>787</v>
      </c>
      <c r="H445" s="84" t="s">
        <v>788</v>
      </c>
      <c r="I445" s="126" t="s">
        <v>289</v>
      </c>
      <c r="J445" s="86"/>
      <c r="K445" s="126" t="s">
        <v>659</v>
      </c>
      <c r="L445" s="137" t="s">
        <v>1678</v>
      </c>
      <c r="M445" s="120">
        <v>1</v>
      </c>
      <c r="N445" s="124"/>
      <c r="O445" s="124"/>
      <c r="P445" s="155">
        <v>1</v>
      </c>
      <c r="Q445" s="85" t="s">
        <v>1613</v>
      </c>
      <c r="R445" s="74">
        <v>0</v>
      </c>
      <c r="S445" s="122"/>
      <c r="T445" s="224"/>
    </row>
    <row r="446" spans="1:20" ht="27">
      <c r="A446" s="74">
        <v>445</v>
      </c>
      <c r="B446" s="82" t="s">
        <v>25</v>
      </c>
      <c r="C446" s="82">
        <v>28</v>
      </c>
      <c r="D446" s="83" t="s">
        <v>447</v>
      </c>
      <c r="E446" s="83" t="s">
        <v>367</v>
      </c>
      <c r="F446" s="82">
        <f t="shared" si="6"/>
        <v>9</v>
      </c>
      <c r="G446" s="84" t="s">
        <v>789</v>
      </c>
      <c r="H446" s="84" t="s">
        <v>790</v>
      </c>
      <c r="I446" s="126" t="s">
        <v>289</v>
      </c>
      <c r="J446" s="86"/>
      <c r="K446" s="126" t="s">
        <v>659</v>
      </c>
      <c r="L446" s="137" t="s">
        <v>1679</v>
      </c>
      <c r="M446" s="120">
        <v>1</v>
      </c>
      <c r="N446" s="124"/>
      <c r="O446" s="124"/>
      <c r="P446" s="155">
        <v>1</v>
      </c>
      <c r="Q446" s="85" t="s">
        <v>1613</v>
      </c>
      <c r="R446" s="74">
        <v>0</v>
      </c>
      <c r="S446" s="122"/>
      <c r="T446" s="224"/>
    </row>
    <row r="447" spans="1:20" ht="67.5">
      <c r="A447" s="74">
        <v>446</v>
      </c>
      <c r="B447" s="82" t="s">
        <v>25</v>
      </c>
      <c r="C447" s="82">
        <v>28</v>
      </c>
      <c r="D447" s="83" t="s">
        <v>447</v>
      </c>
      <c r="E447" s="83" t="s">
        <v>367</v>
      </c>
      <c r="F447" s="82">
        <f t="shared" si="6"/>
        <v>10</v>
      </c>
      <c r="G447" s="84" t="s">
        <v>791</v>
      </c>
      <c r="H447" s="84" t="s">
        <v>792</v>
      </c>
      <c r="I447" s="126" t="s">
        <v>58</v>
      </c>
      <c r="J447" s="86"/>
      <c r="K447" s="84" t="s">
        <v>793</v>
      </c>
      <c r="L447" s="85" t="s">
        <v>1405</v>
      </c>
      <c r="M447" s="120">
        <v>2</v>
      </c>
      <c r="N447" s="124" t="s">
        <v>794</v>
      </c>
      <c r="O447" s="124" t="s">
        <v>460</v>
      </c>
      <c r="P447" s="155">
        <v>1</v>
      </c>
      <c r="Q447" s="185" t="s">
        <v>914</v>
      </c>
      <c r="R447" s="74" t="s">
        <v>1373</v>
      </c>
      <c r="S447" s="122" t="s">
        <v>922</v>
      </c>
      <c r="T447" s="224"/>
    </row>
    <row r="448" spans="1:20" ht="27">
      <c r="A448" s="74">
        <v>447</v>
      </c>
      <c r="B448" s="82" t="s">
        <v>25</v>
      </c>
      <c r="C448" s="82">
        <v>28</v>
      </c>
      <c r="D448" s="83" t="s">
        <v>447</v>
      </c>
      <c r="E448" s="83" t="s">
        <v>367</v>
      </c>
      <c r="F448" s="82">
        <f t="shared" si="6"/>
        <v>11</v>
      </c>
      <c r="G448" s="84" t="s">
        <v>795</v>
      </c>
      <c r="H448" s="84" t="s">
        <v>796</v>
      </c>
      <c r="I448" s="84" t="s">
        <v>49</v>
      </c>
      <c r="J448" s="86"/>
      <c r="K448" s="84" t="s">
        <v>65</v>
      </c>
      <c r="L448" s="137" t="s">
        <v>1635</v>
      </c>
      <c r="M448" s="120">
        <v>2</v>
      </c>
      <c r="N448" s="124"/>
      <c r="O448" s="124"/>
      <c r="P448" s="155"/>
      <c r="Q448" s="85"/>
      <c r="R448" s="74">
        <v>0</v>
      </c>
      <c r="S448" s="122"/>
      <c r="T448" s="224"/>
    </row>
    <row r="449" spans="1:20" ht="94.5">
      <c r="A449" s="74">
        <v>448</v>
      </c>
      <c r="B449" s="82" t="s">
        <v>25</v>
      </c>
      <c r="C449" s="82">
        <v>28</v>
      </c>
      <c r="D449" s="83" t="s">
        <v>447</v>
      </c>
      <c r="E449" s="83" t="s">
        <v>367</v>
      </c>
      <c r="F449" s="82">
        <f t="shared" si="6"/>
        <v>12</v>
      </c>
      <c r="G449" s="84" t="s">
        <v>797</v>
      </c>
      <c r="H449" s="84" t="s">
        <v>798</v>
      </c>
      <c r="I449" s="126" t="s">
        <v>58</v>
      </c>
      <c r="J449" s="86"/>
      <c r="K449" s="84" t="s">
        <v>799</v>
      </c>
      <c r="L449" s="85" t="s">
        <v>1406</v>
      </c>
      <c r="M449" s="120">
        <v>1</v>
      </c>
      <c r="N449" s="124" t="s">
        <v>800</v>
      </c>
      <c r="O449" s="124" t="s">
        <v>460</v>
      </c>
      <c r="P449" s="155">
        <v>1</v>
      </c>
      <c r="Q449" s="185" t="s">
        <v>915</v>
      </c>
      <c r="R449" s="74" t="s">
        <v>1373</v>
      </c>
      <c r="S449" s="122" t="s">
        <v>922</v>
      </c>
      <c r="T449" s="224"/>
    </row>
    <row r="450" spans="1:20" ht="27">
      <c r="A450" s="74">
        <v>449</v>
      </c>
      <c r="B450" s="82" t="s">
        <v>25</v>
      </c>
      <c r="C450" s="82">
        <v>28</v>
      </c>
      <c r="D450" s="83" t="s">
        <v>447</v>
      </c>
      <c r="E450" s="83" t="s">
        <v>367</v>
      </c>
      <c r="F450" s="82">
        <f t="shared" si="6"/>
        <v>13</v>
      </c>
      <c r="G450" s="84" t="s">
        <v>801</v>
      </c>
      <c r="H450" s="84" t="s">
        <v>802</v>
      </c>
      <c r="I450" s="84" t="s">
        <v>72</v>
      </c>
      <c r="J450" s="86"/>
      <c r="K450" s="84" t="s">
        <v>803</v>
      </c>
      <c r="L450" s="85" t="s">
        <v>1651</v>
      </c>
      <c r="M450" s="120">
        <v>1</v>
      </c>
      <c r="N450" s="124"/>
      <c r="O450" s="124"/>
      <c r="P450" s="155"/>
      <c r="Q450" s="178"/>
      <c r="R450" s="74">
        <v>0</v>
      </c>
      <c r="S450" s="122"/>
      <c r="T450" s="224"/>
    </row>
    <row r="451" spans="1:20" ht="40.5">
      <c r="A451" s="74">
        <v>450</v>
      </c>
      <c r="B451" s="82" t="s">
        <v>25</v>
      </c>
      <c r="C451" s="82">
        <v>28</v>
      </c>
      <c r="D451" s="83" t="s">
        <v>447</v>
      </c>
      <c r="E451" s="83" t="s">
        <v>367</v>
      </c>
      <c r="F451" s="82">
        <f t="shared" ref="F451:F496" si="7">IF(C451&lt;&gt;C450,1,F450+1)</f>
        <v>14</v>
      </c>
      <c r="G451" s="84" t="s">
        <v>804</v>
      </c>
      <c r="H451" s="84" t="s">
        <v>805</v>
      </c>
      <c r="I451" s="126" t="s">
        <v>58</v>
      </c>
      <c r="J451" s="86"/>
      <c r="K451" s="84" t="s">
        <v>805</v>
      </c>
      <c r="L451" s="85" t="s">
        <v>806</v>
      </c>
      <c r="M451" s="120">
        <v>1</v>
      </c>
      <c r="N451" s="124" t="s">
        <v>786</v>
      </c>
      <c r="O451" s="124" t="s">
        <v>461</v>
      </c>
      <c r="P451" s="155" t="s">
        <v>907</v>
      </c>
      <c r="Q451" s="85" t="s">
        <v>907</v>
      </c>
      <c r="R451" s="74" t="s">
        <v>1366</v>
      </c>
      <c r="S451" s="122" t="s">
        <v>922</v>
      </c>
      <c r="T451" s="224"/>
    </row>
    <row r="452" spans="1:20" ht="27">
      <c r="A452" s="74">
        <v>451</v>
      </c>
      <c r="B452" s="82" t="s">
        <v>25</v>
      </c>
      <c r="C452" s="82">
        <v>28</v>
      </c>
      <c r="D452" s="83" t="s">
        <v>447</v>
      </c>
      <c r="E452" s="83" t="s">
        <v>367</v>
      </c>
      <c r="F452" s="82">
        <f t="shared" si="7"/>
        <v>15</v>
      </c>
      <c r="G452" s="84" t="s">
        <v>807</v>
      </c>
      <c r="H452" s="84" t="s">
        <v>808</v>
      </c>
      <c r="I452" s="84" t="s">
        <v>49</v>
      </c>
      <c r="J452" s="86"/>
      <c r="K452" s="84" t="s">
        <v>65</v>
      </c>
      <c r="L452" s="85" t="s">
        <v>809</v>
      </c>
      <c r="M452" s="120">
        <v>1</v>
      </c>
      <c r="N452" s="124"/>
      <c r="O452" s="124"/>
      <c r="P452" s="155" t="s">
        <v>907</v>
      </c>
      <c r="Q452" s="85" t="s">
        <v>907</v>
      </c>
      <c r="R452" s="74">
        <v>0</v>
      </c>
      <c r="S452" s="122"/>
      <c r="T452" s="224"/>
    </row>
    <row r="453" spans="1:20">
      <c r="A453" s="74">
        <v>452</v>
      </c>
      <c r="B453" s="149" t="s">
        <v>25</v>
      </c>
      <c r="C453" s="149">
        <v>28</v>
      </c>
      <c r="D453" s="150" t="s">
        <v>447</v>
      </c>
      <c r="E453" s="150" t="s">
        <v>367</v>
      </c>
      <c r="F453" s="82">
        <f t="shared" si="7"/>
        <v>16</v>
      </c>
      <c r="G453" s="160" t="s">
        <v>741</v>
      </c>
      <c r="H453" s="160" t="s">
        <v>1571</v>
      </c>
      <c r="I453" s="160" t="s">
        <v>49</v>
      </c>
      <c r="J453" s="86"/>
      <c r="K453" s="126" t="s">
        <v>65</v>
      </c>
      <c r="L453" s="152" t="s">
        <v>1572</v>
      </c>
      <c r="M453" s="139">
        <v>1</v>
      </c>
      <c r="N453" s="157"/>
      <c r="O453" s="157"/>
      <c r="P453" s="190">
        <v>1</v>
      </c>
      <c r="Q453" s="85" t="s">
        <v>1584</v>
      </c>
      <c r="R453" s="74"/>
      <c r="S453" s="122"/>
      <c r="T453" s="179" t="s">
        <v>1584</v>
      </c>
    </row>
    <row r="454" spans="1:20" ht="27">
      <c r="A454" s="74">
        <v>453</v>
      </c>
      <c r="B454" s="149" t="s">
        <v>25</v>
      </c>
      <c r="C454" s="149">
        <v>28</v>
      </c>
      <c r="D454" s="150" t="s">
        <v>447</v>
      </c>
      <c r="E454" s="150" t="s">
        <v>367</v>
      </c>
      <c r="F454" s="82">
        <f t="shared" si="7"/>
        <v>17</v>
      </c>
      <c r="G454" s="160" t="s">
        <v>749</v>
      </c>
      <c r="H454" s="160" t="s">
        <v>750</v>
      </c>
      <c r="I454" s="160" t="s">
        <v>72</v>
      </c>
      <c r="J454" s="125"/>
      <c r="K454" s="160" t="s">
        <v>126</v>
      </c>
      <c r="L454" s="152" t="s">
        <v>1573</v>
      </c>
      <c r="M454" s="139">
        <v>1</v>
      </c>
      <c r="N454" s="157"/>
      <c r="O454" s="157"/>
      <c r="P454" s="190">
        <v>1</v>
      </c>
      <c r="Q454" s="85" t="s">
        <v>1584</v>
      </c>
      <c r="R454" s="74"/>
      <c r="S454" s="122"/>
      <c r="T454" s="179" t="s">
        <v>1584</v>
      </c>
    </row>
    <row r="455" spans="1:20" ht="27">
      <c r="A455" s="74">
        <v>454</v>
      </c>
      <c r="B455" s="82" t="s">
        <v>25</v>
      </c>
      <c r="C455" s="82">
        <v>28</v>
      </c>
      <c r="D455" s="83" t="s">
        <v>447</v>
      </c>
      <c r="E455" s="83" t="s">
        <v>367</v>
      </c>
      <c r="F455" s="82">
        <f t="shared" si="7"/>
        <v>18</v>
      </c>
      <c r="G455" s="84" t="s">
        <v>810</v>
      </c>
      <c r="H455" s="84" t="s">
        <v>811</v>
      </c>
      <c r="I455" s="84" t="s">
        <v>812</v>
      </c>
      <c r="J455" s="86"/>
      <c r="K455" s="84" t="s">
        <v>813</v>
      </c>
      <c r="L455" s="85" t="s">
        <v>814</v>
      </c>
      <c r="M455" s="120">
        <v>1</v>
      </c>
      <c r="N455" s="124"/>
      <c r="O455" s="124"/>
      <c r="P455" s="155" t="s">
        <v>907</v>
      </c>
      <c r="Q455" s="85" t="s">
        <v>907</v>
      </c>
      <c r="R455" s="74">
        <v>0</v>
      </c>
      <c r="S455" s="122"/>
      <c r="T455" s="224"/>
    </row>
    <row r="456" spans="1:20" ht="27">
      <c r="A456" s="74">
        <v>455</v>
      </c>
      <c r="B456" s="82" t="s">
        <v>25</v>
      </c>
      <c r="C456" s="82">
        <v>28</v>
      </c>
      <c r="D456" s="83" t="s">
        <v>447</v>
      </c>
      <c r="E456" s="83" t="s">
        <v>367</v>
      </c>
      <c r="F456" s="82">
        <f t="shared" si="7"/>
        <v>19</v>
      </c>
      <c r="G456" s="126" t="s">
        <v>491</v>
      </c>
      <c r="H456" s="84" t="s">
        <v>492</v>
      </c>
      <c r="I456" s="126" t="s">
        <v>374</v>
      </c>
      <c r="J456" s="86"/>
      <c r="K456" s="84" t="s">
        <v>611</v>
      </c>
      <c r="L456" s="85" t="s">
        <v>492</v>
      </c>
      <c r="M456" s="120">
        <v>1</v>
      </c>
      <c r="N456" s="124"/>
      <c r="O456" s="124"/>
      <c r="P456" s="74"/>
      <c r="Q456" s="85" t="s">
        <v>1583</v>
      </c>
      <c r="R456" s="74"/>
      <c r="S456" s="122"/>
      <c r="T456" s="224"/>
    </row>
    <row r="457" spans="1:20" ht="27">
      <c r="A457" s="74">
        <v>456</v>
      </c>
      <c r="B457" s="82" t="s">
        <v>25</v>
      </c>
      <c r="C457" s="82">
        <v>29</v>
      </c>
      <c r="D457" s="83" t="s">
        <v>448</v>
      </c>
      <c r="E457" s="83" t="s">
        <v>815</v>
      </c>
      <c r="F457" s="82">
        <f t="shared" si="7"/>
        <v>1</v>
      </c>
      <c r="G457" s="84" t="s">
        <v>506</v>
      </c>
      <c r="H457" s="84" t="s">
        <v>507</v>
      </c>
      <c r="I457" s="126" t="s">
        <v>58</v>
      </c>
      <c r="J457" s="86" t="s">
        <v>508</v>
      </c>
      <c r="K457" s="84" t="s">
        <v>507</v>
      </c>
      <c r="L457" s="85" t="s">
        <v>509</v>
      </c>
      <c r="M457" s="120">
        <v>1</v>
      </c>
      <c r="N457" s="124" t="s">
        <v>469</v>
      </c>
      <c r="O457" s="124" t="s">
        <v>460</v>
      </c>
      <c r="P457" s="155" t="s">
        <v>907</v>
      </c>
      <c r="Q457" s="85" t="s">
        <v>907</v>
      </c>
      <c r="R457" s="74" t="s">
        <v>1354</v>
      </c>
      <c r="S457" s="122" t="s">
        <v>922</v>
      </c>
      <c r="T457" s="224"/>
    </row>
    <row r="458" spans="1:20">
      <c r="A458" s="74">
        <v>457</v>
      </c>
      <c r="B458" s="82" t="s">
        <v>25</v>
      </c>
      <c r="C458" s="82">
        <v>29</v>
      </c>
      <c r="D458" s="83" t="s">
        <v>448</v>
      </c>
      <c r="E458" s="83" t="s">
        <v>368</v>
      </c>
      <c r="F458" s="82">
        <f t="shared" si="7"/>
        <v>2</v>
      </c>
      <c r="G458" s="126" t="s">
        <v>658</v>
      </c>
      <c r="H458" s="84" t="s">
        <v>646</v>
      </c>
      <c r="I458" s="84" t="s">
        <v>294</v>
      </c>
      <c r="J458" s="86" t="s">
        <v>455</v>
      </c>
      <c r="K458" s="84" t="s">
        <v>644</v>
      </c>
      <c r="L458" s="85" t="s">
        <v>647</v>
      </c>
      <c r="M458" s="120">
        <v>1</v>
      </c>
      <c r="N458" s="124"/>
      <c r="O458" s="124"/>
      <c r="P458" s="155" t="s">
        <v>907</v>
      </c>
      <c r="Q458" s="84" t="s">
        <v>1408</v>
      </c>
      <c r="R458" s="74"/>
      <c r="S458" s="122"/>
      <c r="T458" s="224"/>
    </row>
    <row r="459" spans="1:20" ht="27">
      <c r="A459" s="74">
        <v>458</v>
      </c>
      <c r="B459" s="82" t="s">
        <v>25</v>
      </c>
      <c r="C459" s="82">
        <v>29</v>
      </c>
      <c r="D459" s="83" t="s">
        <v>448</v>
      </c>
      <c r="E459" s="83" t="s">
        <v>368</v>
      </c>
      <c r="F459" s="82">
        <f t="shared" si="7"/>
        <v>3</v>
      </c>
      <c r="G459" s="84" t="s">
        <v>29</v>
      </c>
      <c r="H459" s="84" t="s">
        <v>47</v>
      </c>
      <c r="I459" s="84" t="s">
        <v>48</v>
      </c>
      <c r="J459" s="86" t="s">
        <v>456</v>
      </c>
      <c r="K459" s="84" t="s">
        <v>47</v>
      </c>
      <c r="L459" s="85" t="s">
        <v>510</v>
      </c>
      <c r="M459" s="120">
        <v>1</v>
      </c>
      <c r="N459" s="124"/>
      <c r="O459" s="124"/>
      <c r="P459" s="155" t="s">
        <v>907</v>
      </c>
      <c r="Q459" s="85" t="s">
        <v>907</v>
      </c>
      <c r="R459" s="74">
        <v>0</v>
      </c>
      <c r="S459" s="122"/>
      <c r="T459" s="224"/>
    </row>
    <row r="460" spans="1:20" ht="40.5">
      <c r="A460" s="74">
        <v>459</v>
      </c>
      <c r="B460" s="82" t="s">
        <v>25</v>
      </c>
      <c r="C460" s="82">
        <v>29</v>
      </c>
      <c r="D460" s="83" t="s">
        <v>448</v>
      </c>
      <c r="E460" s="83" t="s">
        <v>368</v>
      </c>
      <c r="F460" s="82">
        <f t="shared" si="7"/>
        <v>4</v>
      </c>
      <c r="G460" s="84" t="s">
        <v>816</v>
      </c>
      <c r="H460" s="84" t="s">
        <v>817</v>
      </c>
      <c r="I460" s="126" t="s">
        <v>289</v>
      </c>
      <c r="J460" s="86" t="s">
        <v>465</v>
      </c>
      <c r="K460" s="126" t="s">
        <v>659</v>
      </c>
      <c r="L460" s="137" t="s">
        <v>1625</v>
      </c>
      <c r="M460" s="120">
        <v>1</v>
      </c>
      <c r="N460" s="124"/>
      <c r="O460" s="124"/>
      <c r="P460" s="155">
        <v>1</v>
      </c>
      <c r="Q460" s="85" t="s">
        <v>1613</v>
      </c>
      <c r="R460" s="74">
        <v>0</v>
      </c>
      <c r="S460" s="122"/>
      <c r="T460" s="224"/>
    </row>
    <row r="461" spans="1:20" ht="54">
      <c r="A461" s="74">
        <v>460</v>
      </c>
      <c r="B461" s="82" t="s">
        <v>25</v>
      </c>
      <c r="C461" s="82">
        <v>29</v>
      </c>
      <c r="D461" s="83" t="s">
        <v>448</v>
      </c>
      <c r="E461" s="83" t="s">
        <v>368</v>
      </c>
      <c r="F461" s="82">
        <f t="shared" si="7"/>
        <v>5</v>
      </c>
      <c r="G461" s="84" t="s">
        <v>818</v>
      </c>
      <c r="H461" s="84" t="s">
        <v>819</v>
      </c>
      <c r="I461" s="84" t="s">
        <v>51</v>
      </c>
      <c r="J461" s="86" t="s">
        <v>466</v>
      </c>
      <c r="K461" s="84" t="s">
        <v>1640</v>
      </c>
      <c r="L461" s="137" t="s">
        <v>1643</v>
      </c>
      <c r="M461" s="120">
        <v>1</v>
      </c>
      <c r="N461" s="124"/>
      <c r="O461" s="124"/>
      <c r="P461" s="155">
        <v>1</v>
      </c>
      <c r="Q461" s="84" t="s">
        <v>1172</v>
      </c>
      <c r="R461" s="74">
        <v>0</v>
      </c>
      <c r="S461" s="122"/>
      <c r="T461" s="224"/>
    </row>
    <row r="462" spans="1:20" ht="54">
      <c r="A462" s="74">
        <v>461</v>
      </c>
      <c r="B462" s="82" t="s">
        <v>25</v>
      </c>
      <c r="C462" s="82">
        <v>29</v>
      </c>
      <c r="D462" s="83" t="s">
        <v>448</v>
      </c>
      <c r="E462" s="83" t="s">
        <v>368</v>
      </c>
      <c r="F462" s="82">
        <f t="shared" si="7"/>
        <v>6</v>
      </c>
      <c r="G462" s="84" t="s">
        <v>820</v>
      </c>
      <c r="H462" s="84" t="s">
        <v>821</v>
      </c>
      <c r="I462" s="84" t="s">
        <v>289</v>
      </c>
      <c r="J462" s="86"/>
      <c r="K462" s="84" t="s">
        <v>822</v>
      </c>
      <c r="L462" s="137" t="s">
        <v>916</v>
      </c>
      <c r="M462" s="120">
        <v>1</v>
      </c>
      <c r="N462" s="121"/>
      <c r="O462" s="121"/>
      <c r="P462" s="155">
        <v>1</v>
      </c>
      <c r="Q462" s="85" t="s">
        <v>917</v>
      </c>
      <c r="R462" s="74">
        <v>0</v>
      </c>
      <c r="S462" s="122"/>
      <c r="T462" s="224"/>
    </row>
    <row r="463" spans="1:20" ht="27">
      <c r="A463" s="74">
        <v>462</v>
      </c>
      <c r="B463" s="82" t="s">
        <v>25</v>
      </c>
      <c r="C463" s="82">
        <v>29</v>
      </c>
      <c r="D463" s="83" t="s">
        <v>448</v>
      </c>
      <c r="E463" s="83" t="s">
        <v>368</v>
      </c>
      <c r="F463" s="82">
        <f t="shared" si="7"/>
        <v>7</v>
      </c>
      <c r="G463" s="84" t="s">
        <v>823</v>
      </c>
      <c r="H463" s="84" t="s">
        <v>824</v>
      </c>
      <c r="I463" s="126" t="s">
        <v>289</v>
      </c>
      <c r="J463" s="86" t="s">
        <v>1593</v>
      </c>
      <c r="K463" s="126" t="s">
        <v>659</v>
      </c>
      <c r="L463" s="137" t="s">
        <v>1677</v>
      </c>
      <c r="M463" s="120">
        <v>1</v>
      </c>
      <c r="N463" s="124"/>
      <c r="O463" s="124"/>
      <c r="P463" s="155">
        <v>1</v>
      </c>
      <c r="Q463" s="85" t="s">
        <v>1613</v>
      </c>
      <c r="R463" s="74">
        <v>0</v>
      </c>
      <c r="S463" s="122"/>
      <c r="T463" s="224"/>
    </row>
    <row r="464" spans="1:20" ht="27">
      <c r="A464" s="74">
        <v>463</v>
      </c>
      <c r="B464" s="82" t="s">
        <v>25</v>
      </c>
      <c r="C464" s="82">
        <v>29</v>
      </c>
      <c r="D464" s="83" t="s">
        <v>448</v>
      </c>
      <c r="E464" s="83" t="s">
        <v>368</v>
      </c>
      <c r="F464" s="82">
        <f t="shared" si="7"/>
        <v>8</v>
      </c>
      <c r="G464" s="84" t="s">
        <v>825</v>
      </c>
      <c r="H464" s="84" t="s">
        <v>826</v>
      </c>
      <c r="I464" s="84" t="s">
        <v>58</v>
      </c>
      <c r="J464" s="86"/>
      <c r="K464" s="84" t="s">
        <v>827</v>
      </c>
      <c r="L464" s="85" t="s">
        <v>828</v>
      </c>
      <c r="M464" s="120">
        <v>1</v>
      </c>
      <c r="N464" s="124"/>
      <c r="O464" s="124"/>
      <c r="P464" s="155" t="s">
        <v>907</v>
      </c>
      <c r="Q464" s="85" t="s">
        <v>907</v>
      </c>
      <c r="R464" s="74">
        <v>0</v>
      </c>
      <c r="S464" s="122"/>
      <c r="T464" s="224"/>
    </row>
    <row r="465" spans="1:20" ht="135">
      <c r="A465" s="74">
        <v>464</v>
      </c>
      <c r="B465" s="82" t="s">
        <v>25</v>
      </c>
      <c r="C465" s="82">
        <v>29</v>
      </c>
      <c r="D465" s="83" t="s">
        <v>448</v>
      </c>
      <c r="E465" s="83" t="s">
        <v>368</v>
      </c>
      <c r="F465" s="82">
        <f t="shared" si="7"/>
        <v>9</v>
      </c>
      <c r="G465" s="84" t="s">
        <v>829</v>
      </c>
      <c r="H465" s="84" t="s">
        <v>830</v>
      </c>
      <c r="I465" s="126" t="s">
        <v>58</v>
      </c>
      <c r="J465" s="86"/>
      <c r="K465" s="84" t="s">
        <v>830</v>
      </c>
      <c r="L465" s="85" t="s">
        <v>1574</v>
      </c>
      <c r="M465" s="120">
        <v>1</v>
      </c>
      <c r="N465" s="124" t="s">
        <v>831</v>
      </c>
      <c r="O465" s="124" t="s">
        <v>460</v>
      </c>
      <c r="P465" s="155">
        <v>1</v>
      </c>
      <c r="Q465" s="85" t="s">
        <v>1575</v>
      </c>
      <c r="R465" s="74" t="s">
        <v>1366</v>
      </c>
      <c r="S465" s="122" t="s">
        <v>922</v>
      </c>
      <c r="T465" s="224"/>
    </row>
    <row r="466" spans="1:20" ht="40.5">
      <c r="A466" s="74">
        <v>465</v>
      </c>
      <c r="B466" s="82" t="s">
        <v>25</v>
      </c>
      <c r="C466" s="82">
        <v>29</v>
      </c>
      <c r="D466" s="83" t="s">
        <v>448</v>
      </c>
      <c r="E466" s="83" t="s">
        <v>368</v>
      </c>
      <c r="F466" s="82">
        <f t="shared" si="7"/>
        <v>10</v>
      </c>
      <c r="G466" s="84" t="s">
        <v>832</v>
      </c>
      <c r="H466" s="84" t="s">
        <v>833</v>
      </c>
      <c r="I466" s="84" t="s">
        <v>54</v>
      </c>
      <c r="J466" s="86"/>
      <c r="K466" s="84" t="s">
        <v>733</v>
      </c>
      <c r="L466" s="123" t="s">
        <v>1636</v>
      </c>
      <c r="M466" s="120">
        <v>1</v>
      </c>
      <c r="N466" s="124"/>
      <c r="O466" s="124"/>
      <c r="P466" s="155">
        <v>1</v>
      </c>
      <c r="Q466" s="85" t="s">
        <v>1637</v>
      </c>
      <c r="R466" s="74">
        <v>0</v>
      </c>
      <c r="S466" s="122"/>
      <c r="T466" s="224"/>
    </row>
    <row r="467" spans="1:20" ht="40.5">
      <c r="A467" s="74">
        <v>466</v>
      </c>
      <c r="B467" s="82" t="s">
        <v>25</v>
      </c>
      <c r="C467" s="82">
        <v>29</v>
      </c>
      <c r="D467" s="83" t="s">
        <v>448</v>
      </c>
      <c r="E467" s="83" t="s">
        <v>368</v>
      </c>
      <c r="F467" s="82">
        <f t="shared" si="7"/>
        <v>11</v>
      </c>
      <c r="G467" s="84" t="s">
        <v>834</v>
      </c>
      <c r="H467" s="84" t="s">
        <v>835</v>
      </c>
      <c r="I467" s="84" t="s">
        <v>58</v>
      </c>
      <c r="J467" s="86"/>
      <c r="K467" s="84" t="s">
        <v>836</v>
      </c>
      <c r="L467" s="85" t="s">
        <v>837</v>
      </c>
      <c r="M467" s="120">
        <v>1</v>
      </c>
      <c r="N467" s="124" t="s">
        <v>838</v>
      </c>
      <c r="O467" s="124" t="s">
        <v>461</v>
      </c>
      <c r="P467" s="155" t="s">
        <v>907</v>
      </c>
      <c r="Q467" s="85" t="s">
        <v>907</v>
      </c>
      <c r="R467" s="74">
        <v>0</v>
      </c>
      <c r="S467" s="122"/>
      <c r="T467" s="224"/>
    </row>
    <row r="468" spans="1:20" ht="40.5">
      <c r="A468" s="74">
        <v>467</v>
      </c>
      <c r="B468" s="82" t="s">
        <v>25</v>
      </c>
      <c r="C468" s="82">
        <v>29</v>
      </c>
      <c r="D468" s="83" t="s">
        <v>448</v>
      </c>
      <c r="E468" s="83" t="s">
        <v>368</v>
      </c>
      <c r="F468" s="82">
        <f t="shared" si="7"/>
        <v>12</v>
      </c>
      <c r="G468" s="84" t="s">
        <v>839</v>
      </c>
      <c r="H468" s="84" t="s">
        <v>840</v>
      </c>
      <c r="I468" s="84" t="s">
        <v>58</v>
      </c>
      <c r="J468" s="86"/>
      <c r="K468" s="84" t="s">
        <v>841</v>
      </c>
      <c r="L468" s="85" t="s">
        <v>842</v>
      </c>
      <c r="M468" s="120">
        <v>1</v>
      </c>
      <c r="N468" s="124" t="s">
        <v>838</v>
      </c>
      <c r="O468" s="124" t="s">
        <v>461</v>
      </c>
      <c r="P468" s="155" t="s">
        <v>907</v>
      </c>
      <c r="Q468" s="85" t="s">
        <v>907</v>
      </c>
      <c r="R468" s="74">
        <v>0</v>
      </c>
      <c r="S468" s="122"/>
      <c r="T468" s="224"/>
    </row>
    <row r="469" spans="1:20" ht="27">
      <c r="A469" s="74">
        <v>468</v>
      </c>
      <c r="B469" s="82" t="s">
        <v>25</v>
      </c>
      <c r="C469" s="82">
        <v>29</v>
      </c>
      <c r="D469" s="83" t="s">
        <v>448</v>
      </c>
      <c r="E469" s="83" t="s">
        <v>368</v>
      </c>
      <c r="F469" s="82">
        <f t="shared" si="7"/>
        <v>13</v>
      </c>
      <c r="G469" s="84" t="s">
        <v>843</v>
      </c>
      <c r="H469" s="84" t="s">
        <v>844</v>
      </c>
      <c r="I469" s="84" t="s">
        <v>54</v>
      </c>
      <c r="J469" s="86"/>
      <c r="K469" s="84" t="s">
        <v>733</v>
      </c>
      <c r="L469" s="85" t="s">
        <v>845</v>
      </c>
      <c r="M469" s="120">
        <v>1</v>
      </c>
      <c r="N469" s="124"/>
      <c r="O469" s="124"/>
      <c r="P469" s="155" t="s">
        <v>907</v>
      </c>
      <c r="Q469" s="85" t="s">
        <v>907</v>
      </c>
      <c r="R469" s="74">
        <v>0</v>
      </c>
      <c r="S469" s="122"/>
      <c r="T469" s="224"/>
    </row>
    <row r="470" spans="1:20" ht="40.5">
      <c r="A470" s="74">
        <v>469</v>
      </c>
      <c r="B470" s="82" t="s">
        <v>25</v>
      </c>
      <c r="C470" s="82">
        <v>29</v>
      </c>
      <c r="D470" s="83" t="s">
        <v>448</v>
      </c>
      <c r="E470" s="83" t="s">
        <v>368</v>
      </c>
      <c r="F470" s="82">
        <f t="shared" si="7"/>
        <v>14</v>
      </c>
      <c r="G470" s="84" t="s">
        <v>846</v>
      </c>
      <c r="H470" s="84" t="s">
        <v>847</v>
      </c>
      <c r="I470" s="84" t="s">
        <v>58</v>
      </c>
      <c r="J470" s="86"/>
      <c r="K470" s="84" t="s">
        <v>848</v>
      </c>
      <c r="L470" s="85" t="s">
        <v>849</v>
      </c>
      <c r="M470" s="120">
        <v>1</v>
      </c>
      <c r="N470" s="124" t="s">
        <v>850</v>
      </c>
      <c r="O470" s="124" t="s">
        <v>461</v>
      </c>
      <c r="P470" s="155" t="s">
        <v>907</v>
      </c>
      <c r="Q470" s="85" t="s">
        <v>907</v>
      </c>
      <c r="R470" s="74">
        <v>0</v>
      </c>
      <c r="S470" s="122"/>
      <c r="T470" s="224"/>
    </row>
    <row r="471" spans="1:20" ht="27">
      <c r="A471" s="74">
        <v>470</v>
      </c>
      <c r="B471" s="82" t="s">
        <v>25</v>
      </c>
      <c r="C471" s="82">
        <v>29</v>
      </c>
      <c r="D471" s="83" t="s">
        <v>448</v>
      </c>
      <c r="E471" s="83" t="s">
        <v>368</v>
      </c>
      <c r="F471" s="82">
        <f t="shared" si="7"/>
        <v>15</v>
      </c>
      <c r="G471" s="84" t="s">
        <v>851</v>
      </c>
      <c r="H471" s="84" t="s">
        <v>852</v>
      </c>
      <c r="I471" s="84" t="s">
        <v>54</v>
      </c>
      <c r="J471" s="86"/>
      <c r="K471" s="84" t="s">
        <v>733</v>
      </c>
      <c r="L471" s="85" t="s">
        <v>853</v>
      </c>
      <c r="M471" s="120">
        <v>1</v>
      </c>
      <c r="N471" s="124"/>
      <c r="O471" s="124"/>
      <c r="P471" s="155" t="s">
        <v>907</v>
      </c>
      <c r="Q471" s="85" t="s">
        <v>907</v>
      </c>
      <c r="R471" s="74">
        <v>0</v>
      </c>
      <c r="S471" s="122"/>
      <c r="T471" s="224"/>
    </row>
    <row r="472" spans="1:20" ht="54">
      <c r="A472" s="74">
        <v>471</v>
      </c>
      <c r="B472" s="82" t="s">
        <v>25</v>
      </c>
      <c r="C472" s="82">
        <v>29</v>
      </c>
      <c r="D472" s="83" t="s">
        <v>448</v>
      </c>
      <c r="E472" s="83" t="s">
        <v>368</v>
      </c>
      <c r="F472" s="82">
        <f t="shared" si="7"/>
        <v>16</v>
      </c>
      <c r="G472" s="84" t="s">
        <v>854</v>
      </c>
      <c r="H472" s="84" t="s">
        <v>855</v>
      </c>
      <c r="I472" s="84" t="s">
        <v>58</v>
      </c>
      <c r="J472" s="86"/>
      <c r="K472" s="84" t="s">
        <v>855</v>
      </c>
      <c r="L472" s="134" t="s">
        <v>1407</v>
      </c>
      <c r="M472" s="120">
        <v>1</v>
      </c>
      <c r="N472" s="124" t="s">
        <v>856</v>
      </c>
      <c r="O472" s="124" t="s">
        <v>460</v>
      </c>
      <c r="P472" s="155">
        <v>1</v>
      </c>
      <c r="Q472" s="185" t="s">
        <v>918</v>
      </c>
      <c r="R472" s="74">
        <v>0</v>
      </c>
      <c r="S472" s="122"/>
      <c r="T472" s="224"/>
    </row>
    <row r="473" spans="1:20" ht="40.5">
      <c r="A473" s="74">
        <v>472</v>
      </c>
      <c r="B473" s="82" t="s">
        <v>25</v>
      </c>
      <c r="C473" s="82">
        <v>29</v>
      </c>
      <c r="D473" s="83" t="s">
        <v>448</v>
      </c>
      <c r="E473" s="83" t="s">
        <v>368</v>
      </c>
      <c r="F473" s="82">
        <f t="shared" si="7"/>
        <v>17</v>
      </c>
      <c r="G473" s="84" t="s">
        <v>857</v>
      </c>
      <c r="H473" s="84" t="s">
        <v>858</v>
      </c>
      <c r="I473" s="84" t="s">
        <v>859</v>
      </c>
      <c r="J473" s="86"/>
      <c r="K473" s="84" t="s">
        <v>860</v>
      </c>
      <c r="L473" s="123" t="s">
        <v>1638</v>
      </c>
      <c r="M473" s="120">
        <v>1</v>
      </c>
      <c r="N473" s="124"/>
      <c r="O473" s="124"/>
      <c r="P473" s="155">
        <v>1</v>
      </c>
      <c r="Q473" s="178" t="s">
        <v>1639</v>
      </c>
      <c r="R473" s="74">
        <v>0</v>
      </c>
      <c r="S473" s="122"/>
      <c r="T473" s="224"/>
    </row>
    <row r="474" spans="1:20" ht="27">
      <c r="A474" s="74">
        <v>473</v>
      </c>
      <c r="B474" s="82" t="s">
        <v>25</v>
      </c>
      <c r="C474" s="82">
        <v>29</v>
      </c>
      <c r="D474" s="83" t="s">
        <v>448</v>
      </c>
      <c r="E474" s="83" t="s">
        <v>368</v>
      </c>
      <c r="F474" s="82">
        <f t="shared" si="7"/>
        <v>18</v>
      </c>
      <c r="G474" s="84" t="s">
        <v>861</v>
      </c>
      <c r="H474" s="84" t="s">
        <v>862</v>
      </c>
      <c r="I474" s="84" t="s">
        <v>863</v>
      </c>
      <c r="J474" s="86"/>
      <c r="K474" s="84" t="s">
        <v>864</v>
      </c>
      <c r="L474" s="85" t="s">
        <v>865</v>
      </c>
      <c r="M474" s="120">
        <v>1</v>
      </c>
      <c r="N474" s="124"/>
      <c r="O474" s="124"/>
      <c r="P474" s="155" t="s">
        <v>907</v>
      </c>
      <c r="Q474" s="85" t="s">
        <v>907</v>
      </c>
      <c r="R474" s="74">
        <v>0</v>
      </c>
      <c r="S474" s="122"/>
      <c r="T474" s="224"/>
    </row>
    <row r="475" spans="1:20" ht="27">
      <c r="A475" s="74">
        <v>474</v>
      </c>
      <c r="B475" s="82" t="s">
        <v>25</v>
      </c>
      <c r="C475" s="82">
        <v>29</v>
      </c>
      <c r="D475" s="83" t="s">
        <v>448</v>
      </c>
      <c r="E475" s="83" t="s">
        <v>368</v>
      </c>
      <c r="F475" s="82">
        <f t="shared" si="7"/>
        <v>19</v>
      </c>
      <c r="G475" s="84" t="s">
        <v>866</v>
      </c>
      <c r="H475" s="84" t="s">
        <v>867</v>
      </c>
      <c r="I475" s="84" t="s">
        <v>863</v>
      </c>
      <c r="J475" s="86"/>
      <c r="K475" s="84" t="s">
        <v>864</v>
      </c>
      <c r="L475" s="85" t="s">
        <v>868</v>
      </c>
      <c r="M475" s="120">
        <v>1</v>
      </c>
      <c r="N475" s="124"/>
      <c r="O475" s="124"/>
      <c r="P475" s="155" t="s">
        <v>907</v>
      </c>
      <c r="Q475" s="85" t="s">
        <v>907</v>
      </c>
      <c r="R475" s="74">
        <v>0</v>
      </c>
      <c r="S475" s="122"/>
      <c r="T475" s="224"/>
    </row>
    <row r="476" spans="1:20" ht="27">
      <c r="A476" s="74">
        <v>475</v>
      </c>
      <c r="B476" s="82" t="s">
        <v>25</v>
      </c>
      <c r="C476" s="82">
        <v>29</v>
      </c>
      <c r="D476" s="83" t="s">
        <v>448</v>
      </c>
      <c r="E476" s="83" t="s">
        <v>368</v>
      </c>
      <c r="F476" s="82">
        <f t="shared" si="7"/>
        <v>20</v>
      </c>
      <c r="G476" s="84" t="s">
        <v>869</v>
      </c>
      <c r="H476" s="84" t="s">
        <v>870</v>
      </c>
      <c r="I476" s="84" t="s">
        <v>863</v>
      </c>
      <c r="J476" s="86"/>
      <c r="K476" s="84" t="s">
        <v>864</v>
      </c>
      <c r="L476" s="85" t="s">
        <v>871</v>
      </c>
      <c r="M476" s="120">
        <v>1</v>
      </c>
      <c r="N476" s="124"/>
      <c r="O476" s="124"/>
      <c r="P476" s="155" t="s">
        <v>907</v>
      </c>
      <c r="Q476" s="85" t="s">
        <v>907</v>
      </c>
      <c r="R476" s="74">
        <v>0</v>
      </c>
      <c r="S476" s="122"/>
      <c r="T476" s="224"/>
    </row>
    <row r="477" spans="1:20" ht="27">
      <c r="A477" s="74">
        <v>476</v>
      </c>
      <c r="B477" s="82" t="s">
        <v>25</v>
      </c>
      <c r="C477" s="82">
        <v>29</v>
      </c>
      <c r="D477" s="83" t="s">
        <v>448</v>
      </c>
      <c r="E477" s="83" t="s">
        <v>368</v>
      </c>
      <c r="F477" s="82">
        <f t="shared" si="7"/>
        <v>21</v>
      </c>
      <c r="G477" s="126" t="s">
        <v>491</v>
      </c>
      <c r="H477" s="84" t="s">
        <v>492</v>
      </c>
      <c r="I477" s="126" t="s">
        <v>374</v>
      </c>
      <c r="J477" s="86"/>
      <c r="K477" s="84" t="s">
        <v>611</v>
      </c>
      <c r="L477" s="85" t="s">
        <v>492</v>
      </c>
      <c r="M477" s="120">
        <v>1</v>
      </c>
      <c r="N477" s="124"/>
      <c r="O477" s="124"/>
      <c r="P477" s="74"/>
      <c r="Q477" s="85" t="s">
        <v>1583</v>
      </c>
      <c r="R477" s="74"/>
      <c r="S477" s="122"/>
      <c r="T477" s="224"/>
    </row>
    <row r="478" spans="1:20" ht="27">
      <c r="A478" s="74">
        <v>477</v>
      </c>
      <c r="B478" s="82" t="s">
        <v>25</v>
      </c>
      <c r="C478" s="82">
        <v>30</v>
      </c>
      <c r="D478" s="83" t="s">
        <v>449</v>
      </c>
      <c r="E478" s="83" t="s">
        <v>369</v>
      </c>
      <c r="F478" s="82">
        <f t="shared" si="7"/>
        <v>1</v>
      </c>
      <c r="G478" s="84" t="s">
        <v>506</v>
      </c>
      <c r="H478" s="84" t="s">
        <v>507</v>
      </c>
      <c r="I478" s="126" t="s">
        <v>58</v>
      </c>
      <c r="J478" s="86" t="s">
        <v>508</v>
      </c>
      <c r="K478" s="84" t="s">
        <v>507</v>
      </c>
      <c r="L478" s="85" t="s">
        <v>509</v>
      </c>
      <c r="M478" s="120">
        <v>1</v>
      </c>
      <c r="N478" s="124" t="s">
        <v>469</v>
      </c>
      <c r="O478" s="124" t="s">
        <v>460</v>
      </c>
      <c r="P478" s="155" t="s">
        <v>907</v>
      </c>
      <c r="Q478" s="85" t="s">
        <v>907</v>
      </c>
      <c r="R478" s="74" t="s">
        <v>1354</v>
      </c>
      <c r="S478" s="122" t="s">
        <v>922</v>
      </c>
      <c r="T478" s="224"/>
    </row>
    <row r="479" spans="1:20">
      <c r="A479" s="74">
        <v>478</v>
      </c>
      <c r="B479" s="82" t="s">
        <v>25</v>
      </c>
      <c r="C479" s="82">
        <v>30</v>
      </c>
      <c r="D479" s="83" t="s">
        <v>449</v>
      </c>
      <c r="E479" s="83" t="s">
        <v>872</v>
      </c>
      <c r="F479" s="82">
        <f t="shared" si="7"/>
        <v>2</v>
      </c>
      <c r="G479" s="126" t="s">
        <v>658</v>
      </c>
      <c r="H479" s="84" t="s">
        <v>646</v>
      </c>
      <c r="I479" s="84" t="s">
        <v>294</v>
      </c>
      <c r="J479" s="86" t="s">
        <v>455</v>
      </c>
      <c r="K479" s="84" t="s">
        <v>644</v>
      </c>
      <c r="L479" s="85" t="s">
        <v>647</v>
      </c>
      <c r="M479" s="120">
        <v>1</v>
      </c>
      <c r="N479" s="124"/>
      <c r="O479" s="124"/>
      <c r="P479" s="155" t="s">
        <v>907</v>
      </c>
      <c r="Q479" s="84" t="s">
        <v>1408</v>
      </c>
      <c r="R479" s="74"/>
      <c r="S479" s="122"/>
      <c r="T479" s="224"/>
    </row>
    <row r="480" spans="1:20" ht="27">
      <c r="A480" s="74">
        <v>479</v>
      </c>
      <c r="B480" s="82" t="s">
        <v>25</v>
      </c>
      <c r="C480" s="82">
        <v>30</v>
      </c>
      <c r="D480" s="83" t="s">
        <v>449</v>
      </c>
      <c r="E480" s="83" t="s">
        <v>369</v>
      </c>
      <c r="F480" s="82">
        <f t="shared" si="7"/>
        <v>3</v>
      </c>
      <c r="G480" s="84" t="s">
        <v>29</v>
      </c>
      <c r="H480" s="84" t="s">
        <v>47</v>
      </c>
      <c r="I480" s="84" t="s">
        <v>48</v>
      </c>
      <c r="J480" s="86" t="s">
        <v>456</v>
      </c>
      <c r="K480" s="84" t="s">
        <v>47</v>
      </c>
      <c r="L480" s="85" t="s">
        <v>510</v>
      </c>
      <c r="M480" s="120">
        <v>2</v>
      </c>
      <c r="N480" s="124"/>
      <c r="O480" s="124"/>
      <c r="P480" s="155" t="s">
        <v>907</v>
      </c>
      <c r="Q480" s="85" t="s">
        <v>907</v>
      </c>
      <c r="R480" s="74">
        <v>0</v>
      </c>
      <c r="S480" s="122"/>
      <c r="T480" s="224"/>
    </row>
    <row r="481" spans="1:20" ht="27">
      <c r="A481" s="74">
        <v>480</v>
      </c>
      <c r="B481" s="82" t="s">
        <v>25</v>
      </c>
      <c r="C481" s="82">
        <v>30</v>
      </c>
      <c r="D481" s="83" t="s">
        <v>449</v>
      </c>
      <c r="E481" s="83" t="s">
        <v>369</v>
      </c>
      <c r="F481" s="82">
        <f t="shared" si="7"/>
        <v>4</v>
      </c>
      <c r="G481" s="84" t="s">
        <v>873</v>
      </c>
      <c r="H481" s="84" t="s">
        <v>874</v>
      </c>
      <c r="I481" s="126" t="s">
        <v>58</v>
      </c>
      <c r="J481" s="86" t="s">
        <v>465</v>
      </c>
      <c r="K481" s="84" t="s">
        <v>874</v>
      </c>
      <c r="L481" s="85" t="s">
        <v>875</v>
      </c>
      <c r="M481" s="120">
        <v>2</v>
      </c>
      <c r="N481" s="124" t="s">
        <v>876</v>
      </c>
      <c r="O481" s="124" t="s">
        <v>461</v>
      </c>
      <c r="P481" s="155" t="s">
        <v>907</v>
      </c>
      <c r="Q481" s="85" t="s">
        <v>907</v>
      </c>
      <c r="R481" s="74" t="s">
        <v>1366</v>
      </c>
      <c r="S481" s="122" t="s">
        <v>922</v>
      </c>
      <c r="T481" s="224"/>
    </row>
    <row r="482" spans="1:20" ht="40.5">
      <c r="A482" s="74">
        <v>481</v>
      </c>
      <c r="B482" s="82" t="s">
        <v>25</v>
      </c>
      <c r="C482" s="82">
        <v>30</v>
      </c>
      <c r="D482" s="83" t="s">
        <v>449</v>
      </c>
      <c r="E482" s="83" t="s">
        <v>369</v>
      </c>
      <c r="F482" s="82">
        <f t="shared" si="7"/>
        <v>5</v>
      </c>
      <c r="G482" s="84" t="s">
        <v>877</v>
      </c>
      <c r="H482" s="84" t="s">
        <v>878</v>
      </c>
      <c r="I482" s="126" t="s">
        <v>289</v>
      </c>
      <c r="J482" s="86" t="s">
        <v>466</v>
      </c>
      <c r="K482" s="126" t="s">
        <v>659</v>
      </c>
      <c r="L482" s="137" t="s">
        <v>1626</v>
      </c>
      <c r="M482" s="120">
        <v>2</v>
      </c>
      <c r="N482" s="124"/>
      <c r="O482" s="124"/>
      <c r="P482" s="155">
        <v>1</v>
      </c>
      <c r="Q482" s="85" t="s">
        <v>1613</v>
      </c>
      <c r="R482" s="74">
        <v>0</v>
      </c>
      <c r="S482" s="122"/>
      <c r="T482" s="224"/>
    </row>
    <row r="483" spans="1:20" ht="40.5">
      <c r="A483" s="74">
        <v>482</v>
      </c>
      <c r="B483" s="132" t="s">
        <v>25</v>
      </c>
      <c r="C483" s="132">
        <v>30</v>
      </c>
      <c r="D483" s="127" t="s">
        <v>449</v>
      </c>
      <c r="E483" s="127" t="s">
        <v>369</v>
      </c>
      <c r="F483" s="82">
        <f t="shared" si="7"/>
        <v>6</v>
      </c>
      <c r="G483" s="128" t="s">
        <v>879</v>
      </c>
      <c r="H483" s="128" t="s">
        <v>880</v>
      </c>
      <c r="I483" s="128" t="s">
        <v>51</v>
      </c>
      <c r="J483" s="133" t="s">
        <v>467</v>
      </c>
      <c r="K483" s="128" t="s">
        <v>459</v>
      </c>
      <c r="L483" s="152" t="s">
        <v>1642</v>
      </c>
      <c r="M483" s="129">
        <v>2</v>
      </c>
      <c r="N483" s="130"/>
      <c r="O483" s="130"/>
      <c r="P483" s="155">
        <v>1</v>
      </c>
      <c r="Q483" s="84" t="s">
        <v>1172</v>
      </c>
      <c r="R483" s="74">
        <v>0</v>
      </c>
      <c r="S483" s="122"/>
      <c r="T483" s="224"/>
    </row>
    <row r="484" spans="1:20" ht="40.5">
      <c r="A484" s="74">
        <v>483</v>
      </c>
      <c r="B484" s="158" t="s">
        <v>25</v>
      </c>
      <c r="C484" s="158">
        <v>30</v>
      </c>
      <c r="D484" s="159" t="s">
        <v>449</v>
      </c>
      <c r="E484" s="159" t="s">
        <v>369</v>
      </c>
      <c r="F484" s="82">
        <f t="shared" si="7"/>
        <v>7</v>
      </c>
      <c r="G484" s="160" t="s">
        <v>881</v>
      </c>
      <c r="H484" s="160" t="s">
        <v>882</v>
      </c>
      <c r="I484" s="160" t="s">
        <v>58</v>
      </c>
      <c r="J484" s="154"/>
      <c r="K484" s="160" t="s">
        <v>59</v>
      </c>
      <c r="L484" s="152" t="s">
        <v>883</v>
      </c>
      <c r="M484" s="161">
        <v>0</v>
      </c>
      <c r="N484" s="162" t="s">
        <v>480</v>
      </c>
      <c r="O484" s="162" t="s">
        <v>460</v>
      </c>
      <c r="P484" s="155">
        <v>1</v>
      </c>
      <c r="Q484" s="85" t="s">
        <v>919</v>
      </c>
      <c r="R484" s="74">
        <v>0</v>
      </c>
      <c r="S484" s="122"/>
      <c r="T484" s="224"/>
    </row>
    <row r="485" spans="1:20" ht="27">
      <c r="A485" s="74">
        <v>484</v>
      </c>
      <c r="B485" s="82" t="s">
        <v>25</v>
      </c>
      <c r="C485" s="82">
        <v>30</v>
      </c>
      <c r="D485" s="83" t="s">
        <v>449</v>
      </c>
      <c r="E485" s="83" t="s">
        <v>369</v>
      </c>
      <c r="F485" s="82">
        <f t="shared" si="7"/>
        <v>8</v>
      </c>
      <c r="G485" s="84" t="s">
        <v>884</v>
      </c>
      <c r="H485" s="84" t="s">
        <v>885</v>
      </c>
      <c r="I485" s="126" t="s">
        <v>58</v>
      </c>
      <c r="J485" s="86"/>
      <c r="K485" s="84" t="s">
        <v>885</v>
      </c>
      <c r="L485" s="85" t="s">
        <v>886</v>
      </c>
      <c r="M485" s="120">
        <v>2</v>
      </c>
      <c r="N485" s="124" t="s">
        <v>876</v>
      </c>
      <c r="O485" s="124" t="s">
        <v>461</v>
      </c>
      <c r="P485" s="155" t="s">
        <v>907</v>
      </c>
      <c r="Q485" s="85" t="s">
        <v>907</v>
      </c>
      <c r="R485" s="74" t="s">
        <v>1366</v>
      </c>
      <c r="S485" s="122" t="s">
        <v>922</v>
      </c>
      <c r="T485" s="224"/>
    </row>
    <row r="486" spans="1:20" ht="27">
      <c r="A486" s="74">
        <v>485</v>
      </c>
      <c r="B486" s="82" t="s">
        <v>25</v>
      </c>
      <c r="C486" s="82">
        <v>30</v>
      </c>
      <c r="D486" s="83" t="s">
        <v>449</v>
      </c>
      <c r="E486" s="83" t="s">
        <v>369</v>
      </c>
      <c r="F486" s="82">
        <f t="shared" si="7"/>
        <v>9</v>
      </c>
      <c r="G486" s="84" t="s">
        <v>887</v>
      </c>
      <c r="H486" s="84" t="s">
        <v>888</v>
      </c>
      <c r="I486" s="84" t="s">
        <v>54</v>
      </c>
      <c r="J486" s="86"/>
      <c r="K486" s="84" t="s">
        <v>733</v>
      </c>
      <c r="L486" s="85" t="s">
        <v>889</v>
      </c>
      <c r="M486" s="120">
        <v>2</v>
      </c>
      <c r="N486" s="124"/>
      <c r="O486" s="124"/>
      <c r="P486" s="155" t="s">
        <v>907</v>
      </c>
      <c r="Q486" s="85" t="s">
        <v>907</v>
      </c>
      <c r="R486" s="74">
        <v>0</v>
      </c>
      <c r="S486" s="122"/>
      <c r="T486" s="224"/>
    </row>
    <row r="487" spans="1:20" ht="27">
      <c r="A487" s="74">
        <v>486</v>
      </c>
      <c r="B487" s="82" t="s">
        <v>25</v>
      </c>
      <c r="C487" s="82">
        <v>30</v>
      </c>
      <c r="D487" s="83" t="s">
        <v>449</v>
      </c>
      <c r="E487" s="83" t="s">
        <v>369</v>
      </c>
      <c r="F487" s="82">
        <f t="shared" si="7"/>
        <v>10</v>
      </c>
      <c r="G487" s="126" t="s">
        <v>491</v>
      </c>
      <c r="H487" s="84" t="s">
        <v>492</v>
      </c>
      <c r="I487" s="126" t="s">
        <v>374</v>
      </c>
      <c r="J487" s="86"/>
      <c r="K487" s="84" t="s">
        <v>611</v>
      </c>
      <c r="L487" s="85" t="s">
        <v>492</v>
      </c>
      <c r="M487" s="120">
        <v>1</v>
      </c>
      <c r="N487" s="124"/>
      <c r="O487" s="124"/>
      <c r="P487" s="74"/>
      <c r="Q487" s="85" t="s">
        <v>1583</v>
      </c>
      <c r="R487" s="74"/>
      <c r="S487" s="122"/>
      <c r="T487" s="224"/>
    </row>
    <row r="488" spans="1:20" ht="27">
      <c r="A488" s="74">
        <v>487</v>
      </c>
      <c r="B488" s="82" t="s">
        <v>26</v>
      </c>
      <c r="C488" s="82">
        <v>31</v>
      </c>
      <c r="D488" s="83" t="s">
        <v>450</v>
      </c>
      <c r="E488" s="83" t="s">
        <v>371</v>
      </c>
      <c r="F488" s="82">
        <f t="shared" si="7"/>
        <v>1</v>
      </c>
      <c r="G488" s="84" t="s">
        <v>506</v>
      </c>
      <c r="H488" s="84" t="s">
        <v>507</v>
      </c>
      <c r="I488" s="126" t="s">
        <v>58</v>
      </c>
      <c r="J488" s="86" t="s">
        <v>508</v>
      </c>
      <c r="K488" s="84" t="s">
        <v>507</v>
      </c>
      <c r="L488" s="85" t="s">
        <v>509</v>
      </c>
      <c r="M488" s="120">
        <v>1</v>
      </c>
      <c r="N488" s="124" t="s">
        <v>469</v>
      </c>
      <c r="O488" s="124" t="s">
        <v>460</v>
      </c>
      <c r="P488" s="155" t="s">
        <v>907</v>
      </c>
      <c r="Q488" s="85" t="s">
        <v>907</v>
      </c>
      <c r="R488" s="74" t="s">
        <v>1354</v>
      </c>
      <c r="S488" s="122" t="s">
        <v>922</v>
      </c>
      <c r="T488" s="224"/>
    </row>
    <row r="489" spans="1:20">
      <c r="A489" s="74">
        <v>488</v>
      </c>
      <c r="B489" s="82" t="s">
        <v>26</v>
      </c>
      <c r="C489" s="82">
        <v>31</v>
      </c>
      <c r="D489" s="83" t="s">
        <v>450</v>
      </c>
      <c r="E489" s="83" t="s">
        <v>371</v>
      </c>
      <c r="F489" s="82">
        <f t="shared" si="7"/>
        <v>2</v>
      </c>
      <c r="G489" s="126" t="s">
        <v>658</v>
      </c>
      <c r="H489" s="84" t="s">
        <v>646</v>
      </c>
      <c r="I489" s="84" t="s">
        <v>294</v>
      </c>
      <c r="J489" s="86" t="s">
        <v>455</v>
      </c>
      <c r="K489" s="84" t="s">
        <v>644</v>
      </c>
      <c r="L489" s="85" t="s">
        <v>647</v>
      </c>
      <c r="M489" s="120">
        <v>1</v>
      </c>
      <c r="N489" s="124"/>
      <c r="O489" s="124"/>
      <c r="P489" s="155" t="s">
        <v>907</v>
      </c>
      <c r="Q489" s="84" t="s">
        <v>1408</v>
      </c>
      <c r="R489" s="74"/>
      <c r="S489" s="122"/>
      <c r="T489" s="224"/>
    </row>
    <row r="490" spans="1:20" ht="27">
      <c r="A490" s="74">
        <v>489</v>
      </c>
      <c r="B490" s="82" t="s">
        <v>26</v>
      </c>
      <c r="C490" s="82">
        <v>31</v>
      </c>
      <c r="D490" s="83" t="s">
        <v>450</v>
      </c>
      <c r="E490" s="83" t="s">
        <v>371</v>
      </c>
      <c r="F490" s="82">
        <f t="shared" si="7"/>
        <v>3</v>
      </c>
      <c r="G490" s="84" t="s">
        <v>29</v>
      </c>
      <c r="H490" s="84" t="s">
        <v>47</v>
      </c>
      <c r="I490" s="84" t="s">
        <v>48</v>
      </c>
      <c r="J490" s="86" t="s">
        <v>456</v>
      </c>
      <c r="K490" s="84" t="s">
        <v>47</v>
      </c>
      <c r="L490" s="85" t="s">
        <v>510</v>
      </c>
      <c r="M490" s="120">
        <v>1</v>
      </c>
      <c r="N490" s="124"/>
      <c r="O490" s="124"/>
      <c r="P490" s="155" t="s">
        <v>907</v>
      </c>
      <c r="Q490" s="85" t="s">
        <v>907</v>
      </c>
      <c r="R490" s="74">
        <v>0</v>
      </c>
      <c r="S490" s="122"/>
      <c r="T490" s="224"/>
    </row>
    <row r="491" spans="1:20" ht="148.5">
      <c r="A491" s="74">
        <v>490</v>
      </c>
      <c r="B491" s="149" t="s">
        <v>26</v>
      </c>
      <c r="C491" s="149">
        <v>31</v>
      </c>
      <c r="D491" s="150" t="s">
        <v>450</v>
      </c>
      <c r="E491" s="150" t="s">
        <v>890</v>
      </c>
      <c r="F491" s="82">
        <f t="shared" si="7"/>
        <v>4</v>
      </c>
      <c r="G491" s="126" t="s">
        <v>891</v>
      </c>
      <c r="H491" s="126" t="s">
        <v>892</v>
      </c>
      <c r="I491" s="126" t="s">
        <v>58</v>
      </c>
      <c r="J491" s="125"/>
      <c r="K491" s="126" t="s">
        <v>893</v>
      </c>
      <c r="L491" s="137" t="s">
        <v>894</v>
      </c>
      <c r="M491" s="139">
        <v>0</v>
      </c>
      <c r="N491" s="136" t="s">
        <v>895</v>
      </c>
      <c r="O491" s="136" t="s">
        <v>460</v>
      </c>
      <c r="P491" s="155">
        <v>1</v>
      </c>
      <c r="Q491" s="85" t="s">
        <v>919</v>
      </c>
      <c r="R491" s="74" t="s">
        <v>1365</v>
      </c>
      <c r="S491" s="122"/>
      <c r="T491" s="224"/>
    </row>
    <row r="492" spans="1:20" ht="27">
      <c r="A492" s="74">
        <v>491</v>
      </c>
      <c r="B492" s="149" t="s">
        <v>26</v>
      </c>
      <c r="C492" s="149">
        <v>31</v>
      </c>
      <c r="D492" s="150" t="s">
        <v>450</v>
      </c>
      <c r="E492" s="150" t="s">
        <v>371</v>
      </c>
      <c r="F492" s="149">
        <f t="shared" si="7"/>
        <v>5</v>
      </c>
      <c r="G492" s="126" t="s">
        <v>896</v>
      </c>
      <c r="H492" s="126" t="s">
        <v>897</v>
      </c>
      <c r="I492" s="126" t="s">
        <v>859</v>
      </c>
      <c r="J492" s="125"/>
      <c r="K492" s="126" t="s">
        <v>860</v>
      </c>
      <c r="L492" s="137" t="s">
        <v>898</v>
      </c>
      <c r="M492" s="139">
        <v>0</v>
      </c>
      <c r="N492" s="124"/>
      <c r="O492" s="124"/>
      <c r="P492" s="155">
        <v>1</v>
      </c>
      <c r="Q492" s="85" t="s">
        <v>1647</v>
      </c>
      <c r="R492" s="74">
        <v>0</v>
      </c>
      <c r="S492" s="122"/>
      <c r="T492" s="224"/>
    </row>
    <row r="493" spans="1:20" ht="40.5">
      <c r="A493" s="74">
        <v>492</v>
      </c>
      <c r="B493" s="149" t="s">
        <v>26</v>
      </c>
      <c r="C493" s="149">
        <v>31</v>
      </c>
      <c r="D493" s="150" t="s">
        <v>450</v>
      </c>
      <c r="E493" s="150" t="s">
        <v>371</v>
      </c>
      <c r="F493" s="149">
        <f t="shared" si="7"/>
        <v>6</v>
      </c>
      <c r="G493" s="126" t="s">
        <v>899</v>
      </c>
      <c r="H493" s="126" t="s">
        <v>900</v>
      </c>
      <c r="I493" s="126" t="s">
        <v>58</v>
      </c>
      <c r="J493" s="125"/>
      <c r="K493" s="126" t="s">
        <v>59</v>
      </c>
      <c r="L493" s="137" t="s">
        <v>901</v>
      </c>
      <c r="M493" s="139">
        <v>0</v>
      </c>
      <c r="N493" s="121" t="s">
        <v>480</v>
      </c>
      <c r="O493" s="121" t="s">
        <v>460</v>
      </c>
      <c r="P493" s="155">
        <v>1</v>
      </c>
      <c r="Q493" s="85" t="s">
        <v>919</v>
      </c>
      <c r="R493" s="74">
        <v>0</v>
      </c>
      <c r="S493" s="122"/>
      <c r="T493" s="224"/>
    </row>
    <row r="494" spans="1:20" ht="40.5">
      <c r="A494" s="74">
        <v>493</v>
      </c>
      <c r="B494" s="82" t="s">
        <v>26</v>
      </c>
      <c r="C494" s="82">
        <v>31</v>
      </c>
      <c r="D494" s="83" t="s">
        <v>450</v>
      </c>
      <c r="E494" s="83" t="s">
        <v>371</v>
      </c>
      <c r="F494" s="82">
        <f t="shared" si="7"/>
        <v>7</v>
      </c>
      <c r="G494" s="84" t="s">
        <v>902</v>
      </c>
      <c r="H494" s="84" t="s">
        <v>903</v>
      </c>
      <c r="I494" s="126" t="s">
        <v>289</v>
      </c>
      <c r="J494" s="86"/>
      <c r="K494" s="126" t="s">
        <v>659</v>
      </c>
      <c r="L494" s="137" t="s">
        <v>908</v>
      </c>
      <c r="M494" s="120">
        <v>1</v>
      </c>
      <c r="N494" s="121"/>
      <c r="O494" s="121"/>
      <c r="P494" s="155">
        <v>1</v>
      </c>
      <c r="Q494" s="85" t="s">
        <v>920</v>
      </c>
      <c r="R494" s="74">
        <v>0</v>
      </c>
      <c r="S494" s="122"/>
      <c r="T494" s="224"/>
    </row>
    <row r="495" spans="1:20" ht="27">
      <c r="A495" s="74">
        <v>494</v>
      </c>
      <c r="B495" s="82" t="s">
        <v>26</v>
      </c>
      <c r="C495" s="82">
        <v>31</v>
      </c>
      <c r="D495" s="83" t="s">
        <v>450</v>
      </c>
      <c r="E495" s="83" t="s">
        <v>371</v>
      </c>
      <c r="F495" s="82">
        <f t="shared" si="7"/>
        <v>8</v>
      </c>
      <c r="G495" s="84" t="s">
        <v>904</v>
      </c>
      <c r="H495" s="84" t="s">
        <v>905</v>
      </c>
      <c r="I495" s="84" t="s">
        <v>54</v>
      </c>
      <c r="J495" s="86"/>
      <c r="K495" s="84" t="s">
        <v>55</v>
      </c>
      <c r="L495" s="85" t="s">
        <v>906</v>
      </c>
      <c r="M495" s="120">
        <v>1</v>
      </c>
      <c r="N495" s="124"/>
      <c r="O495" s="124"/>
      <c r="P495" s="155" t="s">
        <v>907</v>
      </c>
      <c r="Q495" s="85" t="s">
        <v>907</v>
      </c>
      <c r="R495" s="74">
        <v>0</v>
      </c>
      <c r="S495" s="122"/>
      <c r="T495" s="224"/>
    </row>
    <row r="496" spans="1:20" ht="27">
      <c r="A496" s="74">
        <v>495</v>
      </c>
      <c r="B496" s="82" t="s">
        <v>26</v>
      </c>
      <c r="C496" s="82">
        <v>31</v>
      </c>
      <c r="D496" s="83" t="s">
        <v>450</v>
      </c>
      <c r="E496" s="83" t="s">
        <v>371</v>
      </c>
      <c r="F496" s="82">
        <f t="shared" si="7"/>
        <v>9</v>
      </c>
      <c r="G496" s="126" t="s">
        <v>491</v>
      </c>
      <c r="H496" s="84" t="s">
        <v>492</v>
      </c>
      <c r="I496" s="126" t="s">
        <v>374</v>
      </c>
      <c r="J496" s="86"/>
      <c r="K496" s="84" t="s">
        <v>611</v>
      </c>
      <c r="L496" s="85" t="s">
        <v>492</v>
      </c>
      <c r="M496" s="120">
        <v>1</v>
      </c>
      <c r="N496" s="124"/>
      <c r="O496" s="124"/>
      <c r="P496" s="74"/>
      <c r="Q496" s="85" t="s">
        <v>1583</v>
      </c>
      <c r="R496" s="74"/>
      <c r="S496" s="122"/>
      <c r="T496" s="224"/>
    </row>
  </sheetData>
  <phoneticPr fontId="10" type="noConversion"/>
  <conditionalFormatting sqref="B348:B354 B357:B364 B367:B370 B373:B382 H236:I236 G237:H237 G209:I210 K209:L210 K236:L236 G313:I315 G348:I350 K348:L350 G357:I357 K357:L357 G373:I373 D348:E354 D357:E364 D367:E370 D373:E382 B203:E207 B209:E213 B215:E219 B221:E234 B236:E259 B313:E346 B355:E355 B365:E365 B371:E371 B383:E383 B265:E271 O261:O263 B261:E263 G261:J261 O265:O271 G262:I263 J262:J264 N277:N318 N265:N274 O273:O311 G367:I367 G206:J207 H201:I201 K201:L201 G203:I205 J201:J205 G216:I217 G221:I221 G238:I239 G374:J377 K203:L203 K215:L216 K221:L223 B385:E387 N387 O385:O387 N200:N230 G225:J228 B273:E311 K367:L369 M4:M15 G65:I83 B188:E192 N192:N195 O188:O201 G85:I100 H84:I84 G102:I111 H101:I101 G113:I123 H112:I112 G125:I135 H124:I124 G137:I145 H136:I136 G147:I157 H146:I146 G159:I165 H158:I158 G170:I177 H169:I169 G179:I186 H178:I178 G188:I192 H187:I187 H215:I215 G223:I224 H222:I222 H229:J229 H252:J252 H278:J278 H291:J291 H332:J332 G369:I371 H368:I368 G379:J383 H378:J378 M61:M86 G167:I168 G166 B195:E201 G193:G194 K204 K217 K224 G253:J259 G279:J290 G333:J346 M88:M165 M17:M59 N232:N263 K371:L371 K370 G316:J331 M367:M371 M277:M311 M221:M230 M167:M201 M203:M207 M215:M219 M275:N276 M273:M274 M357:M365 M348:M355 M313:M346 M236:M259 M209:M213 G230:J234 G265:J271 G240:J251 G292:J311 G273:J277 G385:J387 G358:L365 K294:L311 K241:K242 K231 K334 K335:L346 K293 K280 K256 K257:L259 K313:L333 K281:L292 K273:L279 K243:L255 G195:L200 J192:L192 K238:L240 K225:L230 G211:L213 K372:M387 K205:L207 G218:L219 G351:L355 K260:M263 K208:M208 K214:M214 K220:M220 K232:M235 K265:M272 K312:M312 K347:M347 K356:M356 K366:M366 K181:L186 K81:L82 K65:L76 K88:L96 K126:K127 K5:K7 K19:L19 K2:L2 K167:L168 K128:L129 K97 K98:L98 K80 K77 K78:L79 K60 K61:L63 K58 K59:L59 K9:K10 K11:L13 K27:K28 K29:L35 K37:L57 K21:L26 K171:L176 K161:L165 K116:L119 K105:L108 K17:L17 K8:L8 K123:L125 K134:L135 K145:L145 K152:L157 K388:L388 K407:K408 K455:K457 K389:K404 K414:K448 K495:K496 K483:K493 K462:K481 K20 K36 K64 K193:K194">
    <cfRule type="expression" dxfId="256" priority="435">
      <formula>ISEVEN($C2)</formula>
    </cfRule>
  </conditionalFormatting>
  <conditionalFormatting sqref="L237">
    <cfRule type="expression" dxfId="255" priority="434">
      <formula>ISEVEN($C237)</formula>
    </cfRule>
  </conditionalFormatting>
  <conditionalFormatting sqref="K237">
    <cfRule type="expression" dxfId="254" priority="433">
      <formula>ISEVEN($C237)</formula>
    </cfRule>
  </conditionalFormatting>
  <conditionalFormatting sqref="I237">
    <cfRule type="expression" dxfId="253" priority="432">
      <formula>ISEVEN($C237)</formula>
    </cfRule>
  </conditionalFormatting>
  <conditionalFormatting sqref="G202:I202 K202:M202">
    <cfRule type="expression" dxfId="252" priority="398">
      <formula>ISEVEN($C202)</formula>
    </cfRule>
  </conditionalFormatting>
  <conditionalFormatting sqref="J209:J210 G208:J208">
    <cfRule type="expression" dxfId="251" priority="396">
      <formula>ISEVEN($C208)</formula>
    </cfRule>
  </conditionalFormatting>
  <conditionalFormatting sqref="J215:J217 G214:J214">
    <cfRule type="expression" dxfId="250" priority="392">
      <formula>ISEVEN($C214)</formula>
    </cfRule>
  </conditionalFormatting>
  <conditionalFormatting sqref="J221:J224 G220:J220">
    <cfRule type="expression" dxfId="249" priority="390">
      <formula>ISEVEN($C220)</formula>
    </cfRule>
  </conditionalFormatting>
  <conditionalFormatting sqref="J236:J239 G235:J235">
    <cfRule type="expression" dxfId="248" priority="388">
      <formula>ISEVEN($C235)</formula>
    </cfRule>
  </conditionalFormatting>
  <conditionalFormatting sqref="G260:J260">
    <cfRule type="expression" dxfId="247" priority="386">
      <formula>ISEVEN($C260)</formula>
    </cfRule>
  </conditionalFormatting>
  <conditionalFormatting sqref="G272:J272">
    <cfRule type="expression" dxfId="246" priority="384">
      <formula>ISEVEN($C272)</formula>
    </cfRule>
  </conditionalFormatting>
  <conditionalFormatting sqref="J313:J315 G312:J312">
    <cfRule type="expression" dxfId="245" priority="382">
      <formula>ISEVEN($C312)</formula>
    </cfRule>
  </conditionalFormatting>
  <conditionalFormatting sqref="J348:J350 G347:J347">
    <cfRule type="expression" dxfId="244" priority="378">
      <formula>ISEVEN($C347)</formula>
    </cfRule>
  </conditionalFormatting>
  <conditionalFormatting sqref="J357 G356:J356">
    <cfRule type="expression" dxfId="243" priority="376">
      <formula>ISEVEN($C356)</formula>
    </cfRule>
  </conditionalFormatting>
  <conditionalFormatting sqref="J367:J371 G366:J366">
    <cfRule type="expression" dxfId="242" priority="374">
      <formula>ISEVEN($C366)</formula>
    </cfRule>
  </conditionalFormatting>
  <conditionalFormatting sqref="J373 G372:J372">
    <cfRule type="expression" dxfId="241" priority="372">
      <formula>ISEVEN($C372)</formula>
    </cfRule>
  </conditionalFormatting>
  <conditionalFormatting sqref="G384:J384">
    <cfRule type="expression" dxfId="240" priority="370">
      <formula>ISEVEN($C384)</formula>
    </cfRule>
  </conditionalFormatting>
  <conditionalFormatting sqref="B202:E202">
    <cfRule type="expression" dxfId="239" priority="345">
      <formula>ISEVEN($C202)</formula>
    </cfRule>
  </conditionalFormatting>
  <conditionalFormatting sqref="B208:E208">
    <cfRule type="expression" dxfId="238" priority="344">
      <formula>ISEVEN($C208)</formula>
    </cfRule>
  </conditionalFormatting>
  <conditionalFormatting sqref="B214:E214">
    <cfRule type="expression" dxfId="237" priority="342">
      <formula>ISEVEN($C214)</formula>
    </cfRule>
  </conditionalFormatting>
  <conditionalFormatting sqref="B220:E220">
    <cfRule type="expression" dxfId="236" priority="341">
      <formula>ISEVEN($C220)</formula>
    </cfRule>
  </conditionalFormatting>
  <conditionalFormatting sqref="B235:E235">
    <cfRule type="expression" dxfId="235" priority="340">
      <formula>ISEVEN($C235)</formula>
    </cfRule>
  </conditionalFormatting>
  <conditionalFormatting sqref="B260:E260">
    <cfRule type="expression" dxfId="234" priority="339">
      <formula>ISEVEN($C260)</formula>
    </cfRule>
  </conditionalFormatting>
  <conditionalFormatting sqref="B272:E272">
    <cfRule type="expression" dxfId="233" priority="338">
      <formula>ISEVEN($C272)</formula>
    </cfRule>
  </conditionalFormatting>
  <conditionalFormatting sqref="B312:E312">
    <cfRule type="expression" dxfId="232" priority="337">
      <formula>ISEVEN($C312)</formula>
    </cfRule>
  </conditionalFormatting>
  <conditionalFormatting sqref="B347:E347 C348:C354">
    <cfRule type="expression" dxfId="231" priority="335">
      <formula>ISEVEN($C347)</formula>
    </cfRule>
  </conditionalFormatting>
  <conditionalFormatting sqref="B356:E356 C357:C364">
    <cfRule type="expression" dxfId="230" priority="334">
      <formula>ISEVEN($C356)</formula>
    </cfRule>
  </conditionalFormatting>
  <conditionalFormatting sqref="B366:E366 C367:C370">
    <cfRule type="expression" dxfId="229" priority="333">
      <formula>ISEVEN($C366)</formula>
    </cfRule>
  </conditionalFormatting>
  <conditionalFormatting sqref="B372:E372 C373:C382">
    <cfRule type="expression" dxfId="228" priority="332">
      <formula>ISEVEN($C372)</formula>
    </cfRule>
  </conditionalFormatting>
  <conditionalFormatting sqref="B384:E384">
    <cfRule type="expression" dxfId="227" priority="331">
      <formula>ISEVEN($C384)</formula>
    </cfRule>
  </conditionalFormatting>
  <conditionalFormatting sqref="N321:N352 N354:N385">
    <cfRule type="expression" dxfId="226" priority="292">
      <formula>ISEVEN($C321)</formula>
    </cfRule>
  </conditionalFormatting>
  <conditionalFormatting sqref="N319:N320 N353 N386">
    <cfRule type="expression" dxfId="225" priority="291">
      <formula>ISEVEN($C319)</formula>
    </cfRule>
  </conditionalFormatting>
  <conditionalFormatting sqref="O329:O345">
    <cfRule type="expression" dxfId="224" priority="268">
      <formula>ISEVEN($C329)</formula>
    </cfRule>
  </conditionalFormatting>
  <conditionalFormatting sqref="O313:O328 O203:O207 O209:O213 O215:O219 O221:O230 O236:O259 O346 O348:O355 O357:O365 O367:O371 O373:O383 O232:O234">
    <cfRule type="expression" dxfId="223" priority="267">
      <formula>ISEVEN($C203)</formula>
    </cfRule>
  </conditionalFormatting>
  <conditionalFormatting sqref="O208">
    <cfRule type="expression" dxfId="222" priority="252">
      <formula>ISEVEN($C208)</formula>
    </cfRule>
  </conditionalFormatting>
  <conditionalFormatting sqref="O202">
    <cfRule type="expression" dxfId="221" priority="253">
      <formula>ISEVEN($C202)</formula>
    </cfRule>
  </conditionalFormatting>
  <conditionalFormatting sqref="O214">
    <cfRule type="expression" dxfId="220" priority="251">
      <formula>ISEVEN($C214)</formula>
    </cfRule>
  </conditionalFormatting>
  <conditionalFormatting sqref="O220">
    <cfRule type="expression" dxfId="219" priority="250">
      <formula>ISEVEN($C220)</formula>
    </cfRule>
  </conditionalFormatting>
  <conditionalFormatting sqref="O235">
    <cfRule type="expression" dxfId="218" priority="249">
      <formula>ISEVEN($C235)</formula>
    </cfRule>
  </conditionalFormatting>
  <conditionalFormatting sqref="O260">
    <cfRule type="expression" dxfId="217" priority="248">
      <formula>ISEVEN($C260)</formula>
    </cfRule>
  </conditionalFormatting>
  <conditionalFormatting sqref="O272">
    <cfRule type="expression" dxfId="216" priority="247">
      <formula>ISEVEN($C272)</formula>
    </cfRule>
  </conditionalFormatting>
  <conditionalFormatting sqref="O312">
    <cfRule type="expression" dxfId="215" priority="246">
      <formula>ISEVEN($C312)</formula>
    </cfRule>
  </conditionalFormatting>
  <conditionalFormatting sqref="O347">
    <cfRule type="expression" dxfId="214" priority="245">
      <formula>ISEVEN($C347)</formula>
    </cfRule>
  </conditionalFormatting>
  <conditionalFormatting sqref="O356">
    <cfRule type="expression" dxfId="213" priority="244">
      <formula>ISEVEN($C356)</formula>
    </cfRule>
  </conditionalFormatting>
  <conditionalFormatting sqref="O366">
    <cfRule type="expression" dxfId="212" priority="243">
      <formula>ISEVEN($C366)</formula>
    </cfRule>
  </conditionalFormatting>
  <conditionalFormatting sqref="O372">
    <cfRule type="expression" dxfId="211" priority="242">
      <formula>ISEVEN($C372)</formula>
    </cfRule>
  </conditionalFormatting>
  <conditionalFormatting sqref="O384">
    <cfRule type="expression" dxfId="210" priority="241">
      <formula>ISEVEN($C384)</formula>
    </cfRule>
  </conditionalFormatting>
  <conditionalFormatting sqref="B264:E264 G264:H264 M264:O264">
    <cfRule type="expression" dxfId="209" priority="230">
      <formula>ISEVEN($C264)</formula>
    </cfRule>
  </conditionalFormatting>
  <conditionalFormatting sqref="I264">
    <cfRule type="expression" dxfId="208" priority="229">
      <formula>ISEVEN($C264)</formula>
    </cfRule>
  </conditionalFormatting>
  <conditionalFormatting sqref="K264">
    <cfRule type="expression" dxfId="207" priority="228">
      <formula>ISEVEN($C264)</formula>
    </cfRule>
  </conditionalFormatting>
  <conditionalFormatting sqref="L264">
    <cfRule type="expression" dxfId="206" priority="227">
      <formula>ISEVEN($C264)</formula>
    </cfRule>
  </conditionalFormatting>
  <conditionalFormatting sqref="N142:O143 K120:L122 K131:L133 K169:L170 M2:N3 K177:L180 K14:L15 K83:L86 K109:L113 K3:L4 L130 K136:L136 K146:L147 K158:L159 K187:L188 J152:J157 J145 J134:J135 J17 J105:J108 J116:J119 J171:J176 G20:H20 G36:H36 G64:H64 G3:I6 G84 G101 G112 G124 G136 G146 G158 G169 G178 G187 G201 G215 G222 G229 G236 G252 G278 G291 G332 G368 G378 G389 G396 G409 G432 G439 G458 G479 G489 G21:J35 G8:I19 I7 G37:J63 K140:L144 K137:K139 J161:J168 F2:J2 K191 F3:F496 J19 K18:L18 K99:L103 J5:J13 K160 K104 K115:L115 K114 J123:J130 K190:L190 K189 J88:J98 K87 K16 K149:L151 K148 J65:J82 J181:J186">
    <cfRule type="expression" dxfId="205" priority="139">
      <formula>ISEVEN($C2)</formula>
    </cfRule>
  </conditionalFormatting>
  <conditionalFormatting sqref="B449:B452 G449:I452 D449:E452 B460:B469 B458:E458 G469 D460:E469 G455:J457 H458:I458 K458 G460:I461 J458:J461 K460:K461 K482 K494 B427:E443 M427:M447 M460:M468 B405:B408 G405:I406 K405:K406 D405:E408 B388:E403 B409:E409 G407:J408 H409:I409 K409 G388:J388 J409:J413 K411:K413 G411:I413 N395:N413 O411:O424 M411:M425 G390:J395 M405:M409 L389:L390 L403:L411 L400:L401 B411:E420 L467:L471 B445:E447 G427:J431 G414:J425 B422:E425 D421:E421 H389:J389 G397:J403 H396:J396 G433:J438 H432:J432 G440:J447 H439:J439 D455:E457 B455:B457 L455:L465 K449:K453 M449:M458 G462:J468 L392:L398 L442:L452 M388:M403 L413:L440 L474:L496">
    <cfRule type="expression" dxfId="204" priority="215">
      <formula>ISEVEN($C388)</formula>
    </cfRule>
  </conditionalFormatting>
  <conditionalFormatting sqref="G404:J404 J405:J406 M404">
    <cfRule type="expression" dxfId="203" priority="214">
      <formula>ISEVEN($C404)</formula>
    </cfRule>
  </conditionalFormatting>
  <conditionalFormatting sqref="G410:I410 K410 M410">
    <cfRule type="expression" dxfId="202" priority="213">
      <formula>ISEVEN($C410)</formula>
    </cfRule>
  </conditionalFormatting>
  <conditionalFormatting sqref="G426:J426 M426">
    <cfRule type="expression" dxfId="201" priority="212">
      <formula>ISEVEN($C426)</formula>
    </cfRule>
  </conditionalFormatting>
  <conditionalFormatting sqref="B404:E404 C405:C408">
    <cfRule type="expression" dxfId="200" priority="211">
      <formula>ISEVEN($C404)</formula>
    </cfRule>
  </conditionalFormatting>
  <conditionalFormatting sqref="B410:E410">
    <cfRule type="expression" dxfId="199" priority="210">
      <formula>ISEVEN($C410)</formula>
    </cfRule>
  </conditionalFormatting>
  <conditionalFormatting sqref="B426:E426">
    <cfRule type="expression" dxfId="198" priority="209">
      <formula>ISEVEN($C426)</formula>
    </cfRule>
  </conditionalFormatting>
  <conditionalFormatting sqref="N451:N455 N438:N449 N457:N468 N388:N393 N415:N421 N423:N435">
    <cfRule type="expression" dxfId="197" priority="208">
      <formula>ISEVEN($C388)</formula>
    </cfRule>
  </conditionalFormatting>
  <conditionalFormatting sqref="N436:N437 N450 N456 N394 N414 N422">
    <cfRule type="expression" dxfId="196" priority="207">
      <formula>ISEVEN($C394)</formula>
    </cfRule>
  </conditionalFormatting>
  <conditionalFormatting sqref="O427:O446 O388:O402">
    <cfRule type="expression" dxfId="195" priority="206">
      <formula>ISEVEN($C388)</formula>
    </cfRule>
  </conditionalFormatting>
  <conditionalFormatting sqref="O460:O468 O447 O449:O458 O403 O405:O409 O425">
    <cfRule type="expression" dxfId="194" priority="205">
      <formula>ISEVEN($C403)</formula>
    </cfRule>
  </conditionalFormatting>
  <conditionalFormatting sqref="O404">
    <cfRule type="expression" dxfId="193" priority="204">
      <formula>ISEVEN($C404)</formula>
    </cfRule>
  </conditionalFormatting>
  <conditionalFormatting sqref="O410">
    <cfRule type="expression" dxfId="192" priority="203">
      <formula>ISEVEN($C410)</formula>
    </cfRule>
  </conditionalFormatting>
  <conditionalFormatting sqref="O426">
    <cfRule type="expression" dxfId="191" priority="202">
      <formula>ISEVEN($C426)</formula>
    </cfRule>
  </conditionalFormatting>
  <conditionalFormatting sqref="G448:J448 J449:J454 M448">
    <cfRule type="expression" dxfId="190" priority="201">
      <formula>ISEVEN($C448)</formula>
    </cfRule>
  </conditionalFormatting>
  <conditionalFormatting sqref="B448:E448 C449:C452 C455:C457">
    <cfRule type="expression" dxfId="189" priority="199">
      <formula>ISEVEN($C448)</formula>
    </cfRule>
  </conditionalFormatting>
  <conditionalFormatting sqref="B459:E459 C460:C468">
    <cfRule type="expression" dxfId="188" priority="198">
      <formula>ISEVEN($C459)</formula>
    </cfRule>
  </conditionalFormatting>
  <conditionalFormatting sqref="G459:I459 K459 M459">
    <cfRule type="expression" dxfId="187" priority="200">
      <formula>ISEVEN($C459)</formula>
    </cfRule>
  </conditionalFormatting>
  <conditionalFormatting sqref="O448">
    <cfRule type="expression" dxfId="186" priority="197">
      <formula>ISEVEN($C448)</formula>
    </cfRule>
  </conditionalFormatting>
  <conditionalFormatting sqref="O459">
    <cfRule type="expression" dxfId="185" priority="196">
      <formula>ISEVEN($C459)</formula>
    </cfRule>
  </conditionalFormatting>
  <conditionalFormatting sqref="C469 H469:J469 M469">
    <cfRule type="expression" dxfId="184" priority="195">
      <formula>ISEVEN($C469)</formula>
    </cfRule>
  </conditionalFormatting>
  <conditionalFormatting sqref="N469">
    <cfRule type="expression" dxfId="183" priority="194">
      <formula>ISEVEN($C469)</formula>
    </cfRule>
  </conditionalFormatting>
  <conditionalFormatting sqref="O469">
    <cfRule type="expression" dxfId="182" priority="193">
      <formula>ISEVEN($C469)</formula>
    </cfRule>
  </conditionalFormatting>
  <conditionalFormatting sqref="C470:C496 M470:M496 H470:J496">
    <cfRule type="expression" dxfId="181" priority="191">
      <formula>ISEVEN($C470)</formula>
    </cfRule>
  </conditionalFormatting>
  <conditionalFormatting sqref="N470:N496">
    <cfRule type="expression" dxfId="180" priority="190">
      <formula>ISEVEN($C470)</formula>
    </cfRule>
  </conditionalFormatting>
  <conditionalFormatting sqref="O470:O496">
    <cfRule type="expression" dxfId="179" priority="189">
      <formula>ISEVEN($C470)</formula>
    </cfRule>
  </conditionalFormatting>
  <conditionalFormatting sqref="B470:B496 G470:G478 D470:E496 G480:G488 G490:G496">
    <cfRule type="expression" dxfId="178" priority="192">
      <formula>ISEVEN($C470)</formula>
    </cfRule>
  </conditionalFormatting>
  <conditionalFormatting sqref="O187">
    <cfRule type="expression" dxfId="177" priority="140">
      <formula>ISEVEN($C187)</formula>
    </cfRule>
  </conditionalFormatting>
  <conditionalFormatting sqref="B5:E12 B14:E81 B83:E97 B99:E107 B109:E118 B120:E129 B131:E138 B140:E149 B151:E158 B160:E165 B169:E175 B177:E186 N197:N199 J3:J4 J136:J139 J146:J151 J187:J190 K130 B167:E167 J158:J160">
    <cfRule type="expression" dxfId="176" priority="186">
      <formula>ISEVEN($C3)</formula>
    </cfRule>
  </conditionalFormatting>
  <conditionalFormatting sqref="B4:E4">
    <cfRule type="expression" dxfId="175" priority="185">
      <formula>ISEVEN($C4)</formula>
    </cfRule>
  </conditionalFormatting>
  <conditionalFormatting sqref="J14:J15">
    <cfRule type="expression" dxfId="174" priority="184">
      <formula>ISEVEN($C14)</formula>
    </cfRule>
  </conditionalFormatting>
  <conditionalFormatting sqref="J83:J87">
    <cfRule type="expression" dxfId="173" priority="183">
      <formula>ISEVEN($C83)</formula>
    </cfRule>
  </conditionalFormatting>
  <conditionalFormatting sqref="J99:J103">
    <cfRule type="expression" dxfId="172" priority="182">
      <formula>ISEVEN($C99)</formula>
    </cfRule>
  </conditionalFormatting>
  <conditionalFormatting sqref="J109:J115">
    <cfRule type="expression" dxfId="171" priority="181">
      <formula>ISEVEN($C109)</formula>
    </cfRule>
  </conditionalFormatting>
  <conditionalFormatting sqref="J120:J122">
    <cfRule type="expression" dxfId="170" priority="180">
      <formula>ISEVEN($C120)</formula>
    </cfRule>
  </conditionalFormatting>
  <conditionalFormatting sqref="J131:J133">
    <cfRule type="expression" dxfId="169" priority="179">
      <formula>ISEVEN($C131)</formula>
    </cfRule>
  </conditionalFormatting>
  <conditionalFormatting sqref="J140:J144">
    <cfRule type="expression" dxfId="168" priority="178">
      <formula>ISEVEN($C140)</formula>
    </cfRule>
  </conditionalFormatting>
  <conditionalFormatting sqref="J169:J170">
    <cfRule type="expression" dxfId="167" priority="176">
      <formula>ISEVEN($C169)</formula>
    </cfRule>
  </conditionalFormatting>
  <conditionalFormatting sqref="J177:J180">
    <cfRule type="expression" dxfId="166" priority="175">
      <formula>ISEVEN($C177)</formula>
    </cfRule>
  </conditionalFormatting>
  <conditionalFormatting sqref="B3:E3 A2:E2 A3:A496">
    <cfRule type="expression" dxfId="165" priority="173">
      <formula>ISEVEN($C2)</formula>
    </cfRule>
  </conditionalFormatting>
  <conditionalFormatting sqref="B13:E13">
    <cfRule type="expression" dxfId="164" priority="172">
      <formula>ISEVEN($C13)</formula>
    </cfRule>
  </conditionalFormatting>
  <conditionalFormatting sqref="B82:E82">
    <cfRule type="expression" dxfId="163" priority="171">
      <formula>ISEVEN($C82)</formula>
    </cfRule>
  </conditionalFormatting>
  <conditionalFormatting sqref="B98:E98">
    <cfRule type="expression" dxfId="162" priority="170">
      <formula>ISEVEN($C98)</formula>
    </cfRule>
  </conditionalFormatting>
  <conditionalFormatting sqref="B108:E108">
    <cfRule type="expression" dxfId="161" priority="169">
      <formula>ISEVEN($C108)</formula>
    </cfRule>
  </conditionalFormatting>
  <conditionalFormatting sqref="B119:E119">
    <cfRule type="expression" dxfId="160" priority="168">
      <formula>ISEVEN($C119)</formula>
    </cfRule>
  </conditionalFormatting>
  <conditionalFormatting sqref="B130:E130">
    <cfRule type="expression" dxfId="159" priority="167">
      <formula>ISEVEN($C130)</formula>
    </cfRule>
  </conditionalFormatting>
  <conditionalFormatting sqref="B139:E139">
    <cfRule type="expression" dxfId="158" priority="166">
      <formula>ISEVEN($C139)</formula>
    </cfRule>
  </conditionalFormatting>
  <conditionalFormatting sqref="B150:E150">
    <cfRule type="expression" dxfId="157" priority="165">
      <formula>ISEVEN($C150)</formula>
    </cfRule>
  </conditionalFormatting>
  <conditionalFormatting sqref="B159:E159">
    <cfRule type="expression" dxfId="156" priority="164">
      <formula>ISEVEN($C159)</formula>
    </cfRule>
  </conditionalFormatting>
  <conditionalFormatting sqref="B168:E168">
    <cfRule type="expression" dxfId="155" priority="163">
      <formula>ISEVEN($C168)</formula>
    </cfRule>
  </conditionalFormatting>
  <conditionalFormatting sqref="B176:E176">
    <cfRule type="expression" dxfId="154" priority="162">
      <formula>ISEVEN($C176)</formula>
    </cfRule>
  </conditionalFormatting>
  <conditionalFormatting sqref="B187:E187">
    <cfRule type="expression" dxfId="153" priority="161">
      <formula>ISEVEN($C187)</formula>
    </cfRule>
  </conditionalFormatting>
  <conditionalFormatting sqref="N4:N15 N138 N149 N151:N181 N184:N190 N61:N86 N88:N132 N17:N59">
    <cfRule type="expression" dxfId="152" priority="160">
      <formula>ISEVEN($C4)</formula>
    </cfRule>
  </conditionalFormatting>
  <conditionalFormatting sqref="N148 N133:N135 N137 N140:N141 N182:N183 N191 N196">
    <cfRule type="expression" dxfId="151" priority="159">
      <formula>ISEVEN($C133)</formula>
    </cfRule>
  </conditionalFormatting>
  <conditionalFormatting sqref="N144 N146:N147">
    <cfRule type="expression" dxfId="150" priority="158">
      <formula>ISEVEN($C144)</formula>
    </cfRule>
  </conditionalFormatting>
  <conditionalFormatting sqref="N145">
    <cfRule type="expression" dxfId="149" priority="157">
      <formula>ISEVEN($C145)</formula>
    </cfRule>
  </conditionalFormatting>
  <conditionalFormatting sqref="N136">
    <cfRule type="expression" dxfId="148" priority="156">
      <formula>ISEVEN($C136)</formula>
    </cfRule>
  </conditionalFormatting>
  <conditionalFormatting sqref="N139">
    <cfRule type="expression" dxfId="147" priority="155">
      <formula>ISEVEN($C139)</formula>
    </cfRule>
  </conditionalFormatting>
  <conditionalFormatting sqref="N150">
    <cfRule type="expression" dxfId="146" priority="154">
      <formula>ISEVEN($C150)</formula>
    </cfRule>
  </conditionalFormatting>
  <conditionalFormatting sqref="O5:O12 O140:O141 O14:O15 O83:O86 O99:O107 O109:O118 O120:O129 O131:O138 O144:O149 O151:O158 O160:O167 O169:O175 O177:O186 O2:O3 O61:O81 O88:O97 O17:O59">
    <cfRule type="expression" dxfId="145" priority="153">
      <formula>ISEVEN($C2)</formula>
    </cfRule>
  </conditionalFormatting>
  <conditionalFormatting sqref="O4">
    <cfRule type="expression" dxfId="144" priority="152">
      <formula>ISEVEN($C4)</formula>
    </cfRule>
  </conditionalFormatting>
  <conditionalFormatting sqref="O13">
    <cfRule type="expression" dxfId="143" priority="151">
      <formula>ISEVEN($C13)</formula>
    </cfRule>
  </conditionalFormatting>
  <conditionalFormatting sqref="O82">
    <cfRule type="expression" dxfId="142" priority="150">
      <formula>ISEVEN($C82)</formula>
    </cfRule>
  </conditionalFormatting>
  <conditionalFormatting sqref="O98">
    <cfRule type="expression" dxfId="141" priority="149">
      <formula>ISEVEN($C98)</formula>
    </cfRule>
  </conditionalFormatting>
  <conditionalFormatting sqref="O108">
    <cfRule type="expression" dxfId="140" priority="148">
      <formula>ISEVEN($C108)</formula>
    </cfRule>
  </conditionalFormatting>
  <conditionalFormatting sqref="O119">
    <cfRule type="expression" dxfId="139" priority="147">
      <formula>ISEVEN($C119)</formula>
    </cfRule>
  </conditionalFormatting>
  <conditionalFormatting sqref="O130">
    <cfRule type="expression" dxfId="138" priority="146">
      <formula>ISEVEN($C130)</formula>
    </cfRule>
  </conditionalFormatting>
  <conditionalFormatting sqref="O139">
    <cfRule type="expression" dxfId="137" priority="145">
      <formula>ISEVEN($C139)</formula>
    </cfRule>
  </conditionalFormatting>
  <conditionalFormatting sqref="O150">
    <cfRule type="expression" dxfId="136" priority="144">
      <formula>ISEVEN($C150)</formula>
    </cfRule>
  </conditionalFormatting>
  <conditionalFormatting sqref="O159">
    <cfRule type="expression" dxfId="135" priority="143">
      <formula>ISEVEN($C159)</formula>
    </cfRule>
  </conditionalFormatting>
  <conditionalFormatting sqref="O168">
    <cfRule type="expression" dxfId="134" priority="142">
      <formula>ISEVEN($C168)</formula>
    </cfRule>
  </conditionalFormatting>
  <conditionalFormatting sqref="O176">
    <cfRule type="expression" dxfId="133" priority="141">
      <formula>ISEVEN($C176)</formula>
    </cfRule>
  </conditionalFormatting>
  <conditionalFormatting sqref="I20:J20">
    <cfRule type="expression" dxfId="132" priority="138">
      <formula>ISEVEN($C20)</formula>
    </cfRule>
  </conditionalFormatting>
  <conditionalFormatting sqref="I36:J36">
    <cfRule type="expression" dxfId="131" priority="137">
      <formula>ISEVEN($C36)</formula>
    </cfRule>
  </conditionalFormatting>
  <conditionalFormatting sqref="I64:J64">
    <cfRule type="expression" dxfId="130" priority="136">
      <formula>ISEVEN($C64)</formula>
    </cfRule>
  </conditionalFormatting>
  <conditionalFormatting sqref="B444:E444">
    <cfRule type="expression" dxfId="129" priority="135">
      <formula>ISEVEN($C444)</formula>
    </cfRule>
  </conditionalFormatting>
  <conditionalFormatting sqref="B421:C421">
    <cfRule type="expression" dxfId="128" priority="133">
      <formula>ISEVEN($C421)</formula>
    </cfRule>
  </conditionalFormatting>
  <conditionalFormatting sqref="L27:L28">
    <cfRule type="expression" dxfId="127" priority="131">
      <formula>ISEVEN($C27)</formula>
    </cfRule>
  </conditionalFormatting>
  <conditionalFormatting sqref="L20">
    <cfRule type="expression" dxfId="126" priority="130">
      <formula>ISEVEN($C20)</formula>
    </cfRule>
  </conditionalFormatting>
  <conditionalFormatting sqref="L9:L10">
    <cfRule type="expression" dxfId="125" priority="129">
      <formula>ISEVEN($C9)</formula>
    </cfRule>
  </conditionalFormatting>
  <conditionalFormatting sqref="G7:H7">
    <cfRule type="expression" dxfId="124" priority="128">
      <formula>ISEVEN($C7)</formula>
    </cfRule>
  </conditionalFormatting>
  <conditionalFormatting sqref="L36">
    <cfRule type="expression" dxfId="123" priority="127">
      <formula>ISEVEN($C36)</formula>
    </cfRule>
  </conditionalFormatting>
  <conditionalFormatting sqref="L58">
    <cfRule type="expression" dxfId="122" priority="126">
      <formula>ISEVEN($C58)</formula>
    </cfRule>
  </conditionalFormatting>
  <conditionalFormatting sqref="M60">
    <cfRule type="expression" dxfId="121" priority="125">
      <formula>ISEVEN($C60)</formula>
    </cfRule>
  </conditionalFormatting>
  <conditionalFormatting sqref="L60">
    <cfRule type="expression" dxfId="120" priority="122">
      <formula>ISEVEN($C60)</formula>
    </cfRule>
  </conditionalFormatting>
  <conditionalFormatting sqref="N60">
    <cfRule type="expression" dxfId="119" priority="124">
      <formula>ISEVEN($C60)</formula>
    </cfRule>
  </conditionalFormatting>
  <conditionalFormatting sqref="O60">
    <cfRule type="expression" dxfId="118" priority="123">
      <formula>ISEVEN($C60)</formula>
    </cfRule>
  </conditionalFormatting>
  <conditionalFormatting sqref="L77">
    <cfRule type="expression" dxfId="117" priority="121">
      <formula>ISEVEN($C77)</formula>
    </cfRule>
  </conditionalFormatting>
  <conditionalFormatting sqref="L80">
    <cfRule type="expression" dxfId="116" priority="120">
      <formula>ISEVEN($C80)</formula>
    </cfRule>
  </conditionalFormatting>
  <conditionalFormatting sqref="L137 L139">
    <cfRule type="expression" dxfId="115" priority="116">
      <formula>ISEVEN($C137)</formula>
    </cfRule>
  </conditionalFormatting>
  <conditionalFormatting sqref="L97">
    <cfRule type="expression" dxfId="114" priority="118">
      <formula>ISEVEN($C97)</formula>
    </cfRule>
  </conditionalFormatting>
  <conditionalFormatting sqref="L127">
    <cfRule type="expression" dxfId="113" priority="117">
      <formula>ISEVEN($C127)</formula>
    </cfRule>
  </conditionalFormatting>
  <conditionalFormatting sqref="L191">
    <cfRule type="expression" dxfId="112" priority="110">
      <formula>ISEVEN($C191)</formula>
    </cfRule>
  </conditionalFormatting>
  <conditionalFormatting sqref="H166:I166">
    <cfRule type="expression" dxfId="111" priority="115">
      <formula>ISEVEN($C166)</formula>
    </cfRule>
  </conditionalFormatting>
  <conditionalFormatting sqref="M166">
    <cfRule type="expression" dxfId="110" priority="114">
      <formula>ISEVEN($C166)</formula>
    </cfRule>
  </conditionalFormatting>
  <conditionalFormatting sqref="K166:L166">
    <cfRule type="expression" dxfId="109" priority="113">
      <formula>ISEVEN($C166)</formula>
    </cfRule>
  </conditionalFormatting>
  <conditionalFormatting sqref="B166:E166">
    <cfRule type="expression" dxfId="108" priority="112">
      <formula>ISEVEN($C166)</formula>
    </cfRule>
  </conditionalFormatting>
  <conditionalFormatting sqref="H193:H194">
    <cfRule type="expression" dxfId="107" priority="109">
      <formula>ISEVEN($C193)</formula>
    </cfRule>
  </conditionalFormatting>
  <conditionalFormatting sqref="I193:J193">
    <cfRule type="expression" dxfId="106" priority="108">
      <formula>ISEVEN($C193)</formula>
    </cfRule>
  </conditionalFormatting>
  <conditionalFormatting sqref="I194:J194">
    <cfRule type="expression" dxfId="105" priority="107">
      <formula>ISEVEN($C194)</formula>
    </cfRule>
  </conditionalFormatting>
  <conditionalFormatting sqref="L193:L194">
    <cfRule type="expression" dxfId="104" priority="106">
      <formula>ISEVEN($C193)</formula>
    </cfRule>
  </conditionalFormatting>
  <conditionalFormatting sqref="B193:E193">
    <cfRule type="expression" dxfId="103" priority="105">
      <formula>ISEVEN($C193)</formula>
    </cfRule>
  </conditionalFormatting>
  <conditionalFormatting sqref="B194:E194">
    <cfRule type="expression" dxfId="102" priority="102">
      <formula>ISEVEN($C194)</formula>
    </cfRule>
  </conditionalFormatting>
  <conditionalFormatting sqref="G453:I453">
    <cfRule type="expression" dxfId="101" priority="98">
      <formula>ISEVEN($C453)</formula>
    </cfRule>
  </conditionalFormatting>
  <conditionalFormatting sqref="B453 D453:E453">
    <cfRule type="expression" dxfId="100" priority="97">
      <formula>ISEVEN($C453)</formula>
    </cfRule>
  </conditionalFormatting>
  <conditionalFormatting sqref="C453">
    <cfRule type="expression" dxfId="99" priority="96">
      <formula>ISEVEN($C453)</formula>
    </cfRule>
  </conditionalFormatting>
  <conditionalFormatting sqref="B454 D454:E454">
    <cfRule type="expression" dxfId="98" priority="93">
      <formula>ISEVEN($C454)</formula>
    </cfRule>
  </conditionalFormatting>
  <conditionalFormatting sqref="C454">
    <cfRule type="expression" dxfId="97" priority="92">
      <formula>ISEVEN($C454)</formula>
    </cfRule>
  </conditionalFormatting>
  <conditionalFormatting sqref="L453">
    <cfRule type="expression" dxfId="96" priority="88">
      <formula>ISEVEN($C453)</formula>
    </cfRule>
  </conditionalFormatting>
  <conditionalFormatting sqref="I454">
    <cfRule type="expression" dxfId="95" priority="87">
      <formula>ISEVEN($C454)</formula>
    </cfRule>
  </conditionalFormatting>
  <conditionalFormatting sqref="K454:L454">
    <cfRule type="expression" dxfId="94" priority="86">
      <formula>ISEVEN($C454)</formula>
    </cfRule>
  </conditionalFormatting>
  <conditionalFormatting sqref="G454:H454">
    <cfRule type="expression" dxfId="93" priority="85">
      <formula>ISEVEN($C454)</formula>
    </cfRule>
  </conditionalFormatting>
  <conditionalFormatting sqref="L64">
    <cfRule type="expression" dxfId="92" priority="84">
      <formula>ISEVEN($C64)</formula>
    </cfRule>
  </conditionalFormatting>
  <conditionalFormatting sqref="J104">
    <cfRule type="expression" dxfId="91" priority="82">
      <formula>ISEVEN($C104)</formula>
    </cfRule>
  </conditionalFormatting>
  <conditionalFormatting sqref="J191">
    <cfRule type="expression" dxfId="90" priority="81">
      <formula>ISEVEN($C191)</formula>
    </cfRule>
  </conditionalFormatting>
  <conditionalFormatting sqref="L5:L7">
    <cfRule type="expression" dxfId="89" priority="80">
      <formula>ISEVEN($C5)</formula>
    </cfRule>
  </conditionalFormatting>
  <conditionalFormatting sqref="L160">
    <cfRule type="expression" dxfId="88" priority="79">
      <formula>ISEVEN($C160)</formula>
    </cfRule>
  </conditionalFormatting>
  <conditionalFormatting sqref="L114">
    <cfRule type="expression" dxfId="87" priority="77">
      <formula>ISEVEN($C114)</formula>
    </cfRule>
  </conditionalFormatting>
  <conditionalFormatting sqref="L126">
    <cfRule type="expression" dxfId="86" priority="76">
      <formula>ISEVEN($C126)</formula>
    </cfRule>
  </conditionalFormatting>
  <conditionalFormatting sqref="L189">
    <cfRule type="expression" dxfId="85" priority="75">
      <formula>ISEVEN($C189)</formula>
    </cfRule>
  </conditionalFormatting>
  <conditionalFormatting sqref="L204">
    <cfRule type="expression" dxfId="84" priority="74">
      <formula>ISEVEN($C204)</formula>
    </cfRule>
  </conditionalFormatting>
  <conditionalFormatting sqref="L217">
    <cfRule type="expression" dxfId="83" priority="73">
      <formula>ISEVEN($C217)</formula>
    </cfRule>
  </conditionalFormatting>
  <conditionalFormatting sqref="L224">
    <cfRule type="expression" dxfId="82" priority="72">
      <formula>ISEVEN($C224)</formula>
    </cfRule>
  </conditionalFormatting>
  <conditionalFormatting sqref="O87">
    <cfRule type="expression" dxfId="81" priority="64">
      <formula>ISEVEN($C87)</formula>
    </cfRule>
  </conditionalFormatting>
  <conditionalFormatting sqref="L256">
    <cfRule type="expression" dxfId="80" priority="70">
      <formula>ISEVEN($C256)</formula>
    </cfRule>
  </conditionalFormatting>
  <conditionalFormatting sqref="L280">
    <cfRule type="expression" dxfId="79" priority="69">
      <formula>ISEVEN($C280)</formula>
    </cfRule>
  </conditionalFormatting>
  <conditionalFormatting sqref="L293">
    <cfRule type="expression" dxfId="78" priority="68">
      <formula>ISEVEN($C293)</formula>
    </cfRule>
  </conditionalFormatting>
  <conditionalFormatting sqref="N16">
    <cfRule type="expression" dxfId="77" priority="61">
      <formula>ISEVEN($C16)</formula>
    </cfRule>
  </conditionalFormatting>
  <conditionalFormatting sqref="L242">
    <cfRule type="expression" dxfId="76" priority="48">
      <formula>ISEVEN($C242)</formula>
    </cfRule>
  </conditionalFormatting>
  <conditionalFormatting sqref="L412">
    <cfRule type="expression" dxfId="75" priority="45">
      <formula>ISEVEN($C412)</formula>
    </cfRule>
  </conditionalFormatting>
  <conditionalFormatting sqref="M87">
    <cfRule type="expression" dxfId="74" priority="66">
      <formula>ISEVEN($C87)</formula>
    </cfRule>
  </conditionalFormatting>
  <conditionalFormatting sqref="N87">
    <cfRule type="expression" dxfId="73" priority="65">
      <formula>ISEVEN($C87)</formula>
    </cfRule>
  </conditionalFormatting>
  <conditionalFormatting sqref="L87">
    <cfRule type="expression" dxfId="72" priority="63">
      <formula>ISEVEN($C87)</formula>
    </cfRule>
  </conditionalFormatting>
  <conditionalFormatting sqref="M16">
    <cfRule type="expression" dxfId="71" priority="62">
      <formula>ISEVEN($C16)</formula>
    </cfRule>
  </conditionalFormatting>
  <conditionalFormatting sqref="L148">
    <cfRule type="expression" dxfId="70" priority="58">
      <formula>ISEVEN($C148)</formula>
    </cfRule>
  </conditionalFormatting>
  <conditionalFormatting sqref="O16">
    <cfRule type="expression" dxfId="69" priority="60">
      <formula>ISEVEN($C16)</formula>
    </cfRule>
  </conditionalFormatting>
  <conditionalFormatting sqref="L16">
    <cfRule type="expression" dxfId="68" priority="59">
      <formula>ISEVEN($C16)</formula>
    </cfRule>
  </conditionalFormatting>
  <conditionalFormatting sqref="M231:N231">
    <cfRule type="expression" dxfId="67" priority="57">
      <formula>ISEVEN($C231)</formula>
    </cfRule>
  </conditionalFormatting>
  <conditionalFormatting sqref="O231">
    <cfRule type="expression" dxfId="66" priority="56">
      <formula>ISEVEN($C231)</formula>
    </cfRule>
  </conditionalFormatting>
  <conditionalFormatting sqref="L231">
    <cfRule type="expression" dxfId="65" priority="55">
      <formula>ISEVEN($C231)</formula>
    </cfRule>
  </conditionalFormatting>
  <conditionalFormatting sqref="L370">
    <cfRule type="expression" dxfId="64" priority="52">
      <formula>ISEVEN($C370)</formula>
    </cfRule>
  </conditionalFormatting>
  <conditionalFormatting sqref="L334">
    <cfRule type="expression" dxfId="63" priority="53">
      <formula>ISEVEN($C334)</formula>
    </cfRule>
  </conditionalFormatting>
  <conditionalFormatting sqref="L391">
    <cfRule type="expression" dxfId="62" priority="51">
      <formula>ISEVEN($C391)</formula>
    </cfRule>
  </conditionalFormatting>
  <conditionalFormatting sqref="L441">
    <cfRule type="expression" dxfId="61" priority="50">
      <formula>ISEVEN($C441)</formula>
    </cfRule>
  </conditionalFormatting>
  <conditionalFormatting sqref="L138">
    <cfRule type="expression" dxfId="60" priority="49">
      <formula>ISEVEN($C138)</formula>
    </cfRule>
  </conditionalFormatting>
  <conditionalFormatting sqref="Q241">
    <cfRule type="expression" dxfId="59" priority="47">
      <formula>ISEVEN($C241)</formula>
    </cfRule>
  </conditionalFormatting>
  <conditionalFormatting sqref="L241">
    <cfRule type="expression" dxfId="58" priority="46">
      <formula>ISEVEN($C241)</formula>
    </cfRule>
  </conditionalFormatting>
  <conditionalFormatting sqref="J18">
    <cfRule type="expression" dxfId="57" priority="44">
      <formula>ISEVEN($C18)</formula>
    </cfRule>
  </conditionalFormatting>
  <conditionalFormatting sqref="J16">
    <cfRule type="expression" dxfId="56" priority="43">
      <formula>ISEVEN($C16)</formula>
    </cfRule>
  </conditionalFormatting>
  <conditionalFormatting sqref="L104">
    <cfRule type="expression" dxfId="55" priority="42">
      <formula>ISEVEN(#REF!)</formula>
    </cfRule>
  </conditionalFormatting>
  <printOptions horizontalCentered="1"/>
  <pageMargins left="0.23622047244094491" right="0.15748031496062992" top="0.39370078740157483" bottom="0.19685039370078741" header="0.31496062992125984" footer="0.15748031496062992"/>
  <pageSetup paperSize="9" scale="54" fitToHeight="0" orientation="landscape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B0F6-71DC-43C7-8601-6449D94557E1}">
  <sheetPr>
    <pageSetUpPr fitToPage="1"/>
  </sheetPr>
  <dimension ref="A1:N66"/>
  <sheetViews>
    <sheetView zoomScale="85" zoomScaleNormal="85" workbookViewId="0">
      <pane xSplit="3" ySplit="1" topLeftCell="D2" activePane="bottomRight" state="frozen"/>
      <selection activeCell="F2" sqref="F2"/>
      <selection pane="topRight" activeCell="F2" sqref="F2"/>
      <selection pane="bottomLeft" activeCell="F2" sqref="F2"/>
      <selection pane="bottomRight" activeCell="H42" sqref="H42"/>
    </sheetView>
  </sheetViews>
  <sheetFormatPr defaultColWidth="9.140625" defaultRowHeight="13.5"/>
  <cols>
    <col min="1" max="1" width="7.85546875" style="30" customWidth="1"/>
    <col min="2" max="2" width="9.7109375" style="31" customWidth="1"/>
    <col min="3" max="3" width="7.5703125" style="31" customWidth="1"/>
    <col min="4" max="4" width="28.5703125" style="30" customWidth="1"/>
    <col min="5" max="5" width="22" style="30" customWidth="1"/>
    <col min="6" max="6" width="8.42578125" style="31" customWidth="1"/>
    <col min="7" max="7" width="34.85546875" style="30" customWidth="1"/>
    <col min="8" max="8" width="37.42578125" style="30" customWidth="1"/>
    <col min="9" max="9" width="14.85546875" style="30" customWidth="1"/>
    <col min="10" max="10" width="7.42578125" style="31" customWidth="1"/>
    <col min="11" max="11" width="10.85546875" style="31" customWidth="1"/>
    <col min="12" max="12" width="9.28515625" style="31" customWidth="1"/>
    <col min="13" max="13" width="18.85546875" style="30" customWidth="1"/>
    <col min="14" max="14" width="40.85546875" style="94" customWidth="1"/>
    <col min="15" max="16384" width="9.140625" style="30"/>
  </cols>
  <sheetData>
    <row r="1" spans="1:14" ht="35.25" customHeight="1">
      <c r="A1" s="80" t="s">
        <v>482</v>
      </c>
      <c r="B1" s="80" t="s">
        <v>1411</v>
      </c>
      <c r="C1" s="81" t="s">
        <v>483</v>
      </c>
      <c r="D1" s="81" t="s">
        <v>43</v>
      </c>
      <c r="E1" s="81" t="s">
        <v>484</v>
      </c>
      <c r="F1" s="81" t="s">
        <v>464</v>
      </c>
      <c r="G1" s="163" t="s">
        <v>44</v>
      </c>
      <c r="H1" s="163" t="s">
        <v>45</v>
      </c>
      <c r="I1" s="163" t="s">
        <v>468</v>
      </c>
      <c r="J1" s="163" t="s">
        <v>290</v>
      </c>
      <c r="K1" s="163" t="s">
        <v>301</v>
      </c>
      <c r="L1" s="163" t="s">
        <v>304</v>
      </c>
      <c r="M1" s="163" t="s">
        <v>46</v>
      </c>
      <c r="N1" s="163" t="s">
        <v>486</v>
      </c>
    </row>
    <row r="2" spans="1:14">
      <c r="A2" s="164">
        <v>1</v>
      </c>
      <c r="B2" s="69" t="s">
        <v>291</v>
      </c>
      <c r="C2" s="69">
        <v>1</v>
      </c>
      <c r="D2" s="70" t="s">
        <v>1412</v>
      </c>
      <c r="E2" s="70" t="s">
        <v>1413</v>
      </c>
      <c r="F2" s="69">
        <f>IF(C2&lt;&gt;C1,1,F1+1)</f>
        <v>1</v>
      </c>
      <c r="G2" s="165" t="s">
        <v>1414</v>
      </c>
      <c r="H2" s="165" t="s">
        <v>1415</v>
      </c>
      <c r="I2" s="165" t="s">
        <v>297</v>
      </c>
      <c r="J2" s="166" t="s">
        <v>627</v>
      </c>
      <c r="K2" s="165"/>
      <c r="L2" s="167" t="s">
        <v>303</v>
      </c>
      <c r="M2" s="168" t="s">
        <v>1416</v>
      </c>
      <c r="N2" s="169" t="s">
        <v>1417</v>
      </c>
    </row>
    <row r="3" spans="1:14">
      <c r="A3" s="164">
        <v>2</v>
      </c>
      <c r="B3" s="69" t="s">
        <v>291</v>
      </c>
      <c r="C3" s="69">
        <v>1</v>
      </c>
      <c r="D3" s="70" t="s">
        <v>1412</v>
      </c>
      <c r="E3" s="70" t="s">
        <v>1413</v>
      </c>
      <c r="F3" s="69">
        <f>IF(C3&lt;&gt;C2,1,F2+1)</f>
        <v>2</v>
      </c>
      <c r="G3" s="165" t="s">
        <v>1418</v>
      </c>
      <c r="H3" s="165" t="s">
        <v>1419</v>
      </c>
      <c r="I3" s="165" t="s">
        <v>300</v>
      </c>
      <c r="J3" s="166"/>
      <c r="K3" s="165" t="s">
        <v>503</v>
      </c>
      <c r="L3" s="167" t="s">
        <v>303</v>
      </c>
      <c r="M3" s="168" t="s">
        <v>1420</v>
      </c>
      <c r="N3" s="170" t="s">
        <v>635</v>
      </c>
    </row>
    <row r="4" spans="1:14">
      <c r="A4" s="164">
        <v>3</v>
      </c>
      <c r="B4" s="69" t="s">
        <v>291</v>
      </c>
      <c r="C4" s="69">
        <v>1</v>
      </c>
      <c r="D4" s="70" t="s">
        <v>1412</v>
      </c>
      <c r="E4" s="70" t="s">
        <v>1413</v>
      </c>
      <c r="F4" s="69">
        <f t="shared" ref="F4:F66" si="0">IF(C4&lt;&gt;C3,1,F3+1)</f>
        <v>3</v>
      </c>
      <c r="G4" s="165" t="s">
        <v>1421</v>
      </c>
      <c r="H4" s="165" t="s">
        <v>1422</v>
      </c>
      <c r="I4" s="165" t="s">
        <v>293</v>
      </c>
      <c r="J4" s="166"/>
      <c r="K4" s="165" t="s">
        <v>302</v>
      </c>
      <c r="L4" s="167" t="s">
        <v>303</v>
      </c>
      <c r="M4" s="168" t="s">
        <v>507</v>
      </c>
      <c r="N4" s="170"/>
    </row>
    <row r="5" spans="1:14">
      <c r="A5" s="164">
        <v>4</v>
      </c>
      <c r="B5" s="69" t="s">
        <v>291</v>
      </c>
      <c r="C5" s="69">
        <v>1</v>
      </c>
      <c r="D5" s="70" t="s">
        <v>1412</v>
      </c>
      <c r="E5" s="70" t="s">
        <v>1413</v>
      </c>
      <c r="F5" s="69">
        <f t="shared" si="0"/>
        <v>4</v>
      </c>
      <c r="G5" s="165" t="s">
        <v>1423</v>
      </c>
      <c r="H5" s="165" t="s">
        <v>1424</v>
      </c>
      <c r="I5" s="165" t="s">
        <v>628</v>
      </c>
      <c r="J5" s="166"/>
      <c r="K5" s="165" t="s">
        <v>302</v>
      </c>
      <c r="L5" s="167"/>
      <c r="M5" s="168" t="s">
        <v>1425</v>
      </c>
      <c r="N5" s="170" t="s">
        <v>651</v>
      </c>
    </row>
    <row r="6" spans="1:14">
      <c r="A6" s="164">
        <v>5</v>
      </c>
      <c r="B6" s="69" t="s">
        <v>291</v>
      </c>
      <c r="C6" s="69">
        <v>1</v>
      </c>
      <c r="D6" s="70" t="s">
        <v>1412</v>
      </c>
      <c r="E6" s="70" t="s">
        <v>1413</v>
      </c>
      <c r="F6" s="69">
        <f t="shared" si="0"/>
        <v>5</v>
      </c>
      <c r="G6" s="165" t="s">
        <v>1426</v>
      </c>
      <c r="H6" s="165" t="s">
        <v>1427</v>
      </c>
      <c r="I6" s="165" t="s">
        <v>296</v>
      </c>
      <c r="J6" s="166"/>
      <c r="K6" s="165" t="s">
        <v>302</v>
      </c>
      <c r="L6" s="167"/>
      <c r="M6" s="168" t="s">
        <v>1428</v>
      </c>
      <c r="N6" s="170" t="s">
        <v>650</v>
      </c>
    </row>
    <row r="7" spans="1:14">
      <c r="A7" s="164">
        <v>6</v>
      </c>
      <c r="B7" s="69" t="s">
        <v>291</v>
      </c>
      <c r="C7" s="69">
        <v>1</v>
      </c>
      <c r="D7" s="70" t="s">
        <v>1412</v>
      </c>
      <c r="E7" s="70" t="s">
        <v>1413</v>
      </c>
      <c r="F7" s="69">
        <f t="shared" si="0"/>
        <v>6</v>
      </c>
      <c r="G7" s="165" t="s">
        <v>64</v>
      </c>
      <c r="H7" s="165" t="s">
        <v>942</v>
      </c>
      <c r="I7" s="165" t="s">
        <v>293</v>
      </c>
      <c r="J7" s="166"/>
      <c r="K7" s="165" t="s">
        <v>302</v>
      </c>
      <c r="L7" s="167"/>
      <c r="M7" s="168" t="s">
        <v>1429</v>
      </c>
      <c r="N7" s="170"/>
    </row>
    <row r="8" spans="1:14">
      <c r="A8" s="164">
        <v>7</v>
      </c>
      <c r="B8" s="69" t="s">
        <v>291</v>
      </c>
      <c r="C8" s="69">
        <v>1</v>
      </c>
      <c r="D8" s="70" t="s">
        <v>1412</v>
      </c>
      <c r="E8" s="70" t="s">
        <v>1413</v>
      </c>
      <c r="F8" s="69">
        <f t="shared" si="0"/>
        <v>7</v>
      </c>
      <c r="G8" s="165" t="s">
        <v>1430</v>
      </c>
      <c r="H8" s="165" t="s">
        <v>1431</v>
      </c>
      <c r="I8" s="165" t="s">
        <v>293</v>
      </c>
      <c r="J8" s="166"/>
      <c r="K8" s="165" t="s">
        <v>302</v>
      </c>
      <c r="L8" s="167"/>
      <c r="M8" s="168" t="s">
        <v>1432</v>
      </c>
      <c r="N8" s="170"/>
    </row>
    <row r="9" spans="1:14">
      <c r="A9" s="164">
        <v>8</v>
      </c>
      <c r="B9" s="69" t="s">
        <v>291</v>
      </c>
      <c r="C9" s="69">
        <v>1</v>
      </c>
      <c r="D9" s="70" t="s">
        <v>1412</v>
      </c>
      <c r="E9" s="70" t="s">
        <v>1413</v>
      </c>
      <c r="F9" s="69">
        <f t="shared" si="0"/>
        <v>8</v>
      </c>
      <c r="G9" s="165" t="s">
        <v>1433</v>
      </c>
      <c r="H9" s="165" t="s">
        <v>1434</v>
      </c>
      <c r="I9" s="165" t="s">
        <v>297</v>
      </c>
      <c r="J9" s="166"/>
      <c r="K9" s="165"/>
      <c r="L9" s="167" t="s">
        <v>303</v>
      </c>
      <c r="M9" s="168" t="s">
        <v>1435</v>
      </c>
      <c r="N9" s="170"/>
    </row>
    <row r="10" spans="1:14">
      <c r="A10" s="164">
        <v>9</v>
      </c>
      <c r="B10" s="69" t="s">
        <v>291</v>
      </c>
      <c r="C10" s="69">
        <v>1</v>
      </c>
      <c r="D10" s="70" t="s">
        <v>1412</v>
      </c>
      <c r="E10" s="70" t="s">
        <v>1413</v>
      </c>
      <c r="F10" s="69">
        <f t="shared" si="0"/>
        <v>9</v>
      </c>
      <c r="G10" s="165" t="s">
        <v>1436</v>
      </c>
      <c r="H10" s="165" t="s">
        <v>1437</v>
      </c>
      <c r="I10" s="165" t="s">
        <v>297</v>
      </c>
      <c r="J10" s="166"/>
      <c r="K10" s="165"/>
      <c r="L10" s="167"/>
      <c r="M10" s="168" t="s">
        <v>1435</v>
      </c>
      <c r="N10" s="170"/>
    </row>
    <row r="11" spans="1:14">
      <c r="A11" s="164">
        <v>10</v>
      </c>
      <c r="B11" s="69" t="s">
        <v>291</v>
      </c>
      <c r="C11" s="69">
        <v>1</v>
      </c>
      <c r="D11" s="70" t="s">
        <v>1412</v>
      </c>
      <c r="E11" s="70" t="s">
        <v>1413</v>
      </c>
      <c r="F11" s="69">
        <f t="shared" si="0"/>
        <v>10</v>
      </c>
      <c r="G11" s="165" t="s">
        <v>1438</v>
      </c>
      <c r="H11" s="165" t="s">
        <v>1439</v>
      </c>
      <c r="I11" s="165" t="s">
        <v>297</v>
      </c>
      <c r="J11" s="166"/>
      <c r="K11" s="165"/>
      <c r="L11" s="167" t="s">
        <v>303</v>
      </c>
      <c r="M11" s="168" t="s">
        <v>1435</v>
      </c>
      <c r="N11" s="170"/>
    </row>
    <row r="12" spans="1:14">
      <c r="A12" s="164">
        <v>11</v>
      </c>
      <c r="B12" s="69" t="s">
        <v>291</v>
      </c>
      <c r="C12" s="69">
        <v>1</v>
      </c>
      <c r="D12" s="70" t="s">
        <v>1412</v>
      </c>
      <c r="E12" s="70" t="s">
        <v>1413</v>
      </c>
      <c r="F12" s="69">
        <f t="shared" si="0"/>
        <v>11</v>
      </c>
      <c r="G12" s="165" t="s">
        <v>1440</v>
      </c>
      <c r="H12" s="165" t="s">
        <v>1441</v>
      </c>
      <c r="I12" s="165" t="s">
        <v>297</v>
      </c>
      <c r="J12" s="166"/>
      <c r="K12" s="165"/>
      <c r="L12" s="167"/>
      <c r="M12" s="168" t="s">
        <v>1435</v>
      </c>
      <c r="N12" s="170"/>
    </row>
    <row r="13" spans="1:14">
      <c r="A13" s="164">
        <v>12</v>
      </c>
      <c r="B13" s="69" t="s">
        <v>291</v>
      </c>
      <c r="C13" s="69">
        <v>1</v>
      </c>
      <c r="D13" s="70" t="s">
        <v>1412</v>
      </c>
      <c r="E13" s="70" t="s">
        <v>1413</v>
      </c>
      <c r="F13" s="69">
        <f t="shared" si="0"/>
        <v>12</v>
      </c>
      <c r="G13" s="165" t="s">
        <v>1442</v>
      </c>
      <c r="H13" s="165" t="s">
        <v>1443</v>
      </c>
      <c r="I13" s="165" t="s">
        <v>297</v>
      </c>
      <c r="J13" s="166"/>
      <c r="K13" s="165"/>
      <c r="L13" s="167"/>
      <c r="M13" s="168" t="s">
        <v>1435</v>
      </c>
      <c r="N13" s="170"/>
    </row>
    <row r="14" spans="1:14">
      <c r="A14" s="164">
        <v>13</v>
      </c>
      <c r="B14" s="69" t="s">
        <v>291</v>
      </c>
      <c r="C14" s="69">
        <v>1</v>
      </c>
      <c r="D14" s="70" t="s">
        <v>1412</v>
      </c>
      <c r="E14" s="70" t="s">
        <v>1413</v>
      </c>
      <c r="F14" s="69">
        <f t="shared" si="0"/>
        <v>13</v>
      </c>
      <c r="G14" s="165" t="s">
        <v>491</v>
      </c>
      <c r="H14" s="165" t="s">
        <v>492</v>
      </c>
      <c r="I14" s="165" t="s">
        <v>490</v>
      </c>
      <c r="J14" s="166"/>
      <c r="K14" s="165"/>
      <c r="L14" s="167" t="s">
        <v>303</v>
      </c>
      <c r="M14" s="168" t="s">
        <v>1444</v>
      </c>
      <c r="N14" s="167" t="s">
        <v>1445</v>
      </c>
    </row>
    <row r="15" spans="1:14">
      <c r="A15" s="164">
        <v>14</v>
      </c>
      <c r="B15" s="69" t="s">
        <v>291</v>
      </c>
      <c r="C15" s="69">
        <v>2</v>
      </c>
      <c r="D15" s="70" t="s">
        <v>1446</v>
      </c>
      <c r="E15" s="171" t="s">
        <v>1447</v>
      </c>
      <c r="F15" s="69">
        <f t="shared" si="0"/>
        <v>1</v>
      </c>
      <c r="G15" s="165" t="s">
        <v>1418</v>
      </c>
      <c r="H15" s="165" t="s">
        <v>1420</v>
      </c>
      <c r="I15" s="165" t="s">
        <v>300</v>
      </c>
      <c r="J15" s="166" t="s">
        <v>627</v>
      </c>
      <c r="K15" s="165"/>
      <c r="L15" s="167" t="s">
        <v>303</v>
      </c>
      <c r="M15" s="168" t="s">
        <v>1420</v>
      </c>
      <c r="N15" s="170" t="s">
        <v>636</v>
      </c>
    </row>
    <row r="16" spans="1:14">
      <c r="A16" s="164">
        <v>15</v>
      </c>
      <c r="B16" s="69" t="s">
        <v>291</v>
      </c>
      <c r="C16" s="69">
        <v>2</v>
      </c>
      <c r="D16" s="70" t="s">
        <v>1446</v>
      </c>
      <c r="E16" s="171" t="s">
        <v>1447</v>
      </c>
      <c r="F16" s="69">
        <f t="shared" si="0"/>
        <v>2</v>
      </c>
      <c r="G16" s="165" t="s">
        <v>1448</v>
      </c>
      <c r="H16" s="165" t="s">
        <v>1449</v>
      </c>
      <c r="I16" s="165" t="s">
        <v>305</v>
      </c>
      <c r="J16" s="166"/>
      <c r="K16" s="165"/>
      <c r="L16" s="167" t="s">
        <v>303</v>
      </c>
      <c r="M16" s="168" t="s">
        <v>63</v>
      </c>
      <c r="N16" s="170"/>
    </row>
    <row r="17" spans="1:14">
      <c r="A17" s="164">
        <v>16</v>
      </c>
      <c r="B17" s="69" t="s">
        <v>291</v>
      </c>
      <c r="C17" s="69">
        <v>2</v>
      </c>
      <c r="D17" s="70" t="s">
        <v>1446</v>
      </c>
      <c r="E17" s="171" t="s">
        <v>1447</v>
      </c>
      <c r="F17" s="69">
        <f t="shared" si="0"/>
        <v>3</v>
      </c>
      <c r="G17" s="170" t="s">
        <v>1450</v>
      </c>
      <c r="H17" s="170" t="s">
        <v>1451</v>
      </c>
      <c r="I17" s="165" t="s">
        <v>293</v>
      </c>
      <c r="J17" s="166"/>
      <c r="K17" s="165"/>
      <c r="L17" s="167" t="s">
        <v>303</v>
      </c>
      <c r="M17" s="165" t="s">
        <v>1451</v>
      </c>
      <c r="N17" s="170"/>
    </row>
    <row r="18" spans="1:14">
      <c r="A18" s="164">
        <v>17</v>
      </c>
      <c r="B18" s="69" t="s">
        <v>291</v>
      </c>
      <c r="C18" s="69">
        <v>2</v>
      </c>
      <c r="D18" s="70" t="s">
        <v>1446</v>
      </c>
      <c r="E18" s="171" t="s">
        <v>1447</v>
      </c>
      <c r="F18" s="69">
        <f t="shared" si="0"/>
        <v>4</v>
      </c>
      <c r="G18" s="170" t="s">
        <v>1452</v>
      </c>
      <c r="H18" s="170" t="s">
        <v>1453</v>
      </c>
      <c r="I18" s="165" t="s">
        <v>293</v>
      </c>
      <c r="J18" s="166"/>
      <c r="K18" s="165"/>
      <c r="L18" s="167" t="s">
        <v>303</v>
      </c>
      <c r="M18" s="165" t="s">
        <v>1453</v>
      </c>
      <c r="N18" s="170"/>
    </row>
    <row r="19" spans="1:14">
      <c r="A19" s="164">
        <v>18</v>
      </c>
      <c r="B19" s="69" t="s">
        <v>291</v>
      </c>
      <c r="C19" s="69">
        <v>2</v>
      </c>
      <c r="D19" s="70" t="s">
        <v>1446</v>
      </c>
      <c r="E19" s="171" t="s">
        <v>1447</v>
      </c>
      <c r="F19" s="69">
        <f t="shared" si="0"/>
        <v>5</v>
      </c>
      <c r="G19" s="169" t="s">
        <v>1454</v>
      </c>
      <c r="H19" s="169" t="s">
        <v>1455</v>
      </c>
      <c r="I19" s="165" t="s">
        <v>292</v>
      </c>
      <c r="J19" s="166"/>
      <c r="K19" s="165"/>
      <c r="L19" s="167" t="s">
        <v>303</v>
      </c>
      <c r="M19" s="168" t="s">
        <v>733</v>
      </c>
      <c r="N19" s="170"/>
    </row>
    <row r="20" spans="1:14">
      <c r="A20" s="164">
        <v>19</v>
      </c>
      <c r="B20" s="69" t="s">
        <v>291</v>
      </c>
      <c r="C20" s="69">
        <v>2</v>
      </c>
      <c r="D20" s="70" t="s">
        <v>1446</v>
      </c>
      <c r="E20" s="171" t="s">
        <v>1447</v>
      </c>
      <c r="F20" s="69">
        <f t="shared" si="0"/>
        <v>6</v>
      </c>
      <c r="G20" s="169" t="s">
        <v>1456</v>
      </c>
      <c r="H20" s="169" t="s">
        <v>1457</v>
      </c>
      <c r="I20" s="165" t="s">
        <v>305</v>
      </c>
      <c r="J20" s="166"/>
      <c r="K20" s="165"/>
      <c r="L20" s="167" t="s">
        <v>303</v>
      </c>
      <c r="M20" s="168" t="s">
        <v>63</v>
      </c>
      <c r="N20" s="170"/>
    </row>
    <row r="21" spans="1:14">
      <c r="A21" s="164">
        <v>20</v>
      </c>
      <c r="B21" s="69" t="s">
        <v>291</v>
      </c>
      <c r="C21" s="69">
        <v>2</v>
      </c>
      <c r="D21" s="70" t="s">
        <v>1446</v>
      </c>
      <c r="E21" s="171" t="s">
        <v>1447</v>
      </c>
      <c r="F21" s="69">
        <f t="shared" si="0"/>
        <v>7</v>
      </c>
      <c r="G21" s="169" t="s">
        <v>1458</v>
      </c>
      <c r="H21" s="169" t="s">
        <v>1459</v>
      </c>
      <c r="I21" s="165" t="s">
        <v>292</v>
      </c>
      <c r="J21" s="166"/>
      <c r="K21" s="165"/>
      <c r="L21" s="167"/>
      <c r="M21" s="168" t="s">
        <v>733</v>
      </c>
      <c r="N21" s="170"/>
    </row>
    <row r="22" spans="1:14">
      <c r="A22" s="164">
        <v>21</v>
      </c>
      <c r="B22" s="69" t="s">
        <v>291</v>
      </c>
      <c r="C22" s="69">
        <v>2</v>
      </c>
      <c r="D22" s="70" t="s">
        <v>1446</v>
      </c>
      <c r="E22" s="171" t="s">
        <v>1447</v>
      </c>
      <c r="F22" s="69">
        <f t="shared" si="0"/>
        <v>8</v>
      </c>
      <c r="G22" s="169" t="s">
        <v>1460</v>
      </c>
      <c r="H22" s="169" t="s">
        <v>1461</v>
      </c>
      <c r="I22" s="165" t="s">
        <v>305</v>
      </c>
      <c r="J22" s="166"/>
      <c r="K22" s="165"/>
      <c r="L22" s="167"/>
      <c r="M22" s="168" t="s">
        <v>63</v>
      </c>
      <c r="N22" s="170"/>
    </row>
    <row r="23" spans="1:14">
      <c r="A23" s="164">
        <v>22</v>
      </c>
      <c r="B23" s="69" t="s">
        <v>291</v>
      </c>
      <c r="C23" s="69">
        <v>2</v>
      </c>
      <c r="D23" s="70" t="s">
        <v>1446</v>
      </c>
      <c r="E23" s="171" t="s">
        <v>1447</v>
      </c>
      <c r="F23" s="69">
        <f t="shared" si="0"/>
        <v>9</v>
      </c>
      <c r="G23" s="172" t="s">
        <v>1462</v>
      </c>
      <c r="H23" s="172" t="s">
        <v>1463</v>
      </c>
      <c r="I23" s="165" t="s">
        <v>292</v>
      </c>
      <c r="J23" s="166"/>
      <c r="K23" s="165"/>
      <c r="L23" s="167"/>
      <c r="M23" s="168" t="s">
        <v>733</v>
      </c>
      <c r="N23" s="170" t="s">
        <v>1464</v>
      </c>
    </row>
    <row r="24" spans="1:14">
      <c r="A24" s="164">
        <v>23</v>
      </c>
      <c r="B24" s="69" t="s">
        <v>291</v>
      </c>
      <c r="C24" s="69">
        <v>2</v>
      </c>
      <c r="D24" s="70" t="s">
        <v>1446</v>
      </c>
      <c r="E24" s="171" t="s">
        <v>1447</v>
      </c>
      <c r="F24" s="69">
        <f t="shared" si="0"/>
        <v>10</v>
      </c>
      <c r="G24" s="172" t="s">
        <v>1465</v>
      </c>
      <c r="H24" s="172" t="s">
        <v>1466</v>
      </c>
      <c r="I24" s="165" t="s">
        <v>295</v>
      </c>
      <c r="J24" s="166"/>
      <c r="K24" s="165"/>
      <c r="L24" s="167"/>
      <c r="M24" s="168" t="s">
        <v>1467</v>
      </c>
      <c r="N24" s="170" t="s">
        <v>1468</v>
      </c>
    </row>
    <row r="25" spans="1:14">
      <c r="A25" s="164">
        <v>24</v>
      </c>
      <c r="B25" s="69" t="s">
        <v>291</v>
      </c>
      <c r="C25" s="69">
        <v>2</v>
      </c>
      <c r="D25" s="70" t="s">
        <v>1446</v>
      </c>
      <c r="E25" s="171" t="s">
        <v>1447</v>
      </c>
      <c r="F25" s="69">
        <f t="shared" si="0"/>
        <v>11</v>
      </c>
      <c r="G25" s="172" t="s">
        <v>1469</v>
      </c>
      <c r="H25" s="172" t="s">
        <v>1470</v>
      </c>
      <c r="I25" s="165" t="s">
        <v>293</v>
      </c>
      <c r="J25" s="166"/>
      <c r="K25" s="165"/>
      <c r="L25" s="167"/>
      <c r="M25" s="168" t="s">
        <v>507</v>
      </c>
      <c r="N25" s="173" t="s">
        <v>1471</v>
      </c>
    </row>
    <row r="26" spans="1:14">
      <c r="A26" s="164">
        <v>25</v>
      </c>
      <c r="B26" s="69" t="s">
        <v>291</v>
      </c>
      <c r="C26" s="69">
        <v>2</v>
      </c>
      <c r="D26" s="70" t="s">
        <v>1446</v>
      </c>
      <c r="E26" s="171" t="s">
        <v>1447</v>
      </c>
      <c r="F26" s="69">
        <f t="shared" si="0"/>
        <v>12</v>
      </c>
      <c r="G26" s="174" t="s">
        <v>1472</v>
      </c>
      <c r="H26" s="175" t="s">
        <v>1473</v>
      </c>
      <c r="I26" s="165" t="s">
        <v>292</v>
      </c>
      <c r="J26" s="166"/>
      <c r="K26" s="165"/>
      <c r="L26" s="167"/>
      <c r="M26" s="168" t="s">
        <v>733</v>
      </c>
      <c r="N26" s="170"/>
    </row>
    <row r="27" spans="1:14">
      <c r="A27" s="164">
        <v>26</v>
      </c>
      <c r="B27" s="69" t="s">
        <v>291</v>
      </c>
      <c r="C27" s="69">
        <v>2</v>
      </c>
      <c r="D27" s="70" t="s">
        <v>1446</v>
      </c>
      <c r="E27" s="171" t="s">
        <v>1447</v>
      </c>
      <c r="F27" s="69">
        <f t="shared" si="0"/>
        <v>13</v>
      </c>
      <c r="G27" s="174" t="s">
        <v>1474</v>
      </c>
      <c r="H27" s="175" t="s">
        <v>1475</v>
      </c>
      <c r="I27" s="165" t="s">
        <v>292</v>
      </c>
      <c r="J27" s="166"/>
      <c r="K27" s="165"/>
      <c r="L27" s="167"/>
      <c r="M27" s="168" t="s">
        <v>733</v>
      </c>
      <c r="N27" s="170"/>
    </row>
    <row r="28" spans="1:14">
      <c r="A28" s="164">
        <v>27</v>
      </c>
      <c r="B28" s="69" t="s">
        <v>291</v>
      </c>
      <c r="C28" s="69">
        <v>2</v>
      </c>
      <c r="D28" s="70" t="s">
        <v>1446</v>
      </c>
      <c r="E28" s="171" t="s">
        <v>1447</v>
      </c>
      <c r="F28" s="69">
        <f t="shared" si="0"/>
        <v>14</v>
      </c>
      <c r="G28" s="174" t="s">
        <v>1476</v>
      </c>
      <c r="H28" s="175" t="s">
        <v>1477</v>
      </c>
      <c r="I28" s="165" t="s">
        <v>292</v>
      </c>
      <c r="J28" s="166"/>
      <c r="K28" s="165"/>
      <c r="L28" s="167"/>
      <c r="M28" s="168" t="s">
        <v>733</v>
      </c>
      <c r="N28" s="170"/>
    </row>
    <row r="29" spans="1:14">
      <c r="A29" s="164">
        <v>28</v>
      </c>
      <c r="B29" s="69" t="s">
        <v>291</v>
      </c>
      <c r="C29" s="69">
        <v>2</v>
      </c>
      <c r="D29" s="70" t="s">
        <v>1446</v>
      </c>
      <c r="E29" s="171" t="s">
        <v>1447</v>
      </c>
      <c r="F29" s="69">
        <f t="shared" si="0"/>
        <v>15</v>
      </c>
      <c r="G29" s="174" t="s">
        <v>1478</v>
      </c>
      <c r="H29" s="175" t="s">
        <v>1479</v>
      </c>
      <c r="I29" s="165" t="s">
        <v>292</v>
      </c>
      <c r="J29" s="166"/>
      <c r="K29" s="165"/>
      <c r="L29" s="167"/>
      <c r="M29" s="168" t="s">
        <v>733</v>
      </c>
      <c r="N29" s="170"/>
    </row>
    <row r="30" spans="1:14">
      <c r="A30" s="164">
        <v>29</v>
      </c>
      <c r="B30" s="69" t="s">
        <v>291</v>
      </c>
      <c r="C30" s="69">
        <v>2</v>
      </c>
      <c r="D30" s="70" t="s">
        <v>1446</v>
      </c>
      <c r="E30" s="171" t="s">
        <v>1447</v>
      </c>
      <c r="F30" s="69">
        <f t="shared" si="0"/>
        <v>16</v>
      </c>
      <c r="G30" s="174" t="s">
        <v>1480</v>
      </c>
      <c r="H30" s="175" t="s">
        <v>1481</v>
      </c>
      <c r="I30" s="165" t="s">
        <v>292</v>
      </c>
      <c r="J30" s="166"/>
      <c r="K30" s="165"/>
      <c r="L30" s="167"/>
      <c r="M30" s="168" t="s">
        <v>733</v>
      </c>
      <c r="N30" s="170"/>
    </row>
    <row r="31" spans="1:14">
      <c r="A31" s="164">
        <v>30</v>
      </c>
      <c r="B31" s="69" t="s">
        <v>291</v>
      </c>
      <c r="C31" s="69">
        <v>2</v>
      </c>
      <c r="D31" s="70" t="s">
        <v>1446</v>
      </c>
      <c r="E31" s="171" t="s">
        <v>1447</v>
      </c>
      <c r="F31" s="69">
        <f t="shared" si="0"/>
        <v>17</v>
      </c>
      <c r="G31" s="165" t="s">
        <v>1482</v>
      </c>
      <c r="H31" s="165" t="s">
        <v>1483</v>
      </c>
      <c r="I31" s="165" t="s">
        <v>292</v>
      </c>
      <c r="J31" s="166"/>
      <c r="K31" s="165"/>
      <c r="L31" s="167"/>
      <c r="M31" s="168" t="s">
        <v>284</v>
      </c>
      <c r="N31" s="170"/>
    </row>
    <row r="32" spans="1:14">
      <c r="A32" s="164">
        <v>31</v>
      </c>
      <c r="B32" s="69" t="s">
        <v>291</v>
      </c>
      <c r="C32" s="69">
        <v>2</v>
      </c>
      <c r="D32" s="70" t="s">
        <v>1446</v>
      </c>
      <c r="E32" s="171" t="s">
        <v>1447</v>
      </c>
      <c r="F32" s="69">
        <f t="shared" si="0"/>
        <v>18</v>
      </c>
      <c r="G32" s="170" t="s">
        <v>1484</v>
      </c>
      <c r="H32" s="170" t="s">
        <v>1485</v>
      </c>
      <c r="I32" s="165" t="s">
        <v>292</v>
      </c>
      <c r="J32" s="166"/>
      <c r="K32" s="165"/>
      <c r="L32" s="167"/>
      <c r="M32" s="168" t="s">
        <v>284</v>
      </c>
      <c r="N32" s="170"/>
    </row>
    <row r="33" spans="1:14">
      <c r="A33" s="164">
        <v>32</v>
      </c>
      <c r="B33" s="69" t="s">
        <v>291</v>
      </c>
      <c r="C33" s="69">
        <v>2</v>
      </c>
      <c r="D33" s="70" t="s">
        <v>1446</v>
      </c>
      <c r="E33" s="171" t="s">
        <v>1447</v>
      </c>
      <c r="F33" s="69">
        <f t="shared" si="0"/>
        <v>19</v>
      </c>
      <c r="G33" s="170" t="s">
        <v>1486</v>
      </c>
      <c r="H33" s="170" t="s">
        <v>1487</v>
      </c>
      <c r="I33" s="165" t="s">
        <v>292</v>
      </c>
      <c r="J33" s="166"/>
      <c r="K33" s="165"/>
      <c r="L33" s="167"/>
      <c r="M33" s="168" t="s">
        <v>284</v>
      </c>
      <c r="N33" s="170" t="s">
        <v>649</v>
      </c>
    </row>
    <row r="34" spans="1:14">
      <c r="A34" s="164">
        <v>33</v>
      </c>
      <c r="B34" s="69" t="s">
        <v>291</v>
      </c>
      <c r="C34" s="69">
        <v>2</v>
      </c>
      <c r="D34" s="70" t="s">
        <v>1446</v>
      </c>
      <c r="E34" s="171" t="s">
        <v>1447</v>
      </c>
      <c r="F34" s="69">
        <f t="shared" si="0"/>
        <v>20</v>
      </c>
      <c r="G34" s="170" t="s">
        <v>1488</v>
      </c>
      <c r="H34" s="170" t="s">
        <v>1489</v>
      </c>
      <c r="I34" s="165" t="s">
        <v>292</v>
      </c>
      <c r="J34" s="166"/>
      <c r="K34" s="165"/>
      <c r="L34" s="167"/>
      <c r="M34" s="168" t="s">
        <v>284</v>
      </c>
      <c r="N34" s="170"/>
    </row>
    <row r="35" spans="1:14">
      <c r="A35" s="164">
        <v>34</v>
      </c>
      <c r="B35" s="69" t="s">
        <v>291</v>
      </c>
      <c r="C35" s="69">
        <v>2</v>
      </c>
      <c r="D35" s="70" t="s">
        <v>1446</v>
      </c>
      <c r="E35" s="171" t="s">
        <v>1447</v>
      </c>
      <c r="F35" s="69">
        <f t="shared" si="0"/>
        <v>21</v>
      </c>
      <c r="G35" s="170" t="s">
        <v>1490</v>
      </c>
      <c r="H35" s="170" t="s">
        <v>1491</v>
      </c>
      <c r="I35" s="165" t="s">
        <v>292</v>
      </c>
      <c r="J35" s="166"/>
      <c r="K35" s="165"/>
      <c r="L35" s="167"/>
      <c r="M35" s="168" t="s">
        <v>284</v>
      </c>
      <c r="N35" s="170" t="s">
        <v>649</v>
      </c>
    </row>
    <row r="36" spans="1:14">
      <c r="A36" s="164">
        <v>35</v>
      </c>
      <c r="B36" s="69" t="s">
        <v>291</v>
      </c>
      <c r="C36" s="69">
        <v>2</v>
      </c>
      <c r="D36" s="70" t="s">
        <v>1446</v>
      </c>
      <c r="E36" s="171" t="s">
        <v>1447</v>
      </c>
      <c r="F36" s="69">
        <f t="shared" si="0"/>
        <v>22</v>
      </c>
      <c r="G36" s="170" t="s">
        <v>1492</v>
      </c>
      <c r="H36" s="170" t="s">
        <v>1493</v>
      </c>
      <c r="I36" s="165" t="s">
        <v>292</v>
      </c>
      <c r="J36" s="166"/>
      <c r="K36" s="165"/>
      <c r="L36" s="167"/>
      <c r="M36" s="168" t="s">
        <v>284</v>
      </c>
      <c r="N36" s="170"/>
    </row>
    <row r="37" spans="1:14">
      <c r="A37" s="164">
        <v>36</v>
      </c>
      <c r="B37" s="69" t="s">
        <v>291</v>
      </c>
      <c r="C37" s="69">
        <v>2</v>
      </c>
      <c r="D37" s="70" t="s">
        <v>1446</v>
      </c>
      <c r="E37" s="171" t="s">
        <v>1447</v>
      </c>
      <c r="F37" s="69">
        <f t="shared" si="0"/>
        <v>23</v>
      </c>
      <c r="G37" s="165" t="s">
        <v>1494</v>
      </c>
      <c r="H37" s="165" t="s">
        <v>1495</v>
      </c>
      <c r="I37" s="168" t="s">
        <v>1496</v>
      </c>
      <c r="J37" s="166"/>
      <c r="K37" s="165"/>
      <c r="L37" s="167"/>
      <c r="M37" s="168" t="s">
        <v>1497</v>
      </c>
      <c r="N37" s="169" t="s">
        <v>1498</v>
      </c>
    </row>
    <row r="38" spans="1:14">
      <c r="A38" s="164">
        <v>37</v>
      </c>
      <c r="B38" s="69" t="s">
        <v>291</v>
      </c>
      <c r="C38" s="69">
        <v>2</v>
      </c>
      <c r="D38" s="70" t="s">
        <v>1499</v>
      </c>
      <c r="E38" s="171" t="s">
        <v>1447</v>
      </c>
      <c r="F38" s="69">
        <f t="shared" si="0"/>
        <v>24</v>
      </c>
      <c r="G38" s="165" t="s">
        <v>491</v>
      </c>
      <c r="H38" s="165" t="s">
        <v>492</v>
      </c>
      <c r="I38" s="165" t="s">
        <v>490</v>
      </c>
      <c r="J38" s="166"/>
      <c r="K38" s="165"/>
      <c r="L38" s="167" t="s">
        <v>303</v>
      </c>
      <c r="M38" s="168" t="s">
        <v>1444</v>
      </c>
      <c r="N38" s="167" t="s">
        <v>1445</v>
      </c>
    </row>
    <row r="39" spans="1:14">
      <c r="A39" s="164">
        <v>38</v>
      </c>
      <c r="B39" s="69" t="s">
        <v>298</v>
      </c>
      <c r="C39" s="69">
        <v>3</v>
      </c>
      <c r="D39" s="70" t="s">
        <v>1500</v>
      </c>
      <c r="E39" s="70" t="s">
        <v>1501</v>
      </c>
      <c r="F39" s="69">
        <f t="shared" si="0"/>
        <v>1</v>
      </c>
      <c r="G39" s="165" t="s">
        <v>1502</v>
      </c>
      <c r="H39" s="165" t="s">
        <v>1503</v>
      </c>
      <c r="I39" s="165" t="s">
        <v>295</v>
      </c>
      <c r="J39" s="166" t="s">
        <v>627</v>
      </c>
      <c r="K39" s="165"/>
      <c r="L39" s="167" t="s">
        <v>303</v>
      </c>
      <c r="M39" s="168" t="s">
        <v>1467</v>
      </c>
      <c r="N39" s="170" t="s">
        <v>637</v>
      </c>
    </row>
    <row r="40" spans="1:14">
      <c r="A40" s="164">
        <v>39</v>
      </c>
      <c r="B40" s="69" t="s">
        <v>298</v>
      </c>
      <c r="C40" s="69">
        <v>3</v>
      </c>
      <c r="D40" s="70" t="s">
        <v>1504</v>
      </c>
      <c r="E40" s="70" t="s">
        <v>1501</v>
      </c>
      <c r="F40" s="69">
        <f t="shared" si="0"/>
        <v>2</v>
      </c>
      <c r="G40" s="165" t="s">
        <v>506</v>
      </c>
      <c r="H40" s="165" t="s">
        <v>507</v>
      </c>
      <c r="I40" s="165" t="s">
        <v>293</v>
      </c>
      <c r="J40" s="166" t="s">
        <v>455</v>
      </c>
      <c r="K40" s="165"/>
      <c r="L40" s="167" t="s">
        <v>303</v>
      </c>
      <c r="M40" s="168" t="s">
        <v>507</v>
      </c>
      <c r="N40" s="170" t="s">
        <v>1505</v>
      </c>
    </row>
    <row r="41" spans="1:14">
      <c r="A41" s="164">
        <v>40</v>
      </c>
      <c r="B41" s="69" t="s">
        <v>298</v>
      </c>
      <c r="C41" s="69">
        <v>3</v>
      </c>
      <c r="D41" s="70" t="s">
        <v>1504</v>
      </c>
      <c r="E41" s="70" t="s">
        <v>1501</v>
      </c>
      <c r="F41" s="69">
        <f t="shared" si="0"/>
        <v>3</v>
      </c>
      <c r="G41" s="165" t="s">
        <v>1506</v>
      </c>
      <c r="H41" s="165" t="s">
        <v>1507</v>
      </c>
      <c r="I41" s="165" t="s">
        <v>293</v>
      </c>
      <c r="J41" s="166" t="s">
        <v>456</v>
      </c>
      <c r="K41" s="165"/>
      <c r="L41" s="167" t="s">
        <v>303</v>
      </c>
      <c r="M41" s="168" t="s">
        <v>1508</v>
      </c>
      <c r="N41" s="170"/>
    </row>
    <row r="42" spans="1:14">
      <c r="A42" s="164">
        <v>41</v>
      </c>
      <c r="B42" s="69" t="s">
        <v>298</v>
      </c>
      <c r="C42" s="69">
        <v>3</v>
      </c>
      <c r="D42" s="70" t="s">
        <v>1504</v>
      </c>
      <c r="E42" s="70" t="s">
        <v>1501</v>
      </c>
      <c r="F42" s="69">
        <f t="shared" si="0"/>
        <v>4</v>
      </c>
      <c r="G42" s="165" t="s">
        <v>1509</v>
      </c>
      <c r="H42" s="165" t="s">
        <v>1510</v>
      </c>
      <c r="I42" s="165" t="s">
        <v>292</v>
      </c>
      <c r="J42" s="166"/>
      <c r="K42" s="165"/>
      <c r="L42" s="167" t="s">
        <v>303</v>
      </c>
      <c r="M42" s="168" t="s">
        <v>733</v>
      </c>
      <c r="N42" s="170"/>
    </row>
    <row r="43" spans="1:14">
      <c r="A43" s="164">
        <v>42</v>
      </c>
      <c r="B43" s="69" t="s">
        <v>298</v>
      </c>
      <c r="C43" s="69">
        <v>3</v>
      </c>
      <c r="D43" s="70" t="s">
        <v>1504</v>
      </c>
      <c r="E43" s="70" t="s">
        <v>1501</v>
      </c>
      <c r="F43" s="69">
        <f t="shared" si="0"/>
        <v>5</v>
      </c>
      <c r="G43" s="165" t="s">
        <v>1511</v>
      </c>
      <c r="H43" s="165" t="s">
        <v>1512</v>
      </c>
      <c r="I43" s="165" t="s">
        <v>300</v>
      </c>
      <c r="J43" s="166"/>
      <c r="K43" s="165"/>
      <c r="L43" s="167" t="s">
        <v>303</v>
      </c>
      <c r="M43" s="168" t="s">
        <v>764</v>
      </c>
      <c r="N43" s="170"/>
    </row>
    <row r="44" spans="1:14">
      <c r="A44" s="164">
        <v>43</v>
      </c>
      <c r="B44" s="69" t="s">
        <v>298</v>
      </c>
      <c r="C44" s="69">
        <v>3</v>
      </c>
      <c r="D44" s="70" t="s">
        <v>1504</v>
      </c>
      <c r="E44" s="70" t="s">
        <v>1501</v>
      </c>
      <c r="F44" s="69">
        <f t="shared" si="0"/>
        <v>6</v>
      </c>
      <c r="G44" s="165" t="s">
        <v>1513</v>
      </c>
      <c r="H44" s="165" t="s">
        <v>1514</v>
      </c>
      <c r="I44" s="165" t="s">
        <v>299</v>
      </c>
      <c r="J44" s="166"/>
      <c r="K44" s="165"/>
      <c r="L44" s="167"/>
      <c r="M44" s="168" t="s">
        <v>61</v>
      </c>
      <c r="N44" s="170"/>
    </row>
    <row r="45" spans="1:14">
      <c r="A45" s="164">
        <v>44</v>
      </c>
      <c r="B45" s="69" t="s">
        <v>298</v>
      </c>
      <c r="C45" s="69">
        <v>3</v>
      </c>
      <c r="D45" s="70" t="s">
        <v>1504</v>
      </c>
      <c r="E45" s="70" t="s">
        <v>1501</v>
      </c>
      <c r="F45" s="69">
        <f t="shared" si="0"/>
        <v>7</v>
      </c>
      <c r="G45" s="165" t="s">
        <v>491</v>
      </c>
      <c r="H45" s="165" t="s">
        <v>492</v>
      </c>
      <c r="I45" s="165" t="s">
        <v>490</v>
      </c>
      <c r="J45" s="166"/>
      <c r="K45" s="165"/>
      <c r="L45" s="167" t="s">
        <v>303</v>
      </c>
      <c r="M45" s="168" t="s">
        <v>1444</v>
      </c>
      <c r="N45" s="167" t="s">
        <v>1445</v>
      </c>
    </row>
    <row r="46" spans="1:14">
      <c r="A46" s="164">
        <v>45</v>
      </c>
      <c r="B46" s="69" t="s">
        <v>298</v>
      </c>
      <c r="C46" s="69">
        <v>4</v>
      </c>
      <c r="D46" s="70" t="s">
        <v>1515</v>
      </c>
      <c r="E46" s="70" t="s">
        <v>1516</v>
      </c>
      <c r="F46" s="69">
        <f t="shared" si="0"/>
        <v>1</v>
      </c>
      <c r="G46" s="165" t="s">
        <v>1517</v>
      </c>
      <c r="H46" s="165" t="s">
        <v>1518</v>
      </c>
      <c r="I46" s="165" t="s">
        <v>300</v>
      </c>
      <c r="J46" s="166" t="s">
        <v>627</v>
      </c>
      <c r="K46" s="165"/>
      <c r="L46" s="167" t="s">
        <v>303</v>
      </c>
      <c r="M46" s="168" t="s">
        <v>1519</v>
      </c>
      <c r="N46" s="169" t="s">
        <v>1417</v>
      </c>
    </row>
    <row r="47" spans="1:14">
      <c r="A47" s="164">
        <v>46</v>
      </c>
      <c r="B47" s="69" t="s">
        <v>298</v>
      </c>
      <c r="C47" s="69">
        <v>4</v>
      </c>
      <c r="D47" s="70" t="s">
        <v>1515</v>
      </c>
      <c r="E47" s="70" t="s">
        <v>1516</v>
      </c>
      <c r="F47" s="69">
        <f t="shared" si="0"/>
        <v>2</v>
      </c>
      <c r="G47" s="165" t="s">
        <v>1502</v>
      </c>
      <c r="H47" s="165" t="s">
        <v>1503</v>
      </c>
      <c r="I47" s="165" t="s">
        <v>295</v>
      </c>
      <c r="J47" s="166"/>
      <c r="K47" s="165"/>
      <c r="L47" s="167" t="s">
        <v>303</v>
      </c>
      <c r="M47" s="168" t="s">
        <v>1467</v>
      </c>
      <c r="N47" s="170" t="s">
        <v>642</v>
      </c>
    </row>
    <row r="48" spans="1:14">
      <c r="A48" s="164">
        <v>47</v>
      </c>
      <c r="B48" s="69" t="s">
        <v>298</v>
      </c>
      <c r="C48" s="69">
        <v>4</v>
      </c>
      <c r="D48" s="70" t="s">
        <v>1515</v>
      </c>
      <c r="E48" s="70" t="s">
        <v>1516</v>
      </c>
      <c r="F48" s="69">
        <f t="shared" si="0"/>
        <v>3</v>
      </c>
      <c r="G48" s="165" t="s">
        <v>506</v>
      </c>
      <c r="H48" s="165" t="s">
        <v>507</v>
      </c>
      <c r="I48" s="165" t="s">
        <v>293</v>
      </c>
      <c r="J48" s="166"/>
      <c r="K48" s="165"/>
      <c r="L48" s="167" t="s">
        <v>303</v>
      </c>
      <c r="M48" s="168" t="s">
        <v>507</v>
      </c>
      <c r="N48" s="170"/>
    </row>
    <row r="49" spans="1:14">
      <c r="A49" s="164">
        <v>48</v>
      </c>
      <c r="B49" s="69" t="s">
        <v>298</v>
      </c>
      <c r="C49" s="69">
        <v>4</v>
      </c>
      <c r="D49" s="70" t="s">
        <v>1515</v>
      </c>
      <c r="E49" s="70" t="s">
        <v>1516</v>
      </c>
      <c r="F49" s="69">
        <f t="shared" si="0"/>
        <v>4</v>
      </c>
      <c r="G49" s="165" t="s">
        <v>1506</v>
      </c>
      <c r="H49" s="165" t="s">
        <v>1507</v>
      </c>
      <c r="I49" s="165" t="s">
        <v>293</v>
      </c>
      <c r="J49" s="166"/>
      <c r="K49" s="165"/>
      <c r="L49" s="167" t="s">
        <v>303</v>
      </c>
      <c r="M49" s="168" t="s">
        <v>1508</v>
      </c>
      <c r="N49" s="170" t="s">
        <v>643</v>
      </c>
    </row>
    <row r="50" spans="1:14">
      <c r="A50" s="164">
        <v>49</v>
      </c>
      <c r="B50" s="69" t="s">
        <v>298</v>
      </c>
      <c r="C50" s="69">
        <v>4</v>
      </c>
      <c r="D50" s="70" t="s">
        <v>1515</v>
      </c>
      <c r="E50" s="70" t="s">
        <v>1516</v>
      </c>
      <c r="F50" s="69">
        <f t="shared" si="0"/>
        <v>5</v>
      </c>
      <c r="G50" s="165" t="s">
        <v>1520</v>
      </c>
      <c r="H50" s="169" t="s">
        <v>1521</v>
      </c>
      <c r="I50" s="165" t="s">
        <v>293</v>
      </c>
      <c r="J50" s="166"/>
      <c r="K50" s="165"/>
      <c r="L50" s="167"/>
      <c r="M50" s="168" t="s">
        <v>1522</v>
      </c>
      <c r="N50" s="170" t="s">
        <v>1523</v>
      </c>
    </row>
    <row r="51" spans="1:14">
      <c r="A51" s="164">
        <v>50</v>
      </c>
      <c r="B51" s="69" t="s">
        <v>298</v>
      </c>
      <c r="C51" s="69">
        <v>4</v>
      </c>
      <c r="D51" s="70" t="s">
        <v>1515</v>
      </c>
      <c r="E51" s="70" t="s">
        <v>1516</v>
      </c>
      <c r="F51" s="69">
        <f t="shared" si="0"/>
        <v>6</v>
      </c>
      <c r="G51" s="165" t="s">
        <v>1524</v>
      </c>
      <c r="H51" s="169" t="s">
        <v>1525</v>
      </c>
      <c r="I51" s="165" t="s">
        <v>293</v>
      </c>
      <c r="J51" s="166"/>
      <c r="K51" s="165"/>
      <c r="L51" s="167"/>
      <c r="M51" s="168" t="s">
        <v>1522</v>
      </c>
      <c r="N51" s="170" t="s">
        <v>1526</v>
      </c>
    </row>
    <row r="52" spans="1:14">
      <c r="A52" s="164">
        <v>51</v>
      </c>
      <c r="B52" s="69" t="s">
        <v>298</v>
      </c>
      <c r="C52" s="69">
        <v>4</v>
      </c>
      <c r="D52" s="70" t="s">
        <v>1515</v>
      </c>
      <c r="E52" s="70" t="s">
        <v>1516</v>
      </c>
      <c r="F52" s="69">
        <f t="shared" si="0"/>
        <v>7</v>
      </c>
      <c r="G52" s="165" t="s">
        <v>1527</v>
      </c>
      <c r="H52" s="165" t="s">
        <v>1528</v>
      </c>
      <c r="I52" s="165" t="s">
        <v>292</v>
      </c>
      <c r="J52" s="166"/>
      <c r="K52" s="165"/>
      <c r="L52" s="167" t="s">
        <v>303</v>
      </c>
      <c r="M52" s="168" t="s">
        <v>733</v>
      </c>
      <c r="N52" s="170" t="s">
        <v>639</v>
      </c>
    </row>
    <row r="53" spans="1:14">
      <c r="A53" s="164">
        <v>52</v>
      </c>
      <c r="B53" s="69" t="s">
        <v>298</v>
      </c>
      <c r="C53" s="69">
        <v>4</v>
      </c>
      <c r="D53" s="70" t="s">
        <v>1515</v>
      </c>
      <c r="E53" s="70" t="s">
        <v>1516</v>
      </c>
      <c r="F53" s="69">
        <f t="shared" si="0"/>
        <v>8</v>
      </c>
      <c r="G53" s="165" t="s">
        <v>491</v>
      </c>
      <c r="H53" s="165" t="s">
        <v>492</v>
      </c>
      <c r="I53" s="165" t="s">
        <v>490</v>
      </c>
      <c r="J53" s="166"/>
      <c r="K53" s="165"/>
      <c r="L53" s="167" t="s">
        <v>303</v>
      </c>
      <c r="M53" s="168" t="s">
        <v>1444</v>
      </c>
      <c r="N53" s="167" t="s">
        <v>1445</v>
      </c>
    </row>
    <row r="54" spans="1:14">
      <c r="A54" s="164">
        <v>53</v>
      </c>
      <c r="B54" s="69" t="s">
        <v>630</v>
      </c>
      <c r="C54" s="69">
        <v>5</v>
      </c>
      <c r="D54" s="70" t="s">
        <v>1529</v>
      </c>
      <c r="E54" s="70" t="s">
        <v>1530</v>
      </c>
      <c r="F54" s="69">
        <f t="shared" si="0"/>
        <v>1</v>
      </c>
      <c r="G54" s="165" t="s">
        <v>506</v>
      </c>
      <c r="H54" s="165" t="s">
        <v>507</v>
      </c>
      <c r="I54" s="165" t="s">
        <v>293</v>
      </c>
      <c r="J54" s="166" t="s">
        <v>627</v>
      </c>
      <c r="K54" s="165"/>
      <c r="L54" s="167"/>
      <c r="M54" s="168" t="s">
        <v>507</v>
      </c>
      <c r="N54" s="170"/>
    </row>
    <row r="55" spans="1:14">
      <c r="A55" s="164">
        <v>54</v>
      </c>
      <c r="B55" s="69" t="s">
        <v>630</v>
      </c>
      <c r="C55" s="69">
        <v>5</v>
      </c>
      <c r="D55" s="70" t="s">
        <v>1529</v>
      </c>
      <c r="E55" s="70" t="s">
        <v>1530</v>
      </c>
      <c r="F55" s="69">
        <f t="shared" si="0"/>
        <v>2</v>
      </c>
      <c r="G55" s="165" t="s">
        <v>1531</v>
      </c>
      <c r="H55" s="165" t="s">
        <v>644</v>
      </c>
      <c r="I55" s="165" t="s">
        <v>294</v>
      </c>
      <c r="J55" s="166" t="s">
        <v>455</v>
      </c>
      <c r="K55" s="165"/>
      <c r="L55" s="167"/>
      <c r="M55" s="168" t="s">
        <v>644</v>
      </c>
      <c r="N55" s="170" t="s">
        <v>638</v>
      </c>
    </row>
    <row r="56" spans="1:14">
      <c r="A56" s="164">
        <v>55</v>
      </c>
      <c r="B56" s="69" t="s">
        <v>630</v>
      </c>
      <c r="C56" s="69">
        <v>5</v>
      </c>
      <c r="D56" s="70" t="s">
        <v>1529</v>
      </c>
      <c r="E56" s="70" t="s">
        <v>1530</v>
      </c>
      <c r="F56" s="69">
        <f t="shared" si="0"/>
        <v>3</v>
      </c>
      <c r="G56" s="165" t="s">
        <v>1532</v>
      </c>
      <c r="H56" s="165" t="s">
        <v>1533</v>
      </c>
      <c r="I56" s="165" t="s">
        <v>634</v>
      </c>
      <c r="J56" s="166"/>
      <c r="K56" s="165"/>
      <c r="L56" s="167"/>
      <c r="M56" s="168" t="s">
        <v>1534</v>
      </c>
      <c r="N56" s="170"/>
    </row>
    <row r="57" spans="1:14">
      <c r="A57" s="164">
        <v>56</v>
      </c>
      <c r="B57" s="69" t="s">
        <v>630</v>
      </c>
      <c r="C57" s="69">
        <v>5</v>
      </c>
      <c r="D57" s="70" t="s">
        <v>1529</v>
      </c>
      <c r="E57" s="70" t="s">
        <v>1530</v>
      </c>
      <c r="F57" s="69">
        <f t="shared" si="0"/>
        <v>4</v>
      </c>
      <c r="G57" s="165" t="s">
        <v>1535</v>
      </c>
      <c r="H57" s="165" t="s">
        <v>1536</v>
      </c>
      <c r="I57" s="165" t="s">
        <v>634</v>
      </c>
      <c r="J57" s="166"/>
      <c r="K57" s="165"/>
      <c r="L57" s="167"/>
      <c r="M57" s="168" t="s">
        <v>1534</v>
      </c>
      <c r="N57" s="170"/>
    </row>
    <row r="58" spans="1:14">
      <c r="A58" s="164">
        <v>57</v>
      </c>
      <c r="B58" s="69" t="s">
        <v>630</v>
      </c>
      <c r="C58" s="69">
        <v>5</v>
      </c>
      <c r="D58" s="70" t="s">
        <v>1529</v>
      </c>
      <c r="E58" s="70" t="s">
        <v>1530</v>
      </c>
      <c r="F58" s="69">
        <f t="shared" si="0"/>
        <v>5</v>
      </c>
      <c r="G58" s="165" t="s">
        <v>491</v>
      </c>
      <c r="H58" s="165" t="s">
        <v>492</v>
      </c>
      <c r="I58" s="165" t="s">
        <v>490</v>
      </c>
      <c r="J58" s="166"/>
      <c r="K58" s="165"/>
      <c r="L58" s="167"/>
      <c r="M58" s="168" t="s">
        <v>1444</v>
      </c>
      <c r="N58" s="167" t="s">
        <v>1445</v>
      </c>
    </row>
    <row r="59" spans="1:14">
      <c r="A59" s="164">
        <v>58</v>
      </c>
      <c r="B59" s="69" t="s">
        <v>630</v>
      </c>
      <c r="C59" s="69">
        <v>6</v>
      </c>
      <c r="D59" s="70" t="s">
        <v>1537</v>
      </c>
      <c r="E59" s="70" t="s">
        <v>1538</v>
      </c>
      <c r="F59" s="69">
        <f t="shared" si="0"/>
        <v>1</v>
      </c>
      <c r="G59" s="165" t="s">
        <v>506</v>
      </c>
      <c r="H59" s="165" t="s">
        <v>507</v>
      </c>
      <c r="I59" s="165" t="s">
        <v>293</v>
      </c>
      <c r="J59" s="166" t="s">
        <v>627</v>
      </c>
      <c r="K59" s="165"/>
      <c r="L59" s="167" t="s">
        <v>303</v>
      </c>
      <c r="M59" s="168" t="s">
        <v>507</v>
      </c>
      <c r="N59" s="170"/>
    </row>
    <row r="60" spans="1:14">
      <c r="A60" s="164">
        <v>59</v>
      </c>
      <c r="B60" s="69" t="s">
        <v>630</v>
      </c>
      <c r="C60" s="69">
        <v>6</v>
      </c>
      <c r="D60" s="70" t="s">
        <v>1537</v>
      </c>
      <c r="E60" s="70" t="s">
        <v>1538</v>
      </c>
      <c r="F60" s="69">
        <f t="shared" si="0"/>
        <v>2</v>
      </c>
      <c r="G60" s="165" t="s">
        <v>1531</v>
      </c>
      <c r="H60" s="165" t="s">
        <v>644</v>
      </c>
      <c r="I60" s="165" t="s">
        <v>294</v>
      </c>
      <c r="J60" s="166" t="s">
        <v>455</v>
      </c>
      <c r="K60" s="165"/>
      <c r="L60" s="167" t="s">
        <v>303</v>
      </c>
      <c r="M60" s="168" t="s">
        <v>644</v>
      </c>
      <c r="N60" s="170"/>
    </row>
    <row r="61" spans="1:14">
      <c r="A61" s="164">
        <v>60</v>
      </c>
      <c r="B61" s="69" t="s">
        <v>630</v>
      </c>
      <c r="C61" s="69">
        <v>6</v>
      </c>
      <c r="D61" s="70" t="s">
        <v>1537</v>
      </c>
      <c r="E61" s="70" t="s">
        <v>1538</v>
      </c>
      <c r="F61" s="69">
        <f t="shared" si="0"/>
        <v>3</v>
      </c>
      <c r="G61" s="165" t="s">
        <v>1539</v>
      </c>
      <c r="H61" s="165" t="s">
        <v>1540</v>
      </c>
      <c r="I61" s="165" t="s">
        <v>293</v>
      </c>
      <c r="J61" s="166" t="s">
        <v>456</v>
      </c>
      <c r="K61" s="165"/>
      <c r="L61" s="167" t="s">
        <v>303</v>
      </c>
      <c r="M61" s="168" t="s">
        <v>1540</v>
      </c>
      <c r="N61" s="170"/>
    </row>
    <row r="62" spans="1:14">
      <c r="A62" s="164">
        <v>61</v>
      </c>
      <c r="B62" s="69" t="s">
        <v>630</v>
      </c>
      <c r="C62" s="69">
        <v>6</v>
      </c>
      <c r="D62" s="70" t="s">
        <v>1537</v>
      </c>
      <c r="E62" s="70" t="s">
        <v>1538</v>
      </c>
      <c r="F62" s="69">
        <f t="shared" si="0"/>
        <v>4</v>
      </c>
      <c r="G62" s="165" t="s">
        <v>1541</v>
      </c>
      <c r="H62" s="165" t="s">
        <v>1542</v>
      </c>
      <c r="I62" s="165" t="s">
        <v>292</v>
      </c>
      <c r="J62" s="166"/>
      <c r="K62" s="165"/>
      <c r="L62" s="167"/>
      <c r="M62" s="168" t="s">
        <v>1543</v>
      </c>
      <c r="N62" s="170"/>
    </row>
    <row r="63" spans="1:14">
      <c r="A63" s="164">
        <v>62</v>
      </c>
      <c r="B63" s="69" t="s">
        <v>630</v>
      </c>
      <c r="C63" s="69">
        <v>6</v>
      </c>
      <c r="D63" s="70" t="s">
        <v>1537</v>
      </c>
      <c r="E63" s="70" t="s">
        <v>1538</v>
      </c>
      <c r="F63" s="69">
        <f t="shared" si="0"/>
        <v>5</v>
      </c>
      <c r="G63" s="165" t="s">
        <v>1544</v>
      </c>
      <c r="H63" s="165" t="s">
        <v>1545</v>
      </c>
      <c r="I63" s="165" t="s">
        <v>634</v>
      </c>
      <c r="J63" s="166"/>
      <c r="K63" s="165"/>
      <c r="L63" s="167"/>
      <c r="M63" s="168" t="s">
        <v>1534</v>
      </c>
      <c r="N63" s="170"/>
    </row>
    <row r="64" spans="1:14">
      <c r="A64" s="164">
        <v>63</v>
      </c>
      <c r="B64" s="69" t="s">
        <v>630</v>
      </c>
      <c r="C64" s="69">
        <v>6</v>
      </c>
      <c r="D64" s="70" t="s">
        <v>1537</v>
      </c>
      <c r="E64" s="70" t="s">
        <v>1538</v>
      </c>
      <c r="F64" s="69">
        <f t="shared" si="0"/>
        <v>6</v>
      </c>
      <c r="G64" s="165" t="s">
        <v>1535</v>
      </c>
      <c r="H64" s="165" t="s">
        <v>1536</v>
      </c>
      <c r="I64" s="165" t="s">
        <v>634</v>
      </c>
      <c r="J64" s="166"/>
      <c r="K64" s="165"/>
      <c r="L64" s="167"/>
      <c r="M64" s="168" t="s">
        <v>1534</v>
      </c>
      <c r="N64" s="170"/>
    </row>
    <row r="65" spans="1:14">
      <c r="A65" s="164">
        <v>64</v>
      </c>
      <c r="B65" s="69" t="s">
        <v>630</v>
      </c>
      <c r="C65" s="69">
        <v>6</v>
      </c>
      <c r="D65" s="70" t="s">
        <v>1537</v>
      </c>
      <c r="E65" s="70" t="s">
        <v>1538</v>
      </c>
      <c r="F65" s="69">
        <f t="shared" si="0"/>
        <v>7</v>
      </c>
      <c r="G65" s="165" t="s">
        <v>1546</v>
      </c>
      <c r="H65" s="165" t="s">
        <v>1547</v>
      </c>
      <c r="I65" s="165" t="s">
        <v>293</v>
      </c>
      <c r="J65" s="166"/>
      <c r="K65" s="165"/>
      <c r="L65" s="167"/>
      <c r="M65" s="168" t="s">
        <v>1548</v>
      </c>
      <c r="N65" s="170"/>
    </row>
    <row r="66" spans="1:14">
      <c r="A66" s="164">
        <v>65</v>
      </c>
      <c r="B66" s="69" t="s">
        <v>630</v>
      </c>
      <c r="C66" s="69">
        <v>6</v>
      </c>
      <c r="D66" s="70" t="s">
        <v>1537</v>
      </c>
      <c r="E66" s="70" t="s">
        <v>1538</v>
      </c>
      <c r="F66" s="69">
        <f t="shared" si="0"/>
        <v>8</v>
      </c>
      <c r="G66" s="165" t="s">
        <v>491</v>
      </c>
      <c r="H66" s="165" t="s">
        <v>492</v>
      </c>
      <c r="I66" s="165" t="s">
        <v>490</v>
      </c>
      <c r="J66" s="166"/>
      <c r="K66" s="165"/>
      <c r="L66" s="167"/>
      <c r="M66" s="168" t="s">
        <v>1444</v>
      </c>
      <c r="N66" s="167" t="s">
        <v>1445</v>
      </c>
    </row>
  </sheetData>
  <autoFilter ref="B1:N66" xr:uid="{00000000-0009-0000-0000-000004000000}"/>
  <phoneticPr fontId="10" type="noConversion"/>
  <conditionalFormatting sqref="B19:E22 B25:E33 I38:L58 I2:L8 I13:L16 I25:L33 I11:L11 B38:E58 D59:D66 N11 N25:N33 N13 N2:N8 N19:N22 I19:L22 F2:F66 A3:A66 N39:N44 N15:N16 N46:N52 N54:N57">
    <cfRule type="expression" dxfId="54" priority="55">
      <formula>ISEVEN($C2)</formula>
    </cfRule>
  </conditionalFormatting>
  <conditionalFormatting sqref="A2:E2 B11:C11 B3:C8 B15:E16 B13:C14 E13:E14 E3:E8 E11 D3:D14">
    <cfRule type="expression" dxfId="53" priority="54">
      <formula>ISEVEN($C2)</formula>
    </cfRule>
  </conditionalFormatting>
  <conditionalFormatting sqref="J37:L37 I34:L34 N34 N37">
    <cfRule type="expression" dxfId="52" priority="53">
      <formula>ISEVEN($C34)</formula>
    </cfRule>
  </conditionalFormatting>
  <conditionalFormatting sqref="B34:E34 B37:E37">
    <cfRule type="expression" dxfId="51" priority="52">
      <formula>ISEVEN($C34)</formula>
    </cfRule>
  </conditionalFormatting>
  <conditionalFormatting sqref="I9:L10 N9:N10">
    <cfRule type="expression" dxfId="50" priority="51">
      <formula>ISEVEN($C9)</formula>
    </cfRule>
  </conditionalFormatting>
  <conditionalFormatting sqref="B9:C10 E9:E10">
    <cfRule type="expression" dxfId="49" priority="50">
      <formula>ISEVEN($C9)</formula>
    </cfRule>
  </conditionalFormatting>
  <conditionalFormatting sqref="I36:L36 N36">
    <cfRule type="expression" dxfId="48" priority="49">
      <formula>ISEVEN($C36)</formula>
    </cfRule>
  </conditionalFormatting>
  <conditionalFormatting sqref="B36:E36">
    <cfRule type="expression" dxfId="47" priority="48">
      <formula>ISEVEN($C36)</formula>
    </cfRule>
  </conditionalFormatting>
  <conditionalFormatting sqref="I35:L35 N35">
    <cfRule type="expression" dxfId="46" priority="47">
      <formula>ISEVEN($C35)</formula>
    </cfRule>
  </conditionalFormatting>
  <conditionalFormatting sqref="B35:E35">
    <cfRule type="expression" dxfId="45" priority="46">
      <formula>ISEVEN($C35)</formula>
    </cfRule>
  </conditionalFormatting>
  <conditionalFormatting sqref="I12:L12 N12">
    <cfRule type="expression" dxfId="44" priority="45">
      <formula>ISEVEN($C12)</formula>
    </cfRule>
  </conditionalFormatting>
  <conditionalFormatting sqref="B12:C12 E12">
    <cfRule type="expression" dxfId="43" priority="44">
      <formula>ISEVEN($C12)</formula>
    </cfRule>
  </conditionalFormatting>
  <conditionalFormatting sqref="B24:E24 I24:L24 N24">
    <cfRule type="expression" dxfId="42" priority="43">
      <formula>ISEVEN($C24)</formula>
    </cfRule>
  </conditionalFormatting>
  <conditionalFormatting sqref="B23:E23 I23:L23 N23">
    <cfRule type="expression" dxfId="41" priority="42">
      <formula>ISEVEN($C23)</formula>
    </cfRule>
  </conditionalFormatting>
  <conditionalFormatting sqref="J61:K61 B65:C66 I65:L66 I59:K60 B59:C61 E65:E66 E59:E61 N65 N59:N61">
    <cfRule type="expression" dxfId="40" priority="41">
      <formula>ISEVEN($C59)</formula>
    </cfRule>
  </conditionalFormatting>
  <conditionalFormatting sqref="B62:C62 J62:L62 N62 E62">
    <cfRule type="expression" dxfId="39" priority="40">
      <formula>ISEVEN($C62)</formula>
    </cfRule>
  </conditionalFormatting>
  <conditionalFormatting sqref="I61">
    <cfRule type="expression" dxfId="38" priority="39">
      <formula>ISEVEN($C61)</formula>
    </cfRule>
  </conditionalFormatting>
  <conditionalFormatting sqref="B63:C63 I63:L63 E63 N63">
    <cfRule type="expression" dxfId="37" priority="37">
      <formula>ISEVEN($C63)</formula>
    </cfRule>
  </conditionalFormatting>
  <conditionalFormatting sqref="I62">
    <cfRule type="expression" dxfId="36" priority="38">
      <formula>ISEVEN($C62)</formula>
    </cfRule>
  </conditionalFormatting>
  <conditionalFormatting sqref="B64:C64 I64:L64 E64 N64">
    <cfRule type="expression" dxfId="35" priority="36">
      <formula>ISEVEN($C64)</formula>
    </cfRule>
  </conditionalFormatting>
  <conditionalFormatting sqref="L59:L61">
    <cfRule type="expression" dxfId="34" priority="35">
      <formula>ISEVEN($C59)</formula>
    </cfRule>
  </conditionalFormatting>
  <conditionalFormatting sqref="G2:G16 G37:G38 G19:G31">
    <cfRule type="expression" dxfId="33" priority="34">
      <formula>ISEVEN($C2)</formula>
    </cfRule>
  </conditionalFormatting>
  <conditionalFormatting sqref="H11 H25:H33 H13:H16 H2:H8 H38 H19:H22">
    <cfRule type="expression" dxfId="32" priority="33">
      <formula>ISEVEN($C2)</formula>
    </cfRule>
  </conditionalFormatting>
  <conditionalFormatting sqref="H34 H37">
    <cfRule type="expression" dxfId="31" priority="32">
      <formula>ISEVEN($C34)</formula>
    </cfRule>
  </conditionalFormatting>
  <conditionalFormatting sqref="H9:H10">
    <cfRule type="expression" dxfId="30" priority="31">
      <formula>ISEVEN($C9)</formula>
    </cfRule>
  </conditionalFormatting>
  <conditionalFormatting sqref="H36">
    <cfRule type="expression" dxfId="29" priority="30">
      <formula>ISEVEN($C36)</formula>
    </cfRule>
  </conditionalFormatting>
  <conditionalFormatting sqref="H35">
    <cfRule type="expression" dxfId="28" priority="29">
      <formula>ISEVEN($C35)</formula>
    </cfRule>
  </conditionalFormatting>
  <conditionalFormatting sqref="H12">
    <cfRule type="expression" dxfId="27" priority="28">
      <formula>ISEVEN($C12)</formula>
    </cfRule>
  </conditionalFormatting>
  <conditionalFormatting sqref="H24">
    <cfRule type="expression" dxfId="26" priority="27">
      <formula>ISEVEN($C24)</formula>
    </cfRule>
  </conditionalFormatting>
  <conditionalFormatting sqref="H23">
    <cfRule type="expression" dxfId="25" priority="26">
      <formula>ISEVEN($C23)</formula>
    </cfRule>
  </conditionalFormatting>
  <conditionalFormatting sqref="G32:G33">
    <cfRule type="expression" dxfId="24" priority="25">
      <formula>ISEVEN($C32)</formula>
    </cfRule>
  </conditionalFormatting>
  <conditionalFormatting sqref="G34">
    <cfRule type="expression" dxfId="23" priority="24">
      <formula>ISEVEN($C34)</formula>
    </cfRule>
  </conditionalFormatting>
  <conditionalFormatting sqref="G36">
    <cfRule type="expression" dxfId="22" priority="23">
      <formula>ISEVEN($C36)</formula>
    </cfRule>
  </conditionalFormatting>
  <conditionalFormatting sqref="G35">
    <cfRule type="expression" dxfId="21" priority="22">
      <formula>ISEVEN($C35)</formula>
    </cfRule>
  </conditionalFormatting>
  <conditionalFormatting sqref="G39:G66">
    <cfRule type="expression" dxfId="20" priority="21">
      <formula>ISEVEN($C39)</formula>
    </cfRule>
  </conditionalFormatting>
  <conditionalFormatting sqref="H39:H58">
    <cfRule type="expression" dxfId="19" priority="20">
      <formula>ISEVEN($C39)</formula>
    </cfRule>
  </conditionalFormatting>
  <conditionalFormatting sqref="H59:H60 H66">
    <cfRule type="expression" dxfId="18" priority="19">
      <formula>ISEVEN($C59)</formula>
    </cfRule>
  </conditionalFormatting>
  <conditionalFormatting sqref="H62">
    <cfRule type="expression" dxfId="17" priority="18">
      <formula>ISEVEN($C62)</formula>
    </cfRule>
  </conditionalFormatting>
  <conditionalFormatting sqref="H61">
    <cfRule type="expression" dxfId="16" priority="17">
      <formula>ISEVEN($C61)</formula>
    </cfRule>
  </conditionalFormatting>
  <conditionalFormatting sqref="H63 H65">
    <cfRule type="expression" dxfId="15" priority="16">
      <formula>ISEVEN($C63)</formula>
    </cfRule>
  </conditionalFormatting>
  <conditionalFormatting sqref="H64">
    <cfRule type="expression" dxfId="14" priority="15">
      <formula>ISEVEN($C64)</formula>
    </cfRule>
  </conditionalFormatting>
  <conditionalFormatting sqref="I37">
    <cfRule type="expression" dxfId="13" priority="14">
      <formula>ISEVEN($C37)</formula>
    </cfRule>
  </conditionalFormatting>
  <conditionalFormatting sqref="M2:M16 M19:M66">
    <cfRule type="expression" dxfId="12" priority="13">
      <formula>ISEVEN($C2)</formula>
    </cfRule>
  </conditionalFormatting>
  <conditionalFormatting sqref="J18:L18 N18">
    <cfRule type="expression" dxfId="11" priority="12">
      <formula>ISEVEN($C18)</formula>
    </cfRule>
  </conditionalFormatting>
  <conditionalFormatting sqref="B18:E18">
    <cfRule type="expression" dxfId="10" priority="11">
      <formula>ISEVEN($C18)</formula>
    </cfRule>
  </conditionalFormatting>
  <conditionalFormatting sqref="H18">
    <cfRule type="expression" dxfId="9" priority="10">
      <formula>ISEVEN($C18)</formula>
    </cfRule>
  </conditionalFormatting>
  <conditionalFormatting sqref="J17:L17 N17">
    <cfRule type="expression" dxfId="8" priority="9">
      <formula>ISEVEN($C17)</formula>
    </cfRule>
  </conditionalFormatting>
  <conditionalFormatting sqref="B17:E17">
    <cfRule type="expression" dxfId="7" priority="8">
      <formula>ISEVEN($C17)</formula>
    </cfRule>
  </conditionalFormatting>
  <conditionalFormatting sqref="G17">
    <cfRule type="expression" dxfId="6" priority="7">
      <formula>ISEVEN($C17)</formula>
    </cfRule>
  </conditionalFormatting>
  <conditionalFormatting sqref="H17">
    <cfRule type="expression" dxfId="5" priority="6">
      <formula>ISEVEN($C17)</formula>
    </cfRule>
  </conditionalFormatting>
  <conditionalFormatting sqref="G18">
    <cfRule type="expression" dxfId="4" priority="5">
      <formula>ISEVEN($C18)</formula>
    </cfRule>
  </conditionalFormatting>
  <conditionalFormatting sqref="I17:I18">
    <cfRule type="expression" dxfId="3" priority="4">
      <formula>ISEVEN($C17)</formula>
    </cfRule>
  </conditionalFormatting>
  <conditionalFormatting sqref="M18">
    <cfRule type="expression" dxfId="2" priority="3">
      <formula>ISEVEN($C18)</formula>
    </cfRule>
  </conditionalFormatting>
  <conditionalFormatting sqref="M17">
    <cfRule type="expression" dxfId="1" priority="2">
      <formula>ISEVEN($C17)</formula>
    </cfRule>
  </conditionalFormatting>
  <conditionalFormatting sqref="N14 N38 N45 N53 N58 N66">
    <cfRule type="expression" dxfId="0" priority="1">
      <formula>ISEVEN($C14)</formula>
    </cfRule>
  </conditionalFormatting>
  <printOptions horizontalCentered="1"/>
  <pageMargins left="0.39370078740157483" right="0.31496062992125984" top="0.47244094488188981" bottom="0.27559055118110237" header="0.31496062992125984" footer="0.15748031496062992"/>
  <pageSetup paperSize="9" scale="70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DB7E-187C-49EA-BF65-17E58E104345}">
  <dimension ref="A1:E11"/>
  <sheetViews>
    <sheetView workbookViewId="0">
      <selection activeCell="E8" sqref="E8"/>
    </sheetView>
  </sheetViews>
  <sheetFormatPr defaultRowHeight="12.75"/>
  <cols>
    <col min="1" max="1" width="7.5703125" customWidth="1"/>
    <col min="2" max="2" width="24.28515625" customWidth="1"/>
    <col min="3" max="3" width="24.28515625" bestFit="1" customWidth="1"/>
    <col min="4" max="4" width="24.140625" bestFit="1" customWidth="1"/>
    <col min="5" max="5" width="23.85546875" bestFit="1" customWidth="1"/>
  </cols>
  <sheetData>
    <row r="1" spans="1:5" ht="35.1" customHeight="1">
      <c r="A1" s="90" t="s">
        <v>493</v>
      </c>
      <c r="B1" s="90" t="s">
        <v>612</v>
      </c>
      <c r="C1" s="90" t="s">
        <v>657</v>
      </c>
      <c r="D1" s="90" t="s">
        <v>613</v>
      </c>
      <c r="E1" s="90" t="s">
        <v>614</v>
      </c>
    </row>
    <row r="2" spans="1:5" ht="35.1" customHeight="1">
      <c r="A2" s="263" t="s">
        <v>494</v>
      </c>
      <c r="B2" s="89" t="s">
        <v>28</v>
      </c>
      <c r="C2" s="89" t="s">
        <v>615</v>
      </c>
      <c r="D2" s="89" t="s">
        <v>616</v>
      </c>
      <c r="E2" s="89" t="s">
        <v>615</v>
      </c>
    </row>
    <row r="3" spans="1:5" ht="35.1" customHeight="1">
      <c r="A3" s="264"/>
      <c r="B3" s="89" t="s">
        <v>615</v>
      </c>
      <c r="C3" s="89" t="s">
        <v>615</v>
      </c>
      <c r="D3" s="89" t="s">
        <v>616</v>
      </c>
      <c r="E3" s="89" t="s">
        <v>615</v>
      </c>
    </row>
    <row r="4" spans="1:5" ht="35.1" customHeight="1">
      <c r="A4" s="265"/>
      <c r="B4" s="89" t="s">
        <v>374</v>
      </c>
      <c r="C4" s="89" t="s">
        <v>374</v>
      </c>
      <c r="D4" s="89" t="s">
        <v>617</v>
      </c>
      <c r="E4" s="89" t="s">
        <v>374</v>
      </c>
    </row>
    <row r="5" spans="1:5" ht="35.1" customHeight="1">
      <c r="A5" s="263" t="s">
        <v>495</v>
      </c>
      <c r="B5" s="89" t="s">
        <v>618</v>
      </c>
      <c r="C5" s="89" t="s">
        <v>496</v>
      </c>
      <c r="D5" s="89" t="s">
        <v>619</v>
      </c>
      <c r="E5" s="89" t="s">
        <v>496</v>
      </c>
    </row>
    <row r="6" spans="1:5" ht="35.1" customHeight="1">
      <c r="A6" s="264"/>
      <c r="B6" s="89" t="s">
        <v>620</v>
      </c>
      <c r="C6" s="89" t="s">
        <v>640</v>
      </c>
      <c r="D6" s="89" t="s">
        <v>619</v>
      </c>
      <c r="E6" s="89" t="s">
        <v>640</v>
      </c>
    </row>
    <row r="7" spans="1:5" ht="35.1" customHeight="1">
      <c r="A7" s="265"/>
      <c r="B7" s="89" t="s">
        <v>621</v>
      </c>
      <c r="C7" s="89" t="s">
        <v>622</v>
      </c>
      <c r="D7" s="89" t="s">
        <v>623</v>
      </c>
      <c r="E7" s="89" t="s">
        <v>622</v>
      </c>
    </row>
    <row r="8" spans="1:5" ht="35.1" customHeight="1">
      <c r="A8" s="263" t="s">
        <v>497</v>
      </c>
      <c r="B8" s="89" t="s">
        <v>624</v>
      </c>
      <c r="C8" s="89" t="s">
        <v>625</v>
      </c>
      <c r="D8" s="89" t="s">
        <v>626</v>
      </c>
      <c r="E8" s="89" t="s">
        <v>625</v>
      </c>
    </row>
    <row r="9" spans="1:5" ht="35.1" customHeight="1">
      <c r="A9" s="265"/>
      <c r="B9" s="89" t="s">
        <v>1549</v>
      </c>
      <c r="C9" s="89" t="s">
        <v>652</v>
      </c>
      <c r="D9" s="89" t="s">
        <v>1550</v>
      </c>
      <c r="E9" s="89" t="s">
        <v>652</v>
      </c>
    </row>
    <row r="10" spans="1:5" ht="35.1" customHeight="1">
      <c r="A10" s="266" t="s">
        <v>654</v>
      </c>
      <c r="B10" s="89" t="s">
        <v>1551</v>
      </c>
      <c r="C10" s="176" t="s">
        <v>1552</v>
      </c>
      <c r="D10" s="89" t="s">
        <v>1553</v>
      </c>
      <c r="E10" s="89" t="s">
        <v>1554</v>
      </c>
    </row>
    <row r="11" spans="1:5" s="95" customFormat="1" ht="35.1" customHeight="1">
      <c r="A11" s="267"/>
      <c r="B11" s="97" t="s">
        <v>656</v>
      </c>
      <c r="C11" s="96" t="s">
        <v>653</v>
      </c>
      <c r="D11" s="97" t="s">
        <v>655</v>
      </c>
      <c r="E11" s="96" t="s">
        <v>1555</v>
      </c>
    </row>
  </sheetData>
  <mergeCells count="4">
    <mergeCell ref="A2:A4"/>
    <mergeCell ref="A5:A7"/>
    <mergeCell ref="A8:A9"/>
    <mergeCell ref="A10:A11"/>
  </mergeCells>
  <phoneticPr fontId="10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6</vt:i4>
      </vt:variant>
    </vt:vector>
  </HeadingPairs>
  <TitlesOfParts>
    <vt:vector size="12" baseType="lpstr">
      <vt:lpstr>1.표지 </vt:lpstr>
      <vt:lpstr>2.개정이력</vt:lpstr>
      <vt:lpstr>3.엔티티정의(유방암 라이브러리)</vt:lpstr>
      <vt:lpstr>4.엔티티속성정의서(유방암 라이브러리)</vt:lpstr>
      <vt:lpstr>4.엔티티속성정의서(유방암 요약통계)</vt:lpstr>
      <vt:lpstr>9.물리테이블_데이터타입_적용기준</vt:lpstr>
      <vt:lpstr>'1.표지 '!Print_Area</vt:lpstr>
      <vt:lpstr>'2.개정이력'!Print_Area</vt:lpstr>
      <vt:lpstr>'4.엔티티속성정의서(유방암 라이브러리)'!Print_Titles</vt:lpstr>
      <vt:lpstr>산출물명</vt:lpstr>
      <vt:lpstr>프로젝트명</vt:lpstr>
      <vt:lpstr>프로젝트약자</vt:lpstr>
    </vt:vector>
  </TitlesOfParts>
  <Manager>CMMI TFT</Manager>
  <Company>대우정보시스템(주)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프로젝트산출물목록관리대장</dc:title>
  <dc:subject>Service Delivery 능력 향상(CMMI ML3 추진)</dc:subject>
  <dc:creator>EPG</dc:creator>
  <cp:lastModifiedBy>admin</cp:lastModifiedBy>
  <cp:lastPrinted>2019-09-20T04:48:42Z</cp:lastPrinted>
  <dcterms:created xsi:type="dcterms:W3CDTF">2000-08-16T20:55:29Z</dcterms:created>
  <dcterms:modified xsi:type="dcterms:W3CDTF">2019-11-07T06:56:31Z</dcterms:modified>
</cp:coreProperties>
</file>