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ff List" sheetId="1" r:id="rId4"/>
  </sheets>
  <definedNames/>
  <calcPr/>
  <extLst>
    <ext uri="GoogleSheetsCustomDataVersion1">
      <go:sheetsCustomData xmlns:go="http://customooxmlschemas.google.com/" r:id="rId5" roundtripDataSignature="AMtx7mijcKTBr2aVwWMjhc7IkXXTE8gcbg=="/>
    </ext>
  </extLst>
</workbook>
</file>

<file path=xl/sharedStrings.xml><?xml version="1.0" encoding="utf-8"?>
<sst xmlns="http://schemas.openxmlformats.org/spreadsheetml/2006/main" count="824" uniqueCount="371">
  <si>
    <t>S/N</t>
  </si>
  <si>
    <t>T7</t>
  </si>
  <si>
    <t>D7</t>
  </si>
  <si>
    <t>Name</t>
  </si>
  <si>
    <t>Location</t>
  </si>
  <si>
    <t>LeaveType</t>
  </si>
  <si>
    <t>From</t>
  </si>
  <si>
    <t>Column1</t>
  </si>
  <si>
    <t>To</t>
  </si>
  <si>
    <t>Column2</t>
  </si>
  <si>
    <t>NumberOfDays</t>
  </si>
  <si>
    <t>Comment</t>
  </si>
  <si>
    <t>NewYearPH</t>
  </si>
  <si>
    <t>ChristmasPH</t>
  </si>
  <si>
    <t>MauludPH</t>
  </si>
  <si>
    <t>Column3</t>
  </si>
  <si>
    <t>NG1146</t>
  </si>
  <si>
    <t>Haladu Mohammed</t>
  </si>
  <si>
    <t>OTL-Maiduguri - NGOTL-MAI</t>
  </si>
  <si>
    <t>Annual Leave</t>
  </si>
  <si>
    <t>Travel Day</t>
  </si>
  <si>
    <t>NG057</t>
  </si>
  <si>
    <t>Idrees Ishaq</t>
  </si>
  <si>
    <t>NG543</t>
  </si>
  <si>
    <t>Ndouzi Timothy</t>
  </si>
  <si>
    <t>NG1147</t>
  </si>
  <si>
    <t>Stephen Bature</t>
  </si>
  <si>
    <t>NG053</t>
  </si>
  <si>
    <t>Jamila Hassan</t>
  </si>
  <si>
    <t>NG1164</t>
  </si>
  <si>
    <t>Maryam Zamdai</t>
  </si>
  <si>
    <t>NG1178</t>
  </si>
  <si>
    <t>Ola Daniel Iglima</t>
  </si>
  <si>
    <t>NG1170</t>
  </si>
  <si>
    <t>Ijanada Sylvanus</t>
  </si>
  <si>
    <t>NG1183</t>
  </si>
  <si>
    <t>Valerie Odeh</t>
  </si>
  <si>
    <t>NG907</t>
  </si>
  <si>
    <t>Hassan Mshelie Ishaku</t>
  </si>
  <si>
    <t>NG1191</t>
  </si>
  <si>
    <t>Silvanus Silvanus</t>
  </si>
  <si>
    <t>NG311</t>
  </si>
  <si>
    <t>Abdullahi Mohammed</t>
  </si>
  <si>
    <t>OTL-Yobe - NGOTL-YOB</t>
  </si>
  <si>
    <t>NG1182</t>
  </si>
  <si>
    <t>Abubakar Madu Gullani</t>
  </si>
  <si>
    <t>NG059</t>
  </si>
  <si>
    <t>Santuraki Abdulkarim</t>
  </si>
  <si>
    <t>Maiduguri - NGMAI</t>
  </si>
  <si>
    <t>NG1000</t>
  </si>
  <si>
    <t>Ibrahim Mohammed Kari</t>
  </si>
  <si>
    <t>Bama - NGBAM</t>
  </si>
  <si>
    <t>NG1027</t>
  </si>
  <si>
    <t>Usman Babakura Shettima</t>
  </si>
  <si>
    <t>NG1042</t>
  </si>
  <si>
    <t>Jane Amarachi Okoh</t>
  </si>
  <si>
    <t>NG1063</t>
  </si>
  <si>
    <t>Safiya Ibrahim Dugje</t>
  </si>
  <si>
    <t>NG1090</t>
  </si>
  <si>
    <t>Sahmak Chirtau</t>
  </si>
  <si>
    <t>NG1101</t>
  </si>
  <si>
    <t>Fanya Danasabe Fwachabe</t>
  </si>
  <si>
    <t>NG1106</t>
  </si>
  <si>
    <t>Ishaya Peter</t>
  </si>
  <si>
    <t>NG1107</t>
  </si>
  <si>
    <t>Ogueji Okechi Richard</t>
  </si>
  <si>
    <t>NG1111</t>
  </si>
  <si>
    <t>Alhamdu Shichet Woji</t>
  </si>
  <si>
    <t>NG1112</t>
  </si>
  <si>
    <t>Mustapha Mai Kyari</t>
  </si>
  <si>
    <t>R&amp;R</t>
  </si>
  <si>
    <t>NG1139</t>
  </si>
  <si>
    <t>Christopher Adamu</t>
  </si>
  <si>
    <t>NG1167</t>
  </si>
  <si>
    <t>Damaris Barnabas Gaiya</t>
  </si>
  <si>
    <t>NG1186</t>
  </si>
  <si>
    <t>Jummai Luka Hena</t>
  </si>
  <si>
    <t>NG1197</t>
  </si>
  <si>
    <t>Bako Bokko Suleiman</t>
  </si>
  <si>
    <t>NG1203</t>
  </si>
  <si>
    <t>Abraham Lincoin Owumi</t>
  </si>
  <si>
    <t>NG121</t>
  </si>
  <si>
    <t>Bebetu Esther Ibrahim</t>
  </si>
  <si>
    <t>NG1210</t>
  </si>
  <si>
    <t>Aminu Farouk Sarkinrima</t>
  </si>
  <si>
    <t>NG130</t>
  </si>
  <si>
    <t>Deborah Peter</t>
  </si>
  <si>
    <t>NG141</t>
  </si>
  <si>
    <t>Ovie Usie Kingsley</t>
  </si>
  <si>
    <t>NG160</t>
  </si>
  <si>
    <t>Fatima Lawan Kolo</t>
  </si>
  <si>
    <t>NG167</t>
  </si>
  <si>
    <t>Mustapha Ahmed</t>
  </si>
  <si>
    <t>NG168</t>
  </si>
  <si>
    <t>Dika Maryam Garba</t>
  </si>
  <si>
    <t>NG184</t>
  </si>
  <si>
    <t>Yusuf Bilkisu .</t>
  </si>
  <si>
    <t>NG221</t>
  </si>
  <si>
    <t xml:space="preserve">Hamman Salamatu </t>
  </si>
  <si>
    <t>NG238</t>
  </si>
  <si>
    <t>Paulina Tukel Adamu</t>
  </si>
  <si>
    <t>NG243</t>
  </si>
  <si>
    <t>Jibrin Rukayya</t>
  </si>
  <si>
    <t>NG251</t>
  </si>
  <si>
    <t>Elizabeth Funmilola Eluh</t>
  </si>
  <si>
    <t>Maternity Leave</t>
  </si>
  <si>
    <t>NG253</t>
  </si>
  <si>
    <t>Dauda Pabir Bwala</t>
  </si>
  <si>
    <t>NG261</t>
  </si>
  <si>
    <t>James Irmiya .</t>
  </si>
  <si>
    <t>NG262</t>
  </si>
  <si>
    <t>Saidu Sadiya .</t>
  </si>
  <si>
    <t>NG277</t>
  </si>
  <si>
    <t>Medugu Sakinat Buba</t>
  </si>
  <si>
    <t>Mubi - NGMUB</t>
  </si>
  <si>
    <t>NG301</t>
  </si>
  <si>
    <t>Atiya Kennedy</t>
  </si>
  <si>
    <t>NG303</t>
  </si>
  <si>
    <t>Blessing D Manzo</t>
  </si>
  <si>
    <t>NG357</t>
  </si>
  <si>
    <t>Garba James Dogara</t>
  </si>
  <si>
    <t>NG381</t>
  </si>
  <si>
    <t>Zarah Garba Geidam</t>
  </si>
  <si>
    <t>NG389</t>
  </si>
  <si>
    <t xml:space="preserve">Ibrahim Hirirhyel </t>
  </si>
  <si>
    <t>NG390</t>
  </si>
  <si>
    <t>Osawemwenze Geoffrey Osamudiamen</t>
  </si>
  <si>
    <t>NG406</t>
  </si>
  <si>
    <t xml:space="preserve">Augustine Saratu </t>
  </si>
  <si>
    <t>NG428</t>
  </si>
  <si>
    <t>Shalli Nuba Jonas</t>
  </si>
  <si>
    <t>NG456</t>
  </si>
  <si>
    <t>Nehinda Bako</t>
  </si>
  <si>
    <t>CET Leave</t>
  </si>
  <si>
    <t>NG476</t>
  </si>
  <si>
    <t>Lawan Fatima Ibrahim</t>
  </si>
  <si>
    <t>NG480</t>
  </si>
  <si>
    <t>Gami Nancy Samson</t>
  </si>
  <si>
    <t>NG481</t>
  </si>
  <si>
    <t>Yerima Meremi .</t>
  </si>
  <si>
    <t>NG483</t>
  </si>
  <si>
    <t>Edache Peter Paul</t>
  </si>
  <si>
    <t>NG491</t>
  </si>
  <si>
    <t>Hyeladzira Adamu</t>
  </si>
  <si>
    <t>NG493</t>
  </si>
  <si>
    <t>Achimugu Opaluwa .</t>
  </si>
  <si>
    <t>NG494</t>
  </si>
  <si>
    <t>Fred Innocent Alih</t>
  </si>
  <si>
    <t>NG501</t>
  </si>
  <si>
    <t>Ofinni Ayotunde Elijah</t>
  </si>
  <si>
    <t>NG548</t>
  </si>
  <si>
    <t>Rinkat Oswald</t>
  </si>
  <si>
    <t>NG555</t>
  </si>
  <si>
    <t>Maina Hajja Aita</t>
  </si>
  <si>
    <t>Magumeri - NGMAG</t>
  </si>
  <si>
    <t>NG557</t>
  </si>
  <si>
    <t>Shehu Ibrahim .</t>
  </si>
  <si>
    <t>NG571</t>
  </si>
  <si>
    <t>Idris Abdullahi .</t>
  </si>
  <si>
    <t>NG572</t>
  </si>
  <si>
    <t>Mohammed Musa F.</t>
  </si>
  <si>
    <t>NG573</t>
  </si>
  <si>
    <t>Mohammed Audu .</t>
  </si>
  <si>
    <t>NG574</t>
  </si>
  <si>
    <t>Kole Bukar Mohammed</t>
  </si>
  <si>
    <t>NG586</t>
  </si>
  <si>
    <t>Obilor Izuchukwu Treasure</t>
  </si>
  <si>
    <t>NG598</t>
  </si>
  <si>
    <t>Dorcas Kingsley David</t>
  </si>
  <si>
    <t>NG599</t>
  </si>
  <si>
    <t>Olajide Peter Ikotun</t>
  </si>
  <si>
    <t>NG613</t>
  </si>
  <si>
    <t>Keturah Daniel</t>
  </si>
  <si>
    <t>NG621</t>
  </si>
  <si>
    <t>Ayodele Seun .</t>
  </si>
  <si>
    <t>NG623</t>
  </si>
  <si>
    <t>Shettima Khadiza Zanna</t>
  </si>
  <si>
    <t>NG626</t>
  </si>
  <si>
    <t>Budidi Martha David</t>
  </si>
  <si>
    <t>NG630</t>
  </si>
  <si>
    <t>Alkali Yagana .</t>
  </si>
  <si>
    <t>NG633</t>
  </si>
  <si>
    <t>Umar Maryam Ali</t>
  </si>
  <si>
    <t>NG635</t>
  </si>
  <si>
    <t>Bukar Peter .</t>
  </si>
  <si>
    <t>NG638</t>
  </si>
  <si>
    <t>Goni Muhammad Isa</t>
  </si>
  <si>
    <t>NG646</t>
  </si>
  <si>
    <t>Bashir Muhammed J</t>
  </si>
  <si>
    <t>NG647</t>
  </si>
  <si>
    <t>Uchegbue Victor .</t>
  </si>
  <si>
    <t>NG650</t>
  </si>
  <si>
    <t>Moses Bulama</t>
  </si>
  <si>
    <t>NG657</t>
  </si>
  <si>
    <t>Ibrahim Hoglah .</t>
  </si>
  <si>
    <t>NG665</t>
  </si>
  <si>
    <t>Humphery Sumadanda</t>
  </si>
  <si>
    <t>NG700</t>
  </si>
  <si>
    <t>Galadima Ummi Saleh</t>
  </si>
  <si>
    <t>NG729</t>
  </si>
  <si>
    <t>Hassan Emmanuel Inuwa</t>
  </si>
  <si>
    <t>NG744</t>
  </si>
  <si>
    <t>Fatima Babagana Musa</t>
  </si>
  <si>
    <t>NG754</t>
  </si>
  <si>
    <t>Blessing Izundu</t>
  </si>
  <si>
    <t>NG786</t>
  </si>
  <si>
    <t>Muazu Babagoni Machina</t>
  </si>
  <si>
    <t>NG788</t>
  </si>
  <si>
    <t>Rita Tami Sambo</t>
  </si>
  <si>
    <t>NG825</t>
  </si>
  <si>
    <t>Louritta Mure Akpelan</t>
  </si>
  <si>
    <t>NG830</t>
  </si>
  <si>
    <t>Hamsatu Musa Maina</t>
  </si>
  <si>
    <t>NG838</t>
  </si>
  <si>
    <t>David Mele Ankama</t>
  </si>
  <si>
    <t>NG839</t>
  </si>
  <si>
    <t>Emmanuel Joshua</t>
  </si>
  <si>
    <t>NG846</t>
  </si>
  <si>
    <t>Bukar Umar</t>
  </si>
  <si>
    <t>NG894</t>
  </si>
  <si>
    <t>Paul Arhyel Mshelbwala</t>
  </si>
  <si>
    <t>NG904</t>
  </si>
  <si>
    <t>Bamigboye Victor Moyo</t>
  </si>
  <si>
    <t>NG922</t>
  </si>
  <si>
    <t>Catherine Ibrahim</t>
  </si>
  <si>
    <t>NG947</t>
  </si>
  <si>
    <t>Abubakar Ahmad Abubakar</t>
  </si>
  <si>
    <t>NG960</t>
  </si>
  <si>
    <t>Charity Faithfull</t>
  </si>
  <si>
    <t>NG961</t>
  </si>
  <si>
    <t>Ma'azu Andrew</t>
  </si>
  <si>
    <t>NG971</t>
  </si>
  <si>
    <t>Olarewaju Olukunbi Durotoye</t>
  </si>
  <si>
    <t>NG986</t>
  </si>
  <si>
    <t>Adebukola Temitope Bolaji</t>
  </si>
  <si>
    <t>NG990</t>
  </si>
  <si>
    <t>Joy Onubuogu Sunday</t>
  </si>
  <si>
    <t>NG992</t>
  </si>
  <si>
    <t>Nkiruka Onyebuchukwu</t>
  </si>
  <si>
    <t>NG997</t>
  </si>
  <si>
    <t>Mohammed Sagir Tanko</t>
  </si>
  <si>
    <t>NG091</t>
  </si>
  <si>
    <t>Suleiman Salihu</t>
  </si>
  <si>
    <t>Gwoza - NGGWO</t>
  </si>
  <si>
    <t>NG564</t>
  </si>
  <si>
    <t>Musa Daniel Zare</t>
  </si>
  <si>
    <t>NG588</t>
  </si>
  <si>
    <t>Mohammed Abubakar Bello</t>
  </si>
  <si>
    <t>NG625</t>
  </si>
  <si>
    <t>Nasir Isa Hammawa</t>
  </si>
  <si>
    <t>NG765</t>
  </si>
  <si>
    <t>Adamu Yaro isa</t>
  </si>
  <si>
    <t>NG845</t>
  </si>
  <si>
    <t>Mary Markus</t>
  </si>
  <si>
    <t>NG901</t>
  </si>
  <si>
    <t>Halima Mohammed Bakari</t>
  </si>
  <si>
    <t>NG902</t>
  </si>
  <si>
    <t>Justice Hwefe</t>
  </si>
  <si>
    <t>NG970</t>
  </si>
  <si>
    <t>Samaila Ayuba</t>
  </si>
  <si>
    <t>NG1108</t>
  </si>
  <si>
    <t>Zubairu Abubakar</t>
  </si>
  <si>
    <t>NG1213</t>
  </si>
  <si>
    <t xml:space="preserve">Daniel Sabastine </t>
  </si>
  <si>
    <t>NG1094</t>
  </si>
  <si>
    <t xml:space="preserve">Hauwa Kullu Muhammad </t>
  </si>
  <si>
    <t>NG776</t>
  </si>
  <si>
    <t>Obadimeji G. Tunji</t>
  </si>
  <si>
    <t>Abuja - NGABU</t>
  </si>
  <si>
    <t>NG441</t>
  </si>
  <si>
    <t xml:space="preserve">John Samaila </t>
  </si>
  <si>
    <t>Monguno - NGMON</t>
  </si>
  <si>
    <t>NG750</t>
  </si>
  <si>
    <t>Shettima Ibrahim Usman</t>
  </si>
  <si>
    <t>NG795</t>
  </si>
  <si>
    <t>Abdulrahman Ahmed</t>
  </si>
  <si>
    <t>NG1187</t>
  </si>
  <si>
    <t>Monday Bulus</t>
  </si>
  <si>
    <t>NG165</t>
  </si>
  <si>
    <t>Mohammed Ibrahim</t>
  </si>
  <si>
    <t>NG097</t>
  </si>
  <si>
    <t>Leno Kingsley</t>
  </si>
  <si>
    <t>Yobe - NGYOB</t>
  </si>
  <si>
    <t>NG197</t>
  </si>
  <si>
    <t>Iko Elam</t>
  </si>
  <si>
    <t>NG103</t>
  </si>
  <si>
    <t>Musa Hassan Johnson</t>
  </si>
  <si>
    <t>NG1080</t>
  </si>
  <si>
    <t>Ulan Rechard</t>
  </si>
  <si>
    <t>NG158</t>
  </si>
  <si>
    <t>Adamu Baba Ahmadu</t>
  </si>
  <si>
    <t>NG191</t>
  </si>
  <si>
    <t>Oluwasegun Elijah Olagoke</t>
  </si>
  <si>
    <t>NG249</t>
  </si>
  <si>
    <t>Mary Samaila Chiroma</t>
  </si>
  <si>
    <t>NG310</t>
  </si>
  <si>
    <t>Luka David Ibrahim</t>
  </si>
  <si>
    <t>NG346</t>
  </si>
  <si>
    <t>Manasseh John</t>
  </si>
  <si>
    <t>NG386</t>
  </si>
  <si>
    <t>Mustapha Bello</t>
  </si>
  <si>
    <t>NG712</t>
  </si>
  <si>
    <t>Sarah Suworari Simon</t>
  </si>
  <si>
    <t>NG949</t>
  </si>
  <si>
    <t>Janet Asher Sambo</t>
  </si>
  <si>
    <t>NG998</t>
  </si>
  <si>
    <t>Isaac Oladaya Olugbenle</t>
  </si>
  <si>
    <t>NG1096</t>
  </si>
  <si>
    <t>Joshua Chinda</t>
  </si>
  <si>
    <t>NG302</t>
  </si>
  <si>
    <t>Ijafiya Joseph</t>
  </si>
  <si>
    <t>NG339</t>
  </si>
  <si>
    <t>Dibal Denis Elisha</t>
  </si>
  <si>
    <t>NG1179</t>
  </si>
  <si>
    <t>Adeyomo Adeola Christianah</t>
  </si>
  <si>
    <t>NG934</t>
  </si>
  <si>
    <t>Mohammed Abatcha Gumnari</t>
  </si>
  <si>
    <t>NG486</t>
  </si>
  <si>
    <t>Damijida Justina .</t>
  </si>
  <si>
    <t>NG1005</t>
  </si>
  <si>
    <t>Aliyu Mamman Yusuf</t>
  </si>
  <si>
    <t>NG1039</t>
  </si>
  <si>
    <t>Moses Timothy</t>
  </si>
  <si>
    <t>NG1065</t>
  </si>
  <si>
    <t>Pamela Umegbo</t>
  </si>
  <si>
    <t>NG186</t>
  </si>
  <si>
    <t>Ammananda Richard H.</t>
  </si>
  <si>
    <t>NG274</t>
  </si>
  <si>
    <t>Juliet Idoko Ene</t>
  </si>
  <si>
    <t>NG385</t>
  </si>
  <si>
    <t>Jummai Garba</t>
  </si>
  <si>
    <t>NG814</t>
  </si>
  <si>
    <t>Maryam Tijjani Yerima</t>
  </si>
  <si>
    <t>NG614</t>
  </si>
  <si>
    <t>Gloria Robert Ngoreh</t>
  </si>
  <si>
    <t>NG175</t>
  </si>
  <si>
    <t>Donatus Ruth .</t>
  </si>
  <si>
    <t>NG269</t>
  </si>
  <si>
    <t>Umar Fatima Ali</t>
  </si>
  <si>
    <t>NG958</t>
  </si>
  <si>
    <t>ADOKI PRINCE SUNNY</t>
  </si>
  <si>
    <t>NG036</t>
  </si>
  <si>
    <t>Inuwa Bukar</t>
  </si>
  <si>
    <t>NG937</t>
  </si>
  <si>
    <t>Emmanuel Onucheojo Oduka</t>
  </si>
  <si>
    <t>NG153</t>
  </si>
  <si>
    <t>Sadiq Ali</t>
  </si>
  <si>
    <t>NG104</t>
  </si>
  <si>
    <t>Emmanuel Uye</t>
  </si>
  <si>
    <t>NG1068</t>
  </si>
  <si>
    <t>Reuben Bawa Iye</t>
  </si>
  <si>
    <t>NG227</t>
  </si>
  <si>
    <t xml:space="preserve">Fatima A usman </t>
  </si>
  <si>
    <t>NG727</t>
  </si>
  <si>
    <t>Grace Zoaka</t>
  </si>
  <si>
    <t>NG525</t>
  </si>
  <si>
    <t>Anas Dahiru Hamman</t>
  </si>
  <si>
    <t>NG627</t>
  </si>
  <si>
    <t>Kadir Stephen Wagaja</t>
  </si>
  <si>
    <t>NG888</t>
  </si>
  <si>
    <t>Dahiru Yauba</t>
  </si>
  <si>
    <t>NG528</t>
  </si>
  <si>
    <t>Titus Christopher</t>
  </si>
  <si>
    <t xml:space="preserve">Paternity </t>
  </si>
  <si>
    <t>NG421</t>
  </si>
  <si>
    <t>Mamza Joshua</t>
  </si>
  <si>
    <t>ADUKWU GODWIN</t>
  </si>
  <si>
    <t>NG098</t>
  </si>
  <si>
    <t>Regina Felix</t>
  </si>
  <si>
    <t>NG1085</t>
  </si>
  <si>
    <t>Shedum Comfort Nanfa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</si>
</sst>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4" xfId="0" applyBorder="1" applyFont="1" applyNumberFormat="1"/>
    <xf borderId="0" fillId="0" fontId="1" numFmtId="0" xfId="0" applyFont="1"/>
    <xf borderId="0" fillId="0" fontId="2" numFmtId="0" xfId="0" applyFont="1"/>
    <xf borderId="0" fillId="0" fontId="1" numFmtId="14" xfId="0" applyFont="1" applyNumberFormat="1"/>
    <xf borderId="0" fillId="0" fontId="1" numFmtId="0" xfId="0" applyFont="1"/>
    <xf borderId="2" fillId="2" fontId="1" numFmtId="0" xfId="0" applyBorder="1" applyFill="1" applyFont="1"/>
    <xf borderId="2" fillId="2" fontId="1" numFmtId="14" xfId="0" applyBorder="1" applyFont="1" applyNumberFormat="1"/>
    <xf borderId="2" fillId="2" fontId="1" numFmtId="0" xfId="0" applyBorder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taff Lis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203" displayName="Table_1" id="1">
  <tableColumns count="16">
    <tableColumn name="S/N" id="1"/>
    <tableColumn name="T7" id="2"/>
    <tableColumn name="D7" id="3"/>
    <tableColumn name="Name" id="4"/>
    <tableColumn name="Location" id="5"/>
    <tableColumn name="LeaveType" id="6"/>
    <tableColumn name="From" id="7"/>
    <tableColumn name="Column1" id="8"/>
    <tableColumn name="To" id="9"/>
    <tableColumn name="Column2" id="10"/>
    <tableColumn name="NumberOfDays" id="11"/>
    <tableColumn name="Comment" id="12"/>
    <tableColumn name="NewYearPH" id="13"/>
    <tableColumn name="ChristmasPH" id="14"/>
    <tableColumn name="MauludPH" id="15"/>
    <tableColumn name="Column3" id="16"/>
  </tableColumns>
  <tableStyleInfo name="Staff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.0"/>
    <col customWidth="1" min="4" max="4" width="37.0"/>
    <col customWidth="1" min="5" max="5" width="26.43"/>
    <col customWidth="1" min="6" max="6" width="15.43"/>
    <col customWidth="1" min="7" max="8" width="13.43"/>
    <col customWidth="1" min="9" max="10" width="14.43"/>
    <col customWidth="1" min="11" max="11" width="17.29"/>
    <col customWidth="1" min="12" max="12" width="18.0"/>
    <col customWidth="1" min="13" max="13" width="19.0"/>
    <col customWidth="1" min="14" max="14" width="14.86"/>
    <col customWidth="1" min="15" max="15" width="13.0"/>
    <col customWidth="1" min="1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4"/>
    </row>
    <row r="2">
      <c r="A2" s="5">
        <f t="shared" ref="A2:A203" si="1">ROW(A1)</f>
        <v>1</v>
      </c>
      <c r="B2" s="5" t="s">
        <v>16</v>
      </c>
      <c r="C2" s="5">
        <v>159606.0</v>
      </c>
      <c r="D2" s="5" t="s">
        <v>17</v>
      </c>
      <c r="E2" s="5" t="s">
        <v>18</v>
      </c>
      <c r="F2" s="5" t="s">
        <v>19</v>
      </c>
      <c r="G2" s="6">
        <v>44838.0</v>
      </c>
      <c r="H2" s="6" t="str">
        <f>TEXT('Staff List'!$G2,"dddd")</f>
        <v>Tuesday</v>
      </c>
      <c r="I2" s="6">
        <v>44840.0</v>
      </c>
      <c r="J2" s="6" t="str">
        <f>TEXT('Staff List'!$I2,"dddd")</f>
        <v>Thursday</v>
      </c>
      <c r="K2" s="6">
        <f>(_xlfn.NETWORKDAYS.INTL('Staff List'!$G2,'Staff List'!$I2,"0000011"))-'Staff List'!$P2</f>
        <v>3</v>
      </c>
      <c r="L2" s="5"/>
      <c r="M2" s="6"/>
      <c r="N2" s="6"/>
      <c r="O2" s="6"/>
      <c r="P2" s="6">
        <f>'Staff List'!$M2+'Staff List'!$N2+'Staff List'!$O2</f>
        <v>0</v>
      </c>
    </row>
    <row r="3">
      <c r="A3" s="5">
        <f t="shared" si="1"/>
        <v>2</v>
      </c>
      <c r="B3" s="5" t="s">
        <v>16</v>
      </c>
      <c r="C3" s="5">
        <v>159606.0</v>
      </c>
      <c r="D3" s="5" t="s">
        <v>17</v>
      </c>
      <c r="E3" s="5" t="s">
        <v>18</v>
      </c>
      <c r="F3" s="5" t="s">
        <v>20</v>
      </c>
      <c r="G3" s="6">
        <v>44841.0</v>
      </c>
      <c r="H3" s="6" t="str">
        <f>TEXT('Staff List'!$G3,"dddd")</f>
        <v>Friday</v>
      </c>
      <c r="I3" s="6">
        <v>44841.0</v>
      </c>
      <c r="J3" s="6" t="str">
        <f>TEXT('Staff List'!$I3,"dddd")</f>
        <v>Friday</v>
      </c>
      <c r="K3" s="6">
        <f>(_xlfn.NETWORKDAYS.INTL('Staff List'!$G3,'Staff List'!$I3,"0000011"))-'Staff List'!$P3</f>
        <v>1</v>
      </c>
      <c r="L3" s="5"/>
      <c r="M3" s="6"/>
      <c r="N3" s="6"/>
      <c r="O3" s="6"/>
      <c r="P3" s="6">
        <f>'Staff List'!$M3+'Staff List'!$N3+'Staff List'!$O3</f>
        <v>0</v>
      </c>
    </row>
    <row r="4">
      <c r="A4" s="5">
        <f t="shared" si="1"/>
        <v>3</v>
      </c>
      <c r="B4" s="5" t="s">
        <v>21</v>
      </c>
      <c r="C4" s="5">
        <v>118447.0</v>
      </c>
      <c r="D4" s="5" t="s">
        <v>22</v>
      </c>
      <c r="E4" s="5" t="s">
        <v>18</v>
      </c>
      <c r="F4" s="5" t="s">
        <v>19</v>
      </c>
      <c r="G4" s="6">
        <v>44838.0</v>
      </c>
      <c r="H4" s="6" t="str">
        <f>TEXT('Staff List'!$G4,"dddd")</f>
        <v>Tuesday</v>
      </c>
      <c r="I4" s="6">
        <v>44841.0</v>
      </c>
      <c r="J4" s="6" t="str">
        <f>TEXT('Staff List'!$I4,"dddd")</f>
        <v>Friday</v>
      </c>
      <c r="K4" s="6">
        <f>(_xlfn.NETWORKDAYS.INTL('Staff List'!$G4,'Staff List'!$I4,"0000011"))-'Staff List'!$P4</f>
        <v>4</v>
      </c>
      <c r="L4" s="5"/>
      <c r="M4" s="6"/>
      <c r="N4" s="6"/>
      <c r="O4" s="6"/>
      <c r="P4" s="6">
        <f>'Staff List'!$M4+'Staff List'!$N4+'Staff List'!$O4</f>
        <v>0</v>
      </c>
    </row>
    <row r="5">
      <c r="A5" s="5">
        <f t="shared" si="1"/>
        <v>4</v>
      </c>
      <c r="B5" s="5" t="s">
        <v>21</v>
      </c>
      <c r="C5" s="5">
        <v>118447.0</v>
      </c>
      <c r="D5" s="5" t="s">
        <v>22</v>
      </c>
      <c r="E5" s="5" t="s">
        <v>18</v>
      </c>
      <c r="F5" s="5" t="s">
        <v>20</v>
      </c>
      <c r="G5" s="6">
        <v>44845.0</v>
      </c>
      <c r="H5" s="6" t="str">
        <f>TEXT('Staff List'!$G5,"dddd")</f>
        <v>Tuesday</v>
      </c>
      <c r="I5" s="6">
        <v>44845.0</v>
      </c>
      <c r="J5" s="6" t="str">
        <f>TEXT('Staff List'!$I5,"dddd")</f>
        <v>Tuesday</v>
      </c>
      <c r="K5" s="7">
        <f>(_xlfn.NETWORKDAYS.INTL('Staff List'!$G5,'Staff List'!$I5,"0000011"))-'Staff List'!$P5</f>
        <v>1</v>
      </c>
      <c r="L5" s="5"/>
      <c r="M5" s="6"/>
      <c r="N5" s="6"/>
      <c r="O5" s="7"/>
      <c r="P5" s="7">
        <f>'Staff List'!$M5+'Staff List'!$N5+'Staff List'!$O5</f>
        <v>0</v>
      </c>
    </row>
    <row r="6">
      <c r="A6" s="5">
        <f t="shared" si="1"/>
        <v>5</v>
      </c>
      <c r="B6" s="5" t="s">
        <v>23</v>
      </c>
      <c r="C6" s="5">
        <v>129509.0</v>
      </c>
      <c r="D6" s="5" t="s">
        <v>24</v>
      </c>
      <c r="E6" s="5" t="s">
        <v>18</v>
      </c>
      <c r="F6" s="5" t="s">
        <v>19</v>
      </c>
      <c r="G6" s="6">
        <v>44838.0</v>
      </c>
      <c r="H6" s="6" t="str">
        <f>TEXT('Staff List'!$G6,"dddd")</f>
        <v>Tuesday</v>
      </c>
      <c r="I6" s="6">
        <v>44839.0</v>
      </c>
      <c r="J6" s="6" t="str">
        <f>TEXT('Staff List'!$I6,"dddd")</f>
        <v>Wednesday</v>
      </c>
      <c r="K6" s="6">
        <f>(_xlfn.NETWORKDAYS.INTL('Staff List'!$G6,'Staff List'!$I6,"0000011"))-'Staff List'!$P6</f>
        <v>2</v>
      </c>
      <c r="L6" s="5"/>
      <c r="M6" s="6"/>
      <c r="N6" s="6"/>
      <c r="O6" s="6"/>
      <c r="P6" s="6">
        <f>'Staff List'!$M6+'Staff List'!$N6+'Staff List'!$O6</f>
        <v>0</v>
      </c>
    </row>
    <row r="7">
      <c r="A7" s="5">
        <f t="shared" si="1"/>
        <v>6</v>
      </c>
      <c r="B7" s="5" t="s">
        <v>25</v>
      </c>
      <c r="C7" s="5">
        <v>161258.0</v>
      </c>
      <c r="D7" s="5" t="s">
        <v>26</v>
      </c>
      <c r="E7" s="5" t="s">
        <v>18</v>
      </c>
      <c r="F7" s="5" t="s">
        <v>19</v>
      </c>
      <c r="G7" s="6">
        <v>44838.0</v>
      </c>
      <c r="H7" s="6" t="str">
        <f>TEXT('Staff List'!$G7,"dddd")</f>
        <v>Tuesday</v>
      </c>
      <c r="I7" s="6">
        <v>44838.0</v>
      </c>
      <c r="J7" s="6" t="str">
        <f>TEXT('Staff List'!$I7,"dddd")</f>
        <v>Tuesday</v>
      </c>
      <c r="K7" s="6">
        <f>(_xlfn.NETWORKDAYS.INTL('Staff List'!$G7,'Staff List'!$I7,"0000011"))-'Staff List'!$P7</f>
        <v>1</v>
      </c>
      <c r="L7" s="5"/>
      <c r="M7" s="6"/>
      <c r="N7" s="6"/>
      <c r="O7" s="6"/>
      <c r="P7" s="6">
        <f>'Staff List'!$M7+'Staff List'!$N7+'Staff List'!$O7</f>
        <v>0</v>
      </c>
    </row>
    <row r="8">
      <c r="A8" s="5">
        <f t="shared" si="1"/>
        <v>7</v>
      </c>
      <c r="B8" s="5" t="s">
        <v>27</v>
      </c>
      <c r="C8" s="5">
        <v>162599.0</v>
      </c>
      <c r="D8" s="5" t="s">
        <v>28</v>
      </c>
      <c r="E8" s="5" t="s">
        <v>18</v>
      </c>
      <c r="F8" s="5" t="s">
        <v>19</v>
      </c>
      <c r="G8" s="6">
        <v>44838.0</v>
      </c>
      <c r="H8" s="6" t="str">
        <f>TEXT('Staff List'!$G8,"dddd")</f>
        <v>Tuesday</v>
      </c>
      <c r="I8" s="6">
        <v>44841.0</v>
      </c>
      <c r="J8" s="6" t="str">
        <f>TEXT('Staff List'!$I8,"dddd")</f>
        <v>Friday</v>
      </c>
      <c r="K8" s="6">
        <f>(_xlfn.NETWORKDAYS.INTL('Staff List'!$G8,'Staff List'!$I8,"0000011"))-'Staff List'!$P8</f>
        <v>4</v>
      </c>
      <c r="L8" s="5"/>
      <c r="M8" s="6"/>
      <c r="N8" s="6"/>
      <c r="O8" s="6"/>
      <c r="P8" s="6">
        <f>'Staff List'!$M8+'Staff List'!$N8+'Staff List'!$O8</f>
        <v>0</v>
      </c>
    </row>
    <row r="9">
      <c r="A9" s="5">
        <f t="shared" si="1"/>
        <v>8</v>
      </c>
      <c r="B9" s="5" t="s">
        <v>29</v>
      </c>
      <c r="C9" s="5">
        <v>163169.0</v>
      </c>
      <c r="D9" s="5" t="s">
        <v>30</v>
      </c>
      <c r="E9" s="5" t="s">
        <v>18</v>
      </c>
      <c r="F9" s="5" t="s">
        <v>19</v>
      </c>
      <c r="G9" s="6">
        <v>44838.0</v>
      </c>
      <c r="H9" s="6" t="str">
        <f>TEXT('Staff List'!$G9,"dddd")</f>
        <v>Tuesday</v>
      </c>
      <c r="I9" s="6">
        <v>44838.0</v>
      </c>
      <c r="J9" s="6" t="str">
        <f>TEXT('Staff List'!$I9,"dddd")</f>
        <v>Tuesday</v>
      </c>
      <c r="K9" s="6">
        <f>(_xlfn.NETWORKDAYS.INTL('Staff List'!$G9,'Staff List'!$I9,"0000011"))-'Staff List'!$P9</f>
        <v>1</v>
      </c>
      <c r="L9" s="5"/>
      <c r="M9" s="6"/>
      <c r="N9" s="6"/>
      <c r="O9" s="6"/>
      <c r="P9" s="6">
        <f>'Staff List'!$M9+'Staff List'!$N9+'Staff List'!$O9</f>
        <v>0</v>
      </c>
    </row>
    <row r="10">
      <c r="A10" s="5">
        <f t="shared" si="1"/>
        <v>9</v>
      </c>
      <c r="B10" s="5" t="s">
        <v>31</v>
      </c>
      <c r="C10" s="5">
        <v>164491.0</v>
      </c>
      <c r="D10" s="5" t="s">
        <v>32</v>
      </c>
      <c r="E10" s="5" t="s">
        <v>18</v>
      </c>
      <c r="F10" s="5" t="s">
        <v>19</v>
      </c>
      <c r="G10" s="6">
        <v>44838.0</v>
      </c>
      <c r="H10" s="6" t="str">
        <f>TEXT('Staff List'!$G10,"dddd")</f>
        <v>Tuesday</v>
      </c>
      <c r="I10" s="6">
        <v>44854.0</v>
      </c>
      <c r="J10" s="6" t="str">
        <f>TEXT('Staff List'!$I10,"dddd")</f>
        <v>Thursday</v>
      </c>
      <c r="K10" s="7">
        <f>(_xlfn.NETWORKDAYS.INTL('Staff List'!$G10,'Staff List'!$I10,"0000011"))-'Staff List'!$P10</f>
        <v>12</v>
      </c>
      <c r="L10" s="5"/>
      <c r="M10" s="6"/>
      <c r="N10" s="6"/>
      <c r="O10" s="7">
        <v>1.0</v>
      </c>
      <c r="P10" s="7">
        <f>'Staff List'!$M10+'Staff List'!$N10+'Staff List'!$O10</f>
        <v>1</v>
      </c>
    </row>
    <row r="11">
      <c r="A11" s="5">
        <f t="shared" si="1"/>
        <v>10</v>
      </c>
      <c r="B11" s="5" t="s">
        <v>33</v>
      </c>
      <c r="C11" s="5">
        <v>162782.0</v>
      </c>
      <c r="D11" s="5" t="s">
        <v>34</v>
      </c>
      <c r="E11" s="5" t="s">
        <v>18</v>
      </c>
      <c r="F11" s="5" t="s">
        <v>19</v>
      </c>
      <c r="G11" s="6">
        <v>44838.0</v>
      </c>
      <c r="H11" s="6" t="str">
        <f>TEXT('Staff List'!$G11,"dddd")</f>
        <v>Tuesday</v>
      </c>
      <c r="I11" s="6">
        <v>44840.0</v>
      </c>
      <c r="J11" s="6" t="str">
        <f>TEXT('Staff List'!$I11,"dddd")</f>
        <v>Thursday</v>
      </c>
      <c r="K11" s="6">
        <f>(_xlfn.NETWORKDAYS.INTL('Staff List'!$G11,'Staff List'!$I11,"0000011"))-'Staff List'!$P11</f>
        <v>3</v>
      </c>
      <c r="L11" s="5"/>
      <c r="M11" s="6"/>
      <c r="N11" s="6"/>
      <c r="O11" s="6"/>
      <c r="P11" s="6">
        <f>'Staff List'!$M11+'Staff List'!$N11+'Staff List'!$O11</f>
        <v>0</v>
      </c>
    </row>
    <row r="12">
      <c r="A12" s="5">
        <f t="shared" si="1"/>
        <v>11</v>
      </c>
      <c r="B12" s="5" t="s">
        <v>35</v>
      </c>
      <c r="C12" s="5">
        <v>164249.0</v>
      </c>
      <c r="D12" s="5" t="s">
        <v>36</v>
      </c>
      <c r="E12" s="5" t="s">
        <v>18</v>
      </c>
      <c r="F12" s="5" t="s">
        <v>19</v>
      </c>
      <c r="G12" s="6">
        <v>44838.0</v>
      </c>
      <c r="H12" s="6" t="str">
        <f>TEXT('Staff List'!$G12,"dddd")</f>
        <v>Tuesday</v>
      </c>
      <c r="I12" s="6">
        <v>44838.0</v>
      </c>
      <c r="J12" s="6" t="str">
        <f>TEXT('Staff List'!$I12,"dddd")</f>
        <v>Tuesday</v>
      </c>
      <c r="K12" s="6">
        <f>(_xlfn.NETWORKDAYS.INTL('Staff List'!$G12,'Staff List'!$I12,"0000011"))-'Staff List'!$P12</f>
        <v>1</v>
      </c>
      <c r="L12" s="5"/>
      <c r="M12" s="6"/>
      <c r="N12" s="6"/>
      <c r="O12" s="6"/>
      <c r="P12" s="6">
        <f>'Staff List'!$M12+'Staff List'!$N12+'Staff List'!$O12</f>
        <v>0</v>
      </c>
    </row>
    <row r="13">
      <c r="A13" s="5">
        <f t="shared" si="1"/>
        <v>12</v>
      </c>
      <c r="B13" s="5" t="s">
        <v>37</v>
      </c>
      <c r="C13" s="5">
        <v>137961.0</v>
      </c>
      <c r="D13" s="5" t="s">
        <v>38</v>
      </c>
      <c r="E13" s="5" t="s">
        <v>18</v>
      </c>
      <c r="F13" s="5" t="s">
        <v>19</v>
      </c>
      <c r="G13" s="6">
        <v>44838.0</v>
      </c>
      <c r="H13" s="6" t="str">
        <f>TEXT('Staff List'!$G13,"dddd")</f>
        <v>Tuesday</v>
      </c>
      <c r="I13" s="6">
        <v>44853.0</v>
      </c>
      <c r="J13" s="6" t="str">
        <f>TEXT('Staff List'!$I13,"dddd")</f>
        <v>Wednesday</v>
      </c>
      <c r="K13" s="7">
        <f>(_xlfn.NETWORKDAYS.INTL('Staff List'!$G13,'Staff List'!$I13,"0000011"))-'Staff List'!$P13</f>
        <v>11</v>
      </c>
      <c r="L13" s="5"/>
      <c r="M13" s="6"/>
      <c r="N13" s="6"/>
      <c r="O13" s="7">
        <v>1.0</v>
      </c>
      <c r="P13" s="7">
        <f>'Staff List'!$M13+'Staff List'!$N13+'Staff List'!$O13</f>
        <v>1</v>
      </c>
    </row>
    <row r="14">
      <c r="A14" s="5">
        <f t="shared" si="1"/>
        <v>13</v>
      </c>
      <c r="B14" s="5" t="s">
        <v>37</v>
      </c>
      <c r="C14" s="5">
        <v>137961.0</v>
      </c>
      <c r="D14" s="5" t="s">
        <v>38</v>
      </c>
      <c r="E14" s="5" t="s">
        <v>18</v>
      </c>
      <c r="F14" s="5" t="s">
        <v>20</v>
      </c>
      <c r="G14" s="6">
        <v>44854.0</v>
      </c>
      <c r="H14" s="6" t="str">
        <f>TEXT('Staff List'!$G14,"dddd")</f>
        <v>Thursday</v>
      </c>
      <c r="I14" s="6">
        <v>44854.0</v>
      </c>
      <c r="J14" s="6" t="str">
        <f>TEXT('Staff List'!$I14,"dddd")</f>
        <v>Thursday</v>
      </c>
      <c r="K14" s="7">
        <f>(_xlfn.NETWORKDAYS.INTL('Staff List'!$G14,'Staff List'!$I14,"0000011"))-'Staff List'!$P14</f>
        <v>1</v>
      </c>
      <c r="L14" s="5"/>
      <c r="M14" s="6"/>
      <c r="N14" s="6"/>
      <c r="O14" s="7"/>
      <c r="P14" s="7">
        <f>'Staff List'!$M14+'Staff List'!$N14+'Staff List'!$O14</f>
        <v>0</v>
      </c>
    </row>
    <row r="15">
      <c r="A15" s="5">
        <f t="shared" si="1"/>
        <v>14</v>
      </c>
      <c r="B15" s="5" t="s">
        <v>39</v>
      </c>
      <c r="C15" s="5">
        <v>164543.0</v>
      </c>
      <c r="D15" s="5" t="s">
        <v>40</v>
      </c>
      <c r="E15" s="5" t="s">
        <v>18</v>
      </c>
      <c r="F15" s="5" t="s">
        <v>19</v>
      </c>
      <c r="G15" s="6">
        <v>44838.0</v>
      </c>
      <c r="H15" s="6" t="str">
        <f>TEXT('Staff List'!$G15,"dddd")</f>
        <v>Tuesday</v>
      </c>
      <c r="I15" s="6">
        <v>44840.0</v>
      </c>
      <c r="J15" s="6" t="str">
        <f>TEXT('Staff List'!$I15,"dddd")</f>
        <v>Thursday</v>
      </c>
      <c r="K15" s="6">
        <f>(_xlfn.NETWORKDAYS.INTL('Staff List'!$G15,'Staff List'!$I15,"0000011"))-'Staff List'!$P15</f>
        <v>3</v>
      </c>
      <c r="L15" s="5"/>
      <c r="M15" s="6"/>
      <c r="N15" s="6"/>
      <c r="O15" s="6"/>
      <c r="P15" s="6">
        <f>'Staff List'!$M15+'Staff List'!$N15+'Staff List'!$O15</f>
        <v>0</v>
      </c>
    </row>
    <row r="16">
      <c r="A16" s="5">
        <f t="shared" si="1"/>
        <v>15</v>
      </c>
      <c r="B16" s="5" t="s">
        <v>41</v>
      </c>
      <c r="C16" s="5">
        <v>126952.0</v>
      </c>
      <c r="D16" s="5" t="s">
        <v>42</v>
      </c>
      <c r="E16" s="5" t="s">
        <v>43</v>
      </c>
      <c r="F16" s="5" t="s">
        <v>19</v>
      </c>
      <c r="G16" s="6">
        <v>44838.0</v>
      </c>
      <c r="H16" s="6" t="str">
        <f>TEXT('Staff List'!$G16,"dddd")</f>
        <v>Tuesday</v>
      </c>
      <c r="I16" s="6">
        <v>44841.0</v>
      </c>
      <c r="J16" s="6" t="str">
        <f>TEXT('Staff List'!$I16,"dddd")</f>
        <v>Friday</v>
      </c>
      <c r="K16" s="6">
        <f>(_xlfn.NETWORKDAYS.INTL('Staff List'!$G16,'Staff List'!$I16,"0000011"))-'Staff List'!$P16</f>
        <v>4</v>
      </c>
      <c r="L16" s="5"/>
      <c r="M16" s="6"/>
      <c r="N16" s="6"/>
      <c r="O16" s="6"/>
      <c r="P16" s="6">
        <f>'Staff List'!$M16+'Staff List'!$N16+'Staff List'!$O16</f>
        <v>0</v>
      </c>
    </row>
    <row r="17">
      <c r="A17" s="5">
        <f t="shared" si="1"/>
        <v>16</v>
      </c>
      <c r="B17" s="5" t="s">
        <v>44</v>
      </c>
      <c r="C17" s="5">
        <v>153688.0</v>
      </c>
      <c r="D17" s="5" t="s">
        <v>45</v>
      </c>
      <c r="E17" s="5" t="s">
        <v>43</v>
      </c>
      <c r="F17" s="5" t="s">
        <v>19</v>
      </c>
      <c r="G17" s="6">
        <v>44838.0</v>
      </c>
      <c r="H17" s="6" t="str">
        <f>TEXT('Staff List'!$G17,"dddd")</f>
        <v>Tuesday</v>
      </c>
      <c r="I17" s="6">
        <v>44840.0</v>
      </c>
      <c r="J17" s="6" t="str">
        <f>TEXT('Staff List'!$I17,"dddd")</f>
        <v>Thursday</v>
      </c>
      <c r="K17" s="6">
        <f>(_xlfn.NETWORKDAYS.INTL('Staff List'!$G17,'Staff List'!$I17,"0000011"))-'Staff List'!$P17</f>
        <v>3</v>
      </c>
      <c r="L17" s="5"/>
      <c r="M17" s="6"/>
      <c r="N17" s="6"/>
      <c r="O17" s="6"/>
      <c r="P17" s="6">
        <f>'Staff List'!$M17+'Staff List'!$N17+'Staff List'!$O17</f>
        <v>0</v>
      </c>
    </row>
    <row r="18">
      <c r="A18" s="5">
        <f t="shared" si="1"/>
        <v>17</v>
      </c>
      <c r="B18" s="5" t="s">
        <v>46</v>
      </c>
      <c r="C18" s="5">
        <v>128116.0</v>
      </c>
      <c r="D18" s="5" t="s">
        <v>47</v>
      </c>
      <c r="E18" s="5" t="s">
        <v>48</v>
      </c>
      <c r="F18" s="5" t="s">
        <v>19</v>
      </c>
      <c r="G18" s="6">
        <v>44838.0</v>
      </c>
      <c r="H18" s="6" t="str">
        <f>TEXT('Staff List'!$G18,"dddd")</f>
        <v>Tuesday</v>
      </c>
      <c r="I18" s="6">
        <v>44846.0</v>
      </c>
      <c r="J18" s="6" t="str">
        <f>TEXT('Staff List'!$I18,"dddd")</f>
        <v>Wednesday</v>
      </c>
      <c r="K18" s="7">
        <f>(_xlfn.NETWORKDAYS.INTL('Staff List'!$G18,'Staff List'!$I18,"0000011"))-'Staff List'!$P18</f>
        <v>6</v>
      </c>
      <c r="L18" s="5"/>
      <c r="M18" s="6"/>
      <c r="N18" s="6"/>
      <c r="O18" s="7">
        <v>1.0</v>
      </c>
      <c r="P18" s="7">
        <f>'Staff List'!$M18+'Staff List'!$N18+'Staff List'!$O18</f>
        <v>1</v>
      </c>
    </row>
    <row r="19">
      <c r="A19" s="5">
        <f t="shared" si="1"/>
        <v>18</v>
      </c>
      <c r="B19" s="5" t="s">
        <v>49</v>
      </c>
      <c r="C19" s="5">
        <v>145769.0</v>
      </c>
      <c r="D19" s="5" t="s">
        <v>50</v>
      </c>
      <c r="E19" s="5" t="s">
        <v>51</v>
      </c>
      <c r="F19" s="5" t="s">
        <v>19</v>
      </c>
      <c r="G19" s="6">
        <v>44838.0</v>
      </c>
      <c r="H19" s="6" t="str">
        <f>TEXT('Staff List'!$G19,"dddd")</f>
        <v>Tuesday</v>
      </c>
      <c r="I19" s="6">
        <v>44854.0</v>
      </c>
      <c r="J19" s="6" t="str">
        <f>TEXT('Staff List'!$I19,"dddd")</f>
        <v>Thursday</v>
      </c>
      <c r="K19" s="7">
        <f>(_xlfn.NETWORKDAYS.INTL('Staff List'!$G19,'Staff List'!$I19,"0000011"))-'Staff List'!$P19</f>
        <v>12</v>
      </c>
      <c r="L19" s="5"/>
      <c r="M19" s="6"/>
      <c r="N19" s="6"/>
      <c r="O19" s="7">
        <v>1.0</v>
      </c>
      <c r="P19" s="7">
        <f>'Staff List'!$M19+'Staff List'!$N19+'Staff List'!$O19</f>
        <v>1</v>
      </c>
    </row>
    <row r="20">
      <c r="A20" s="5">
        <f t="shared" si="1"/>
        <v>19</v>
      </c>
      <c r="B20" s="5" t="s">
        <v>52</v>
      </c>
      <c r="C20" s="5">
        <v>146940.0</v>
      </c>
      <c r="D20" s="5" t="s">
        <v>53</v>
      </c>
      <c r="E20" s="5" t="s">
        <v>48</v>
      </c>
      <c r="F20" s="5" t="s">
        <v>19</v>
      </c>
      <c r="G20" s="6">
        <v>44838.0</v>
      </c>
      <c r="H20" s="6" t="str">
        <f>TEXT('Staff List'!$G20,"dddd")</f>
        <v>Tuesday</v>
      </c>
      <c r="I20" s="6">
        <v>44839.0</v>
      </c>
      <c r="J20" s="6" t="str">
        <f>TEXT('Staff List'!$I20,"dddd")</f>
        <v>Wednesday</v>
      </c>
      <c r="K20" s="6">
        <f>(_xlfn.NETWORKDAYS.INTL('Staff List'!$G20,'Staff List'!$I20,"0000011"))-'Staff List'!$P20</f>
        <v>2</v>
      </c>
      <c r="L20" s="5"/>
      <c r="M20" s="6"/>
      <c r="N20" s="6"/>
      <c r="O20" s="6"/>
      <c r="P20" s="6">
        <f>'Staff List'!$M20+'Staff List'!$N20+'Staff List'!$O20</f>
        <v>0</v>
      </c>
    </row>
    <row r="21" ht="15.75" customHeight="1">
      <c r="A21" s="5">
        <f t="shared" si="1"/>
        <v>20</v>
      </c>
      <c r="B21" s="5" t="s">
        <v>54</v>
      </c>
      <c r="C21" s="5">
        <v>147771.0</v>
      </c>
      <c r="D21" s="5" t="s">
        <v>55</v>
      </c>
      <c r="E21" s="5" t="s">
        <v>48</v>
      </c>
      <c r="F21" s="5" t="s">
        <v>19</v>
      </c>
      <c r="G21" s="6">
        <v>44838.0</v>
      </c>
      <c r="H21" s="6" t="str">
        <f>TEXT('Staff List'!$G21,"dddd")</f>
        <v>Tuesday</v>
      </c>
      <c r="I21" s="6">
        <v>44851.0</v>
      </c>
      <c r="J21" s="6" t="str">
        <f>TEXT('Staff List'!$I21,"dddd")</f>
        <v>Monday</v>
      </c>
      <c r="K21" s="7">
        <f>(_xlfn.NETWORKDAYS.INTL('Staff List'!$G21,'Staff List'!$I21,"0000011"))-'Staff List'!$P21</f>
        <v>9</v>
      </c>
      <c r="L21" s="5"/>
      <c r="M21" s="6"/>
      <c r="N21" s="6"/>
      <c r="O21" s="7">
        <v>1.0</v>
      </c>
      <c r="P21" s="7">
        <f>'Staff List'!$M21+'Staff List'!$N21+'Staff List'!$O21</f>
        <v>1</v>
      </c>
    </row>
    <row r="22" ht="15.75" customHeight="1">
      <c r="A22" s="5">
        <f t="shared" si="1"/>
        <v>21</v>
      </c>
      <c r="B22" s="5" t="s">
        <v>56</v>
      </c>
      <c r="C22" s="5">
        <v>146322.0</v>
      </c>
      <c r="D22" s="5" t="s">
        <v>57</v>
      </c>
      <c r="E22" s="5" t="s">
        <v>48</v>
      </c>
      <c r="F22" s="5" t="s">
        <v>19</v>
      </c>
      <c r="G22" s="6">
        <v>44838.0</v>
      </c>
      <c r="H22" s="6" t="str">
        <f>TEXT('Staff List'!$G22,"dddd")</f>
        <v>Tuesday</v>
      </c>
      <c r="I22" s="6">
        <v>44849.0</v>
      </c>
      <c r="J22" s="6" t="str">
        <f>TEXT('Staff List'!$I22,"dddd")</f>
        <v>Saturday</v>
      </c>
      <c r="K22" s="7">
        <f>(_xlfn.NETWORKDAYS.INTL('Staff List'!$G22,'Staff List'!$I22,"0000011"))-'Staff List'!$P22</f>
        <v>8</v>
      </c>
      <c r="L22" s="5"/>
      <c r="M22" s="6"/>
      <c r="N22" s="6"/>
      <c r="O22" s="7">
        <v>1.0</v>
      </c>
      <c r="P22" s="7">
        <f>'Staff List'!$M22+'Staff List'!$N22+'Staff List'!$O22</f>
        <v>1</v>
      </c>
    </row>
    <row r="23" ht="15.75" customHeight="1">
      <c r="A23" s="5">
        <f t="shared" si="1"/>
        <v>22</v>
      </c>
      <c r="B23" s="5" t="s">
        <v>58</v>
      </c>
      <c r="C23" s="5">
        <v>154537.0</v>
      </c>
      <c r="D23" s="5" t="s">
        <v>59</v>
      </c>
      <c r="E23" s="5" t="s">
        <v>48</v>
      </c>
      <c r="F23" s="5" t="s">
        <v>19</v>
      </c>
      <c r="G23" s="6">
        <v>44838.0</v>
      </c>
      <c r="H23" s="6" t="str">
        <f>TEXT('Staff List'!$G23,"dddd")</f>
        <v>Tuesday</v>
      </c>
      <c r="I23" s="6">
        <v>44838.0</v>
      </c>
      <c r="J23" s="6" t="str">
        <f>TEXT('Staff List'!$I23,"dddd")</f>
        <v>Tuesday</v>
      </c>
      <c r="K23" s="6">
        <f>(_xlfn.NETWORKDAYS.INTL('Staff List'!$G23,'Staff List'!$I23,"0000011"))-'Staff List'!$P23</f>
        <v>1</v>
      </c>
      <c r="L23" s="5"/>
      <c r="M23" s="6"/>
      <c r="N23" s="6"/>
      <c r="O23" s="6"/>
      <c r="P23" s="6">
        <f>'Staff List'!$M23+'Staff List'!$N23+'Staff List'!$O23</f>
        <v>0</v>
      </c>
    </row>
    <row r="24" ht="15.75" customHeight="1">
      <c r="A24" s="5">
        <f t="shared" si="1"/>
        <v>23</v>
      </c>
      <c r="B24" s="5" t="s">
        <v>58</v>
      </c>
      <c r="C24" s="5">
        <v>154537.0</v>
      </c>
      <c r="D24" s="5" t="s">
        <v>59</v>
      </c>
      <c r="E24" s="5" t="s">
        <v>48</v>
      </c>
      <c r="F24" s="5" t="s">
        <v>20</v>
      </c>
      <c r="G24" s="6">
        <v>44839.0</v>
      </c>
      <c r="H24" s="6" t="str">
        <f>TEXT('Staff List'!$G24,"dddd")</f>
        <v>Wednesday</v>
      </c>
      <c r="I24" s="6">
        <v>44839.0</v>
      </c>
      <c r="J24" s="6" t="str">
        <f>TEXT('Staff List'!$I24,"dddd")</f>
        <v>Wednesday</v>
      </c>
      <c r="K24" s="6">
        <f>(_xlfn.NETWORKDAYS.INTL('Staff List'!$G24,'Staff List'!$I24,"0000011"))-'Staff List'!$P24</f>
        <v>1</v>
      </c>
      <c r="L24" s="5"/>
      <c r="M24" s="6"/>
      <c r="N24" s="6"/>
      <c r="O24" s="6"/>
      <c r="P24" s="6">
        <f>'Staff List'!$M24+'Staff List'!$N24+'Staff List'!$O24</f>
        <v>0</v>
      </c>
    </row>
    <row r="25" ht="15.75" customHeight="1">
      <c r="A25" s="5">
        <f t="shared" si="1"/>
        <v>24</v>
      </c>
      <c r="B25" s="5" t="s">
        <v>60</v>
      </c>
      <c r="C25" s="5">
        <v>155463.0</v>
      </c>
      <c r="D25" s="5" t="s">
        <v>61</v>
      </c>
      <c r="E25" s="5" t="s">
        <v>48</v>
      </c>
      <c r="F25" s="5" t="s">
        <v>19</v>
      </c>
      <c r="G25" s="6">
        <v>44838.0</v>
      </c>
      <c r="H25" s="6" t="str">
        <f>TEXT('Staff List'!$G25,"dddd")</f>
        <v>Tuesday</v>
      </c>
      <c r="I25" s="6">
        <v>44841.0</v>
      </c>
      <c r="J25" s="6" t="str">
        <f>TEXT('Staff List'!$I25,"dddd")</f>
        <v>Friday</v>
      </c>
      <c r="K25" s="6">
        <f>(_xlfn.NETWORKDAYS.INTL('Staff List'!$G25,'Staff List'!$I25,"0000011"))-'Staff List'!$P25</f>
        <v>4</v>
      </c>
      <c r="L25" s="5"/>
      <c r="M25" s="6"/>
      <c r="N25" s="6"/>
      <c r="O25" s="6"/>
      <c r="P25" s="6">
        <f>'Staff List'!$M25+'Staff List'!$N25+'Staff List'!$O25</f>
        <v>0</v>
      </c>
    </row>
    <row r="26" ht="15.75" customHeight="1">
      <c r="A26" s="5">
        <f t="shared" si="1"/>
        <v>25</v>
      </c>
      <c r="B26" s="5" t="s">
        <v>62</v>
      </c>
      <c r="C26" s="5">
        <v>155597.0</v>
      </c>
      <c r="D26" s="5" t="s">
        <v>63</v>
      </c>
      <c r="E26" s="5" t="s">
        <v>48</v>
      </c>
      <c r="F26" s="5" t="s">
        <v>19</v>
      </c>
      <c r="G26" s="6">
        <v>44838.0</v>
      </c>
      <c r="H26" s="6" t="str">
        <f>TEXT('Staff List'!$G26,"dddd")</f>
        <v>Tuesday</v>
      </c>
      <c r="I26" s="6">
        <v>44848.0</v>
      </c>
      <c r="J26" s="6" t="str">
        <f>TEXT('Staff List'!$I26,"dddd")</f>
        <v>Friday</v>
      </c>
      <c r="K26" s="7">
        <f>(_xlfn.NETWORKDAYS.INTL('Staff List'!$G26,'Staff List'!$I26,"0000011"))-'Staff List'!$P26</f>
        <v>8</v>
      </c>
      <c r="L26" s="5"/>
      <c r="M26" s="6"/>
      <c r="N26" s="6"/>
      <c r="O26" s="7">
        <v>1.0</v>
      </c>
      <c r="P26" s="7">
        <f>'Staff List'!$M26+'Staff List'!$N26+'Staff List'!$O26</f>
        <v>1</v>
      </c>
    </row>
    <row r="27" ht="15.75" customHeight="1">
      <c r="A27" s="5">
        <f t="shared" si="1"/>
        <v>26</v>
      </c>
      <c r="B27" s="5" t="s">
        <v>64</v>
      </c>
      <c r="C27" s="5">
        <v>155767.0</v>
      </c>
      <c r="D27" s="5" t="s">
        <v>65</v>
      </c>
      <c r="E27" s="5" t="s">
        <v>48</v>
      </c>
      <c r="F27" s="5" t="s">
        <v>19</v>
      </c>
      <c r="G27" s="6">
        <v>44838.0</v>
      </c>
      <c r="H27" s="6" t="str">
        <f>TEXT('Staff List'!$G27,"dddd")</f>
        <v>Tuesday</v>
      </c>
      <c r="I27" s="6">
        <v>44838.0</v>
      </c>
      <c r="J27" s="6" t="str">
        <f>TEXT('Staff List'!$I27,"dddd")</f>
        <v>Tuesday</v>
      </c>
      <c r="K27" s="6">
        <f>(_xlfn.NETWORKDAYS.INTL('Staff List'!$G27,'Staff List'!$I27,"0000011"))-'Staff List'!$P27</f>
        <v>1</v>
      </c>
      <c r="L27" s="5"/>
      <c r="M27" s="6"/>
      <c r="N27" s="6"/>
      <c r="O27" s="6"/>
      <c r="P27" s="6">
        <f>'Staff List'!$M27+'Staff List'!$N27+'Staff List'!$O27</f>
        <v>0</v>
      </c>
    </row>
    <row r="28" ht="15.75" customHeight="1">
      <c r="A28" s="5">
        <f t="shared" si="1"/>
        <v>27</v>
      </c>
      <c r="B28" s="5" t="s">
        <v>66</v>
      </c>
      <c r="C28" s="5">
        <v>156542.0</v>
      </c>
      <c r="D28" s="5" t="s">
        <v>67</v>
      </c>
      <c r="E28" s="5" t="s">
        <v>48</v>
      </c>
      <c r="F28" s="5" t="s">
        <v>19</v>
      </c>
      <c r="G28" s="6">
        <v>44838.0</v>
      </c>
      <c r="H28" s="6" t="str">
        <f>TEXT('Staff List'!$G28,"dddd")</f>
        <v>Tuesday</v>
      </c>
      <c r="I28" s="6">
        <v>44838.0</v>
      </c>
      <c r="J28" s="6" t="str">
        <f>TEXT('Staff List'!$I28,"dddd")</f>
        <v>Tuesday</v>
      </c>
      <c r="K28" s="6">
        <f>(_xlfn.NETWORKDAYS.INTL('Staff List'!$G28,'Staff List'!$I28,"0000011"))-'Staff List'!$P28</f>
        <v>1</v>
      </c>
      <c r="L28" s="5"/>
      <c r="M28" s="6"/>
      <c r="N28" s="6"/>
      <c r="O28" s="6"/>
      <c r="P28" s="6">
        <f>'Staff List'!$M28+'Staff List'!$N28+'Staff List'!$O28</f>
        <v>0</v>
      </c>
    </row>
    <row r="29" ht="15.75" customHeight="1">
      <c r="A29" s="5">
        <f t="shared" si="1"/>
        <v>28</v>
      </c>
      <c r="B29" s="5" t="s">
        <v>68</v>
      </c>
      <c r="C29" s="5">
        <v>156794.0</v>
      </c>
      <c r="D29" s="5" t="s">
        <v>69</v>
      </c>
      <c r="E29" s="5" t="s">
        <v>51</v>
      </c>
      <c r="F29" s="5" t="s">
        <v>19</v>
      </c>
      <c r="G29" s="6">
        <v>44838.0</v>
      </c>
      <c r="H29" s="6" t="str">
        <f>TEXT('Staff List'!$G29,"dddd")</f>
        <v>Tuesday</v>
      </c>
      <c r="I29" s="6">
        <v>44846.0</v>
      </c>
      <c r="J29" s="6" t="str">
        <f>TEXT('Staff List'!$I29,"dddd")</f>
        <v>Wednesday</v>
      </c>
      <c r="K29" s="7">
        <f>(_xlfn.NETWORKDAYS.INTL('Staff List'!$G29,'Staff List'!$I29,"0000011"))-'Staff List'!$P29</f>
        <v>6</v>
      </c>
      <c r="L29" s="5"/>
      <c r="M29" s="6"/>
      <c r="N29" s="6"/>
      <c r="O29" s="7">
        <v>1.0</v>
      </c>
      <c r="P29" s="7">
        <f>'Staff List'!$M29+'Staff List'!$N29+'Staff List'!$O29</f>
        <v>1</v>
      </c>
    </row>
    <row r="30" ht="15.75" customHeight="1">
      <c r="A30" s="5">
        <f t="shared" si="1"/>
        <v>29</v>
      </c>
      <c r="B30" s="5" t="s">
        <v>68</v>
      </c>
      <c r="C30" s="5">
        <v>156794.0</v>
      </c>
      <c r="D30" s="5" t="s">
        <v>69</v>
      </c>
      <c r="E30" s="5" t="s">
        <v>51</v>
      </c>
      <c r="F30" s="5" t="s">
        <v>70</v>
      </c>
      <c r="G30" s="6">
        <v>44847.0</v>
      </c>
      <c r="H30" s="6" t="str">
        <f>TEXT('Staff List'!$G30,"dddd")</f>
        <v>Thursday</v>
      </c>
      <c r="I30" s="6">
        <v>44848.0</v>
      </c>
      <c r="J30" s="6" t="str">
        <f>TEXT('Staff List'!$I30,"dddd")</f>
        <v>Friday</v>
      </c>
      <c r="K30" s="7">
        <f>(_xlfn.NETWORKDAYS.INTL('Staff List'!$G30,'Staff List'!$I30,"0000011"))-'Staff List'!$P30</f>
        <v>2</v>
      </c>
      <c r="L30" s="5"/>
      <c r="M30" s="6"/>
      <c r="N30" s="6"/>
      <c r="O30" s="7"/>
      <c r="P30" s="7">
        <f>'Staff List'!$M30+'Staff List'!$N30+'Staff List'!$O30</f>
        <v>0</v>
      </c>
    </row>
    <row r="31" ht="15.75" customHeight="1">
      <c r="A31" s="5">
        <f t="shared" si="1"/>
        <v>30</v>
      </c>
      <c r="B31" s="5" t="s">
        <v>71</v>
      </c>
      <c r="C31" s="5">
        <v>159085.0</v>
      </c>
      <c r="D31" s="5" t="s">
        <v>72</v>
      </c>
      <c r="E31" s="5" t="s">
        <v>48</v>
      </c>
      <c r="F31" s="5" t="s">
        <v>19</v>
      </c>
      <c r="G31" s="6">
        <v>44838.0</v>
      </c>
      <c r="H31" s="6" t="str">
        <f>TEXT('Staff List'!$G31,"dddd")</f>
        <v>Tuesday</v>
      </c>
      <c r="I31" s="6">
        <v>44840.0</v>
      </c>
      <c r="J31" s="6" t="str">
        <f>TEXT('Staff List'!$I31,"dddd")</f>
        <v>Thursday</v>
      </c>
      <c r="K31" s="6">
        <f>(_xlfn.NETWORKDAYS.INTL('Staff List'!$G31,'Staff List'!$I31,"0000011"))-'Staff List'!$P31</f>
        <v>3</v>
      </c>
      <c r="L31" s="5"/>
      <c r="M31" s="6"/>
      <c r="N31" s="6"/>
      <c r="O31" s="6"/>
      <c r="P31" s="6">
        <f>'Staff List'!$M31+'Staff List'!$N31+'Staff List'!$O31</f>
        <v>0</v>
      </c>
    </row>
    <row r="32" ht="15.75" customHeight="1">
      <c r="A32" s="5">
        <f t="shared" si="1"/>
        <v>31</v>
      </c>
      <c r="B32" s="5" t="s">
        <v>71</v>
      </c>
      <c r="C32" s="5">
        <v>159085.0</v>
      </c>
      <c r="D32" s="5" t="s">
        <v>72</v>
      </c>
      <c r="E32" s="5" t="s">
        <v>48</v>
      </c>
      <c r="F32" s="5" t="s">
        <v>20</v>
      </c>
      <c r="G32" s="6">
        <v>44841.0</v>
      </c>
      <c r="H32" s="6" t="str">
        <f>TEXT('Staff List'!$G32,"dddd")</f>
        <v>Friday</v>
      </c>
      <c r="I32" s="6">
        <v>44841.0</v>
      </c>
      <c r="J32" s="6" t="str">
        <f>TEXT('Staff List'!$I32,"dddd")</f>
        <v>Friday</v>
      </c>
      <c r="K32" s="6">
        <f>(_xlfn.NETWORKDAYS.INTL('Staff List'!$G32,'Staff List'!$I32,"0000011"))-'Staff List'!$P32</f>
        <v>1</v>
      </c>
      <c r="L32" s="5"/>
      <c r="M32" s="6"/>
      <c r="N32" s="6"/>
      <c r="O32" s="6"/>
      <c r="P32" s="6">
        <f>'Staff List'!$M32+'Staff List'!$N32+'Staff List'!$O32</f>
        <v>0</v>
      </c>
    </row>
    <row r="33" ht="15.75" customHeight="1">
      <c r="A33" s="5">
        <f t="shared" si="1"/>
        <v>32</v>
      </c>
      <c r="B33" s="5" t="s">
        <v>73</v>
      </c>
      <c r="C33" s="5">
        <v>164207.0</v>
      </c>
      <c r="D33" s="5" t="s">
        <v>74</v>
      </c>
      <c r="E33" s="5" t="s">
        <v>48</v>
      </c>
      <c r="F33" s="5" t="s">
        <v>19</v>
      </c>
      <c r="G33" s="6">
        <v>44838.0</v>
      </c>
      <c r="H33" s="6" t="str">
        <f>TEXT('Staff List'!$G33,"dddd")</f>
        <v>Tuesday</v>
      </c>
      <c r="I33" s="6">
        <v>44840.0</v>
      </c>
      <c r="J33" s="6" t="str">
        <f>TEXT('Staff List'!$I33,"dddd")</f>
        <v>Thursday</v>
      </c>
      <c r="K33" s="6">
        <f>(_xlfn.NETWORKDAYS.INTL('Staff List'!$G33,'Staff List'!$I33,"0000011"))-'Staff List'!$P33</f>
        <v>3</v>
      </c>
      <c r="L33" s="5"/>
      <c r="M33" s="6"/>
      <c r="N33" s="6"/>
      <c r="O33" s="6"/>
      <c r="P33" s="6">
        <f>'Staff List'!$M33+'Staff List'!$N33+'Staff List'!$O33</f>
        <v>0</v>
      </c>
    </row>
    <row r="34" ht="15.75" customHeight="1">
      <c r="A34" s="5">
        <f t="shared" si="1"/>
        <v>33</v>
      </c>
      <c r="B34" s="5" t="s">
        <v>75</v>
      </c>
      <c r="C34" s="5">
        <v>164624.0</v>
      </c>
      <c r="D34" s="5" t="s">
        <v>76</v>
      </c>
      <c r="E34" s="5" t="s">
        <v>48</v>
      </c>
      <c r="F34" s="5" t="s">
        <v>19</v>
      </c>
      <c r="G34" s="6">
        <v>44838.0</v>
      </c>
      <c r="H34" s="6" t="str">
        <f>TEXT('Staff List'!$G34,"dddd")</f>
        <v>Tuesday</v>
      </c>
      <c r="I34" s="6">
        <v>44838.0</v>
      </c>
      <c r="J34" s="6" t="str">
        <f>TEXT('Staff List'!$I34,"dddd")</f>
        <v>Tuesday</v>
      </c>
      <c r="K34" s="6">
        <f>(_xlfn.NETWORKDAYS.INTL('Staff List'!$G34,'Staff List'!$I34,"0000011"))-'Staff List'!$P34</f>
        <v>1</v>
      </c>
      <c r="L34" s="5"/>
      <c r="M34" s="6"/>
      <c r="N34" s="6"/>
      <c r="O34" s="6"/>
      <c r="P34" s="6">
        <f>'Staff List'!$M34+'Staff List'!$N34+'Staff List'!$O34</f>
        <v>0</v>
      </c>
    </row>
    <row r="35" ht="15.75" customHeight="1">
      <c r="A35" s="5">
        <f t="shared" si="1"/>
        <v>34</v>
      </c>
      <c r="B35" s="5" t="s">
        <v>77</v>
      </c>
      <c r="C35" s="5">
        <v>166151.0</v>
      </c>
      <c r="D35" s="5" t="s">
        <v>78</v>
      </c>
      <c r="E35" s="5" t="s">
        <v>48</v>
      </c>
      <c r="F35" s="5" t="s">
        <v>19</v>
      </c>
      <c r="G35" s="6">
        <v>44838.0</v>
      </c>
      <c r="H35" s="6" t="str">
        <f>TEXT('Staff List'!$G35,"dddd")</f>
        <v>Tuesday</v>
      </c>
      <c r="I35" s="6">
        <v>44845.0</v>
      </c>
      <c r="J35" s="6" t="str">
        <f>TEXT('Staff List'!$I35,"dddd")</f>
        <v>Tuesday</v>
      </c>
      <c r="K35" s="7">
        <f>(_xlfn.NETWORKDAYS.INTL('Staff List'!$G35,'Staff List'!$I35,"0000011"))-'Staff List'!$P35</f>
        <v>5</v>
      </c>
      <c r="L35" s="5"/>
      <c r="M35" s="6"/>
      <c r="N35" s="6"/>
      <c r="O35" s="7">
        <v>1.0</v>
      </c>
      <c r="P35" s="7">
        <f>'Staff List'!$M35+'Staff List'!$N35+'Staff List'!$O35</f>
        <v>1</v>
      </c>
    </row>
    <row r="36" ht="15.75" customHeight="1">
      <c r="A36" s="5">
        <f t="shared" si="1"/>
        <v>35</v>
      </c>
      <c r="B36" s="5" t="s">
        <v>79</v>
      </c>
      <c r="C36" s="5">
        <v>166495.0</v>
      </c>
      <c r="D36" s="5" t="s">
        <v>80</v>
      </c>
      <c r="E36" s="5" t="s">
        <v>48</v>
      </c>
      <c r="F36" s="5" t="s">
        <v>19</v>
      </c>
      <c r="G36" s="6">
        <v>44838.0</v>
      </c>
      <c r="H36" s="6" t="str">
        <f>TEXT('Staff List'!$G36,"dddd")</f>
        <v>Tuesday</v>
      </c>
      <c r="I36" s="6">
        <v>44840.0</v>
      </c>
      <c r="J36" s="6" t="str">
        <f>TEXT('Staff List'!$I36,"dddd")</f>
        <v>Thursday</v>
      </c>
      <c r="K36" s="6">
        <f>(_xlfn.NETWORKDAYS.INTL('Staff List'!$G36,'Staff List'!$I36,"0000011"))-'Staff List'!$P36</f>
        <v>3</v>
      </c>
      <c r="L36" s="5"/>
      <c r="M36" s="6"/>
      <c r="N36" s="6"/>
      <c r="O36" s="6"/>
      <c r="P36" s="6">
        <f>'Staff List'!$M36+'Staff List'!$N36+'Staff List'!$O36</f>
        <v>0</v>
      </c>
    </row>
    <row r="37" ht="15.75" customHeight="1">
      <c r="A37" s="5">
        <f t="shared" si="1"/>
        <v>36</v>
      </c>
      <c r="B37" s="5" t="s">
        <v>81</v>
      </c>
      <c r="C37" s="5">
        <v>121091.0</v>
      </c>
      <c r="D37" s="5" t="s">
        <v>82</v>
      </c>
      <c r="E37" s="5" t="s">
        <v>48</v>
      </c>
      <c r="F37" s="5" t="s">
        <v>19</v>
      </c>
      <c r="G37" s="6">
        <v>44838.0</v>
      </c>
      <c r="H37" s="6" t="str">
        <f>TEXT('Staff List'!$G37,"dddd")</f>
        <v>Tuesday</v>
      </c>
      <c r="I37" s="6">
        <v>44852.0</v>
      </c>
      <c r="J37" s="6" t="str">
        <f>TEXT('Staff List'!$I37,"dddd")</f>
        <v>Tuesday</v>
      </c>
      <c r="K37" s="7">
        <f>(_xlfn.NETWORKDAYS.INTL('Staff List'!$G37,'Staff List'!$I37,"0000011"))-'Staff List'!$P37</f>
        <v>10</v>
      </c>
      <c r="L37" s="5"/>
      <c r="M37" s="6"/>
      <c r="N37" s="6"/>
      <c r="O37" s="7">
        <v>1.0</v>
      </c>
      <c r="P37" s="7">
        <f>'Staff List'!$M37+'Staff List'!$N37+'Staff List'!$O37</f>
        <v>1</v>
      </c>
    </row>
    <row r="38" ht="15.75" customHeight="1">
      <c r="A38" s="5">
        <f t="shared" si="1"/>
        <v>37</v>
      </c>
      <c r="B38" s="5" t="s">
        <v>83</v>
      </c>
      <c r="C38" s="5">
        <v>166980.0</v>
      </c>
      <c r="D38" s="5" t="s">
        <v>84</v>
      </c>
      <c r="E38" s="5" t="s">
        <v>48</v>
      </c>
      <c r="F38" s="5" t="s">
        <v>19</v>
      </c>
      <c r="G38" s="6">
        <v>44838.0</v>
      </c>
      <c r="H38" s="6" t="str">
        <f>TEXT('Staff List'!$G38,"dddd")</f>
        <v>Tuesday</v>
      </c>
      <c r="I38" s="6">
        <v>44841.0</v>
      </c>
      <c r="J38" s="6" t="str">
        <f>TEXT('Staff List'!$I38,"dddd")</f>
        <v>Friday</v>
      </c>
      <c r="K38" s="6">
        <f>(_xlfn.NETWORKDAYS.INTL('Staff List'!$G38,'Staff List'!$I38,"0000011"))-'Staff List'!$P38</f>
        <v>4</v>
      </c>
      <c r="L38" s="5"/>
      <c r="M38" s="6"/>
      <c r="N38" s="6"/>
      <c r="O38" s="6"/>
      <c r="P38" s="6">
        <f>'Staff List'!$M38+'Staff List'!$N38+'Staff List'!$O38</f>
        <v>0</v>
      </c>
    </row>
    <row r="39" ht="15.75" customHeight="1">
      <c r="A39" s="5">
        <f t="shared" si="1"/>
        <v>38</v>
      </c>
      <c r="B39" s="5" t="s">
        <v>85</v>
      </c>
      <c r="C39" s="5">
        <v>120205.0</v>
      </c>
      <c r="D39" s="5" t="s">
        <v>86</v>
      </c>
      <c r="E39" s="5" t="s">
        <v>48</v>
      </c>
      <c r="F39" s="5" t="s">
        <v>19</v>
      </c>
      <c r="G39" s="6">
        <v>44838.0</v>
      </c>
      <c r="H39" s="6" t="str">
        <f>TEXT('Staff List'!$G39,"dddd")</f>
        <v>Tuesday</v>
      </c>
      <c r="I39" s="6">
        <v>44851.0</v>
      </c>
      <c r="J39" s="6" t="str">
        <f>TEXT('Staff List'!$I39,"dddd")</f>
        <v>Monday</v>
      </c>
      <c r="K39" s="7">
        <f>(_xlfn.NETWORKDAYS.INTL('Staff List'!$G39,'Staff List'!$I39,"0000011"))-'Staff List'!$P39</f>
        <v>9</v>
      </c>
      <c r="L39" s="5"/>
      <c r="M39" s="6"/>
      <c r="N39" s="6"/>
      <c r="O39" s="7">
        <v>1.0</v>
      </c>
      <c r="P39" s="7">
        <f>'Staff List'!$M39+'Staff List'!$N39+'Staff List'!$O39</f>
        <v>1</v>
      </c>
    </row>
    <row r="40" ht="15.75" customHeight="1">
      <c r="A40" s="5">
        <f t="shared" si="1"/>
        <v>39</v>
      </c>
      <c r="B40" s="5" t="s">
        <v>87</v>
      </c>
      <c r="C40" s="5">
        <v>121273.0</v>
      </c>
      <c r="D40" s="5" t="s">
        <v>88</v>
      </c>
      <c r="E40" s="5" t="s">
        <v>48</v>
      </c>
      <c r="F40" s="5" t="s">
        <v>19</v>
      </c>
      <c r="G40" s="6">
        <v>44838.0</v>
      </c>
      <c r="H40" s="6" t="str">
        <f>TEXT('Staff List'!$G40,"dddd")</f>
        <v>Tuesday</v>
      </c>
      <c r="I40" s="6">
        <v>44862.0</v>
      </c>
      <c r="J40" s="6" t="str">
        <f>TEXT('Staff List'!$I40,"dddd")</f>
        <v>Friday</v>
      </c>
      <c r="K40" s="7">
        <f>(_xlfn.NETWORKDAYS.INTL('Staff List'!$G40,'Staff List'!$I40,"0000011"))-'Staff List'!$P40</f>
        <v>18</v>
      </c>
      <c r="L40" s="5"/>
      <c r="M40" s="6"/>
      <c r="N40" s="6"/>
      <c r="O40" s="7">
        <v>1.0</v>
      </c>
      <c r="P40" s="7">
        <f>'Staff List'!$M40+'Staff List'!$N40+'Staff List'!$O40</f>
        <v>1</v>
      </c>
    </row>
    <row r="41" ht="15.75" customHeight="1">
      <c r="A41" s="5">
        <f t="shared" si="1"/>
        <v>40</v>
      </c>
      <c r="B41" s="5" t="s">
        <v>89</v>
      </c>
      <c r="C41" s="5">
        <v>121641.0</v>
      </c>
      <c r="D41" s="5" t="s">
        <v>90</v>
      </c>
      <c r="E41" s="5" t="s">
        <v>48</v>
      </c>
      <c r="F41" s="5" t="s">
        <v>19</v>
      </c>
      <c r="G41" s="6">
        <v>44838.0</v>
      </c>
      <c r="H41" s="6" t="str">
        <f>TEXT('Staff List'!$G41,"dddd")</f>
        <v>Tuesday</v>
      </c>
      <c r="I41" s="6">
        <v>44839.0</v>
      </c>
      <c r="J41" s="6" t="str">
        <f>TEXT('Staff List'!$I41,"dddd")</f>
        <v>Wednesday</v>
      </c>
      <c r="K41" s="6">
        <f>(_xlfn.NETWORKDAYS.INTL('Staff List'!$G41,'Staff List'!$I41,"0000011"))-'Staff List'!$P41</f>
        <v>2</v>
      </c>
      <c r="L41" s="5"/>
      <c r="M41" s="6"/>
      <c r="N41" s="6"/>
      <c r="O41" s="6"/>
      <c r="P41" s="6">
        <f>'Staff List'!$M41+'Staff List'!$N41+'Staff List'!$O41</f>
        <v>0</v>
      </c>
    </row>
    <row r="42" ht="15.75" customHeight="1">
      <c r="A42" s="5">
        <f t="shared" si="1"/>
        <v>41</v>
      </c>
      <c r="B42" s="5" t="s">
        <v>91</v>
      </c>
      <c r="C42" s="5">
        <v>121672.0</v>
      </c>
      <c r="D42" s="5" t="s">
        <v>92</v>
      </c>
      <c r="E42" s="5" t="s">
        <v>48</v>
      </c>
      <c r="F42" s="5" t="s">
        <v>19</v>
      </c>
      <c r="G42" s="6">
        <v>44838.0</v>
      </c>
      <c r="H42" s="6" t="str">
        <f>TEXT('Staff List'!$G42,"dddd")</f>
        <v>Tuesday</v>
      </c>
      <c r="I42" s="6">
        <v>44848.0</v>
      </c>
      <c r="J42" s="6" t="str">
        <f>TEXT('Staff List'!$I42,"dddd")</f>
        <v>Friday</v>
      </c>
      <c r="K42" s="7">
        <f>(_xlfn.NETWORKDAYS.INTL('Staff List'!$G42,'Staff List'!$I42,"0000011"))-'Staff List'!$P42</f>
        <v>8</v>
      </c>
      <c r="L42" s="5"/>
      <c r="M42" s="6"/>
      <c r="N42" s="6"/>
      <c r="O42" s="7">
        <v>1.0</v>
      </c>
      <c r="P42" s="7">
        <f>'Staff List'!$M42+'Staff List'!$N42+'Staff List'!$O42</f>
        <v>1</v>
      </c>
    </row>
    <row r="43" ht="15.75" customHeight="1">
      <c r="A43" s="5">
        <f t="shared" si="1"/>
        <v>42</v>
      </c>
      <c r="B43" s="5" t="s">
        <v>91</v>
      </c>
      <c r="C43" s="5">
        <v>121672.0</v>
      </c>
      <c r="D43" s="5" t="s">
        <v>92</v>
      </c>
      <c r="E43" s="5" t="s">
        <v>48</v>
      </c>
      <c r="F43" s="5" t="s">
        <v>20</v>
      </c>
      <c r="G43" s="6">
        <v>44851.0</v>
      </c>
      <c r="H43" s="6" t="str">
        <f>TEXT('Staff List'!$G43,"dddd")</f>
        <v>Monday</v>
      </c>
      <c r="I43" s="6">
        <v>44851.0</v>
      </c>
      <c r="J43" s="6" t="str">
        <f>TEXT('Staff List'!$I43,"dddd")</f>
        <v>Monday</v>
      </c>
      <c r="K43" s="7">
        <f>(_xlfn.NETWORKDAYS.INTL('Staff List'!$G43,'Staff List'!$I43,"0000011"))-'Staff List'!$P43</f>
        <v>1</v>
      </c>
      <c r="L43" s="5"/>
      <c r="M43" s="6"/>
      <c r="N43" s="6"/>
      <c r="O43" s="7"/>
      <c r="P43" s="7">
        <f>'Staff List'!$M43+'Staff List'!$N43+'Staff List'!$O43</f>
        <v>0</v>
      </c>
    </row>
    <row r="44" ht="15.75" customHeight="1">
      <c r="A44" s="5">
        <f t="shared" si="1"/>
        <v>43</v>
      </c>
      <c r="B44" s="5" t="s">
        <v>93</v>
      </c>
      <c r="C44" s="5">
        <v>121629.0</v>
      </c>
      <c r="D44" s="5" t="s">
        <v>94</v>
      </c>
      <c r="E44" s="5" t="s">
        <v>48</v>
      </c>
      <c r="F44" s="5" t="s">
        <v>19</v>
      </c>
      <c r="G44" s="6">
        <v>44838.0</v>
      </c>
      <c r="H44" s="6" t="str">
        <f>TEXT('Staff List'!$G44,"dddd")</f>
        <v>Tuesday</v>
      </c>
      <c r="I44" s="6">
        <v>44845.0</v>
      </c>
      <c r="J44" s="6" t="str">
        <f>TEXT('Staff List'!$I44,"dddd")</f>
        <v>Tuesday</v>
      </c>
      <c r="K44" s="7">
        <f>(_xlfn.NETWORKDAYS.INTL('Staff List'!$G44,'Staff List'!$I44,"0000011"))-'Staff List'!$P44</f>
        <v>5</v>
      </c>
      <c r="L44" s="5"/>
      <c r="M44" s="6"/>
      <c r="N44" s="6"/>
      <c r="O44" s="7">
        <v>1.0</v>
      </c>
      <c r="P44" s="7">
        <f>'Staff List'!$M44+'Staff List'!$N44+'Staff List'!$O44</f>
        <v>1</v>
      </c>
    </row>
    <row r="45" ht="15.75" customHeight="1">
      <c r="A45" s="5">
        <f t="shared" si="1"/>
        <v>44</v>
      </c>
      <c r="B45" s="5" t="s">
        <v>95</v>
      </c>
      <c r="C45" s="5">
        <v>133758.0</v>
      </c>
      <c r="D45" s="5" t="s">
        <v>96</v>
      </c>
      <c r="E45" s="5" t="s">
        <v>48</v>
      </c>
      <c r="F45" s="5" t="s">
        <v>19</v>
      </c>
      <c r="G45" s="6">
        <v>44838.0</v>
      </c>
      <c r="H45" s="6" t="str">
        <f>TEXT('Staff List'!$G45,"dddd")</f>
        <v>Tuesday</v>
      </c>
      <c r="I45" s="6">
        <v>44838.0</v>
      </c>
      <c r="J45" s="6" t="str">
        <f>TEXT('Staff List'!$I45,"dddd")</f>
        <v>Tuesday</v>
      </c>
      <c r="K45" s="6">
        <f>(_xlfn.NETWORKDAYS.INTL('Staff List'!$G45,'Staff List'!$I45,"0000011"))-'Staff List'!$P45</f>
        <v>1</v>
      </c>
      <c r="L45" s="5"/>
      <c r="M45" s="6"/>
      <c r="N45" s="6"/>
      <c r="O45" s="6"/>
      <c r="P45" s="6">
        <f>'Staff List'!$M45+'Staff List'!$N45+'Staff List'!$O45</f>
        <v>0</v>
      </c>
    </row>
    <row r="46" ht="15.75" customHeight="1">
      <c r="A46" s="5">
        <f t="shared" si="1"/>
        <v>45</v>
      </c>
      <c r="B46" s="5" t="s">
        <v>97</v>
      </c>
      <c r="C46" s="5">
        <v>123406.0</v>
      </c>
      <c r="D46" s="5" t="s">
        <v>98</v>
      </c>
      <c r="E46" s="5" t="s">
        <v>48</v>
      </c>
      <c r="F46" s="5" t="s">
        <v>19</v>
      </c>
      <c r="G46" s="6">
        <v>44838.0</v>
      </c>
      <c r="H46" s="6" t="str">
        <f>TEXT('Staff List'!$G46,"dddd")</f>
        <v>Tuesday</v>
      </c>
      <c r="I46" s="6">
        <v>44840.0</v>
      </c>
      <c r="J46" s="6" t="str">
        <f>TEXT('Staff List'!$I46,"dddd")</f>
        <v>Thursday</v>
      </c>
      <c r="K46" s="6">
        <f>(_xlfn.NETWORKDAYS.INTL('Staff List'!$G46,'Staff List'!$I46,"0000011"))-'Staff List'!$P46</f>
        <v>3</v>
      </c>
      <c r="L46" s="5"/>
      <c r="M46" s="6"/>
      <c r="N46" s="6"/>
      <c r="O46" s="6"/>
      <c r="P46" s="6">
        <f>'Staff List'!$M46+'Staff List'!$N46+'Staff List'!$O46</f>
        <v>0</v>
      </c>
    </row>
    <row r="47" ht="15.75" customHeight="1">
      <c r="A47" s="5">
        <f t="shared" si="1"/>
        <v>46</v>
      </c>
      <c r="B47" s="5" t="s">
        <v>99</v>
      </c>
      <c r="C47" s="5">
        <v>124596.0</v>
      </c>
      <c r="D47" s="5" t="s">
        <v>100</v>
      </c>
      <c r="E47" s="5" t="s">
        <v>48</v>
      </c>
      <c r="F47" s="5" t="s">
        <v>19</v>
      </c>
      <c r="G47" s="6">
        <v>44838.0</v>
      </c>
      <c r="H47" s="6" t="str">
        <f>TEXT('Staff List'!$G47,"dddd")</f>
        <v>Tuesday</v>
      </c>
      <c r="I47" s="6">
        <v>44841.0</v>
      </c>
      <c r="J47" s="6" t="str">
        <f>TEXT('Staff List'!$I47,"dddd")</f>
        <v>Friday</v>
      </c>
      <c r="K47" s="6">
        <f>(_xlfn.NETWORKDAYS.INTL('Staff List'!$G47,'Staff List'!$I47,"0000011"))-'Staff List'!$P47</f>
        <v>4</v>
      </c>
      <c r="L47" s="5"/>
      <c r="M47" s="6"/>
      <c r="N47" s="6"/>
      <c r="O47" s="6"/>
      <c r="P47" s="6">
        <f>'Staff List'!$M47+'Staff List'!$N47+'Staff List'!$O47</f>
        <v>0</v>
      </c>
    </row>
    <row r="48" ht="15.75" customHeight="1">
      <c r="A48" s="5">
        <f t="shared" si="1"/>
        <v>47</v>
      </c>
      <c r="B48" s="5" t="s">
        <v>101</v>
      </c>
      <c r="C48" s="5">
        <v>124199.0</v>
      </c>
      <c r="D48" s="5" t="s">
        <v>102</v>
      </c>
      <c r="E48" s="5" t="s">
        <v>48</v>
      </c>
      <c r="F48" s="5" t="s">
        <v>19</v>
      </c>
      <c r="G48" s="6">
        <v>44838.0</v>
      </c>
      <c r="H48" s="6" t="str">
        <f>TEXT('Staff List'!$G48,"dddd")</f>
        <v>Tuesday</v>
      </c>
      <c r="I48" s="6">
        <v>44859.0</v>
      </c>
      <c r="J48" s="6" t="str">
        <f>TEXT('Staff List'!$I48,"dddd")</f>
        <v>Tuesday</v>
      </c>
      <c r="K48" s="7">
        <f>(_xlfn.NETWORKDAYS.INTL('Staff List'!$G48,'Staff List'!$I48,"0000011"))-'Staff List'!$P48</f>
        <v>15</v>
      </c>
      <c r="L48" s="5"/>
      <c r="M48" s="6"/>
      <c r="N48" s="6"/>
      <c r="O48" s="7">
        <v>1.0</v>
      </c>
      <c r="P48" s="7">
        <f>'Staff List'!$M48+'Staff List'!$N48+'Staff List'!$O48</f>
        <v>1</v>
      </c>
    </row>
    <row r="49" ht="15.75" customHeight="1">
      <c r="A49" s="5">
        <f t="shared" si="1"/>
        <v>48</v>
      </c>
      <c r="B49" s="5" t="s">
        <v>103</v>
      </c>
      <c r="C49" s="5">
        <v>124283.0</v>
      </c>
      <c r="D49" s="5" t="s">
        <v>104</v>
      </c>
      <c r="E49" s="5" t="s">
        <v>48</v>
      </c>
      <c r="F49" s="5" t="s">
        <v>105</v>
      </c>
      <c r="G49" s="6">
        <v>44851.0</v>
      </c>
      <c r="H49" s="6" t="str">
        <f>TEXT('Staff List'!$G49,"dddd")</f>
        <v>Monday</v>
      </c>
      <c r="I49" s="6">
        <v>44941.0</v>
      </c>
      <c r="J49" s="6" t="str">
        <f>TEXT('Staff List'!$I49,"dddd")</f>
        <v>Sunday</v>
      </c>
      <c r="K49" s="7">
        <f>(_xlfn.NETWORKDAYS.INTL('Staff List'!$G49,'Staff List'!$I49,"0000011"))-'Staff List'!$P49</f>
        <v>62</v>
      </c>
      <c r="L49" s="5"/>
      <c r="M49" s="7">
        <v>1.0</v>
      </c>
      <c r="N49" s="7">
        <v>2.0</v>
      </c>
      <c r="O49" s="7"/>
      <c r="P49" s="7">
        <f>'Staff List'!$M49+'Staff List'!$N49+'Staff List'!$O49</f>
        <v>3</v>
      </c>
      <c r="Q49" s="4"/>
    </row>
    <row r="50" ht="15.75" customHeight="1">
      <c r="A50" s="5">
        <f t="shared" si="1"/>
        <v>49</v>
      </c>
      <c r="B50" s="5" t="s">
        <v>103</v>
      </c>
      <c r="C50" s="5">
        <v>124283.0</v>
      </c>
      <c r="D50" s="5" t="s">
        <v>104</v>
      </c>
      <c r="E50" s="5" t="s">
        <v>48</v>
      </c>
      <c r="F50" s="5" t="s">
        <v>19</v>
      </c>
      <c r="G50" s="6">
        <v>44838.0</v>
      </c>
      <c r="H50" s="6" t="str">
        <f>TEXT('Staff List'!$G50,"dddd")</f>
        <v>Tuesday</v>
      </c>
      <c r="I50" s="6">
        <v>44848.0</v>
      </c>
      <c r="J50" s="6" t="str">
        <f>TEXT('Staff List'!$I50,"dddd")</f>
        <v>Friday</v>
      </c>
      <c r="K50" s="7">
        <f>(_xlfn.NETWORKDAYS.INTL('Staff List'!$G50,'Staff List'!$I50,"0000011"))-'Staff List'!$P50</f>
        <v>8</v>
      </c>
      <c r="L50" s="5"/>
      <c r="M50" s="6"/>
      <c r="N50" s="6"/>
      <c r="O50" s="7">
        <v>1.0</v>
      </c>
      <c r="P50" s="7">
        <f>'Staff List'!$M50+'Staff List'!$N50+'Staff List'!$O50</f>
        <v>1</v>
      </c>
    </row>
    <row r="51" ht="15.75" customHeight="1">
      <c r="A51" s="5">
        <f t="shared" si="1"/>
        <v>50</v>
      </c>
      <c r="B51" s="5" t="s">
        <v>106</v>
      </c>
      <c r="C51" s="5">
        <v>124648.0</v>
      </c>
      <c r="D51" s="5" t="s">
        <v>107</v>
      </c>
      <c r="E51" s="5" t="s">
        <v>48</v>
      </c>
      <c r="F51" s="5" t="s">
        <v>19</v>
      </c>
      <c r="G51" s="6">
        <v>44838.0</v>
      </c>
      <c r="H51" s="6" t="str">
        <f>TEXT('Staff List'!$G51,"dddd")</f>
        <v>Tuesday</v>
      </c>
      <c r="I51" s="6">
        <v>44851.0</v>
      </c>
      <c r="J51" s="6" t="str">
        <f>TEXT('Staff List'!$I51,"dddd")</f>
        <v>Monday</v>
      </c>
      <c r="K51" s="7">
        <f>(_xlfn.NETWORKDAYS.INTL('Staff List'!$G51,'Staff List'!$I51,"0000011"))-'Staff List'!$P51</f>
        <v>9</v>
      </c>
      <c r="L51" s="5"/>
      <c r="M51" s="6"/>
      <c r="N51" s="6"/>
      <c r="O51" s="7">
        <v>1.0</v>
      </c>
      <c r="P51" s="7">
        <f>'Staff List'!$M51+'Staff List'!$N51+'Staff List'!$O51</f>
        <v>1</v>
      </c>
    </row>
    <row r="52" ht="15.75" customHeight="1">
      <c r="A52" s="5">
        <f t="shared" si="1"/>
        <v>51</v>
      </c>
      <c r="B52" s="5" t="s">
        <v>108</v>
      </c>
      <c r="C52" s="5">
        <v>124980.0</v>
      </c>
      <c r="D52" s="5" t="s">
        <v>109</v>
      </c>
      <c r="E52" s="5" t="s">
        <v>48</v>
      </c>
      <c r="F52" s="5" t="s">
        <v>19</v>
      </c>
      <c r="G52" s="6">
        <v>44838.0</v>
      </c>
      <c r="H52" s="6" t="str">
        <f>TEXT('Staff List'!$G52,"dddd")</f>
        <v>Tuesday</v>
      </c>
      <c r="I52" s="6">
        <v>44851.0</v>
      </c>
      <c r="J52" s="6" t="str">
        <f>TEXT('Staff List'!$I52,"dddd")</f>
        <v>Monday</v>
      </c>
      <c r="K52" s="7">
        <f>(_xlfn.NETWORKDAYS.INTL('Staff List'!$G52,'Staff List'!$I52,"0000011"))-'Staff List'!$P52</f>
        <v>9</v>
      </c>
      <c r="L52" s="5"/>
      <c r="M52" s="6"/>
      <c r="N52" s="6"/>
      <c r="O52" s="7">
        <v>1.0</v>
      </c>
      <c r="P52" s="7">
        <f>'Staff List'!$M52+'Staff List'!$N52+'Staff List'!$O52</f>
        <v>1</v>
      </c>
    </row>
    <row r="53" ht="15.75" customHeight="1">
      <c r="A53" s="5">
        <f t="shared" si="1"/>
        <v>52</v>
      </c>
      <c r="B53" s="5" t="s">
        <v>110</v>
      </c>
      <c r="C53" s="5">
        <v>124979.0</v>
      </c>
      <c r="D53" s="5" t="s">
        <v>111</v>
      </c>
      <c r="E53" s="5" t="s">
        <v>48</v>
      </c>
      <c r="F53" s="5" t="s">
        <v>19</v>
      </c>
      <c r="G53" s="6">
        <v>44838.0</v>
      </c>
      <c r="H53" s="6" t="str">
        <f>TEXT('Staff List'!$G53,"dddd")</f>
        <v>Tuesday</v>
      </c>
      <c r="I53" s="6">
        <v>44841.0</v>
      </c>
      <c r="J53" s="6" t="str">
        <f>TEXT('Staff List'!$I53,"dddd")</f>
        <v>Friday</v>
      </c>
      <c r="K53" s="6">
        <f>(_xlfn.NETWORKDAYS.INTL('Staff List'!$G53,'Staff List'!$I53,"0000011"))-'Staff List'!$P53</f>
        <v>4</v>
      </c>
      <c r="L53" s="5"/>
      <c r="M53" s="6"/>
      <c r="N53" s="6"/>
      <c r="O53" s="6"/>
      <c r="P53" s="6">
        <f>'Staff List'!$M53+'Staff List'!$N53+'Staff List'!$O53</f>
        <v>0</v>
      </c>
    </row>
    <row r="54" ht="15.75" customHeight="1">
      <c r="A54" s="5">
        <f t="shared" si="1"/>
        <v>53</v>
      </c>
      <c r="B54" s="5" t="s">
        <v>112</v>
      </c>
      <c r="C54" s="5">
        <v>125004.0</v>
      </c>
      <c r="D54" s="5" t="s">
        <v>113</v>
      </c>
      <c r="E54" s="5" t="s">
        <v>114</v>
      </c>
      <c r="F54" s="5" t="s">
        <v>19</v>
      </c>
      <c r="G54" s="6">
        <v>44838.0</v>
      </c>
      <c r="H54" s="6" t="str">
        <f>TEXT('Staff List'!$G54,"dddd")</f>
        <v>Tuesday</v>
      </c>
      <c r="I54" s="6">
        <v>44848.0</v>
      </c>
      <c r="J54" s="6" t="str">
        <f>TEXT('Staff List'!$I54,"dddd")</f>
        <v>Friday</v>
      </c>
      <c r="K54" s="7">
        <f>(_xlfn.NETWORKDAYS.INTL('Staff List'!$G54,'Staff List'!$I54,"0000011"))-'Staff List'!$P54</f>
        <v>8</v>
      </c>
      <c r="L54" s="5"/>
      <c r="M54" s="6"/>
      <c r="N54" s="6"/>
      <c r="O54" s="7">
        <v>1.0</v>
      </c>
      <c r="P54" s="7">
        <f>'Staff List'!$M54+'Staff List'!$N54+'Staff List'!$O54</f>
        <v>1</v>
      </c>
    </row>
    <row r="55" ht="15.75" customHeight="1">
      <c r="A55" s="5">
        <f t="shared" si="1"/>
        <v>54</v>
      </c>
      <c r="B55" s="5" t="s">
        <v>115</v>
      </c>
      <c r="C55" s="5">
        <v>126212.0</v>
      </c>
      <c r="D55" s="5" t="s">
        <v>116</v>
      </c>
      <c r="E55" s="5" t="s">
        <v>48</v>
      </c>
      <c r="F55" s="5" t="s">
        <v>19</v>
      </c>
      <c r="G55" s="6">
        <v>44838.0</v>
      </c>
      <c r="H55" s="6" t="str">
        <f>TEXT('Staff List'!$G55,"dddd")</f>
        <v>Tuesday</v>
      </c>
      <c r="I55" s="6">
        <v>44838.0</v>
      </c>
      <c r="J55" s="6" t="str">
        <f>TEXT('Staff List'!$I55,"dddd")</f>
        <v>Tuesday</v>
      </c>
      <c r="K55" s="6">
        <f>(_xlfn.NETWORKDAYS.INTL('Staff List'!$G55,'Staff List'!$I55,"0000011"))-'Staff List'!$P55</f>
        <v>1</v>
      </c>
      <c r="L55" s="5"/>
      <c r="M55" s="6"/>
      <c r="N55" s="6"/>
      <c r="O55" s="6"/>
      <c r="P55" s="6">
        <f>'Staff List'!$M55+'Staff List'!$N55+'Staff List'!$O55</f>
        <v>0</v>
      </c>
    </row>
    <row r="56" ht="15.75" customHeight="1">
      <c r="A56" s="5">
        <f t="shared" si="1"/>
        <v>55</v>
      </c>
      <c r="B56" s="5" t="s">
        <v>117</v>
      </c>
      <c r="C56" s="5">
        <v>126065.0</v>
      </c>
      <c r="D56" s="5" t="s">
        <v>118</v>
      </c>
      <c r="E56" s="5" t="s">
        <v>48</v>
      </c>
      <c r="F56" s="5" t="s">
        <v>19</v>
      </c>
      <c r="G56" s="6">
        <v>44838.0</v>
      </c>
      <c r="H56" s="6" t="str">
        <f>TEXT('Staff List'!$G56,"dddd")</f>
        <v>Tuesday</v>
      </c>
      <c r="I56" s="6">
        <v>44838.0</v>
      </c>
      <c r="J56" s="6" t="str">
        <f>TEXT('Staff List'!$I56,"dddd")</f>
        <v>Tuesday</v>
      </c>
      <c r="K56" s="6">
        <f>(_xlfn.NETWORKDAYS.INTL('Staff List'!$G56,'Staff List'!$I56,"0000011"))-'Staff List'!$P56</f>
        <v>1</v>
      </c>
      <c r="L56" s="5"/>
      <c r="M56" s="6"/>
      <c r="N56" s="6"/>
      <c r="O56" s="6"/>
      <c r="P56" s="6">
        <f>'Staff List'!$M56+'Staff List'!$N56+'Staff List'!$O56</f>
        <v>0</v>
      </c>
    </row>
    <row r="57" ht="15.75" customHeight="1">
      <c r="A57" s="5">
        <f t="shared" si="1"/>
        <v>56</v>
      </c>
      <c r="B57" s="5" t="s">
        <v>119</v>
      </c>
      <c r="C57" s="5">
        <v>127137.0</v>
      </c>
      <c r="D57" s="5" t="s">
        <v>120</v>
      </c>
      <c r="E57" s="5" t="s">
        <v>48</v>
      </c>
      <c r="F57" s="5" t="s">
        <v>19</v>
      </c>
      <c r="G57" s="6">
        <v>44838.0</v>
      </c>
      <c r="H57" s="6" t="str">
        <f>TEXT('Staff List'!$G57,"dddd")</f>
        <v>Tuesday</v>
      </c>
      <c r="I57" s="6">
        <v>44840.0</v>
      </c>
      <c r="J57" s="6" t="str">
        <f>TEXT('Staff List'!$I57,"dddd")</f>
        <v>Thursday</v>
      </c>
      <c r="K57" s="6">
        <f>(_xlfn.NETWORKDAYS.INTL('Staff List'!$G57,'Staff List'!$I57,"0000011"))-'Staff List'!$P57</f>
        <v>3</v>
      </c>
      <c r="L57" s="5"/>
      <c r="M57" s="6"/>
      <c r="N57" s="6"/>
      <c r="O57" s="6"/>
      <c r="P57" s="6">
        <f>'Staff List'!$M57+'Staff List'!$N57+'Staff List'!$O57</f>
        <v>0</v>
      </c>
    </row>
    <row r="58" ht="15.75" customHeight="1">
      <c r="A58" s="5">
        <f t="shared" si="1"/>
        <v>57</v>
      </c>
      <c r="B58" s="5" t="s">
        <v>121</v>
      </c>
      <c r="C58" s="5">
        <v>127149.0</v>
      </c>
      <c r="D58" s="5" t="s">
        <v>122</v>
      </c>
      <c r="E58" s="5" t="s">
        <v>48</v>
      </c>
      <c r="F58" s="5" t="s">
        <v>19</v>
      </c>
      <c r="G58" s="6">
        <v>44838.0</v>
      </c>
      <c r="H58" s="6" t="str">
        <f>TEXT('Staff List'!$G58,"dddd")</f>
        <v>Tuesday</v>
      </c>
      <c r="I58" s="6">
        <v>44838.0</v>
      </c>
      <c r="J58" s="6" t="str">
        <f>TEXT('Staff List'!$I58,"dddd")</f>
        <v>Tuesday</v>
      </c>
      <c r="K58" s="6">
        <f>(_xlfn.NETWORKDAYS.INTL('Staff List'!$G58,'Staff List'!$I58,"0000011"))-'Staff List'!$P58</f>
        <v>1</v>
      </c>
      <c r="L58" s="5"/>
      <c r="M58" s="6"/>
      <c r="N58" s="6"/>
      <c r="O58" s="6"/>
      <c r="P58" s="6">
        <f>'Staff List'!$M58+'Staff List'!$N58+'Staff List'!$O58</f>
        <v>0</v>
      </c>
    </row>
    <row r="59" ht="15.75" customHeight="1">
      <c r="A59" s="5">
        <f t="shared" si="1"/>
        <v>58</v>
      </c>
      <c r="B59" s="5" t="s">
        <v>123</v>
      </c>
      <c r="C59" s="5">
        <v>127650.0</v>
      </c>
      <c r="D59" s="5" t="s">
        <v>124</v>
      </c>
      <c r="E59" s="5" t="s">
        <v>48</v>
      </c>
      <c r="F59" s="5" t="s">
        <v>19</v>
      </c>
      <c r="G59" s="6">
        <v>44838.0</v>
      </c>
      <c r="H59" s="6" t="str">
        <f>TEXT('Staff List'!$G59,"dddd")</f>
        <v>Tuesday</v>
      </c>
      <c r="I59" s="6">
        <v>44852.0</v>
      </c>
      <c r="J59" s="6" t="str">
        <f>TEXT('Staff List'!$I59,"dddd")</f>
        <v>Tuesday</v>
      </c>
      <c r="K59" s="7">
        <f>(_xlfn.NETWORKDAYS.INTL('Staff List'!$G59,'Staff List'!$I59,"0000011"))-'Staff List'!$P59</f>
        <v>10</v>
      </c>
      <c r="L59" s="5"/>
      <c r="M59" s="6"/>
      <c r="N59" s="6"/>
      <c r="O59" s="7">
        <v>1.0</v>
      </c>
      <c r="P59" s="7">
        <f>'Staff List'!$M59+'Staff List'!$N59+'Staff List'!$O59</f>
        <v>1</v>
      </c>
    </row>
    <row r="60" ht="15.75" customHeight="1">
      <c r="A60" s="5">
        <f t="shared" si="1"/>
        <v>59</v>
      </c>
      <c r="B60" s="5" t="s">
        <v>125</v>
      </c>
      <c r="C60" s="5">
        <v>127666.0</v>
      </c>
      <c r="D60" s="5" t="s">
        <v>126</v>
      </c>
      <c r="E60" s="5" t="s">
        <v>48</v>
      </c>
      <c r="F60" s="5" t="s">
        <v>19</v>
      </c>
      <c r="G60" s="6">
        <v>44838.0</v>
      </c>
      <c r="H60" s="6" t="str">
        <f>TEXT('Staff List'!$G60,"dddd")</f>
        <v>Tuesday</v>
      </c>
      <c r="I60" s="6">
        <v>44845.0</v>
      </c>
      <c r="J60" s="6" t="str">
        <f>TEXT('Staff List'!$I60,"dddd")</f>
        <v>Tuesday</v>
      </c>
      <c r="K60" s="7">
        <f>(_xlfn.NETWORKDAYS.INTL('Staff List'!$G60,'Staff List'!$I60,"0000011"))-'Staff List'!$P60</f>
        <v>5</v>
      </c>
      <c r="L60" s="5"/>
      <c r="M60" s="6"/>
      <c r="N60" s="6"/>
      <c r="O60" s="7">
        <v>1.0</v>
      </c>
      <c r="P60" s="7">
        <f>'Staff List'!$M60+'Staff List'!$N60+'Staff List'!$O60</f>
        <v>1</v>
      </c>
    </row>
    <row r="61" ht="15.75" customHeight="1">
      <c r="A61" s="5">
        <f t="shared" si="1"/>
        <v>60</v>
      </c>
      <c r="B61" s="5" t="s">
        <v>127</v>
      </c>
      <c r="C61" s="5">
        <v>127887.0</v>
      </c>
      <c r="D61" s="5" t="s">
        <v>128</v>
      </c>
      <c r="E61" s="5" t="s">
        <v>48</v>
      </c>
      <c r="F61" s="5" t="s">
        <v>19</v>
      </c>
      <c r="G61" s="6">
        <v>44838.0</v>
      </c>
      <c r="H61" s="6" t="str">
        <f>TEXT('Staff List'!$G61,"dddd")</f>
        <v>Tuesday</v>
      </c>
      <c r="I61" s="6">
        <v>44840.0</v>
      </c>
      <c r="J61" s="6" t="str">
        <f>TEXT('Staff List'!$I61,"dddd")</f>
        <v>Thursday</v>
      </c>
      <c r="K61" s="6">
        <f>(_xlfn.NETWORKDAYS.INTL('Staff List'!$G61,'Staff List'!$I61,"0000011"))-'Staff List'!$P61</f>
        <v>3</v>
      </c>
      <c r="L61" s="5"/>
      <c r="M61" s="6"/>
      <c r="N61" s="6"/>
      <c r="O61" s="6"/>
      <c r="P61" s="6">
        <f>'Staff List'!$M61+'Staff List'!$N61+'Staff List'!$O61</f>
        <v>0</v>
      </c>
    </row>
    <row r="62" ht="15.75" customHeight="1">
      <c r="A62" s="5">
        <f t="shared" si="1"/>
        <v>61</v>
      </c>
      <c r="B62" s="5" t="s">
        <v>129</v>
      </c>
      <c r="C62" s="5">
        <v>130383.0</v>
      </c>
      <c r="D62" s="5" t="s">
        <v>130</v>
      </c>
      <c r="E62" s="5" t="s">
        <v>48</v>
      </c>
      <c r="F62" s="5" t="s">
        <v>19</v>
      </c>
      <c r="G62" s="6">
        <v>44838.0</v>
      </c>
      <c r="H62" s="6" t="str">
        <f>TEXT('Staff List'!$G62,"dddd")</f>
        <v>Tuesday</v>
      </c>
      <c r="I62" s="6">
        <v>44840.0</v>
      </c>
      <c r="J62" s="6" t="str">
        <f>TEXT('Staff List'!$I62,"dddd")</f>
        <v>Thursday</v>
      </c>
      <c r="K62" s="6">
        <f>(_xlfn.NETWORKDAYS.INTL('Staff List'!$G62,'Staff List'!$I62,"0000011"))-'Staff List'!$P62</f>
        <v>3</v>
      </c>
      <c r="L62" s="5"/>
      <c r="M62" s="6"/>
      <c r="N62" s="6"/>
      <c r="O62" s="6"/>
      <c r="P62" s="6">
        <f>'Staff List'!$M62+'Staff List'!$N62+'Staff List'!$O62</f>
        <v>0</v>
      </c>
    </row>
    <row r="63" ht="15.75" customHeight="1">
      <c r="A63" s="5">
        <f t="shared" si="1"/>
        <v>62</v>
      </c>
      <c r="B63" s="5" t="s">
        <v>129</v>
      </c>
      <c r="C63" s="5">
        <v>130383.0</v>
      </c>
      <c r="D63" s="5" t="s">
        <v>130</v>
      </c>
      <c r="E63" s="5" t="s">
        <v>48</v>
      </c>
      <c r="F63" s="5" t="s">
        <v>20</v>
      </c>
      <c r="G63" s="6">
        <v>44841.0</v>
      </c>
      <c r="H63" s="6" t="str">
        <f>TEXT('Staff List'!$G63,"dddd")</f>
        <v>Friday</v>
      </c>
      <c r="I63" s="6">
        <v>44841.0</v>
      </c>
      <c r="J63" s="6" t="str">
        <f>TEXT('Staff List'!$I63,"dddd")</f>
        <v>Friday</v>
      </c>
      <c r="K63" s="6">
        <f>(_xlfn.NETWORKDAYS.INTL('Staff List'!$G63,'Staff List'!$I63,"0000011"))-'Staff List'!$P63</f>
        <v>1</v>
      </c>
      <c r="L63" s="5"/>
      <c r="M63" s="6"/>
      <c r="N63" s="6"/>
      <c r="O63" s="6"/>
      <c r="P63" s="6">
        <f>'Staff List'!$M63+'Staff List'!$N63+'Staff List'!$O63</f>
        <v>0</v>
      </c>
    </row>
    <row r="64" ht="15.75" customHeight="1">
      <c r="A64" s="5">
        <f t="shared" si="1"/>
        <v>63</v>
      </c>
      <c r="B64" s="5" t="s">
        <v>131</v>
      </c>
      <c r="C64" s="5">
        <v>128698.0</v>
      </c>
      <c r="D64" s="5" t="s">
        <v>132</v>
      </c>
      <c r="E64" s="5" t="s">
        <v>48</v>
      </c>
      <c r="F64" s="5" t="s">
        <v>19</v>
      </c>
      <c r="G64" s="6">
        <v>44838.0</v>
      </c>
      <c r="H64" s="6" t="str">
        <f>TEXT('Staff List'!$G64,"dddd")</f>
        <v>Tuesday</v>
      </c>
      <c r="I64" s="6">
        <v>44851.0</v>
      </c>
      <c r="J64" s="6" t="str">
        <f>TEXT('Staff List'!$I64,"dddd")</f>
        <v>Monday</v>
      </c>
      <c r="K64" s="7">
        <f>(_xlfn.NETWORKDAYS.INTL('Staff List'!$G64,'Staff List'!$I64,"0000011"))-'Staff List'!$P64</f>
        <v>9</v>
      </c>
      <c r="L64" s="5"/>
      <c r="M64" s="6"/>
      <c r="N64" s="6"/>
      <c r="O64" s="7">
        <v>1.0</v>
      </c>
      <c r="P64" s="7">
        <f>'Staff List'!$M64+'Staff List'!$N64+'Staff List'!$O64</f>
        <v>1</v>
      </c>
    </row>
    <row r="65" ht="15.75" customHeight="1">
      <c r="A65" s="5">
        <f t="shared" si="1"/>
        <v>64</v>
      </c>
      <c r="B65" s="5" t="s">
        <v>131</v>
      </c>
      <c r="C65" s="5">
        <v>128698.0</v>
      </c>
      <c r="D65" s="5" t="s">
        <v>132</v>
      </c>
      <c r="E65" s="5" t="s">
        <v>48</v>
      </c>
      <c r="F65" s="5" t="s">
        <v>133</v>
      </c>
      <c r="G65" s="6">
        <v>44852.0</v>
      </c>
      <c r="H65" s="6" t="str">
        <f>TEXT('Staff List'!$G65,"dddd")</f>
        <v>Tuesday</v>
      </c>
      <c r="I65" s="6">
        <v>44853.0</v>
      </c>
      <c r="J65" s="6" t="str">
        <f>TEXT('Staff List'!$I65,"dddd")</f>
        <v>Wednesday</v>
      </c>
      <c r="K65" s="7">
        <f>(_xlfn.NETWORKDAYS.INTL('Staff List'!$G65,'Staff List'!$I65,"0000011"))-'Staff List'!$P65</f>
        <v>2</v>
      </c>
      <c r="L65" s="5"/>
      <c r="M65" s="6"/>
      <c r="N65" s="6"/>
      <c r="O65" s="7"/>
      <c r="P65" s="7">
        <f>'Staff List'!$M65+'Staff List'!$N65+'Staff List'!$O65</f>
        <v>0</v>
      </c>
    </row>
    <row r="66" ht="15.75" customHeight="1">
      <c r="A66" s="5">
        <f t="shared" si="1"/>
        <v>65</v>
      </c>
      <c r="B66" s="5" t="s">
        <v>134</v>
      </c>
      <c r="C66" s="5">
        <v>128599.0</v>
      </c>
      <c r="D66" s="5" t="s">
        <v>135</v>
      </c>
      <c r="E66" s="5" t="s">
        <v>48</v>
      </c>
      <c r="F66" s="5" t="s">
        <v>19</v>
      </c>
      <c r="G66" s="6">
        <v>44838.0</v>
      </c>
      <c r="H66" s="6" t="str">
        <f>TEXT('Staff List'!$G66,"dddd")</f>
        <v>Tuesday</v>
      </c>
      <c r="I66" s="6">
        <v>44845.0</v>
      </c>
      <c r="J66" s="6" t="str">
        <f>TEXT('Staff List'!$I66,"dddd")</f>
        <v>Tuesday</v>
      </c>
      <c r="K66" s="7">
        <f>(_xlfn.NETWORKDAYS.INTL('Staff List'!$G66,'Staff List'!$I66,"0000011"))-'Staff List'!$P66</f>
        <v>5</v>
      </c>
      <c r="L66" s="5"/>
      <c r="M66" s="6"/>
      <c r="N66" s="6"/>
      <c r="O66" s="7">
        <v>1.0</v>
      </c>
      <c r="P66" s="7">
        <f>'Staff List'!$M66+'Staff List'!$N66+'Staff List'!$O66</f>
        <v>1</v>
      </c>
    </row>
    <row r="67" ht="15.75" customHeight="1">
      <c r="A67" s="5">
        <f t="shared" si="1"/>
        <v>66</v>
      </c>
      <c r="B67" s="5" t="s">
        <v>136</v>
      </c>
      <c r="C67" s="5">
        <v>128731.0</v>
      </c>
      <c r="D67" s="5" t="s">
        <v>137</v>
      </c>
      <c r="E67" s="5" t="s">
        <v>48</v>
      </c>
      <c r="F67" s="5" t="s">
        <v>19</v>
      </c>
      <c r="G67" s="6">
        <v>44838.0</v>
      </c>
      <c r="H67" s="6" t="str">
        <f>TEXT('Staff List'!$G67,"dddd")</f>
        <v>Tuesday</v>
      </c>
      <c r="I67" s="6">
        <v>44839.0</v>
      </c>
      <c r="J67" s="6" t="str">
        <f>TEXT('Staff List'!$I67,"dddd")</f>
        <v>Wednesday</v>
      </c>
      <c r="K67" s="6">
        <f>(_xlfn.NETWORKDAYS.INTL('Staff List'!$G67,'Staff List'!$I67,"0000011"))-'Staff List'!$P67</f>
        <v>2</v>
      </c>
      <c r="L67" s="5"/>
      <c r="M67" s="6"/>
      <c r="N67" s="6"/>
      <c r="O67" s="6"/>
      <c r="P67" s="6">
        <f>'Staff List'!$M67+'Staff List'!$N67+'Staff List'!$O67</f>
        <v>0</v>
      </c>
    </row>
    <row r="68" ht="15.75" customHeight="1">
      <c r="A68" s="5">
        <f t="shared" si="1"/>
        <v>67</v>
      </c>
      <c r="B68" s="5" t="s">
        <v>138</v>
      </c>
      <c r="C68" s="5">
        <v>128669.0</v>
      </c>
      <c r="D68" s="5" t="s">
        <v>139</v>
      </c>
      <c r="E68" s="5" t="s">
        <v>51</v>
      </c>
      <c r="F68" s="5" t="s">
        <v>19</v>
      </c>
      <c r="G68" s="6">
        <v>44838.0</v>
      </c>
      <c r="H68" s="6" t="str">
        <f>TEXT('Staff List'!$G68,"dddd")</f>
        <v>Tuesday</v>
      </c>
      <c r="I68" s="6">
        <v>44838.0</v>
      </c>
      <c r="J68" s="6" t="str">
        <f>TEXT('Staff List'!$I68,"dddd")</f>
        <v>Tuesday</v>
      </c>
      <c r="K68" s="6">
        <f>(_xlfn.NETWORKDAYS.INTL('Staff List'!$G68,'Staff List'!$I68,"0000011"))-'Staff List'!$P68</f>
        <v>1</v>
      </c>
      <c r="L68" s="5"/>
      <c r="M68" s="6"/>
      <c r="N68" s="6"/>
      <c r="O68" s="6"/>
      <c r="P68" s="6">
        <f>'Staff List'!$M68+'Staff List'!$N68+'Staff List'!$O68</f>
        <v>0</v>
      </c>
    </row>
    <row r="69" ht="15.75" customHeight="1">
      <c r="A69" s="5">
        <f t="shared" si="1"/>
        <v>68</v>
      </c>
      <c r="B69" s="5" t="s">
        <v>138</v>
      </c>
      <c r="C69" s="5">
        <v>128669.0</v>
      </c>
      <c r="D69" s="5" t="s">
        <v>139</v>
      </c>
      <c r="E69" s="5" t="s">
        <v>51</v>
      </c>
      <c r="F69" s="5" t="s">
        <v>20</v>
      </c>
      <c r="G69" s="6">
        <v>44839.0</v>
      </c>
      <c r="H69" s="6" t="str">
        <f>TEXT('Staff List'!$G69,"dddd")</f>
        <v>Wednesday</v>
      </c>
      <c r="I69" s="6">
        <v>44839.0</v>
      </c>
      <c r="J69" s="6" t="str">
        <f>TEXT('Staff List'!$I69,"dddd")</f>
        <v>Wednesday</v>
      </c>
      <c r="K69" s="6">
        <f>(_xlfn.NETWORKDAYS.INTL('Staff List'!$G69,'Staff List'!$I69,"0000011"))-'Staff List'!$P69</f>
        <v>1</v>
      </c>
      <c r="L69" s="5"/>
      <c r="M69" s="6"/>
      <c r="N69" s="6"/>
      <c r="O69" s="6"/>
      <c r="P69" s="6">
        <f>'Staff List'!$M69+'Staff List'!$N69+'Staff List'!$O69</f>
        <v>0</v>
      </c>
    </row>
    <row r="70" ht="15.75" customHeight="1">
      <c r="A70" s="5">
        <f t="shared" si="1"/>
        <v>69</v>
      </c>
      <c r="B70" s="5" t="s">
        <v>140</v>
      </c>
      <c r="C70" s="5">
        <v>128736.0</v>
      </c>
      <c r="D70" s="5" t="s">
        <v>141</v>
      </c>
      <c r="E70" s="5" t="s">
        <v>48</v>
      </c>
      <c r="F70" s="5" t="s">
        <v>19</v>
      </c>
      <c r="G70" s="6">
        <v>44838.0</v>
      </c>
      <c r="H70" s="6" t="str">
        <f>TEXT('Staff List'!$G70,"dddd")</f>
        <v>Tuesday</v>
      </c>
      <c r="I70" s="6">
        <v>44841.0</v>
      </c>
      <c r="J70" s="6" t="str">
        <f>TEXT('Staff List'!$I70,"dddd")</f>
        <v>Friday</v>
      </c>
      <c r="K70" s="6">
        <f>(_xlfn.NETWORKDAYS.INTL('Staff List'!$G70,'Staff List'!$I70,"0000011"))-'Staff List'!$P70</f>
        <v>4</v>
      </c>
      <c r="L70" s="5"/>
      <c r="M70" s="6"/>
      <c r="N70" s="6"/>
      <c r="O70" s="6"/>
      <c r="P70" s="6">
        <f>'Staff List'!$M70+'Staff List'!$N70+'Staff List'!$O70</f>
        <v>0</v>
      </c>
    </row>
    <row r="71" ht="15.75" customHeight="1">
      <c r="A71" s="5">
        <f t="shared" si="1"/>
        <v>70</v>
      </c>
      <c r="B71" s="5" t="s">
        <v>142</v>
      </c>
      <c r="C71" s="5">
        <v>128837.0</v>
      </c>
      <c r="D71" s="5" t="s">
        <v>143</v>
      </c>
      <c r="E71" s="5" t="s">
        <v>51</v>
      </c>
      <c r="F71" s="5" t="s">
        <v>19</v>
      </c>
      <c r="G71" s="6">
        <v>44838.0</v>
      </c>
      <c r="H71" s="6" t="str">
        <f>TEXT('Staff List'!$G71,"dddd")</f>
        <v>Tuesday</v>
      </c>
      <c r="I71" s="6">
        <v>44851.0</v>
      </c>
      <c r="J71" s="6" t="str">
        <f>TEXT('Staff List'!$I71,"dddd")</f>
        <v>Monday</v>
      </c>
      <c r="K71" s="7">
        <f>(_xlfn.NETWORKDAYS.INTL('Staff List'!$G71,'Staff List'!$I71,"0000011"))-'Staff List'!$P71</f>
        <v>9</v>
      </c>
      <c r="L71" s="5"/>
      <c r="M71" s="6"/>
      <c r="N71" s="6"/>
      <c r="O71" s="7">
        <v>1.0</v>
      </c>
      <c r="P71" s="7">
        <f>'Staff List'!$M71+'Staff List'!$N71+'Staff List'!$O71</f>
        <v>1</v>
      </c>
    </row>
    <row r="72" ht="15.75" customHeight="1">
      <c r="A72" s="5">
        <f t="shared" si="1"/>
        <v>71</v>
      </c>
      <c r="B72" s="5" t="s">
        <v>144</v>
      </c>
      <c r="C72" s="5">
        <v>128836.0</v>
      </c>
      <c r="D72" s="5" t="s">
        <v>145</v>
      </c>
      <c r="E72" s="5" t="s">
        <v>48</v>
      </c>
      <c r="F72" s="5" t="s">
        <v>19</v>
      </c>
      <c r="G72" s="6">
        <v>44838.0</v>
      </c>
      <c r="H72" s="6" t="str">
        <f>TEXT('Staff List'!$G72,"dddd")</f>
        <v>Tuesday</v>
      </c>
      <c r="I72" s="6">
        <v>44841.0</v>
      </c>
      <c r="J72" s="6" t="str">
        <f>TEXT('Staff List'!$I72,"dddd")</f>
        <v>Friday</v>
      </c>
      <c r="K72" s="6">
        <f>(_xlfn.NETWORKDAYS.INTL('Staff List'!$G72,'Staff List'!$I72,"0000011"))-'Staff List'!$P72</f>
        <v>4</v>
      </c>
      <c r="L72" s="5"/>
      <c r="M72" s="6"/>
      <c r="N72" s="6"/>
      <c r="O72" s="6"/>
      <c r="P72" s="6">
        <f>'Staff List'!$M72+'Staff List'!$N72+'Staff List'!$O72</f>
        <v>0</v>
      </c>
    </row>
    <row r="73" ht="15.75" customHeight="1">
      <c r="A73" s="5">
        <f t="shared" si="1"/>
        <v>72</v>
      </c>
      <c r="B73" s="5" t="s">
        <v>146</v>
      </c>
      <c r="C73" s="5">
        <v>129317.0</v>
      </c>
      <c r="D73" s="5" t="s">
        <v>147</v>
      </c>
      <c r="E73" s="5" t="s">
        <v>48</v>
      </c>
      <c r="F73" s="5" t="s">
        <v>19</v>
      </c>
      <c r="G73" s="6">
        <v>44838.0</v>
      </c>
      <c r="H73" s="6" t="str">
        <f>TEXT('Staff List'!$G73,"dddd")</f>
        <v>Tuesday</v>
      </c>
      <c r="I73" s="6">
        <v>44843.0</v>
      </c>
      <c r="J73" s="6" t="str">
        <f>TEXT('Staff List'!$I73,"dddd")</f>
        <v>Sunday</v>
      </c>
      <c r="K73" s="6">
        <f>(_xlfn.NETWORKDAYS.INTL('Staff List'!$G73,'Staff List'!$I73,"0000011"))-'Staff List'!$P73</f>
        <v>4</v>
      </c>
      <c r="L73" s="5"/>
      <c r="M73" s="6"/>
      <c r="N73" s="6"/>
      <c r="O73" s="6"/>
      <c r="P73" s="6">
        <f>'Staff List'!$M73+'Staff List'!$N73+'Staff List'!$O73</f>
        <v>0</v>
      </c>
    </row>
    <row r="74" ht="15.75" customHeight="1">
      <c r="A74" s="5">
        <f t="shared" si="1"/>
        <v>73</v>
      </c>
      <c r="B74" s="5" t="s">
        <v>148</v>
      </c>
      <c r="C74" s="5">
        <v>129336.0</v>
      </c>
      <c r="D74" s="5" t="s">
        <v>149</v>
      </c>
      <c r="E74" s="5" t="s">
        <v>48</v>
      </c>
      <c r="F74" s="5" t="s">
        <v>19</v>
      </c>
      <c r="G74" s="6">
        <v>44838.0</v>
      </c>
      <c r="H74" s="6" t="str">
        <f>TEXT('Staff List'!$G74,"dddd")</f>
        <v>Tuesday</v>
      </c>
      <c r="I74" s="6">
        <v>44838.0</v>
      </c>
      <c r="J74" s="6" t="str">
        <f>TEXT('Staff List'!$I74,"dddd")</f>
        <v>Tuesday</v>
      </c>
      <c r="K74" s="6">
        <f>(_xlfn.NETWORKDAYS.INTL('Staff List'!$G74,'Staff List'!$I74,"0000011"))-'Staff List'!$P74</f>
        <v>1</v>
      </c>
      <c r="L74" s="5"/>
      <c r="M74" s="6"/>
      <c r="N74" s="6"/>
      <c r="O74" s="6"/>
      <c r="P74" s="6">
        <f>'Staff List'!$M74+'Staff List'!$N74+'Staff List'!$O74</f>
        <v>0</v>
      </c>
    </row>
    <row r="75" ht="15.75" customHeight="1">
      <c r="A75" s="5">
        <f t="shared" si="1"/>
        <v>74</v>
      </c>
      <c r="B75" s="5" t="s">
        <v>150</v>
      </c>
      <c r="C75" s="5">
        <v>129688.0</v>
      </c>
      <c r="D75" s="5" t="s">
        <v>151</v>
      </c>
      <c r="E75" s="5" t="s">
        <v>48</v>
      </c>
      <c r="F75" s="5" t="s">
        <v>19</v>
      </c>
      <c r="G75" s="6">
        <v>44838.0</v>
      </c>
      <c r="H75" s="6" t="str">
        <f>TEXT('Staff List'!$G75,"dddd")</f>
        <v>Tuesday</v>
      </c>
      <c r="I75" s="6">
        <v>44847.0</v>
      </c>
      <c r="J75" s="6" t="str">
        <f>TEXT('Staff List'!$I75,"dddd")</f>
        <v>Thursday</v>
      </c>
      <c r="K75" s="7">
        <f>(_xlfn.NETWORKDAYS.INTL('Staff List'!$G75,'Staff List'!$I75,"0000011"))-'Staff List'!$P75</f>
        <v>7</v>
      </c>
      <c r="L75" s="5"/>
      <c r="M75" s="6"/>
      <c r="N75" s="6"/>
      <c r="O75" s="7">
        <v>1.0</v>
      </c>
      <c r="P75" s="7">
        <f>'Staff List'!$M75+'Staff List'!$N75+'Staff List'!$O75</f>
        <v>1</v>
      </c>
    </row>
    <row r="76" ht="15.75" customHeight="1">
      <c r="A76" s="5">
        <f t="shared" si="1"/>
        <v>75</v>
      </c>
      <c r="B76" s="5" t="s">
        <v>150</v>
      </c>
      <c r="C76" s="5">
        <v>129688.0</v>
      </c>
      <c r="D76" s="5" t="s">
        <v>151</v>
      </c>
      <c r="E76" s="5" t="s">
        <v>48</v>
      </c>
      <c r="F76" s="5" t="s">
        <v>20</v>
      </c>
      <c r="G76" s="6">
        <v>44848.0</v>
      </c>
      <c r="H76" s="6" t="str">
        <f>TEXT('Staff List'!$G76,"dddd")</f>
        <v>Friday</v>
      </c>
      <c r="I76" s="6">
        <v>44848.0</v>
      </c>
      <c r="J76" s="6" t="str">
        <f>TEXT('Staff List'!$I76,"dddd")</f>
        <v>Friday</v>
      </c>
      <c r="K76" s="7">
        <f>(_xlfn.NETWORKDAYS.INTL('Staff List'!$G76,'Staff List'!$I76,"0000011"))-'Staff List'!$P76</f>
        <v>1</v>
      </c>
      <c r="L76" s="5"/>
      <c r="M76" s="6"/>
      <c r="N76" s="6"/>
      <c r="O76" s="7"/>
      <c r="P76" s="7">
        <f>'Staff List'!$M76+'Staff List'!$N76+'Staff List'!$O76</f>
        <v>0</v>
      </c>
    </row>
    <row r="77" ht="15.75" customHeight="1">
      <c r="A77" s="5">
        <f t="shared" si="1"/>
        <v>76</v>
      </c>
      <c r="B77" s="5" t="s">
        <v>152</v>
      </c>
      <c r="C77" s="5">
        <v>130164.0</v>
      </c>
      <c r="D77" s="5" t="s">
        <v>153</v>
      </c>
      <c r="E77" s="5" t="s">
        <v>154</v>
      </c>
      <c r="F77" s="5" t="s">
        <v>19</v>
      </c>
      <c r="G77" s="6">
        <v>44838.0</v>
      </c>
      <c r="H77" s="6" t="str">
        <f>TEXT('Staff List'!$G77,"dddd")</f>
        <v>Tuesday</v>
      </c>
      <c r="I77" s="6">
        <v>44838.0</v>
      </c>
      <c r="J77" s="6" t="str">
        <f>TEXT('Staff List'!$I77,"dddd")</f>
        <v>Tuesday</v>
      </c>
      <c r="K77" s="6">
        <f>(_xlfn.NETWORKDAYS.INTL('Staff List'!$G77,'Staff List'!$I77,"0000011"))-'Staff List'!$P77</f>
        <v>1</v>
      </c>
      <c r="L77" s="5"/>
      <c r="M77" s="6"/>
      <c r="N77" s="6"/>
      <c r="O77" s="6"/>
      <c r="P77" s="6">
        <f>'Staff List'!$M77+'Staff List'!$N77+'Staff List'!$O77</f>
        <v>0</v>
      </c>
    </row>
    <row r="78" ht="15.75" customHeight="1">
      <c r="A78" s="5">
        <f t="shared" si="1"/>
        <v>77</v>
      </c>
      <c r="B78" s="5" t="s">
        <v>155</v>
      </c>
      <c r="C78" s="5">
        <v>125881.0</v>
      </c>
      <c r="D78" s="5" t="s">
        <v>156</v>
      </c>
      <c r="E78" s="5" t="s">
        <v>48</v>
      </c>
      <c r="F78" s="5" t="s">
        <v>19</v>
      </c>
      <c r="G78" s="6">
        <v>44838.0</v>
      </c>
      <c r="H78" s="6" t="str">
        <f>TEXT('Staff List'!$G78,"dddd")</f>
        <v>Tuesday</v>
      </c>
      <c r="I78" s="6">
        <v>44839.0</v>
      </c>
      <c r="J78" s="6" t="str">
        <f>TEXT('Staff List'!$I78,"dddd")</f>
        <v>Wednesday</v>
      </c>
      <c r="K78" s="6">
        <f>(_xlfn.NETWORKDAYS.INTL('Staff List'!$G78,'Staff List'!$I78,"0000011"))-'Staff List'!$P78</f>
        <v>2</v>
      </c>
      <c r="L78" s="5"/>
      <c r="M78" s="6"/>
      <c r="N78" s="6"/>
      <c r="O78" s="6"/>
      <c r="P78" s="6">
        <f>'Staff List'!$M78+'Staff List'!$N78+'Staff List'!$O78</f>
        <v>0</v>
      </c>
    </row>
    <row r="79" ht="15.75" customHeight="1">
      <c r="A79" s="5">
        <f t="shared" si="1"/>
        <v>78</v>
      </c>
      <c r="B79" s="5" t="s">
        <v>155</v>
      </c>
      <c r="C79" s="5">
        <v>125881.0</v>
      </c>
      <c r="D79" s="5" t="s">
        <v>156</v>
      </c>
      <c r="E79" s="5" t="s">
        <v>48</v>
      </c>
      <c r="F79" s="5" t="s">
        <v>20</v>
      </c>
      <c r="G79" s="6">
        <v>44840.0</v>
      </c>
      <c r="H79" s="6" t="str">
        <f>TEXT('Staff List'!$G79,"dddd")</f>
        <v>Thursday</v>
      </c>
      <c r="I79" s="6">
        <v>44840.0</v>
      </c>
      <c r="J79" s="6" t="str">
        <f>TEXT('Staff List'!$I79,"dddd")</f>
        <v>Thursday</v>
      </c>
      <c r="K79" s="6">
        <f>(_xlfn.NETWORKDAYS.INTL('Staff List'!$G79,'Staff List'!$I79,"0000011"))-'Staff List'!$P79</f>
        <v>1</v>
      </c>
      <c r="L79" s="5"/>
      <c r="M79" s="6"/>
      <c r="N79" s="6"/>
      <c r="O79" s="6"/>
      <c r="P79" s="6">
        <f>'Staff List'!$M79+'Staff List'!$N79+'Staff List'!$O79</f>
        <v>0</v>
      </c>
    </row>
    <row r="80" ht="15.75" customHeight="1">
      <c r="A80" s="5">
        <f t="shared" si="1"/>
        <v>79</v>
      </c>
      <c r="B80" s="5" t="s">
        <v>157</v>
      </c>
      <c r="C80" s="5">
        <v>129918.0</v>
      </c>
      <c r="D80" s="5" t="s">
        <v>158</v>
      </c>
      <c r="E80" s="5" t="s">
        <v>48</v>
      </c>
      <c r="F80" s="5" t="s">
        <v>19</v>
      </c>
      <c r="G80" s="6">
        <v>44838.0</v>
      </c>
      <c r="H80" s="6" t="str">
        <f>TEXT('Staff List'!$G80,"dddd")</f>
        <v>Tuesday</v>
      </c>
      <c r="I80" s="6">
        <v>44840.0</v>
      </c>
      <c r="J80" s="6" t="str">
        <f>TEXT('Staff List'!$I80,"dddd")</f>
        <v>Thursday</v>
      </c>
      <c r="K80" s="6">
        <f>(_xlfn.NETWORKDAYS.INTL('Staff List'!$G80,'Staff List'!$I80,"0000011"))-'Staff List'!$P80</f>
        <v>3</v>
      </c>
      <c r="L80" s="5"/>
      <c r="M80" s="6"/>
      <c r="N80" s="6"/>
      <c r="O80" s="6"/>
      <c r="P80" s="6">
        <f>'Staff List'!$M80+'Staff List'!$N80+'Staff List'!$O80</f>
        <v>0</v>
      </c>
    </row>
    <row r="81" ht="15.75" customHeight="1">
      <c r="A81" s="5">
        <f t="shared" si="1"/>
        <v>80</v>
      </c>
      <c r="B81" s="5" t="s">
        <v>159</v>
      </c>
      <c r="C81" s="5">
        <v>129927.0</v>
      </c>
      <c r="D81" s="5" t="s">
        <v>160</v>
      </c>
      <c r="E81" s="5" t="s">
        <v>48</v>
      </c>
      <c r="F81" s="5" t="s">
        <v>19</v>
      </c>
      <c r="G81" s="6">
        <v>44838.0</v>
      </c>
      <c r="H81" s="6" t="str">
        <f>TEXT('Staff List'!$G81,"dddd")</f>
        <v>Tuesday</v>
      </c>
      <c r="I81" s="6">
        <v>44846.0</v>
      </c>
      <c r="J81" s="6" t="str">
        <f>TEXT('Staff List'!$I81,"dddd")</f>
        <v>Wednesday</v>
      </c>
      <c r="K81" s="7">
        <f>(_xlfn.NETWORKDAYS.INTL('Staff List'!$G81,'Staff List'!$I81,"0000011"))-'Staff List'!$P81</f>
        <v>6</v>
      </c>
      <c r="L81" s="5"/>
      <c r="M81" s="6"/>
      <c r="N81" s="6"/>
      <c r="O81" s="7">
        <v>1.0</v>
      </c>
      <c r="P81" s="7">
        <f>'Staff List'!$M81+'Staff List'!$N81+'Staff List'!$O81</f>
        <v>1</v>
      </c>
    </row>
    <row r="82" ht="15.75" customHeight="1">
      <c r="A82" s="5">
        <f t="shared" si="1"/>
        <v>81</v>
      </c>
      <c r="B82" s="5" t="s">
        <v>159</v>
      </c>
      <c r="C82" s="5">
        <v>129927.0</v>
      </c>
      <c r="D82" s="5" t="s">
        <v>160</v>
      </c>
      <c r="E82" s="5" t="s">
        <v>48</v>
      </c>
      <c r="F82" s="5" t="s">
        <v>20</v>
      </c>
      <c r="G82" s="6">
        <v>44847.0</v>
      </c>
      <c r="H82" s="6" t="str">
        <f>TEXT('Staff List'!$G82,"dddd")</f>
        <v>Thursday</v>
      </c>
      <c r="I82" s="6">
        <v>44847.0</v>
      </c>
      <c r="J82" s="6" t="str">
        <f>TEXT('Staff List'!$I82,"dddd")</f>
        <v>Thursday</v>
      </c>
      <c r="K82" s="7">
        <f>(_xlfn.NETWORKDAYS.INTL('Staff List'!$G82,'Staff List'!$I82,"0000011"))-'Staff List'!$P82</f>
        <v>1</v>
      </c>
      <c r="L82" s="5"/>
      <c r="M82" s="6"/>
      <c r="N82" s="6"/>
      <c r="O82" s="7"/>
      <c r="P82" s="7">
        <f>'Staff List'!$M82+'Staff List'!$N82+'Staff List'!$O82</f>
        <v>0</v>
      </c>
    </row>
    <row r="83" ht="15.75" customHeight="1">
      <c r="A83" s="5">
        <f t="shared" si="1"/>
        <v>82</v>
      </c>
      <c r="B83" s="5" t="s">
        <v>161</v>
      </c>
      <c r="C83" s="5">
        <v>129916.0</v>
      </c>
      <c r="D83" s="5" t="s">
        <v>162</v>
      </c>
      <c r="E83" s="5" t="s">
        <v>48</v>
      </c>
      <c r="F83" s="5" t="s">
        <v>19</v>
      </c>
      <c r="G83" s="6">
        <v>44838.0</v>
      </c>
      <c r="H83" s="6" t="str">
        <f>TEXT('Staff List'!$G83,"dddd")</f>
        <v>Tuesday</v>
      </c>
      <c r="I83" s="6">
        <v>44841.0</v>
      </c>
      <c r="J83" s="6" t="str">
        <f>TEXT('Staff List'!$I83,"dddd")</f>
        <v>Friday</v>
      </c>
      <c r="K83" s="6">
        <f>(_xlfn.NETWORKDAYS.INTL('Staff List'!$G83,'Staff List'!$I83,"0000011"))-'Staff List'!$P83</f>
        <v>4</v>
      </c>
      <c r="L83" s="5"/>
      <c r="M83" s="6"/>
      <c r="N83" s="6"/>
      <c r="O83" s="6"/>
      <c r="P83" s="6">
        <f>'Staff List'!$M83+'Staff List'!$N83+'Staff List'!$O83</f>
        <v>0</v>
      </c>
    </row>
    <row r="84" ht="15.75" customHeight="1">
      <c r="A84" s="5">
        <f t="shared" si="1"/>
        <v>83</v>
      </c>
      <c r="B84" s="5" t="s">
        <v>161</v>
      </c>
      <c r="C84" s="5">
        <v>129916.0</v>
      </c>
      <c r="D84" s="5" t="s">
        <v>162</v>
      </c>
      <c r="E84" s="5" t="s">
        <v>48</v>
      </c>
      <c r="F84" s="5" t="s">
        <v>20</v>
      </c>
      <c r="G84" s="6">
        <v>44845.0</v>
      </c>
      <c r="H84" s="6" t="str">
        <f>TEXT('Staff List'!$G84,"dddd")</f>
        <v>Tuesday</v>
      </c>
      <c r="I84" s="6">
        <v>44845.0</v>
      </c>
      <c r="J84" s="6" t="str">
        <f>TEXT('Staff List'!$I84,"dddd")</f>
        <v>Tuesday</v>
      </c>
      <c r="K84" s="7">
        <f>(_xlfn.NETWORKDAYS.INTL('Staff List'!$G84,'Staff List'!$I84,"0000011"))-'Staff List'!$P84</f>
        <v>1</v>
      </c>
      <c r="L84" s="5"/>
      <c r="M84" s="6"/>
      <c r="N84" s="6"/>
      <c r="O84" s="7"/>
      <c r="P84" s="7">
        <f>'Staff List'!$M84+'Staff List'!$N84+'Staff List'!$O84</f>
        <v>0</v>
      </c>
    </row>
    <row r="85" ht="15.75" customHeight="1">
      <c r="A85" s="5">
        <f t="shared" si="1"/>
        <v>84</v>
      </c>
      <c r="B85" s="5" t="s">
        <v>163</v>
      </c>
      <c r="C85" s="5">
        <v>129954.0</v>
      </c>
      <c r="D85" s="5" t="s">
        <v>164</v>
      </c>
      <c r="E85" s="5" t="s">
        <v>48</v>
      </c>
      <c r="F85" s="5" t="s">
        <v>19</v>
      </c>
      <c r="G85" s="6">
        <v>44838.0</v>
      </c>
      <c r="H85" s="6" t="str">
        <f>TEXT('Staff List'!$G85,"dddd")</f>
        <v>Tuesday</v>
      </c>
      <c r="I85" s="6">
        <v>44851.0</v>
      </c>
      <c r="J85" s="6" t="str">
        <f>TEXT('Staff List'!$I85,"dddd")</f>
        <v>Monday</v>
      </c>
      <c r="K85" s="7">
        <f>(_xlfn.NETWORKDAYS.INTL('Staff List'!$G85,'Staff List'!$I85,"0000011"))-'Staff List'!$P85</f>
        <v>9</v>
      </c>
      <c r="L85" s="5"/>
      <c r="M85" s="6"/>
      <c r="N85" s="6"/>
      <c r="O85" s="7">
        <v>1.0</v>
      </c>
      <c r="P85" s="7">
        <f>'Staff List'!$M85+'Staff List'!$N85+'Staff List'!$O85</f>
        <v>1</v>
      </c>
    </row>
    <row r="86" ht="15.75" customHeight="1">
      <c r="A86" s="5">
        <f t="shared" si="1"/>
        <v>85</v>
      </c>
      <c r="B86" s="5" t="s">
        <v>165</v>
      </c>
      <c r="C86" s="5">
        <v>129992.0</v>
      </c>
      <c r="D86" s="5" t="s">
        <v>166</v>
      </c>
      <c r="E86" s="5" t="s">
        <v>48</v>
      </c>
      <c r="F86" s="5" t="s">
        <v>19</v>
      </c>
      <c r="G86" s="6">
        <v>44838.0</v>
      </c>
      <c r="H86" s="6" t="str">
        <f>TEXT('Staff List'!$G86,"dddd")</f>
        <v>Tuesday</v>
      </c>
      <c r="I86" s="6">
        <v>44846.0</v>
      </c>
      <c r="J86" s="6" t="str">
        <f>TEXT('Staff List'!$I86,"dddd")</f>
        <v>Wednesday</v>
      </c>
      <c r="K86" s="7">
        <f>(_xlfn.NETWORKDAYS.INTL('Staff List'!$G86,'Staff List'!$I86,"0000011"))-'Staff List'!$P86</f>
        <v>6</v>
      </c>
      <c r="L86" s="5"/>
      <c r="M86" s="6"/>
      <c r="N86" s="6"/>
      <c r="O86" s="7">
        <v>1.0</v>
      </c>
      <c r="P86" s="7">
        <f>'Staff List'!$M86+'Staff List'!$N86+'Staff List'!$O86</f>
        <v>1</v>
      </c>
    </row>
    <row r="87" ht="15.75" customHeight="1">
      <c r="A87" s="5">
        <f t="shared" si="1"/>
        <v>86</v>
      </c>
      <c r="B87" s="5" t="s">
        <v>167</v>
      </c>
      <c r="C87" s="5">
        <v>130780.0</v>
      </c>
      <c r="D87" s="5" t="s">
        <v>168</v>
      </c>
      <c r="E87" s="5" t="s">
        <v>48</v>
      </c>
      <c r="F87" s="5" t="s">
        <v>19</v>
      </c>
      <c r="G87" s="6">
        <v>44838.0</v>
      </c>
      <c r="H87" s="6" t="str">
        <f>TEXT('Staff List'!$G87,"dddd")</f>
        <v>Tuesday</v>
      </c>
      <c r="I87" s="6">
        <v>44841.0</v>
      </c>
      <c r="J87" s="6" t="str">
        <f>TEXT('Staff List'!$I87,"dddd")</f>
        <v>Friday</v>
      </c>
      <c r="K87" s="6">
        <f>(_xlfn.NETWORKDAYS.INTL('Staff List'!$G87,'Staff List'!$I87,"0000011"))-'Staff List'!$P87</f>
        <v>4</v>
      </c>
      <c r="L87" s="5"/>
      <c r="M87" s="6"/>
      <c r="N87" s="6"/>
      <c r="O87" s="6"/>
      <c r="P87" s="6">
        <f>'Staff List'!$M87+'Staff List'!$N87+'Staff List'!$O87</f>
        <v>0</v>
      </c>
    </row>
    <row r="88" ht="15.75" customHeight="1">
      <c r="A88" s="5">
        <f t="shared" si="1"/>
        <v>87</v>
      </c>
      <c r="B88" s="5" t="s">
        <v>167</v>
      </c>
      <c r="C88" s="5">
        <v>130780.0</v>
      </c>
      <c r="D88" s="5" t="s">
        <v>168</v>
      </c>
      <c r="E88" s="5" t="s">
        <v>48</v>
      </c>
      <c r="F88" s="5" t="s">
        <v>20</v>
      </c>
      <c r="G88" s="6">
        <v>44845.0</v>
      </c>
      <c r="H88" s="6" t="str">
        <f>TEXT('Staff List'!$G88,"dddd")</f>
        <v>Tuesday</v>
      </c>
      <c r="I88" s="6">
        <v>44845.0</v>
      </c>
      <c r="J88" s="6" t="str">
        <f>TEXT('Staff List'!$I88,"dddd")</f>
        <v>Tuesday</v>
      </c>
      <c r="K88" s="7">
        <f>(_xlfn.NETWORKDAYS.INTL('Staff List'!$G88,'Staff List'!$I88,"0000011"))-'Staff List'!$P88</f>
        <v>1</v>
      </c>
      <c r="L88" s="5"/>
      <c r="M88" s="6"/>
      <c r="N88" s="6"/>
      <c r="O88" s="7"/>
      <c r="P88" s="7">
        <f>'Staff List'!$M88+'Staff List'!$N88+'Staff List'!$O88</f>
        <v>0</v>
      </c>
    </row>
    <row r="89" ht="15.75" customHeight="1">
      <c r="A89" s="5">
        <f t="shared" si="1"/>
        <v>88</v>
      </c>
      <c r="B89" s="5" t="s">
        <v>169</v>
      </c>
      <c r="C89" s="5">
        <v>130786.0</v>
      </c>
      <c r="D89" s="5" t="s">
        <v>170</v>
      </c>
      <c r="E89" s="5" t="s">
        <v>48</v>
      </c>
      <c r="F89" s="5" t="s">
        <v>19</v>
      </c>
      <c r="G89" s="6">
        <v>44838.0</v>
      </c>
      <c r="H89" s="6" t="str">
        <f>TEXT('Staff List'!$G89,"dddd")</f>
        <v>Tuesday</v>
      </c>
      <c r="I89" s="6">
        <v>44840.0</v>
      </c>
      <c r="J89" s="6" t="str">
        <f>TEXT('Staff List'!$I89,"dddd")</f>
        <v>Thursday</v>
      </c>
      <c r="K89" s="6">
        <f>(_xlfn.NETWORKDAYS.INTL('Staff List'!$G89,'Staff List'!$I89,"0000011"))-'Staff List'!$P89</f>
        <v>3</v>
      </c>
      <c r="L89" s="5"/>
      <c r="M89" s="6"/>
      <c r="N89" s="6"/>
      <c r="O89" s="6"/>
      <c r="P89" s="6">
        <f>'Staff List'!$M89+'Staff List'!$N89+'Staff List'!$O89</f>
        <v>0</v>
      </c>
    </row>
    <row r="90" ht="15.75" customHeight="1">
      <c r="A90" s="5">
        <f t="shared" si="1"/>
        <v>89</v>
      </c>
      <c r="B90" s="5" t="s">
        <v>171</v>
      </c>
      <c r="C90" s="5">
        <v>130740.0</v>
      </c>
      <c r="D90" s="5" t="s">
        <v>172</v>
      </c>
      <c r="E90" s="5" t="s">
        <v>48</v>
      </c>
      <c r="F90" s="5" t="s">
        <v>19</v>
      </c>
      <c r="G90" s="6">
        <v>44838.0</v>
      </c>
      <c r="H90" s="6" t="str">
        <f>TEXT('Staff List'!$G90,"dddd")</f>
        <v>Tuesday</v>
      </c>
      <c r="I90" s="6">
        <v>44848.0</v>
      </c>
      <c r="J90" s="6" t="str">
        <f>TEXT('Staff List'!$I90,"dddd")</f>
        <v>Friday</v>
      </c>
      <c r="K90" s="7">
        <f>(_xlfn.NETWORKDAYS.INTL('Staff List'!$G90,'Staff List'!$I90,"0000011"))-'Staff List'!$P90</f>
        <v>8</v>
      </c>
      <c r="L90" s="5"/>
      <c r="M90" s="6"/>
      <c r="N90" s="6"/>
      <c r="O90" s="7">
        <v>1.0</v>
      </c>
      <c r="P90" s="7">
        <f>'Staff List'!$M90+'Staff List'!$N90+'Staff List'!$O90</f>
        <v>1</v>
      </c>
    </row>
    <row r="91" ht="15.75" customHeight="1">
      <c r="A91" s="5">
        <f t="shared" si="1"/>
        <v>90</v>
      </c>
      <c r="B91" s="5" t="s">
        <v>173</v>
      </c>
      <c r="C91" s="5">
        <v>130875.0</v>
      </c>
      <c r="D91" s="5" t="s">
        <v>174</v>
      </c>
      <c r="E91" s="5" t="s">
        <v>48</v>
      </c>
      <c r="F91" s="5" t="s">
        <v>19</v>
      </c>
      <c r="G91" s="6">
        <v>44838.0</v>
      </c>
      <c r="H91" s="6" t="str">
        <f>TEXT('Staff List'!$G91,"dddd")</f>
        <v>Tuesday</v>
      </c>
      <c r="I91" s="6">
        <v>44848.0</v>
      </c>
      <c r="J91" s="6" t="str">
        <f>TEXT('Staff List'!$I91,"dddd")</f>
        <v>Friday</v>
      </c>
      <c r="K91" s="7">
        <f>(_xlfn.NETWORKDAYS.INTL('Staff List'!$G91,'Staff List'!$I91,"0000011"))-'Staff List'!$P91</f>
        <v>8</v>
      </c>
      <c r="L91" s="5"/>
      <c r="M91" s="6"/>
      <c r="N91" s="6"/>
      <c r="O91" s="7">
        <v>1.0</v>
      </c>
      <c r="P91" s="7">
        <f>'Staff List'!$M91+'Staff List'!$N91+'Staff List'!$O91</f>
        <v>1</v>
      </c>
    </row>
    <row r="92" ht="15.75" customHeight="1">
      <c r="A92" s="5">
        <f t="shared" si="1"/>
        <v>91</v>
      </c>
      <c r="B92" s="5" t="s">
        <v>175</v>
      </c>
      <c r="C92" s="5">
        <v>131187.0</v>
      </c>
      <c r="D92" s="5" t="s">
        <v>176</v>
      </c>
      <c r="E92" s="5" t="s">
        <v>48</v>
      </c>
      <c r="F92" s="5" t="s">
        <v>19</v>
      </c>
      <c r="G92" s="6">
        <v>44838.0</v>
      </c>
      <c r="H92" s="6" t="str">
        <f>TEXT('Staff List'!$G92,"dddd")</f>
        <v>Tuesday</v>
      </c>
      <c r="I92" s="6">
        <v>44846.0</v>
      </c>
      <c r="J92" s="6" t="str">
        <f>TEXT('Staff List'!$I92,"dddd")</f>
        <v>Wednesday</v>
      </c>
      <c r="K92" s="7">
        <f>(_xlfn.NETWORKDAYS.INTL('Staff List'!$G92,'Staff List'!$I92,"0000011"))-'Staff List'!$P92</f>
        <v>6</v>
      </c>
      <c r="L92" s="5"/>
      <c r="M92" s="6"/>
      <c r="N92" s="6"/>
      <c r="O92" s="7">
        <v>1.0</v>
      </c>
      <c r="P92" s="7">
        <f>'Staff List'!$M92+'Staff List'!$N92+'Staff List'!$O92</f>
        <v>1</v>
      </c>
    </row>
    <row r="93" ht="15.75" customHeight="1">
      <c r="A93" s="5">
        <f t="shared" si="1"/>
        <v>92</v>
      </c>
      <c r="B93" s="5" t="s">
        <v>177</v>
      </c>
      <c r="C93" s="5">
        <v>131200.0</v>
      </c>
      <c r="D93" s="5" t="s">
        <v>178</v>
      </c>
      <c r="E93" s="5" t="s">
        <v>48</v>
      </c>
      <c r="F93" s="5" t="s">
        <v>19</v>
      </c>
      <c r="G93" s="6">
        <v>44838.0</v>
      </c>
      <c r="H93" s="6" t="str">
        <f>TEXT('Staff List'!$G93,"dddd")</f>
        <v>Tuesday</v>
      </c>
      <c r="I93" s="6">
        <v>44840.0</v>
      </c>
      <c r="J93" s="6" t="str">
        <f>TEXT('Staff List'!$I93,"dddd")</f>
        <v>Thursday</v>
      </c>
      <c r="K93" s="6">
        <f>(_xlfn.NETWORKDAYS.INTL('Staff List'!$G93,'Staff List'!$I93,"0000011"))-'Staff List'!$P93</f>
        <v>3</v>
      </c>
      <c r="L93" s="5"/>
      <c r="M93" s="6"/>
      <c r="N93" s="6"/>
      <c r="O93" s="6"/>
      <c r="P93" s="6">
        <f>'Staff List'!$M93+'Staff List'!$N93+'Staff List'!$O93</f>
        <v>0</v>
      </c>
    </row>
    <row r="94" ht="15.75" customHeight="1">
      <c r="A94" s="5">
        <f t="shared" si="1"/>
        <v>93</v>
      </c>
      <c r="B94" s="5" t="s">
        <v>177</v>
      </c>
      <c r="C94" s="5">
        <v>131200.0</v>
      </c>
      <c r="D94" s="5" t="s">
        <v>178</v>
      </c>
      <c r="E94" s="5" t="s">
        <v>48</v>
      </c>
      <c r="F94" s="5" t="s">
        <v>20</v>
      </c>
      <c r="G94" s="6">
        <v>44841.0</v>
      </c>
      <c r="H94" s="6" t="str">
        <f>TEXT('Staff List'!$G94,"dddd")</f>
        <v>Friday</v>
      </c>
      <c r="I94" s="6">
        <v>44841.0</v>
      </c>
      <c r="J94" s="6" t="str">
        <f>TEXT('Staff List'!$I94,"dddd")</f>
        <v>Friday</v>
      </c>
      <c r="K94" s="6">
        <f>(_xlfn.NETWORKDAYS.INTL('Staff List'!$G94,'Staff List'!$I94,"0000011"))-'Staff List'!$P94</f>
        <v>1</v>
      </c>
      <c r="L94" s="5"/>
      <c r="M94" s="6"/>
      <c r="N94" s="6"/>
      <c r="O94" s="6"/>
      <c r="P94" s="6">
        <f>'Staff List'!$M94+'Staff List'!$N94+'Staff List'!$O94</f>
        <v>0</v>
      </c>
    </row>
    <row r="95" ht="15.75" customHeight="1">
      <c r="A95" s="5">
        <f t="shared" si="1"/>
        <v>94</v>
      </c>
      <c r="B95" s="5" t="s">
        <v>179</v>
      </c>
      <c r="C95" s="5">
        <v>131319.0</v>
      </c>
      <c r="D95" s="5" t="s">
        <v>180</v>
      </c>
      <c r="E95" s="5" t="s">
        <v>48</v>
      </c>
      <c r="F95" s="5" t="s">
        <v>19</v>
      </c>
      <c r="G95" s="6">
        <v>44838.0</v>
      </c>
      <c r="H95" s="6" t="str">
        <f>TEXT('Staff List'!$G95,"dddd")</f>
        <v>Tuesday</v>
      </c>
      <c r="I95" s="6">
        <v>44846.0</v>
      </c>
      <c r="J95" s="6" t="str">
        <f>TEXT('Staff List'!$I95,"dddd")</f>
        <v>Wednesday</v>
      </c>
      <c r="K95" s="7">
        <f>(_xlfn.NETWORKDAYS.INTL('Staff List'!$G95,'Staff List'!$I95,"0000011"))-'Staff List'!$P95</f>
        <v>6</v>
      </c>
      <c r="L95" s="5"/>
      <c r="M95" s="6"/>
      <c r="N95" s="6"/>
      <c r="O95" s="7">
        <v>1.0</v>
      </c>
      <c r="P95" s="7">
        <f>'Staff List'!$M95+'Staff List'!$N95+'Staff List'!$O95</f>
        <v>1</v>
      </c>
    </row>
    <row r="96" ht="15.75" customHeight="1">
      <c r="A96" s="5">
        <f t="shared" si="1"/>
        <v>95</v>
      </c>
      <c r="B96" s="5" t="s">
        <v>181</v>
      </c>
      <c r="C96" s="5">
        <v>130933.0</v>
      </c>
      <c r="D96" s="5" t="s">
        <v>182</v>
      </c>
      <c r="E96" s="5" t="s">
        <v>48</v>
      </c>
      <c r="F96" s="5" t="s">
        <v>19</v>
      </c>
      <c r="G96" s="6">
        <v>44838.0</v>
      </c>
      <c r="H96" s="6" t="str">
        <f>TEXT('Staff List'!$G96,"dddd")</f>
        <v>Tuesday</v>
      </c>
      <c r="I96" s="6">
        <v>44848.0</v>
      </c>
      <c r="J96" s="6" t="str">
        <f>TEXT('Staff List'!$I96,"dddd")</f>
        <v>Friday</v>
      </c>
      <c r="K96" s="7">
        <f>(_xlfn.NETWORKDAYS.INTL('Staff List'!$G96,'Staff List'!$I96,"0000011"))-'Staff List'!$P96</f>
        <v>8</v>
      </c>
      <c r="L96" s="5"/>
      <c r="M96" s="6"/>
      <c r="N96" s="6"/>
      <c r="O96" s="7">
        <v>1.0</v>
      </c>
      <c r="P96" s="7">
        <f>'Staff List'!$M96+'Staff List'!$N96+'Staff List'!$O96</f>
        <v>1</v>
      </c>
    </row>
    <row r="97" ht="15.75" customHeight="1">
      <c r="A97" s="5">
        <f t="shared" si="1"/>
        <v>96</v>
      </c>
      <c r="B97" s="5" t="s">
        <v>183</v>
      </c>
      <c r="C97" s="5">
        <v>130934.0</v>
      </c>
      <c r="D97" s="5" t="s">
        <v>184</v>
      </c>
      <c r="E97" s="5" t="s">
        <v>48</v>
      </c>
      <c r="F97" s="5" t="s">
        <v>19</v>
      </c>
      <c r="G97" s="6">
        <v>44838.0</v>
      </c>
      <c r="H97" s="6" t="str">
        <f>TEXT('Staff List'!$G97,"dddd")</f>
        <v>Tuesday</v>
      </c>
      <c r="I97" s="6">
        <v>44839.0</v>
      </c>
      <c r="J97" s="6" t="str">
        <f>TEXT('Staff List'!$I97,"dddd")</f>
        <v>Wednesday</v>
      </c>
      <c r="K97" s="6">
        <f>(_xlfn.NETWORKDAYS.INTL('Staff List'!$G97,'Staff List'!$I97,"0000011"))-'Staff List'!$P97</f>
        <v>2</v>
      </c>
      <c r="L97" s="5"/>
      <c r="M97" s="6"/>
      <c r="N97" s="6"/>
      <c r="O97" s="6"/>
      <c r="P97" s="6">
        <f>'Staff List'!$M97+'Staff List'!$N97+'Staff List'!$O97</f>
        <v>0</v>
      </c>
    </row>
    <row r="98" ht="15.75" customHeight="1">
      <c r="A98" s="5">
        <f t="shared" si="1"/>
        <v>97</v>
      </c>
      <c r="B98" s="5" t="s">
        <v>185</v>
      </c>
      <c r="C98" s="5">
        <v>131241.0</v>
      </c>
      <c r="D98" s="5" t="s">
        <v>186</v>
      </c>
      <c r="E98" s="5" t="s">
        <v>48</v>
      </c>
      <c r="F98" s="5" t="s">
        <v>19</v>
      </c>
      <c r="G98" s="6">
        <v>44838.0</v>
      </c>
      <c r="H98" s="6" t="str">
        <f>TEXT('Staff List'!$G98,"dddd")</f>
        <v>Tuesday</v>
      </c>
      <c r="I98" s="6">
        <v>44855.0</v>
      </c>
      <c r="J98" s="6" t="str">
        <f>TEXT('Staff List'!$I98,"dddd")</f>
        <v>Friday</v>
      </c>
      <c r="K98" s="7">
        <f>(_xlfn.NETWORKDAYS.INTL('Staff List'!$G98,'Staff List'!$I98,"0000011"))-'Staff List'!$P98</f>
        <v>13</v>
      </c>
      <c r="L98" s="5"/>
      <c r="M98" s="6"/>
      <c r="N98" s="6"/>
      <c r="O98" s="7">
        <v>1.0</v>
      </c>
      <c r="P98" s="7">
        <f>'Staff List'!$M98+'Staff List'!$N98+'Staff List'!$O98</f>
        <v>1</v>
      </c>
    </row>
    <row r="99" ht="15.75" customHeight="1">
      <c r="A99" s="5">
        <f t="shared" si="1"/>
        <v>98</v>
      </c>
      <c r="B99" s="5" t="s">
        <v>185</v>
      </c>
      <c r="C99" s="5">
        <v>131241.0</v>
      </c>
      <c r="D99" s="5" t="s">
        <v>186</v>
      </c>
      <c r="E99" s="5" t="s">
        <v>48</v>
      </c>
      <c r="F99" s="5" t="s">
        <v>20</v>
      </c>
      <c r="G99" s="6">
        <v>44858.0</v>
      </c>
      <c r="H99" s="6" t="str">
        <f>TEXT('Staff List'!$G99,"dddd")</f>
        <v>Monday</v>
      </c>
      <c r="I99" s="6">
        <v>44858.0</v>
      </c>
      <c r="J99" s="6" t="str">
        <f>TEXT('Staff List'!$I99,"dddd")</f>
        <v>Monday</v>
      </c>
      <c r="K99" s="7">
        <f>(_xlfn.NETWORKDAYS.INTL('Staff List'!$G99,'Staff List'!$I99,"0000011"))-'Staff List'!$P99</f>
        <v>1</v>
      </c>
      <c r="L99" s="5"/>
      <c r="M99" s="6"/>
      <c r="N99" s="6"/>
      <c r="O99" s="7"/>
      <c r="P99" s="7">
        <f>'Staff List'!$M99+'Staff List'!$N99+'Staff List'!$O99</f>
        <v>0</v>
      </c>
    </row>
    <row r="100" ht="15.75" customHeight="1">
      <c r="A100" s="5">
        <f t="shared" si="1"/>
        <v>99</v>
      </c>
      <c r="B100" s="5" t="s">
        <v>187</v>
      </c>
      <c r="C100" s="5">
        <v>131536.0</v>
      </c>
      <c r="D100" s="5" t="s">
        <v>188</v>
      </c>
      <c r="E100" s="5" t="s">
        <v>48</v>
      </c>
      <c r="F100" s="5" t="s">
        <v>19</v>
      </c>
      <c r="G100" s="6">
        <v>44838.0</v>
      </c>
      <c r="H100" s="6" t="str">
        <f>TEXT('Staff List'!$G100,"dddd")</f>
        <v>Tuesday</v>
      </c>
      <c r="I100" s="6">
        <v>44862.0</v>
      </c>
      <c r="J100" s="6" t="str">
        <f>TEXT('Staff List'!$I100,"dddd")</f>
        <v>Friday</v>
      </c>
      <c r="K100" s="7">
        <f>(_xlfn.NETWORKDAYS.INTL('Staff List'!$G100,'Staff List'!$I100,"0000011"))-'Staff List'!$P100</f>
        <v>18</v>
      </c>
      <c r="L100" s="5"/>
      <c r="M100" s="6"/>
      <c r="N100" s="6"/>
      <c r="O100" s="7">
        <v>1.0</v>
      </c>
      <c r="P100" s="7">
        <f>'Staff List'!$M100+'Staff List'!$N100+'Staff List'!$O100</f>
        <v>1</v>
      </c>
    </row>
    <row r="101" ht="15.75" customHeight="1">
      <c r="A101" s="5">
        <f t="shared" si="1"/>
        <v>100</v>
      </c>
      <c r="B101" s="5" t="s">
        <v>189</v>
      </c>
      <c r="C101" s="5">
        <v>131414.0</v>
      </c>
      <c r="D101" s="5" t="s">
        <v>190</v>
      </c>
      <c r="E101" s="5" t="s">
        <v>48</v>
      </c>
      <c r="F101" s="5" t="s">
        <v>19</v>
      </c>
      <c r="G101" s="6">
        <v>44838.0</v>
      </c>
      <c r="H101" s="6" t="str">
        <f>TEXT('Staff List'!$G101,"dddd")</f>
        <v>Tuesday</v>
      </c>
      <c r="I101" s="6">
        <v>44853.0</v>
      </c>
      <c r="J101" s="6" t="str">
        <f>TEXT('Staff List'!$I101,"dddd")</f>
        <v>Wednesday</v>
      </c>
      <c r="K101" s="7">
        <f>(_xlfn.NETWORKDAYS.INTL('Staff List'!$G101,'Staff List'!$I101,"0000011"))-'Staff List'!$P101</f>
        <v>11</v>
      </c>
      <c r="L101" s="5"/>
      <c r="M101" s="6"/>
      <c r="N101" s="6"/>
      <c r="O101" s="7">
        <v>1.0</v>
      </c>
      <c r="P101" s="7">
        <f>'Staff List'!$M101+'Staff List'!$N101+'Staff List'!$O101</f>
        <v>1</v>
      </c>
    </row>
    <row r="102" ht="15.75" customHeight="1">
      <c r="A102" s="5">
        <f t="shared" si="1"/>
        <v>101</v>
      </c>
      <c r="B102" s="5" t="s">
        <v>191</v>
      </c>
      <c r="C102" s="5">
        <v>131307.0</v>
      </c>
      <c r="D102" s="5" t="s">
        <v>192</v>
      </c>
      <c r="E102" s="5" t="s">
        <v>48</v>
      </c>
      <c r="F102" s="5" t="s">
        <v>19</v>
      </c>
      <c r="G102" s="6">
        <v>44838.0</v>
      </c>
      <c r="H102" s="6" t="str">
        <f>TEXT('Staff List'!$G102,"dddd")</f>
        <v>Tuesday</v>
      </c>
      <c r="I102" s="6">
        <v>44848.0</v>
      </c>
      <c r="J102" s="6" t="str">
        <f>TEXT('Staff List'!$I102,"dddd")</f>
        <v>Friday</v>
      </c>
      <c r="K102" s="7">
        <f>(_xlfn.NETWORKDAYS.INTL('Staff List'!$G102,'Staff List'!$I102,"0000011"))-'Staff List'!$P102</f>
        <v>8</v>
      </c>
      <c r="L102" s="5"/>
      <c r="M102" s="6"/>
      <c r="N102" s="6"/>
      <c r="O102" s="7">
        <v>1.0</v>
      </c>
      <c r="P102" s="7">
        <f>'Staff List'!$M102+'Staff List'!$N102+'Staff List'!$O102</f>
        <v>1</v>
      </c>
    </row>
    <row r="103" ht="15.75" customHeight="1">
      <c r="A103" s="5">
        <f t="shared" si="1"/>
        <v>102</v>
      </c>
      <c r="B103" s="5" t="s">
        <v>193</v>
      </c>
      <c r="C103" s="5">
        <v>131537.0</v>
      </c>
      <c r="D103" s="5" t="s">
        <v>194</v>
      </c>
      <c r="E103" s="5" t="s">
        <v>48</v>
      </c>
      <c r="F103" s="5" t="s">
        <v>19</v>
      </c>
      <c r="G103" s="6">
        <v>44838.0</v>
      </c>
      <c r="H103" s="6" t="str">
        <f>TEXT('Staff List'!$G103,"dddd")</f>
        <v>Tuesday</v>
      </c>
      <c r="I103" s="6">
        <v>44840.0</v>
      </c>
      <c r="J103" s="6" t="str">
        <f>TEXT('Staff List'!$I103,"dddd")</f>
        <v>Thursday</v>
      </c>
      <c r="K103" s="6">
        <f>(_xlfn.NETWORKDAYS.INTL('Staff List'!$G103,'Staff List'!$I103,"0000011"))-'Staff List'!$P103</f>
        <v>3</v>
      </c>
      <c r="L103" s="5"/>
      <c r="M103" s="6"/>
      <c r="N103" s="6"/>
      <c r="O103" s="6"/>
      <c r="P103" s="6">
        <f>'Staff List'!$M103+'Staff List'!$N103+'Staff List'!$O103</f>
        <v>0</v>
      </c>
    </row>
    <row r="104" ht="15.75" customHeight="1">
      <c r="A104" s="5">
        <f t="shared" si="1"/>
        <v>103</v>
      </c>
      <c r="B104" s="5" t="s">
        <v>193</v>
      </c>
      <c r="C104" s="5">
        <v>131537.0</v>
      </c>
      <c r="D104" s="5" t="s">
        <v>194</v>
      </c>
      <c r="E104" s="5" t="s">
        <v>48</v>
      </c>
      <c r="F104" s="5" t="s">
        <v>20</v>
      </c>
      <c r="G104" s="6">
        <v>44841.0</v>
      </c>
      <c r="H104" s="6" t="str">
        <f>TEXT('Staff List'!$G104,"dddd")</f>
        <v>Friday</v>
      </c>
      <c r="I104" s="6">
        <v>44841.0</v>
      </c>
      <c r="J104" s="6" t="str">
        <f>TEXT('Staff List'!$I104,"dddd")</f>
        <v>Friday</v>
      </c>
      <c r="K104" s="6">
        <f>(_xlfn.NETWORKDAYS.INTL('Staff List'!$G104,'Staff List'!$I104,"0000011"))-'Staff List'!$P104</f>
        <v>1</v>
      </c>
      <c r="L104" s="5"/>
      <c r="M104" s="6"/>
      <c r="N104" s="6"/>
      <c r="O104" s="6"/>
      <c r="P104" s="6">
        <f>'Staff List'!$M104+'Staff List'!$N104+'Staff List'!$O104</f>
        <v>0</v>
      </c>
    </row>
    <row r="105" ht="15.75" customHeight="1">
      <c r="A105" s="5">
        <f t="shared" si="1"/>
        <v>104</v>
      </c>
      <c r="B105" s="5" t="s">
        <v>195</v>
      </c>
      <c r="C105" s="5">
        <v>131538.0</v>
      </c>
      <c r="D105" s="5" t="s">
        <v>196</v>
      </c>
      <c r="E105" s="5" t="s">
        <v>48</v>
      </c>
      <c r="F105" s="5" t="s">
        <v>19</v>
      </c>
      <c r="G105" s="6">
        <v>44838.0</v>
      </c>
      <c r="H105" s="6" t="str">
        <f>TEXT('Staff List'!$G105,"dddd")</f>
        <v>Tuesday</v>
      </c>
      <c r="I105" s="6">
        <v>44845.0</v>
      </c>
      <c r="J105" s="6" t="str">
        <f>TEXT('Staff List'!$I105,"dddd")</f>
        <v>Tuesday</v>
      </c>
      <c r="K105" s="7">
        <f>(_xlfn.NETWORKDAYS.INTL('Staff List'!$G105,'Staff List'!$I105,"0000011"))-'Staff List'!$P105</f>
        <v>5</v>
      </c>
      <c r="L105" s="5"/>
      <c r="M105" s="6"/>
      <c r="N105" s="6"/>
      <c r="O105" s="7">
        <v>1.0</v>
      </c>
      <c r="P105" s="7">
        <f>'Staff List'!$M105+'Staff List'!$N105+'Staff List'!$O105</f>
        <v>1</v>
      </c>
    </row>
    <row r="106" ht="15.75" customHeight="1">
      <c r="A106" s="5">
        <f t="shared" si="1"/>
        <v>105</v>
      </c>
      <c r="B106" s="5" t="s">
        <v>197</v>
      </c>
      <c r="C106" s="5">
        <v>131900.0</v>
      </c>
      <c r="D106" s="5" t="s">
        <v>198</v>
      </c>
      <c r="E106" s="5" t="s">
        <v>48</v>
      </c>
      <c r="F106" s="5" t="s">
        <v>19</v>
      </c>
      <c r="G106" s="6">
        <v>44838.0</v>
      </c>
      <c r="H106" s="6" t="str">
        <f>TEXT('Staff List'!$G106,"dddd")</f>
        <v>Tuesday</v>
      </c>
      <c r="I106" s="6">
        <v>44841.0</v>
      </c>
      <c r="J106" s="6" t="str">
        <f>TEXT('Staff List'!$I106,"dddd")</f>
        <v>Friday</v>
      </c>
      <c r="K106" s="6">
        <f>(_xlfn.NETWORKDAYS.INTL('Staff List'!$G106,'Staff List'!$I106,"0000011"))-'Staff List'!$P106</f>
        <v>4</v>
      </c>
      <c r="L106" s="5"/>
      <c r="M106" s="6"/>
      <c r="N106" s="6"/>
      <c r="O106" s="6"/>
      <c r="P106" s="6">
        <f>'Staff List'!$M106+'Staff List'!$N106+'Staff List'!$O106</f>
        <v>0</v>
      </c>
    </row>
    <row r="107" ht="15.75" customHeight="1">
      <c r="A107" s="5">
        <f t="shared" si="1"/>
        <v>106</v>
      </c>
      <c r="B107" s="5" t="s">
        <v>199</v>
      </c>
      <c r="C107" s="5">
        <v>132432.0</v>
      </c>
      <c r="D107" s="5" t="s">
        <v>200</v>
      </c>
      <c r="E107" s="5" t="s">
        <v>48</v>
      </c>
      <c r="F107" s="5" t="s">
        <v>20</v>
      </c>
      <c r="G107" s="6">
        <v>44838.0</v>
      </c>
      <c r="H107" s="6" t="str">
        <f>TEXT('Staff List'!$G107,"dddd")</f>
        <v>Tuesday</v>
      </c>
      <c r="I107" s="6">
        <v>44838.0</v>
      </c>
      <c r="J107" s="6" t="str">
        <f>TEXT('Staff List'!$I107,"dddd")</f>
        <v>Tuesday</v>
      </c>
      <c r="K107" s="6">
        <f>(_xlfn.NETWORKDAYS.INTL('Staff List'!$G107,'Staff List'!$I107,"0000011"))-'Staff List'!$P107</f>
        <v>1</v>
      </c>
      <c r="L107" s="5"/>
      <c r="M107" s="6"/>
      <c r="N107" s="6"/>
      <c r="O107" s="6"/>
      <c r="P107" s="6">
        <f>'Staff List'!$M107+'Staff List'!$N107+'Staff List'!$O107</f>
        <v>0</v>
      </c>
    </row>
    <row r="108" ht="15.75" customHeight="1">
      <c r="A108" s="5">
        <f t="shared" si="1"/>
        <v>107</v>
      </c>
      <c r="B108" s="5" t="s">
        <v>201</v>
      </c>
      <c r="C108" s="5">
        <v>132855.0</v>
      </c>
      <c r="D108" s="5" t="s">
        <v>202</v>
      </c>
      <c r="E108" s="5" t="s">
        <v>154</v>
      </c>
      <c r="F108" s="5" t="s">
        <v>19</v>
      </c>
      <c r="G108" s="6">
        <v>44838.0</v>
      </c>
      <c r="H108" s="6" t="str">
        <f>TEXT('Staff List'!$G108,"dddd")</f>
        <v>Tuesday</v>
      </c>
      <c r="I108" s="6">
        <v>44840.0</v>
      </c>
      <c r="J108" s="6" t="str">
        <f>TEXT('Staff List'!$I108,"dddd")</f>
        <v>Thursday</v>
      </c>
      <c r="K108" s="6">
        <f>(_xlfn.NETWORKDAYS.INTL('Staff List'!$G108,'Staff List'!$I108,"0000011"))-'Staff List'!$P108</f>
        <v>3</v>
      </c>
      <c r="L108" s="5"/>
      <c r="M108" s="6"/>
      <c r="N108" s="6"/>
      <c r="O108" s="6"/>
      <c r="P108" s="6">
        <f>'Staff List'!$M108+'Staff List'!$N108+'Staff List'!$O108</f>
        <v>0</v>
      </c>
    </row>
    <row r="109" ht="15.75" customHeight="1">
      <c r="A109" s="5">
        <f t="shared" si="1"/>
        <v>108</v>
      </c>
      <c r="B109" s="5" t="s">
        <v>203</v>
      </c>
      <c r="C109" s="5">
        <v>133144.0</v>
      </c>
      <c r="D109" s="5" t="s">
        <v>204</v>
      </c>
      <c r="E109" s="5" t="s">
        <v>48</v>
      </c>
      <c r="F109" s="5" t="s">
        <v>20</v>
      </c>
      <c r="G109" s="6">
        <v>44838.0</v>
      </c>
      <c r="H109" s="6" t="str">
        <f>TEXT('Staff List'!$G109,"dddd")</f>
        <v>Tuesday</v>
      </c>
      <c r="I109" s="6">
        <v>44838.0</v>
      </c>
      <c r="J109" s="6" t="str">
        <f>TEXT('Staff List'!$I109,"dddd")</f>
        <v>Tuesday</v>
      </c>
      <c r="K109" s="6">
        <f>(_xlfn.NETWORKDAYS.INTL('Staff List'!$G109,'Staff List'!$I109,"0000011"))-'Staff List'!$P109</f>
        <v>1</v>
      </c>
      <c r="L109" s="5"/>
      <c r="M109" s="6"/>
      <c r="N109" s="6"/>
      <c r="O109" s="6"/>
      <c r="P109" s="6">
        <f>'Staff List'!$M109+'Staff List'!$N109+'Staff List'!$O109</f>
        <v>0</v>
      </c>
    </row>
    <row r="110" ht="15.75" customHeight="1">
      <c r="A110" s="5">
        <f t="shared" si="1"/>
        <v>109</v>
      </c>
      <c r="B110" s="5" t="s">
        <v>205</v>
      </c>
      <c r="C110" s="5">
        <v>134288.0</v>
      </c>
      <c r="D110" s="5" t="s">
        <v>206</v>
      </c>
      <c r="E110" s="5" t="s">
        <v>48</v>
      </c>
      <c r="F110" s="5" t="s">
        <v>19</v>
      </c>
      <c r="G110" s="6">
        <v>44838.0</v>
      </c>
      <c r="H110" s="6" t="str">
        <f>TEXT('Staff List'!$G110,"dddd")</f>
        <v>Tuesday</v>
      </c>
      <c r="I110" s="6">
        <v>44848.0</v>
      </c>
      <c r="J110" s="6" t="str">
        <f>TEXT('Staff List'!$I110,"dddd")</f>
        <v>Friday</v>
      </c>
      <c r="K110" s="7">
        <f>(_xlfn.NETWORKDAYS.INTL('Staff List'!$G110,'Staff List'!$I110,"0000011"))-'Staff List'!$P110</f>
        <v>8</v>
      </c>
      <c r="L110" s="5"/>
      <c r="M110" s="6"/>
      <c r="N110" s="6"/>
      <c r="O110" s="7">
        <v>1.0</v>
      </c>
      <c r="P110" s="7">
        <f>'Staff List'!$M110+'Staff List'!$N110+'Staff List'!$O110</f>
        <v>1</v>
      </c>
    </row>
    <row r="111" ht="15.75" customHeight="1">
      <c r="A111" s="5">
        <f t="shared" si="1"/>
        <v>110</v>
      </c>
      <c r="B111" s="5" t="s">
        <v>207</v>
      </c>
      <c r="C111" s="5">
        <v>134275.0</v>
      </c>
      <c r="D111" s="5" t="s">
        <v>208</v>
      </c>
      <c r="E111" s="5" t="s">
        <v>48</v>
      </c>
      <c r="F111" s="5" t="s">
        <v>19</v>
      </c>
      <c r="G111" s="6">
        <v>44838.0</v>
      </c>
      <c r="H111" s="6" t="str">
        <f>TEXT('Staff List'!$G111,"dddd")</f>
        <v>Tuesday</v>
      </c>
      <c r="I111" s="6">
        <v>44841.0</v>
      </c>
      <c r="J111" s="6" t="str">
        <f>TEXT('Staff List'!$I111,"dddd")</f>
        <v>Friday</v>
      </c>
      <c r="K111" s="6">
        <f>(_xlfn.NETWORKDAYS.INTL('Staff List'!$G111,'Staff List'!$I111,"0000011"))-'Staff List'!$P111</f>
        <v>4</v>
      </c>
      <c r="L111" s="5"/>
      <c r="M111" s="6"/>
      <c r="N111" s="6"/>
      <c r="O111" s="6"/>
      <c r="P111" s="6">
        <f>'Staff List'!$M111+'Staff List'!$N111+'Staff List'!$O111</f>
        <v>0</v>
      </c>
    </row>
    <row r="112" ht="15.75" customHeight="1">
      <c r="A112" s="5">
        <f t="shared" si="1"/>
        <v>111</v>
      </c>
      <c r="B112" s="5" t="s">
        <v>209</v>
      </c>
      <c r="C112" s="5">
        <v>135905.0</v>
      </c>
      <c r="D112" s="5" t="s">
        <v>210</v>
      </c>
      <c r="E112" s="5" t="s">
        <v>48</v>
      </c>
      <c r="F112" s="5" t="s">
        <v>19</v>
      </c>
      <c r="G112" s="6">
        <v>44838.0</v>
      </c>
      <c r="H112" s="6" t="str">
        <f>TEXT('Staff List'!$G112,"dddd")</f>
        <v>Tuesday</v>
      </c>
      <c r="I112" s="6">
        <v>44841.0</v>
      </c>
      <c r="J112" s="6" t="str">
        <f>TEXT('Staff List'!$I112,"dddd")</f>
        <v>Friday</v>
      </c>
      <c r="K112" s="6">
        <f>(_xlfn.NETWORKDAYS.INTL('Staff List'!$G112,'Staff List'!$I112,"0000011"))-'Staff List'!$P112</f>
        <v>4</v>
      </c>
      <c r="L112" s="5"/>
      <c r="M112" s="6"/>
      <c r="N112" s="6"/>
      <c r="O112" s="6"/>
      <c r="P112" s="6">
        <f>'Staff List'!$M112+'Staff List'!$N112+'Staff List'!$O112</f>
        <v>0</v>
      </c>
    </row>
    <row r="113" ht="15.75" customHeight="1">
      <c r="A113" s="5">
        <f t="shared" si="1"/>
        <v>112</v>
      </c>
      <c r="B113" s="5" t="s">
        <v>211</v>
      </c>
      <c r="C113" s="5">
        <v>136180.0</v>
      </c>
      <c r="D113" s="5" t="s">
        <v>212</v>
      </c>
      <c r="E113" s="5" t="s">
        <v>48</v>
      </c>
      <c r="F113" s="5" t="s">
        <v>19</v>
      </c>
      <c r="G113" s="6">
        <v>44838.0</v>
      </c>
      <c r="H113" s="6" t="str">
        <f>TEXT('Staff List'!$G113,"dddd")</f>
        <v>Tuesday</v>
      </c>
      <c r="I113" s="6">
        <v>44840.0</v>
      </c>
      <c r="J113" s="6" t="str">
        <f>TEXT('Staff List'!$I113,"dddd")</f>
        <v>Thursday</v>
      </c>
      <c r="K113" s="6">
        <f>(_xlfn.NETWORKDAYS.INTL('Staff List'!$G113,'Staff List'!$I113,"0000011"))-'Staff List'!$P113</f>
        <v>3</v>
      </c>
      <c r="L113" s="5"/>
      <c r="M113" s="6"/>
      <c r="N113" s="6"/>
      <c r="O113" s="6"/>
      <c r="P113" s="6">
        <f>'Staff List'!$M113+'Staff List'!$N113+'Staff List'!$O113</f>
        <v>0</v>
      </c>
    </row>
    <row r="114" ht="15.75" customHeight="1">
      <c r="A114" s="5">
        <f t="shared" si="1"/>
        <v>113</v>
      </c>
      <c r="B114" s="5" t="s">
        <v>211</v>
      </c>
      <c r="C114" s="5">
        <v>136180.0</v>
      </c>
      <c r="D114" s="5" t="s">
        <v>212</v>
      </c>
      <c r="E114" s="5" t="s">
        <v>48</v>
      </c>
      <c r="F114" s="5" t="s">
        <v>20</v>
      </c>
      <c r="G114" s="6">
        <v>44841.0</v>
      </c>
      <c r="H114" s="6" t="str">
        <f>TEXT('Staff List'!$G114,"dddd")</f>
        <v>Friday</v>
      </c>
      <c r="I114" s="6">
        <v>44841.0</v>
      </c>
      <c r="J114" s="6" t="str">
        <f>TEXT('Staff List'!$I114,"dddd")</f>
        <v>Friday</v>
      </c>
      <c r="K114" s="6">
        <f>(_xlfn.NETWORKDAYS.INTL('Staff List'!$G114,'Staff List'!$I114,"0000011"))-'Staff List'!$P114</f>
        <v>1</v>
      </c>
      <c r="L114" s="5"/>
      <c r="M114" s="6"/>
      <c r="N114" s="6"/>
      <c r="O114" s="6"/>
      <c r="P114" s="6">
        <f>'Staff List'!$M114+'Staff List'!$N114+'Staff List'!$O114</f>
        <v>0</v>
      </c>
    </row>
    <row r="115" ht="15.75" customHeight="1">
      <c r="A115" s="5">
        <f t="shared" si="1"/>
        <v>114</v>
      </c>
      <c r="B115" s="5" t="s">
        <v>213</v>
      </c>
      <c r="C115" s="5">
        <v>136469.0</v>
      </c>
      <c r="D115" s="5" t="s">
        <v>214</v>
      </c>
      <c r="E115" s="5" t="s">
        <v>48</v>
      </c>
      <c r="F115" s="5" t="s">
        <v>19</v>
      </c>
      <c r="G115" s="6">
        <v>44838.0</v>
      </c>
      <c r="H115" s="6" t="str">
        <f>TEXT('Staff List'!$G115,"dddd")</f>
        <v>Tuesday</v>
      </c>
      <c r="I115" s="6">
        <v>44847.0</v>
      </c>
      <c r="J115" s="6" t="str">
        <f>TEXT('Staff List'!$I115,"dddd")</f>
        <v>Thursday</v>
      </c>
      <c r="K115" s="7">
        <f>(_xlfn.NETWORKDAYS.INTL('Staff List'!$G115,'Staff List'!$I115,"0000011"))-'Staff List'!$P115</f>
        <v>7</v>
      </c>
      <c r="L115" s="5"/>
      <c r="M115" s="6"/>
      <c r="N115" s="6"/>
      <c r="O115" s="7">
        <v>1.0</v>
      </c>
      <c r="P115" s="7">
        <f>'Staff List'!$M115+'Staff List'!$N115+'Staff List'!$O115</f>
        <v>1</v>
      </c>
    </row>
    <row r="116" ht="15.75" customHeight="1">
      <c r="A116" s="5">
        <f t="shared" si="1"/>
        <v>115</v>
      </c>
      <c r="B116" s="5" t="s">
        <v>213</v>
      </c>
      <c r="C116" s="5">
        <v>136469.0</v>
      </c>
      <c r="D116" s="5" t="s">
        <v>214</v>
      </c>
      <c r="E116" s="5" t="s">
        <v>48</v>
      </c>
      <c r="F116" s="5" t="s">
        <v>20</v>
      </c>
      <c r="G116" s="6">
        <v>44848.0</v>
      </c>
      <c r="H116" s="6" t="str">
        <f>TEXT('Staff List'!$G116,"dddd")</f>
        <v>Friday</v>
      </c>
      <c r="I116" s="6">
        <v>44848.0</v>
      </c>
      <c r="J116" s="6" t="str">
        <f>TEXT('Staff List'!$I116,"dddd")</f>
        <v>Friday</v>
      </c>
      <c r="K116" s="7">
        <f>(_xlfn.NETWORKDAYS.INTL('Staff List'!$G116,'Staff List'!$I116,"0000011"))-'Staff List'!$P116</f>
        <v>1</v>
      </c>
      <c r="L116" s="5"/>
      <c r="M116" s="6"/>
      <c r="N116" s="6"/>
      <c r="O116" s="7"/>
      <c r="P116" s="7">
        <f>'Staff List'!$M116+'Staff List'!$N116+'Staff List'!$O116</f>
        <v>0</v>
      </c>
    </row>
    <row r="117" ht="15.75" customHeight="1">
      <c r="A117" s="5">
        <f t="shared" si="1"/>
        <v>116</v>
      </c>
      <c r="B117" s="5" t="s">
        <v>215</v>
      </c>
      <c r="C117" s="5">
        <v>136487.0</v>
      </c>
      <c r="D117" s="5" t="s">
        <v>216</v>
      </c>
      <c r="E117" s="5" t="s">
        <v>48</v>
      </c>
      <c r="F117" s="5" t="s">
        <v>19</v>
      </c>
      <c r="G117" s="6">
        <v>44838.0</v>
      </c>
      <c r="H117" s="6" t="str">
        <f>TEXT('Staff List'!$G117,"dddd")</f>
        <v>Tuesday</v>
      </c>
      <c r="I117" s="6">
        <v>44845.0</v>
      </c>
      <c r="J117" s="6" t="str">
        <f>TEXT('Staff List'!$I117,"dddd")</f>
        <v>Tuesday</v>
      </c>
      <c r="K117" s="7">
        <f>(_xlfn.NETWORKDAYS.INTL('Staff List'!$G117,'Staff List'!$I117,"0000011"))-'Staff List'!$P117</f>
        <v>5</v>
      </c>
      <c r="L117" s="5"/>
      <c r="M117" s="6"/>
      <c r="N117" s="6"/>
      <c r="O117" s="7">
        <v>1.0</v>
      </c>
      <c r="P117" s="7">
        <f>'Staff List'!$M117+'Staff List'!$N117+'Staff List'!$O117</f>
        <v>1</v>
      </c>
    </row>
    <row r="118" ht="15.75" customHeight="1">
      <c r="A118" s="5">
        <f t="shared" si="1"/>
        <v>117</v>
      </c>
      <c r="B118" s="5" t="s">
        <v>215</v>
      </c>
      <c r="C118" s="5">
        <v>136487.0</v>
      </c>
      <c r="D118" s="5" t="s">
        <v>216</v>
      </c>
      <c r="E118" s="5" t="s">
        <v>48</v>
      </c>
      <c r="F118" s="5" t="s">
        <v>20</v>
      </c>
      <c r="G118" s="6">
        <v>44846.0</v>
      </c>
      <c r="H118" s="6" t="str">
        <f>TEXT('Staff List'!$G118,"dddd")</f>
        <v>Wednesday</v>
      </c>
      <c r="I118" s="6">
        <v>44846.0</v>
      </c>
      <c r="J118" s="6" t="str">
        <f>TEXT('Staff List'!$I118,"dddd")</f>
        <v>Wednesday</v>
      </c>
      <c r="K118" s="7">
        <f>(_xlfn.NETWORKDAYS.INTL('Staff List'!$G118,'Staff List'!$I118,"0000011"))-'Staff List'!$P118</f>
        <v>1</v>
      </c>
      <c r="L118" s="5"/>
      <c r="M118" s="6"/>
      <c r="N118" s="6"/>
      <c r="O118" s="7"/>
      <c r="P118" s="7">
        <f>'Staff List'!$M118+'Staff List'!$N118+'Staff List'!$O118</f>
        <v>0</v>
      </c>
    </row>
    <row r="119" ht="15.75" customHeight="1">
      <c r="A119" s="5">
        <f t="shared" si="1"/>
        <v>118</v>
      </c>
      <c r="B119" s="5" t="s">
        <v>217</v>
      </c>
      <c r="C119" s="5">
        <v>136948.0</v>
      </c>
      <c r="D119" s="5" t="s">
        <v>218</v>
      </c>
      <c r="E119" s="5" t="s">
        <v>48</v>
      </c>
      <c r="F119" s="5" t="s">
        <v>19</v>
      </c>
      <c r="G119" s="6">
        <v>44838.0</v>
      </c>
      <c r="H119" s="6" t="str">
        <f>TEXT('Staff List'!$G119,"dddd")</f>
        <v>Tuesday</v>
      </c>
      <c r="I119" s="6">
        <v>44841.0</v>
      </c>
      <c r="J119" s="6" t="str">
        <f>TEXT('Staff List'!$I119,"dddd")</f>
        <v>Friday</v>
      </c>
      <c r="K119" s="6">
        <f>(_xlfn.NETWORKDAYS.INTL('Staff List'!$G119,'Staff List'!$I119,"0000011"))-'Staff List'!$P119</f>
        <v>4</v>
      </c>
      <c r="L119" s="5"/>
      <c r="M119" s="6"/>
      <c r="N119" s="6"/>
      <c r="O119" s="6"/>
      <c r="P119" s="6">
        <f>'Staff List'!$M119+'Staff List'!$N119+'Staff List'!$O119</f>
        <v>0</v>
      </c>
    </row>
    <row r="120" ht="15.75" customHeight="1">
      <c r="A120" s="5">
        <f t="shared" si="1"/>
        <v>119</v>
      </c>
      <c r="B120" s="5" t="s">
        <v>217</v>
      </c>
      <c r="C120" s="5">
        <v>136948.0</v>
      </c>
      <c r="D120" s="5" t="s">
        <v>218</v>
      </c>
      <c r="E120" s="5" t="s">
        <v>48</v>
      </c>
      <c r="F120" s="5" t="s">
        <v>20</v>
      </c>
      <c r="G120" s="6">
        <v>44845.0</v>
      </c>
      <c r="H120" s="6" t="str">
        <f>TEXT('Staff List'!$G120,"dddd")</f>
        <v>Tuesday</v>
      </c>
      <c r="I120" s="6">
        <v>44845.0</v>
      </c>
      <c r="J120" s="6" t="str">
        <f>TEXT('Staff List'!$I120,"dddd")</f>
        <v>Tuesday</v>
      </c>
      <c r="K120" s="7">
        <f>(_xlfn.NETWORKDAYS.INTL('Staff List'!$G120,'Staff List'!$I120,"0000011"))-'Staff List'!$P120</f>
        <v>1</v>
      </c>
      <c r="L120" s="5"/>
      <c r="M120" s="6"/>
      <c r="N120" s="6"/>
      <c r="O120" s="7"/>
      <c r="P120" s="7">
        <f>'Staff List'!$M120+'Staff List'!$N120+'Staff List'!$O120</f>
        <v>0</v>
      </c>
    </row>
    <row r="121" ht="15.75" customHeight="1">
      <c r="A121" s="5">
        <f t="shared" si="1"/>
        <v>120</v>
      </c>
      <c r="B121" s="5" t="s">
        <v>219</v>
      </c>
      <c r="C121" s="5">
        <v>143048.0</v>
      </c>
      <c r="D121" s="5" t="s">
        <v>220</v>
      </c>
      <c r="E121" s="5" t="s">
        <v>48</v>
      </c>
      <c r="F121" s="5" t="s">
        <v>19</v>
      </c>
      <c r="G121" s="6">
        <v>44838.0</v>
      </c>
      <c r="H121" s="6" t="str">
        <f>TEXT('Staff List'!$G121,"dddd")</f>
        <v>Tuesday</v>
      </c>
      <c r="I121" s="6">
        <v>44845.0</v>
      </c>
      <c r="J121" s="6" t="str">
        <f>TEXT('Staff List'!$I121,"dddd")</f>
        <v>Tuesday</v>
      </c>
      <c r="K121" s="7">
        <f>(_xlfn.NETWORKDAYS.INTL('Staff List'!$G121,'Staff List'!$I121,"0000011"))-'Staff List'!$P121</f>
        <v>5</v>
      </c>
      <c r="L121" s="5"/>
      <c r="M121" s="6"/>
      <c r="N121" s="6"/>
      <c r="O121" s="7">
        <v>1.0</v>
      </c>
      <c r="P121" s="7">
        <f>'Staff List'!$M121+'Staff List'!$N121+'Staff List'!$O121</f>
        <v>1</v>
      </c>
    </row>
    <row r="122" ht="15.75" customHeight="1">
      <c r="A122" s="5">
        <f t="shared" si="1"/>
        <v>121</v>
      </c>
      <c r="B122" s="5" t="s">
        <v>221</v>
      </c>
      <c r="C122" s="5">
        <v>143355.0</v>
      </c>
      <c r="D122" s="5" t="s">
        <v>222</v>
      </c>
      <c r="E122" s="5" t="s">
        <v>48</v>
      </c>
      <c r="F122" s="5" t="s">
        <v>19</v>
      </c>
      <c r="G122" s="6">
        <v>44838.0</v>
      </c>
      <c r="H122" s="6" t="str">
        <f>TEXT('Staff List'!$G122,"dddd")</f>
        <v>Tuesday</v>
      </c>
      <c r="I122" s="6">
        <v>44841.0</v>
      </c>
      <c r="J122" s="6" t="str">
        <f>TEXT('Staff List'!$I122,"dddd")</f>
        <v>Friday</v>
      </c>
      <c r="K122" s="6">
        <f>(_xlfn.NETWORKDAYS.INTL('Staff List'!$G122,'Staff List'!$I122,"0000011"))-'Staff List'!$P122</f>
        <v>4</v>
      </c>
      <c r="L122" s="5"/>
      <c r="M122" s="6"/>
      <c r="N122" s="6"/>
      <c r="O122" s="6"/>
      <c r="P122" s="6">
        <f>'Staff List'!$M122+'Staff List'!$N122+'Staff List'!$O122</f>
        <v>0</v>
      </c>
    </row>
    <row r="123" ht="15.75" customHeight="1">
      <c r="A123" s="5">
        <f t="shared" si="1"/>
        <v>122</v>
      </c>
      <c r="B123" s="5" t="s">
        <v>223</v>
      </c>
      <c r="C123" s="5">
        <v>143478.0</v>
      </c>
      <c r="D123" s="5" t="s">
        <v>224</v>
      </c>
      <c r="E123" s="5" t="s">
        <v>48</v>
      </c>
      <c r="F123" s="5" t="s">
        <v>19</v>
      </c>
      <c r="G123" s="6">
        <v>44838.0</v>
      </c>
      <c r="H123" s="6" t="str">
        <f>TEXT('Staff List'!$G123,"dddd")</f>
        <v>Tuesday</v>
      </c>
      <c r="I123" s="6">
        <v>44840.0</v>
      </c>
      <c r="J123" s="6" t="str">
        <f>TEXT('Staff List'!$I123,"dddd")</f>
        <v>Thursday</v>
      </c>
      <c r="K123" s="6">
        <f>(_xlfn.NETWORKDAYS.INTL('Staff List'!$G123,'Staff List'!$I123,"0000011"))-'Staff List'!$P123</f>
        <v>3</v>
      </c>
      <c r="L123" s="5"/>
      <c r="M123" s="6"/>
      <c r="N123" s="6"/>
      <c r="O123" s="6"/>
      <c r="P123" s="6">
        <f>'Staff List'!$M123+'Staff List'!$N123+'Staff List'!$O123</f>
        <v>0</v>
      </c>
    </row>
    <row r="124" ht="15.75" customHeight="1">
      <c r="A124" s="5">
        <f t="shared" si="1"/>
        <v>123</v>
      </c>
      <c r="B124" s="5" t="s">
        <v>223</v>
      </c>
      <c r="C124" s="5">
        <v>143478.0</v>
      </c>
      <c r="D124" s="5" t="s">
        <v>224</v>
      </c>
      <c r="E124" s="5" t="s">
        <v>48</v>
      </c>
      <c r="F124" s="5" t="s">
        <v>20</v>
      </c>
      <c r="G124" s="6">
        <v>44841.0</v>
      </c>
      <c r="H124" s="6" t="str">
        <f>TEXT('Staff List'!$G124,"dddd")</f>
        <v>Friday</v>
      </c>
      <c r="I124" s="6">
        <v>44841.0</v>
      </c>
      <c r="J124" s="6" t="str">
        <f>TEXT('Staff List'!$I124,"dddd")</f>
        <v>Friday</v>
      </c>
      <c r="K124" s="6">
        <f>(_xlfn.NETWORKDAYS.INTL('Staff List'!$G124,'Staff List'!$I124,"0000011"))-'Staff List'!$P124</f>
        <v>1</v>
      </c>
      <c r="L124" s="5"/>
      <c r="M124" s="6"/>
      <c r="N124" s="6"/>
      <c r="O124" s="6"/>
      <c r="P124" s="6">
        <f>'Staff List'!$M124+'Staff List'!$N124+'Staff List'!$O124</f>
        <v>0</v>
      </c>
    </row>
    <row r="125" ht="15.75" customHeight="1">
      <c r="A125" s="5">
        <f t="shared" si="1"/>
        <v>124</v>
      </c>
      <c r="B125" s="5" t="s">
        <v>225</v>
      </c>
      <c r="C125" s="5">
        <v>143727.0</v>
      </c>
      <c r="D125" s="5" t="s">
        <v>226</v>
      </c>
      <c r="E125" s="5" t="s">
        <v>48</v>
      </c>
      <c r="F125" s="5" t="s">
        <v>19</v>
      </c>
      <c r="G125" s="6">
        <v>44838.0</v>
      </c>
      <c r="H125" s="6" t="str">
        <f>TEXT('Staff List'!$G125,"dddd")</f>
        <v>Tuesday</v>
      </c>
      <c r="I125" s="6">
        <v>44840.0</v>
      </c>
      <c r="J125" s="6" t="str">
        <f>TEXT('Staff List'!$I125,"dddd")</f>
        <v>Thursday</v>
      </c>
      <c r="K125" s="6">
        <f>(_xlfn.NETWORKDAYS.INTL('Staff List'!$G125,'Staff List'!$I125,"0000011"))-'Staff List'!$P125</f>
        <v>3</v>
      </c>
      <c r="L125" s="5"/>
      <c r="M125" s="6"/>
      <c r="N125" s="6"/>
      <c r="O125" s="6"/>
      <c r="P125" s="6">
        <f>'Staff List'!$M125+'Staff List'!$N125+'Staff List'!$O125</f>
        <v>0</v>
      </c>
    </row>
    <row r="126" ht="15.75" customHeight="1">
      <c r="A126" s="5">
        <f t="shared" si="1"/>
        <v>125</v>
      </c>
      <c r="B126" s="5" t="s">
        <v>227</v>
      </c>
      <c r="C126" s="5">
        <v>143711.0</v>
      </c>
      <c r="D126" s="5" t="s">
        <v>228</v>
      </c>
      <c r="E126" s="5" t="s">
        <v>48</v>
      </c>
      <c r="F126" s="5" t="s">
        <v>19</v>
      </c>
      <c r="G126" s="6">
        <v>44838.0</v>
      </c>
      <c r="H126" s="6" t="str">
        <f>TEXT('Staff List'!$G126,"dddd")</f>
        <v>Tuesday</v>
      </c>
      <c r="I126" s="6">
        <v>44838.0</v>
      </c>
      <c r="J126" s="6" t="str">
        <f>TEXT('Staff List'!$I126,"dddd")</f>
        <v>Tuesday</v>
      </c>
      <c r="K126" s="6">
        <f>(_xlfn.NETWORKDAYS.INTL('Staff List'!$G126,'Staff List'!$I126,"0000011"))-'Staff List'!$P126</f>
        <v>1</v>
      </c>
      <c r="L126" s="5"/>
      <c r="M126" s="6"/>
      <c r="N126" s="6"/>
      <c r="O126" s="6"/>
      <c r="P126" s="6">
        <f>'Staff List'!$M126+'Staff List'!$N126+'Staff List'!$O126</f>
        <v>0</v>
      </c>
    </row>
    <row r="127" ht="15.75" customHeight="1">
      <c r="A127" s="5">
        <f t="shared" si="1"/>
        <v>126</v>
      </c>
      <c r="B127" s="5" t="s">
        <v>229</v>
      </c>
      <c r="C127" s="5">
        <v>143905.0</v>
      </c>
      <c r="D127" s="5" t="s">
        <v>230</v>
      </c>
      <c r="E127" s="5" t="s">
        <v>48</v>
      </c>
      <c r="F127" s="5" t="s">
        <v>19</v>
      </c>
      <c r="G127" s="6">
        <v>44838.0</v>
      </c>
      <c r="H127" s="6" t="str">
        <f>TEXT('Staff List'!$G127,"dddd")</f>
        <v>Tuesday</v>
      </c>
      <c r="I127" s="6">
        <v>44852.0</v>
      </c>
      <c r="J127" s="6" t="str">
        <f>TEXT('Staff List'!$I127,"dddd")</f>
        <v>Tuesday</v>
      </c>
      <c r="K127" s="7">
        <f>(_xlfn.NETWORKDAYS.INTL('Staff List'!$G127,'Staff List'!$I127,"0000011"))-'Staff List'!$P127</f>
        <v>10</v>
      </c>
      <c r="L127" s="5"/>
      <c r="M127" s="6"/>
      <c r="N127" s="6"/>
      <c r="O127" s="7">
        <v>1.0</v>
      </c>
      <c r="P127" s="7">
        <f>'Staff List'!$M127+'Staff List'!$N127+'Staff List'!$O127</f>
        <v>1</v>
      </c>
    </row>
    <row r="128" ht="15.75" customHeight="1">
      <c r="A128" s="5">
        <f t="shared" si="1"/>
        <v>127</v>
      </c>
      <c r="B128" s="5" t="s">
        <v>229</v>
      </c>
      <c r="C128" s="5">
        <v>143905.0</v>
      </c>
      <c r="D128" s="5" t="s">
        <v>230</v>
      </c>
      <c r="E128" s="5" t="s">
        <v>48</v>
      </c>
      <c r="F128" s="5" t="s">
        <v>20</v>
      </c>
      <c r="G128" s="6">
        <v>44853.0</v>
      </c>
      <c r="H128" s="6" t="str">
        <f>TEXT('Staff List'!$G128,"dddd")</f>
        <v>Wednesday</v>
      </c>
      <c r="I128" s="6">
        <v>44853.0</v>
      </c>
      <c r="J128" s="6" t="str">
        <f>TEXT('Staff List'!$I128,"dddd")</f>
        <v>Wednesday</v>
      </c>
      <c r="K128" s="7">
        <f>(_xlfn.NETWORKDAYS.INTL('Staff List'!$G128,'Staff List'!$I128,"0000011"))-'Staff List'!$P128</f>
        <v>1</v>
      </c>
      <c r="L128" s="5"/>
      <c r="M128" s="6"/>
      <c r="N128" s="6"/>
      <c r="O128" s="7"/>
      <c r="P128" s="7">
        <f>'Staff List'!$M128+'Staff List'!$N128+'Staff List'!$O128</f>
        <v>0</v>
      </c>
    </row>
    <row r="129" ht="15.75" customHeight="1">
      <c r="A129" s="5">
        <f t="shared" si="1"/>
        <v>128</v>
      </c>
      <c r="B129" s="5" t="s">
        <v>231</v>
      </c>
      <c r="C129" s="5">
        <v>144212.0</v>
      </c>
      <c r="D129" s="5" t="s">
        <v>232</v>
      </c>
      <c r="E129" s="5" t="s">
        <v>48</v>
      </c>
      <c r="F129" s="5" t="s">
        <v>19</v>
      </c>
      <c r="G129" s="6">
        <v>44838.0</v>
      </c>
      <c r="H129" s="6" t="str">
        <f>TEXT('Staff List'!$G129,"dddd")</f>
        <v>Tuesday</v>
      </c>
      <c r="I129" s="6">
        <v>44846.0</v>
      </c>
      <c r="J129" s="6" t="str">
        <f>TEXT('Staff List'!$I129,"dddd")</f>
        <v>Wednesday</v>
      </c>
      <c r="K129" s="7">
        <f>(_xlfn.NETWORKDAYS.INTL('Staff List'!$G129,'Staff List'!$I129,"0000011"))-'Staff List'!$P129</f>
        <v>6</v>
      </c>
      <c r="L129" s="5"/>
      <c r="M129" s="6"/>
      <c r="N129" s="6"/>
      <c r="O129" s="7">
        <v>1.0</v>
      </c>
      <c r="P129" s="7">
        <f>'Staff List'!$M129+'Staff List'!$N129+'Staff List'!$O129</f>
        <v>1</v>
      </c>
    </row>
    <row r="130" ht="15.75" customHeight="1">
      <c r="A130" s="5">
        <f t="shared" si="1"/>
        <v>129</v>
      </c>
      <c r="B130" s="5" t="s">
        <v>233</v>
      </c>
      <c r="C130" s="5">
        <v>145295.0</v>
      </c>
      <c r="D130" s="5" t="s">
        <v>234</v>
      </c>
      <c r="E130" s="5" t="s">
        <v>48</v>
      </c>
      <c r="F130" s="5" t="s">
        <v>19</v>
      </c>
      <c r="G130" s="6">
        <v>44838.0</v>
      </c>
      <c r="H130" s="6" t="str">
        <f>TEXT('Staff List'!$G130,"dddd")</f>
        <v>Tuesday</v>
      </c>
      <c r="I130" s="6">
        <v>44847.0</v>
      </c>
      <c r="J130" s="6" t="str">
        <f>TEXT('Staff List'!$I130,"dddd")</f>
        <v>Thursday</v>
      </c>
      <c r="K130" s="7">
        <f>(_xlfn.NETWORKDAYS.INTL('Staff List'!$G130,'Staff List'!$I130,"0000011"))-'Staff List'!$P130</f>
        <v>7</v>
      </c>
      <c r="L130" s="5"/>
      <c r="M130" s="6"/>
      <c r="N130" s="6"/>
      <c r="O130" s="7">
        <v>1.0</v>
      </c>
      <c r="P130" s="7">
        <f>'Staff List'!$M130+'Staff List'!$N130+'Staff List'!$O130</f>
        <v>1</v>
      </c>
    </row>
    <row r="131" ht="15.75" customHeight="1">
      <c r="A131" s="5">
        <f t="shared" si="1"/>
        <v>130</v>
      </c>
      <c r="B131" s="5" t="s">
        <v>233</v>
      </c>
      <c r="C131" s="5">
        <v>145295.0</v>
      </c>
      <c r="D131" s="5" t="s">
        <v>234</v>
      </c>
      <c r="E131" s="5" t="s">
        <v>48</v>
      </c>
      <c r="F131" s="5" t="s">
        <v>20</v>
      </c>
      <c r="G131" s="6">
        <v>44848.0</v>
      </c>
      <c r="H131" s="6" t="str">
        <f>TEXT('Staff List'!$G131,"dddd")</f>
        <v>Friday</v>
      </c>
      <c r="I131" s="6">
        <v>44848.0</v>
      </c>
      <c r="J131" s="6" t="str">
        <f>TEXT('Staff List'!$I131,"dddd")</f>
        <v>Friday</v>
      </c>
      <c r="K131" s="7">
        <f>(_xlfn.NETWORKDAYS.INTL('Staff List'!$G131,'Staff List'!$I131,"0000011"))-'Staff List'!$P131</f>
        <v>1</v>
      </c>
      <c r="L131" s="5"/>
      <c r="M131" s="6"/>
      <c r="N131" s="6"/>
      <c r="O131" s="7"/>
      <c r="P131" s="7">
        <f>'Staff List'!$M131+'Staff List'!$N131+'Staff List'!$O131</f>
        <v>0</v>
      </c>
    </row>
    <row r="132" ht="15.75" customHeight="1">
      <c r="A132" s="5">
        <f t="shared" si="1"/>
        <v>131</v>
      </c>
      <c r="B132" s="5" t="s">
        <v>235</v>
      </c>
      <c r="C132" s="5">
        <v>145505.0</v>
      </c>
      <c r="D132" s="5" t="s">
        <v>236</v>
      </c>
      <c r="E132" s="5" t="s">
        <v>48</v>
      </c>
      <c r="F132" s="5" t="s">
        <v>105</v>
      </c>
      <c r="G132" s="6">
        <v>44845.0</v>
      </c>
      <c r="H132" s="6" t="str">
        <f>TEXT('Staff List'!$G132,"dddd")</f>
        <v>Tuesday</v>
      </c>
      <c r="I132" s="6">
        <v>44936.0</v>
      </c>
      <c r="J132" s="6" t="str">
        <f>TEXT('Staff List'!$I132,"dddd")</f>
        <v>Tuesday</v>
      </c>
      <c r="K132" s="7">
        <f>(_xlfn.NETWORKDAYS.INTL('Staff List'!$G132,'Staff List'!$I132,"0000011"))-'Staff List'!$P132</f>
        <v>63</v>
      </c>
      <c r="L132" s="5"/>
      <c r="M132" s="7">
        <v>1.0</v>
      </c>
      <c r="N132" s="7">
        <v>2.0</v>
      </c>
      <c r="O132" s="7"/>
      <c r="P132" s="7">
        <f>'Staff List'!$M132+'Staff List'!$N132+'Staff List'!$O132</f>
        <v>3</v>
      </c>
      <c r="Q132" s="4"/>
    </row>
    <row r="133" ht="15.75" customHeight="1">
      <c r="A133" s="5">
        <f t="shared" si="1"/>
        <v>132</v>
      </c>
      <c r="B133" s="5" t="s">
        <v>235</v>
      </c>
      <c r="C133" s="5">
        <v>145505.0</v>
      </c>
      <c r="D133" s="5" t="s">
        <v>236</v>
      </c>
      <c r="E133" s="5" t="s">
        <v>48</v>
      </c>
      <c r="F133" s="5" t="s">
        <v>19</v>
      </c>
      <c r="G133" s="6">
        <v>44838.0</v>
      </c>
      <c r="H133" s="6" t="str">
        <f>TEXT('Staff List'!$G133,"dddd")</f>
        <v>Tuesday</v>
      </c>
      <c r="I133" s="6">
        <v>44841.0</v>
      </c>
      <c r="J133" s="6" t="str">
        <f>TEXT('Staff List'!$I133,"dddd")</f>
        <v>Friday</v>
      </c>
      <c r="K133" s="6">
        <f>(_xlfn.NETWORKDAYS.INTL('Staff List'!$G133,'Staff List'!$I133,"0000011"))-'Staff List'!$P133</f>
        <v>4</v>
      </c>
      <c r="L133" s="5"/>
      <c r="M133" s="6"/>
      <c r="N133" s="6"/>
      <c r="O133" s="6"/>
      <c r="P133" s="6">
        <f>'Staff List'!$M133+'Staff List'!$N133+'Staff List'!$O133</f>
        <v>0</v>
      </c>
    </row>
    <row r="134" ht="15.75" customHeight="1">
      <c r="A134" s="5">
        <f t="shared" si="1"/>
        <v>133</v>
      </c>
      <c r="B134" s="5" t="s">
        <v>237</v>
      </c>
      <c r="C134" s="5">
        <v>145558.0</v>
      </c>
      <c r="D134" s="5" t="s">
        <v>238</v>
      </c>
      <c r="E134" s="5" t="s">
        <v>48</v>
      </c>
      <c r="F134" s="5" t="s">
        <v>19</v>
      </c>
      <c r="G134" s="6">
        <v>44838.0</v>
      </c>
      <c r="H134" s="6" t="str">
        <f>TEXT('Staff List'!$G134,"dddd")</f>
        <v>Tuesday</v>
      </c>
      <c r="I134" s="6">
        <v>44841.0</v>
      </c>
      <c r="J134" s="6" t="str">
        <f>TEXT('Staff List'!$I134,"dddd")</f>
        <v>Friday</v>
      </c>
      <c r="K134" s="6">
        <f>(_xlfn.NETWORKDAYS.INTL('Staff List'!$G134,'Staff List'!$I134,"0000011"))-'Staff List'!$P134</f>
        <v>4</v>
      </c>
      <c r="L134" s="5"/>
      <c r="M134" s="6"/>
      <c r="N134" s="6"/>
      <c r="O134" s="6"/>
      <c r="P134" s="6">
        <f>'Staff List'!$M134+'Staff List'!$N134+'Staff List'!$O134</f>
        <v>0</v>
      </c>
    </row>
    <row r="135" ht="15.75" customHeight="1">
      <c r="A135" s="5">
        <f t="shared" si="1"/>
        <v>134</v>
      </c>
      <c r="B135" s="5" t="s">
        <v>239</v>
      </c>
      <c r="C135" s="5">
        <v>145693.0</v>
      </c>
      <c r="D135" s="5" t="s">
        <v>240</v>
      </c>
      <c r="E135" s="5" t="s">
        <v>48</v>
      </c>
      <c r="F135" s="5" t="s">
        <v>19</v>
      </c>
      <c r="G135" s="6">
        <v>44838.0</v>
      </c>
      <c r="H135" s="6" t="str">
        <f>TEXT('Staff List'!$G135,"dddd")</f>
        <v>Tuesday</v>
      </c>
      <c r="I135" s="6">
        <v>44838.0</v>
      </c>
      <c r="J135" s="6" t="str">
        <f>TEXT('Staff List'!$I135,"dddd")</f>
        <v>Tuesday</v>
      </c>
      <c r="K135" s="6">
        <f>(_xlfn.NETWORKDAYS.INTL('Staff List'!$G135,'Staff List'!$I135,"0000011"))-'Staff List'!$P135</f>
        <v>1</v>
      </c>
      <c r="L135" s="5"/>
      <c r="M135" s="6"/>
      <c r="N135" s="6"/>
      <c r="O135" s="6"/>
      <c r="P135" s="6">
        <f>'Staff List'!$M135+'Staff List'!$N135+'Staff List'!$O135</f>
        <v>0</v>
      </c>
    </row>
    <row r="136" ht="15.75" customHeight="1">
      <c r="A136" s="5">
        <f t="shared" si="1"/>
        <v>135</v>
      </c>
      <c r="B136" s="5" t="s">
        <v>239</v>
      </c>
      <c r="C136" s="5">
        <v>145693.0</v>
      </c>
      <c r="D136" s="5" t="s">
        <v>240</v>
      </c>
      <c r="E136" s="5" t="s">
        <v>48</v>
      </c>
      <c r="F136" s="5" t="s">
        <v>20</v>
      </c>
      <c r="G136" s="6">
        <v>44839.0</v>
      </c>
      <c r="H136" s="6" t="str">
        <f>TEXT('Staff List'!$G136,"dddd")</f>
        <v>Wednesday</v>
      </c>
      <c r="I136" s="6">
        <v>44839.0</v>
      </c>
      <c r="J136" s="6" t="str">
        <f>TEXT('Staff List'!$I136,"dddd")</f>
        <v>Wednesday</v>
      </c>
      <c r="K136" s="6">
        <f>(_xlfn.NETWORKDAYS.INTL('Staff List'!$G136,'Staff List'!$I136,"0000011"))-'Staff List'!$P136</f>
        <v>1</v>
      </c>
      <c r="L136" s="5"/>
      <c r="M136" s="6"/>
      <c r="N136" s="6"/>
      <c r="O136" s="6"/>
      <c r="P136" s="6">
        <f>'Staff List'!$M136+'Staff List'!$N136+'Staff List'!$O136</f>
        <v>0</v>
      </c>
    </row>
    <row r="137" ht="15.75" customHeight="1">
      <c r="A137" s="5">
        <f t="shared" si="1"/>
        <v>136</v>
      </c>
      <c r="B137" s="5" t="s">
        <v>241</v>
      </c>
      <c r="C137" s="5">
        <v>119833.0</v>
      </c>
      <c r="D137" s="5" t="s">
        <v>242</v>
      </c>
      <c r="E137" s="5" t="s">
        <v>243</v>
      </c>
      <c r="F137" s="5" t="s">
        <v>19</v>
      </c>
      <c r="G137" s="6">
        <v>44838.0</v>
      </c>
      <c r="H137" s="6" t="str">
        <f>TEXT('Staff List'!$G137,"dddd")</f>
        <v>Tuesday</v>
      </c>
      <c r="I137" s="6">
        <v>44839.0</v>
      </c>
      <c r="J137" s="6" t="str">
        <f>TEXT('Staff List'!$I137,"dddd")</f>
        <v>Wednesday</v>
      </c>
      <c r="K137" s="6">
        <f>(_xlfn.NETWORKDAYS.INTL('Staff List'!$G137,'Staff List'!$I137,"0000011"))-'Staff List'!$P137</f>
        <v>2</v>
      </c>
      <c r="L137" s="5"/>
      <c r="M137" s="6"/>
      <c r="N137" s="6"/>
      <c r="O137" s="6"/>
      <c r="P137" s="6">
        <f>'Staff List'!$M137+'Staff List'!$N137+'Staff List'!$O137</f>
        <v>0</v>
      </c>
    </row>
    <row r="138" ht="15.75" customHeight="1">
      <c r="A138" s="5">
        <f t="shared" si="1"/>
        <v>137</v>
      </c>
      <c r="B138" s="5" t="s">
        <v>244</v>
      </c>
      <c r="C138" s="5">
        <v>130822.0</v>
      </c>
      <c r="D138" s="5" t="s">
        <v>245</v>
      </c>
      <c r="E138" s="5" t="s">
        <v>243</v>
      </c>
      <c r="F138" s="5" t="s">
        <v>19</v>
      </c>
      <c r="G138" s="6">
        <v>44838.0</v>
      </c>
      <c r="H138" s="6" t="str">
        <f>TEXT('Staff List'!$G138,"dddd")</f>
        <v>Tuesday</v>
      </c>
      <c r="I138" s="6">
        <v>44838.0</v>
      </c>
      <c r="J138" s="6" t="str">
        <f>TEXT('Staff List'!$I138,"dddd")</f>
        <v>Tuesday</v>
      </c>
      <c r="K138" s="6">
        <f>(_xlfn.NETWORKDAYS.INTL('Staff List'!$G138,'Staff List'!$I138,"0000011"))-'Staff List'!$P138</f>
        <v>1</v>
      </c>
      <c r="L138" s="5"/>
      <c r="M138" s="6"/>
      <c r="N138" s="6"/>
      <c r="O138" s="6"/>
      <c r="P138" s="6">
        <f>'Staff List'!$M138+'Staff List'!$N138+'Staff List'!$O138</f>
        <v>0</v>
      </c>
    </row>
    <row r="139" ht="15.75" customHeight="1">
      <c r="A139" s="5">
        <f t="shared" si="1"/>
        <v>138</v>
      </c>
      <c r="B139" s="5" t="s">
        <v>246</v>
      </c>
      <c r="C139" s="5">
        <v>129991.0</v>
      </c>
      <c r="D139" s="5" t="s">
        <v>247</v>
      </c>
      <c r="E139" s="5" t="s">
        <v>243</v>
      </c>
      <c r="F139" s="5" t="s">
        <v>19</v>
      </c>
      <c r="G139" s="6">
        <v>44838.0</v>
      </c>
      <c r="H139" s="6" t="str">
        <f>TEXT('Staff List'!$G139,"dddd")</f>
        <v>Tuesday</v>
      </c>
      <c r="I139" s="6">
        <v>44838.0</v>
      </c>
      <c r="J139" s="6" t="str">
        <f>TEXT('Staff List'!$I139,"dddd")</f>
        <v>Tuesday</v>
      </c>
      <c r="K139" s="6">
        <f>(_xlfn.NETWORKDAYS.INTL('Staff List'!$G139,'Staff List'!$I139,"0000011"))-'Staff List'!$P139</f>
        <v>1</v>
      </c>
      <c r="L139" s="5"/>
      <c r="M139" s="6"/>
      <c r="N139" s="6"/>
      <c r="O139" s="6"/>
      <c r="P139" s="6">
        <f>'Staff List'!$M139+'Staff List'!$N139+'Staff List'!$O139</f>
        <v>0</v>
      </c>
    </row>
    <row r="140" ht="15.75" customHeight="1">
      <c r="A140" s="5">
        <f t="shared" si="1"/>
        <v>139</v>
      </c>
      <c r="B140" s="5" t="s">
        <v>248</v>
      </c>
      <c r="C140" s="5">
        <v>130824.0</v>
      </c>
      <c r="D140" s="5" t="s">
        <v>249</v>
      </c>
      <c r="E140" s="5" t="s">
        <v>243</v>
      </c>
      <c r="F140" s="5" t="s">
        <v>19</v>
      </c>
      <c r="G140" s="6">
        <v>44838.0</v>
      </c>
      <c r="H140" s="6" t="str">
        <f>TEXT('Staff List'!$G140,"dddd")</f>
        <v>Tuesday</v>
      </c>
      <c r="I140" s="6">
        <v>44838.0</v>
      </c>
      <c r="J140" s="6" t="str">
        <f>TEXT('Staff List'!$I140,"dddd")</f>
        <v>Tuesday</v>
      </c>
      <c r="K140" s="6">
        <f>(_xlfn.NETWORKDAYS.INTL('Staff List'!$G140,'Staff List'!$I140,"0000011"))-'Staff List'!$P140</f>
        <v>1</v>
      </c>
      <c r="L140" s="5"/>
      <c r="M140" s="6"/>
      <c r="N140" s="6"/>
      <c r="O140" s="6"/>
      <c r="P140" s="6">
        <f>'Staff List'!$M140+'Staff List'!$N140+'Staff List'!$O140</f>
        <v>0</v>
      </c>
    </row>
    <row r="141" ht="15.75" customHeight="1">
      <c r="A141" s="5">
        <f t="shared" si="1"/>
        <v>140</v>
      </c>
      <c r="B141" s="5" t="s">
        <v>250</v>
      </c>
      <c r="C141" s="5">
        <v>133343.0</v>
      </c>
      <c r="D141" s="5" t="s">
        <v>251</v>
      </c>
      <c r="E141" s="5" t="s">
        <v>243</v>
      </c>
      <c r="F141" s="5" t="s">
        <v>19</v>
      </c>
      <c r="G141" s="6">
        <v>44838.0</v>
      </c>
      <c r="H141" s="6" t="str">
        <f>TEXT('Staff List'!$G141,"dddd")</f>
        <v>Tuesday</v>
      </c>
      <c r="I141" s="6">
        <v>44845.0</v>
      </c>
      <c r="J141" s="6" t="str">
        <f>TEXT('Staff List'!$I141,"dddd")</f>
        <v>Tuesday</v>
      </c>
      <c r="K141" s="7">
        <f>(_xlfn.NETWORKDAYS.INTL('Staff List'!$G141,'Staff List'!$I141,"0000011"))-'Staff List'!$P141</f>
        <v>5</v>
      </c>
      <c r="L141" s="5"/>
      <c r="M141" s="6"/>
      <c r="N141" s="6"/>
      <c r="O141" s="7">
        <v>1.0</v>
      </c>
      <c r="P141" s="7">
        <f>'Staff List'!$M141+'Staff List'!$N141+'Staff List'!$O141</f>
        <v>1</v>
      </c>
    </row>
    <row r="142" ht="15.75" customHeight="1">
      <c r="A142" s="5">
        <f t="shared" si="1"/>
        <v>141</v>
      </c>
      <c r="B142" s="5" t="s">
        <v>250</v>
      </c>
      <c r="C142" s="5">
        <v>133343.0</v>
      </c>
      <c r="D142" s="5" t="s">
        <v>251</v>
      </c>
      <c r="E142" s="5" t="s">
        <v>243</v>
      </c>
      <c r="F142" s="5" t="s">
        <v>70</v>
      </c>
      <c r="G142" s="6">
        <v>44845.0</v>
      </c>
      <c r="H142" s="6" t="str">
        <f>TEXT('Staff List'!$G142,"dddd")</f>
        <v>Tuesday</v>
      </c>
      <c r="I142" s="6">
        <v>44846.0</v>
      </c>
      <c r="J142" s="6" t="str">
        <f>TEXT('Staff List'!$I142,"dddd")</f>
        <v>Wednesday</v>
      </c>
      <c r="K142" s="7">
        <f>(_xlfn.NETWORKDAYS.INTL('Staff List'!$G142,'Staff List'!$I142,"0000011"))-'Staff List'!$P142</f>
        <v>2</v>
      </c>
      <c r="L142" s="5"/>
      <c r="M142" s="6"/>
      <c r="N142" s="6"/>
      <c r="O142" s="7"/>
      <c r="P142" s="7">
        <f>'Staff List'!$M142+'Staff List'!$N142+'Staff List'!$O142</f>
        <v>0</v>
      </c>
    </row>
    <row r="143" ht="15.75" customHeight="1">
      <c r="A143" s="5">
        <f t="shared" si="1"/>
        <v>142</v>
      </c>
      <c r="B143" s="5" t="s">
        <v>252</v>
      </c>
      <c r="C143" s="5">
        <v>136924.0</v>
      </c>
      <c r="D143" s="5" t="s">
        <v>253</v>
      </c>
      <c r="E143" s="5" t="s">
        <v>243</v>
      </c>
      <c r="F143" s="5" t="s">
        <v>19</v>
      </c>
      <c r="G143" s="6">
        <v>44838.0</v>
      </c>
      <c r="H143" s="6" t="str">
        <f>TEXT('Staff List'!$G143,"dddd")</f>
        <v>Tuesday</v>
      </c>
      <c r="I143" s="6">
        <v>44838.0</v>
      </c>
      <c r="J143" s="6" t="str">
        <f>TEXT('Staff List'!$I143,"dddd")</f>
        <v>Tuesday</v>
      </c>
      <c r="K143" s="6">
        <f>(_xlfn.NETWORKDAYS.INTL('Staff List'!$G143,'Staff List'!$I143,"0000011"))-'Staff List'!$P143</f>
        <v>1</v>
      </c>
      <c r="L143" s="5"/>
      <c r="M143" s="6"/>
      <c r="N143" s="6"/>
      <c r="O143" s="6"/>
      <c r="P143" s="6">
        <f>'Staff List'!$M143+'Staff List'!$N143+'Staff List'!$O143</f>
        <v>0</v>
      </c>
    </row>
    <row r="144" ht="15.75" customHeight="1">
      <c r="A144" s="5">
        <f t="shared" si="1"/>
        <v>143</v>
      </c>
      <c r="B144" s="5" t="s">
        <v>254</v>
      </c>
      <c r="C144" s="5">
        <v>143371.0</v>
      </c>
      <c r="D144" s="5" t="s">
        <v>255</v>
      </c>
      <c r="E144" s="5" t="s">
        <v>243</v>
      </c>
      <c r="F144" s="5" t="s">
        <v>19</v>
      </c>
      <c r="G144" s="6">
        <v>44838.0</v>
      </c>
      <c r="H144" s="6" t="str">
        <f>TEXT('Staff List'!$G144,"dddd")</f>
        <v>Tuesday</v>
      </c>
      <c r="I144" s="6">
        <v>44839.0</v>
      </c>
      <c r="J144" s="6" t="str">
        <f>TEXT('Staff List'!$I144,"dddd")</f>
        <v>Wednesday</v>
      </c>
      <c r="K144" s="6">
        <f>(_xlfn.NETWORKDAYS.INTL('Staff List'!$G144,'Staff List'!$I144,"0000011"))-'Staff List'!$P144</f>
        <v>2</v>
      </c>
      <c r="L144" s="5"/>
      <c r="M144" s="6"/>
      <c r="N144" s="6"/>
      <c r="O144" s="6"/>
      <c r="P144" s="6">
        <f>'Staff List'!$M144+'Staff List'!$N144+'Staff List'!$O144</f>
        <v>0</v>
      </c>
    </row>
    <row r="145" ht="15.75" customHeight="1">
      <c r="A145" s="5">
        <f t="shared" si="1"/>
        <v>144</v>
      </c>
      <c r="B145" s="5" t="s">
        <v>256</v>
      </c>
      <c r="C145" s="5">
        <v>143356.0</v>
      </c>
      <c r="D145" s="5" t="s">
        <v>257</v>
      </c>
      <c r="E145" s="5" t="s">
        <v>243</v>
      </c>
      <c r="F145" s="5" t="s">
        <v>19</v>
      </c>
      <c r="G145" s="6">
        <v>44838.0</v>
      </c>
      <c r="H145" s="6" t="str">
        <f>TEXT('Staff List'!$G145,"dddd")</f>
        <v>Tuesday</v>
      </c>
      <c r="I145" s="6">
        <v>44838.0</v>
      </c>
      <c r="J145" s="6" t="str">
        <f>TEXT('Staff List'!$I145,"dddd")</f>
        <v>Tuesday</v>
      </c>
      <c r="K145" s="6">
        <f>(_xlfn.NETWORKDAYS.INTL('Staff List'!$G145,'Staff List'!$I145,"0000011"))-'Staff List'!$P145</f>
        <v>1</v>
      </c>
      <c r="L145" s="5"/>
      <c r="M145" s="6"/>
      <c r="N145" s="6"/>
      <c r="O145" s="6"/>
      <c r="P145" s="6">
        <f>'Staff List'!$M145+'Staff List'!$N145+'Staff List'!$O145</f>
        <v>0</v>
      </c>
    </row>
    <row r="146" ht="15.75" customHeight="1">
      <c r="A146" s="5">
        <f t="shared" si="1"/>
        <v>145</v>
      </c>
      <c r="B146" s="5" t="s">
        <v>258</v>
      </c>
      <c r="C146" s="5">
        <v>143957.0</v>
      </c>
      <c r="D146" s="5" t="s">
        <v>259</v>
      </c>
      <c r="E146" s="5" t="s">
        <v>243</v>
      </c>
      <c r="F146" s="5" t="s">
        <v>19</v>
      </c>
      <c r="G146" s="6">
        <v>44838.0</v>
      </c>
      <c r="H146" s="6" t="str">
        <f>TEXT('Staff List'!$G146,"dddd")</f>
        <v>Tuesday</v>
      </c>
      <c r="I146" s="6">
        <v>44845.0</v>
      </c>
      <c r="J146" s="6" t="str">
        <f>TEXT('Staff List'!$I146,"dddd")</f>
        <v>Tuesday</v>
      </c>
      <c r="K146" s="7">
        <f>(_xlfn.NETWORKDAYS.INTL('Staff List'!$G146,'Staff List'!$I146,"0000011"))-'Staff List'!$P146</f>
        <v>5</v>
      </c>
      <c r="L146" s="5"/>
      <c r="M146" s="6"/>
      <c r="N146" s="6"/>
      <c r="O146" s="7">
        <v>1.0</v>
      </c>
      <c r="P146" s="7">
        <f>'Staff List'!$M146+'Staff List'!$N146+'Staff List'!$O146</f>
        <v>1</v>
      </c>
    </row>
    <row r="147" ht="15.75" customHeight="1">
      <c r="A147" s="5">
        <f t="shared" si="1"/>
        <v>146</v>
      </c>
      <c r="B147" s="5" t="s">
        <v>260</v>
      </c>
      <c r="C147" s="5">
        <v>155953.0</v>
      </c>
      <c r="D147" s="5" t="s">
        <v>261</v>
      </c>
      <c r="E147" s="5" t="s">
        <v>243</v>
      </c>
      <c r="F147" s="5" t="s">
        <v>19</v>
      </c>
      <c r="G147" s="6">
        <v>44838.0</v>
      </c>
      <c r="H147" s="6" t="str">
        <f>TEXT('Staff List'!$G147,"dddd")</f>
        <v>Tuesday</v>
      </c>
      <c r="I147" s="6">
        <v>44845.0</v>
      </c>
      <c r="J147" s="6" t="str">
        <f>TEXT('Staff List'!$I147,"dddd")</f>
        <v>Tuesday</v>
      </c>
      <c r="K147" s="7">
        <f>(_xlfn.NETWORKDAYS.INTL('Staff List'!$G147,'Staff List'!$I147,"0000011"))-'Staff List'!$P147</f>
        <v>5</v>
      </c>
      <c r="L147" s="5"/>
      <c r="M147" s="6"/>
      <c r="N147" s="6"/>
      <c r="O147" s="7">
        <v>1.0</v>
      </c>
      <c r="P147" s="7">
        <f>'Staff List'!$M147+'Staff List'!$N147+'Staff List'!$O147</f>
        <v>1</v>
      </c>
    </row>
    <row r="148" ht="15.75" customHeight="1">
      <c r="A148" s="5">
        <f t="shared" si="1"/>
        <v>147</v>
      </c>
      <c r="B148" s="5" t="s">
        <v>262</v>
      </c>
      <c r="C148" s="5">
        <v>169017.0</v>
      </c>
      <c r="D148" s="5" t="s">
        <v>263</v>
      </c>
      <c r="E148" s="5" t="s">
        <v>243</v>
      </c>
      <c r="F148" s="5" t="s">
        <v>19</v>
      </c>
      <c r="G148" s="6">
        <v>44838.0</v>
      </c>
      <c r="H148" s="6" t="str">
        <f>TEXT('Staff List'!$G148,"dddd")</f>
        <v>Tuesday</v>
      </c>
      <c r="I148" s="6">
        <v>44839.0</v>
      </c>
      <c r="J148" s="6" t="str">
        <f>TEXT('Staff List'!$I148,"dddd")</f>
        <v>Wednesday</v>
      </c>
      <c r="K148" s="6">
        <f>(_xlfn.NETWORKDAYS.INTL('Staff List'!$G148,'Staff List'!$I148,"0000011"))-'Staff List'!$P148</f>
        <v>2</v>
      </c>
      <c r="L148" s="5"/>
      <c r="M148" s="6"/>
      <c r="N148" s="6"/>
      <c r="O148" s="6"/>
      <c r="P148" s="6">
        <f>'Staff List'!$M148+'Staff List'!$N148+'Staff List'!$O148</f>
        <v>0</v>
      </c>
    </row>
    <row r="149" ht="15.75" customHeight="1">
      <c r="A149" s="5">
        <f t="shared" si="1"/>
        <v>148</v>
      </c>
      <c r="B149" s="5" t="s">
        <v>264</v>
      </c>
      <c r="C149" s="5">
        <v>155287.0</v>
      </c>
      <c r="D149" s="5" t="s">
        <v>265</v>
      </c>
      <c r="E149" s="5" t="s">
        <v>243</v>
      </c>
      <c r="F149" s="5" t="s">
        <v>105</v>
      </c>
      <c r="G149" s="6">
        <v>44838.0</v>
      </c>
      <c r="H149" s="6" t="str">
        <f>TEXT('Staff List'!$G149,"dddd")</f>
        <v>Tuesday</v>
      </c>
      <c r="I149" s="6">
        <v>44880.0</v>
      </c>
      <c r="J149" s="6" t="str">
        <f>TEXT('Staff List'!$I149,"dddd")</f>
        <v>Tuesday</v>
      </c>
      <c r="K149" s="7">
        <f>(_xlfn.NETWORKDAYS.INTL('Staff List'!$G149,'Staff List'!$I149,"0000011"))-'Staff List'!$P149</f>
        <v>30</v>
      </c>
      <c r="L149" s="5"/>
      <c r="M149" s="6"/>
      <c r="N149" s="6"/>
      <c r="O149" s="7">
        <v>1.0</v>
      </c>
      <c r="P149" s="7">
        <f>'Staff List'!$M149+'Staff List'!$N149+'Staff List'!$O149</f>
        <v>1</v>
      </c>
    </row>
    <row r="150" ht="15.75" customHeight="1">
      <c r="A150" s="5">
        <f t="shared" si="1"/>
        <v>149</v>
      </c>
      <c r="B150" s="5" t="s">
        <v>266</v>
      </c>
      <c r="C150" s="5">
        <v>133525.0</v>
      </c>
      <c r="D150" s="5" t="s">
        <v>267</v>
      </c>
      <c r="E150" s="5" t="s">
        <v>268</v>
      </c>
      <c r="F150" s="5" t="s">
        <v>19</v>
      </c>
      <c r="G150" s="6">
        <v>44838.0</v>
      </c>
      <c r="H150" s="6" t="str">
        <f>TEXT('Staff List'!$G150,"dddd")</f>
        <v>Tuesday</v>
      </c>
      <c r="I150" s="6">
        <v>44838.0</v>
      </c>
      <c r="J150" s="6" t="str">
        <f>TEXT('Staff List'!$I150,"dddd")</f>
        <v>Tuesday</v>
      </c>
      <c r="K150" s="6">
        <f>(_xlfn.NETWORKDAYS.INTL('Staff List'!$G150,'Staff List'!$I150,"0000011"))-'Staff List'!$P150</f>
        <v>1</v>
      </c>
      <c r="L150" s="5"/>
      <c r="M150" s="6"/>
      <c r="N150" s="6"/>
      <c r="O150" s="6"/>
      <c r="P150" s="6">
        <f>'Staff List'!$M150+'Staff List'!$N150+'Staff List'!$O150</f>
        <v>0</v>
      </c>
    </row>
    <row r="151" ht="15.75" customHeight="1">
      <c r="A151" s="5">
        <f t="shared" si="1"/>
        <v>150</v>
      </c>
      <c r="B151" s="5" t="s">
        <v>269</v>
      </c>
      <c r="C151" s="5">
        <v>126409.0</v>
      </c>
      <c r="D151" s="5" t="s">
        <v>270</v>
      </c>
      <c r="E151" s="5" t="s">
        <v>271</v>
      </c>
      <c r="F151" s="5" t="s">
        <v>19</v>
      </c>
      <c r="G151" s="6">
        <v>44838.0</v>
      </c>
      <c r="H151" s="6" t="str">
        <f>TEXT('Staff List'!$G151,"dddd")</f>
        <v>Tuesday</v>
      </c>
      <c r="I151" s="6">
        <v>44838.0</v>
      </c>
      <c r="J151" s="6" t="str">
        <f>TEXT('Staff List'!$I151,"dddd")</f>
        <v>Tuesday</v>
      </c>
      <c r="K151" s="6">
        <f>(_xlfn.NETWORKDAYS.INTL('Staff List'!$G151,'Staff List'!$I151,"0000011"))-'Staff List'!$P151</f>
        <v>1</v>
      </c>
      <c r="L151" s="5"/>
      <c r="M151" s="6"/>
      <c r="N151" s="6"/>
      <c r="O151" s="6"/>
      <c r="P151" s="6">
        <f>'Staff List'!$M151+'Staff List'!$N151+'Staff List'!$O151</f>
        <v>0</v>
      </c>
    </row>
    <row r="152" ht="15.75" customHeight="1">
      <c r="A152" s="5">
        <f t="shared" si="1"/>
        <v>151</v>
      </c>
      <c r="B152" s="5" t="s">
        <v>272</v>
      </c>
      <c r="C152" s="5">
        <v>132949.0</v>
      </c>
      <c r="D152" s="5" t="s">
        <v>273</v>
      </c>
      <c r="E152" s="5" t="s">
        <v>271</v>
      </c>
      <c r="F152" s="5" t="s">
        <v>19</v>
      </c>
      <c r="G152" s="6">
        <v>44838.0</v>
      </c>
      <c r="H152" s="6" t="str">
        <f>TEXT('Staff List'!$G152,"dddd")</f>
        <v>Tuesday</v>
      </c>
      <c r="I152" s="6">
        <v>44841.0</v>
      </c>
      <c r="J152" s="6" t="str">
        <f>TEXT('Staff List'!$I152,"dddd")</f>
        <v>Friday</v>
      </c>
      <c r="K152" s="6">
        <f>(_xlfn.NETWORKDAYS.INTL('Staff List'!$G152,'Staff List'!$I152,"0000011"))-'Staff List'!$P152</f>
        <v>4</v>
      </c>
      <c r="L152" s="5"/>
      <c r="M152" s="6"/>
      <c r="N152" s="6"/>
      <c r="O152" s="6"/>
      <c r="P152" s="6">
        <f>'Staff List'!$M152+'Staff List'!$N152+'Staff List'!$O152</f>
        <v>0</v>
      </c>
    </row>
    <row r="153" ht="15.75" customHeight="1">
      <c r="A153" s="5">
        <f t="shared" si="1"/>
        <v>152</v>
      </c>
      <c r="B153" s="5" t="s">
        <v>274</v>
      </c>
      <c r="C153" s="5">
        <v>135300.0</v>
      </c>
      <c r="D153" s="5" t="s">
        <v>275</v>
      </c>
      <c r="E153" s="5" t="s">
        <v>271</v>
      </c>
      <c r="F153" s="5" t="s">
        <v>19</v>
      </c>
      <c r="G153" s="6">
        <v>44838.0</v>
      </c>
      <c r="H153" s="6" t="str">
        <f>TEXT('Staff List'!$G153,"dddd")</f>
        <v>Tuesday</v>
      </c>
      <c r="I153" s="6">
        <v>44838.0</v>
      </c>
      <c r="J153" s="6" t="str">
        <f>TEXT('Staff List'!$I153,"dddd")</f>
        <v>Tuesday</v>
      </c>
      <c r="K153" s="6">
        <f>(_xlfn.NETWORKDAYS.INTL('Staff List'!$G153,'Staff List'!$I153,"0000011"))-'Staff List'!$P153</f>
        <v>1</v>
      </c>
      <c r="L153" s="5"/>
      <c r="M153" s="6"/>
      <c r="N153" s="6"/>
      <c r="O153" s="6"/>
      <c r="P153" s="6">
        <f>'Staff List'!$M153+'Staff List'!$N153+'Staff List'!$O153</f>
        <v>0</v>
      </c>
    </row>
    <row r="154" ht="15.75" customHeight="1">
      <c r="A154" s="5">
        <f t="shared" si="1"/>
        <v>153</v>
      </c>
      <c r="B154" s="5" t="s">
        <v>276</v>
      </c>
      <c r="C154" s="5">
        <v>164615.0</v>
      </c>
      <c r="D154" s="5" t="s">
        <v>277</v>
      </c>
      <c r="E154" s="5" t="s">
        <v>271</v>
      </c>
      <c r="F154" s="5" t="s">
        <v>19</v>
      </c>
      <c r="G154" s="6">
        <v>44838.0</v>
      </c>
      <c r="H154" s="6" t="str">
        <f>TEXT('Staff List'!$G154,"dddd")</f>
        <v>Tuesday</v>
      </c>
      <c r="I154" s="6">
        <v>44838.0</v>
      </c>
      <c r="J154" s="6" t="str">
        <f>TEXT('Staff List'!$I154,"dddd")</f>
        <v>Tuesday</v>
      </c>
      <c r="K154" s="6">
        <f>(_xlfn.NETWORKDAYS.INTL('Staff List'!$G154,'Staff List'!$I154,"0000011"))-'Staff List'!$P154</f>
        <v>1</v>
      </c>
      <c r="L154" s="5"/>
      <c r="M154" s="6"/>
      <c r="N154" s="6"/>
      <c r="O154" s="6"/>
      <c r="P154" s="6">
        <f>'Staff List'!$M154+'Staff List'!$N154+'Staff List'!$O154</f>
        <v>0</v>
      </c>
    </row>
    <row r="155" ht="15.75" customHeight="1">
      <c r="A155" s="5">
        <f t="shared" si="1"/>
        <v>154</v>
      </c>
      <c r="B155" s="5" t="s">
        <v>278</v>
      </c>
      <c r="C155" s="5">
        <v>121682.0</v>
      </c>
      <c r="D155" s="5" t="s">
        <v>279</v>
      </c>
      <c r="E155" s="5" t="s">
        <v>271</v>
      </c>
      <c r="F155" s="5" t="s">
        <v>19</v>
      </c>
      <c r="G155" s="6">
        <v>44838.0</v>
      </c>
      <c r="H155" s="6" t="str">
        <f>TEXT('Staff List'!$G155,"dddd")</f>
        <v>Tuesday</v>
      </c>
      <c r="I155" s="6">
        <v>44847.0</v>
      </c>
      <c r="J155" s="6" t="str">
        <f>TEXT('Staff List'!$I155,"dddd")</f>
        <v>Thursday</v>
      </c>
      <c r="K155" s="7">
        <f>(_xlfn.NETWORKDAYS.INTL('Staff List'!$G155,'Staff List'!$I155,"0000011"))-'Staff List'!$P155</f>
        <v>7</v>
      </c>
      <c r="L155" s="5"/>
      <c r="M155" s="6"/>
      <c r="N155" s="6"/>
      <c r="O155" s="7">
        <v>1.0</v>
      </c>
      <c r="P155" s="7">
        <f>'Staff List'!$M155+'Staff List'!$N155+'Staff List'!$O155</f>
        <v>1</v>
      </c>
    </row>
    <row r="156" ht="15.75" customHeight="1">
      <c r="A156" s="5">
        <f t="shared" si="1"/>
        <v>155</v>
      </c>
      <c r="B156" s="5" t="s">
        <v>280</v>
      </c>
      <c r="C156" s="5">
        <v>119880.0</v>
      </c>
      <c r="D156" s="5" t="s">
        <v>281</v>
      </c>
      <c r="E156" s="5" t="s">
        <v>282</v>
      </c>
      <c r="F156" s="5" t="s">
        <v>19</v>
      </c>
      <c r="G156" s="6">
        <v>44838.0</v>
      </c>
      <c r="H156" s="6" t="str">
        <f>TEXT('Staff List'!$G156,"dddd")</f>
        <v>Tuesday</v>
      </c>
      <c r="I156" s="6">
        <v>44860.0</v>
      </c>
      <c r="J156" s="6" t="str">
        <f>TEXT('Staff List'!$I156,"dddd")</f>
        <v>Wednesday</v>
      </c>
      <c r="K156" s="7">
        <f>(_xlfn.NETWORKDAYS.INTL('Staff List'!$G156,'Staff List'!$I156,"0000011"))-'Staff List'!$P156</f>
        <v>16</v>
      </c>
      <c r="L156" s="5"/>
      <c r="M156" s="6"/>
      <c r="N156" s="6"/>
      <c r="O156" s="7">
        <v>1.0</v>
      </c>
      <c r="P156" s="7">
        <f>'Staff List'!$M156+'Staff List'!$N156+'Staff List'!$O156</f>
        <v>1</v>
      </c>
    </row>
    <row r="157" ht="15.75" customHeight="1">
      <c r="A157" s="5">
        <f t="shared" si="1"/>
        <v>156</v>
      </c>
      <c r="B157" s="5" t="s">
        <v>283</v>
      </c>
      <c r="C157" s="5">
        <v>121988.0</v>
      </c>
      <c r="D157" s="5" t="s">
        <v>284</v>
      </c>
      <c r="E157" s="5" t="s">
        <v>282</v>
      </c>
      <c r="F157" s="5" t="s">
        <v>19</v>
      </c>
      <c r="G157" s="6">
        <v>44838.0</v>
      </c>
      <c r="H157" s="6" t="str">
        <f>TEXT('Staff List'!$G157,"dddd")</f>
        <v>Tuesday</v>
      </c>
      <c r="I157" s="6">
        <v>44841.0</v>
      </c>
      <c r="J157" s="6" t="str">
        <f>TEXT('Staff List'!$I157,"dddd")</f>
        <v>Friday</v>
      </c>
      <c r="K157" s="6">
        <f>(_xlfn.NETWORKDAYS.INTL('Staff List'!$G157,'Staff List'!$I157,"0000011"))-'Staff List'!$P157</f>
        <v>4</v>
      </c>
      <c r="L157" s="5"/>
      <c r="M157" s="6"/>
      <c r="N157" s="6"/>
      <c r="O157" s="6"/>
      <c r="P157" s="6">
        <f>'Staff List'!$M157+'Staff List'!$N157+'Staff List'!$O157</f>
        <v>0</v>
      </c>
    </row>
    <row r="158" ht="15.75" customHeight="1">
      <c r="A158" s="5">
        <f t="shared" si="1"/>
        <v>157</v>
      </c>
      <c r="B158" s="5" t="s">
        <v>285</v>
      </c>
      <c r="C158" s="5">
        <v>119944.0</v>
      </c>
      <c r="D158" s="5" t="s">
        <v>286</v>
      </c>
      <c r="E158" s="5" t="s">
        <v>282</v>
      </c>
      <c r="F158" s="5" t="s">
        <v>19</v>
      </c>
      <c r="G158" s="6">
        <v>44838.0</v>
      </c>
      <c r="H158" s="6" t="str">
        <f>TEXT('Staff List'!$G158,"dddd")</f>
        <v>Tuesday</v>
      </c>
      <c r="I158" s="6">
        <v>44839.0</v>
      </c>
      <c r="J158" s="6" t="str">
        <f>TEXT('Staff List'!$I158,"dddd")</f>
        <v>Wednesday</v>
      </c>
      <c r="K158" s="6">
        <f>(_xlfn.NETWORKDAYS.INTL('Staff List'!$G158,'Staff List'!$I158,"0000011"))-'Staff List'!$P158</f>
        <v>2</v>
      </c>
      <c r="L158" s="5"/>
      <c r="M158" s="6"/>
      <c r="N158" s="6"/>
      <c r="O158" s="6"/>
      <c r="P158" s="6">
        <f>'Staff List'!$M158+'Staff List'!$N158+'Staff List'!$O158</f>
        <v>0</v>
      </c>
    </row>
    <row r="159" ht="15.75" customHeight="1">
      <c r="A159" s="5">
        <f t="shared" si="1"/>
        <v>158</v>
      </c>
      <c r="B159" s="5" t="s">
        <v>287</v>
      </c>
      <c r="C159" s="5">
        <v>153705.0</v>
      </c>
      <c r="D159" s="5" t="s">
        <v>288</v>
      </c>
      <c r="E159" s="5" t="s">
        <v>282</v>
      </c>
      <c r="F159" s="5" t="s">
        <v>19</v>
      </c>
      <c r="G159" s="6">
        <v>44838.0</v>
      </c>
      <c r="H159" s="6" t="str">
        <f>TEXT('Staff List'!$G159,"dddd")</f>
        <v>Tuesday</v>
      </c>
      <c r="I159" s="6">
        <v>44840.0</v>
      </c>
      <c r="J159" s="6" t="str">
        <f>TEXT('Staff List'!$I159,"dddd")</f>
        <v>Thursday</v>
      </c>
      <c r="K159" s="6">
        <f>(_xlfn.NETWORKDAYS.INTL('Staff List'!$G159,'Staff List'!$I159,"0000011"))-'Staff List'!$P159</f>
        <v>3</v>
      </c>
      <c r="L159" s="5"/>
      <c r="M159" s="6"/>
      <c r="N159" s="6"/>
      <c r="O159" s="6"/>
      <c r="P159" s="6">
        <f>'Staff List'!$M159+'Staff List'!$N159+'Staff List'!$O159</f>
        <v>0</v>
      </c>
    </row>
    <row r="160" ht="15.75" customHeight="1">
      <c r="A160" s="5">
        <f t="shared" si="1"/>
        <v>159</v>
      </c>
      <c r="B160" s="5" t="s">
        <v>287</v>
      </c>
      <c r="C160" s="5">
        <v>153705.0</v>
      </c>
      <c r="D160" s="5" t="s">
        <v>288</v>
      </c>
      <c r="E160" s="5" t="s">
        <v>282</v>
      </c>
      <c r="F160" s="5" t="s">
        <v>20</v>
      </c>
      <c r="G160" s="6">
        <v>44841.0</v>
      </c>
      <c r="H160" s="6" t="str">
        <f>TEXT('Staff List'!$G160,"dddd")</f>
        <v>Friday</v>
      </c>
      <c r="I160" s="6">
        <v>44841.0</v>
      </c>
      <c r="J160" s="6" t="str">
        <f>TEXT('Staff List'!$I160,"dddd")</f>
        <v>Friday</v>
      </c>
      <c r="K160" s="6">
        <f>(_xlfn.NETWORKDAYS.INTL('Staff List'!$G160,'Staff List'!$I160,"0000011"))-'Staff List'!$P160</f>
        <v>1</v>
      </c>
      <c r="L160" s="5"/>
      <c r="M160" s="6"/>
      <c r="N160" s="6"/>
      <c r="O160" s="6"/>
      <c r="P160" s="6">
        <f>'Staff List'!$M160+'Staff List'!$N160+'Staff List'!$O160</f>
        <v>0</v>
      </c>
    </row>
    <row r="161" ht="15.75" customHeight="1">
      <c r="A161" s="5">
        <f t="shared" si="1"/>
        <v>160</v>
      </c>
      <c r="B161" s="5" t="s">
        <v>289</v>
      </c>
      <c r="C161" s="5">
        <v>121645.0</v>
      </c>
      <c r="D161" s="5" t="s">
        <v>290</v>
      </c>
      <c r="E161" s="5" t="s">
        <v>282</v>
      </c>
      <c r="F161" s="6" t="s">
        <v>19</v>
      </c>
      <c r="G161" s="6">
        <v>44838.0</v>
      </c>
      <c r="H161" s="6" t="str">
        <f>TEXT('Staff List'!$G161,"dddd")</f>
        <v>Tuesday</v>
      </c>
      <c r="I161" s="6">
        <v>44854.0</v>
      </c>
      <c r="J161" s="6" t="str">
        <f>TEXT('Staff List'!$I161,"dddd")</f>
        <v>Thursday</v>
      </c>
      <c r="K161" s="7">
        <f>(_xlfn.NETWORKDAYS.INTL('Staff List'!$G161,'Staff List'!$I161,"0000011"))-'Staff List'!$P161</f>
        <v>12</v>
      </c>
      <c r="L161" s="5"/>
      <c r="M161" s="6"/>
      <c r="N161" s="6"/>
      <c r="O161" s="7">
        <v>1.0</v>
      </c>
      <c r="P161" s="7">
        <f>'Staff List'!$M161+'Staff List'!$N161+'Staff List'!$O161</f>
        <v>1</v>
      </c>
    </row>
    <row r="162" ht="15.75" customHeight="1">
      <c r="A162" s="5">
        <f t="shared" si="1"/>
        <v>161</v>
      </c>
      <c r="B162" s="5" t="s">
        <v>291</v>
      </c>
      <c r="C162" s="5">
        <v>121956.0</v>
      </c>
      <c r="D162" s="5" t="s">
        <v>292</v>
      </c>
      <c r="E162" s="5" t="s">
        <v>282</v>
      </c>
      <c r="F162" s="5" t="s">
        <v>19</v>
      </c>
      <c r="G162" s="6">
        <v>44838.0</v>
      </c>
      <c r="H162" s="6" t="str">
        <f>TEXT('Staff List'!$G162,"dddd")</f>
        <v>Tuesday</v>
      </c>
      <c r="I162" s="6">
        <v>44852.0</v>
      </c>
      <c r="J162" s="6" t="str">
        <f>TEXT('Staff List'!$I162,"dddd")</f>
        <v>Tuesday</v>
      </c>
      <c r="K162" s="7">
        <f>(_xlfn.NETWORKDAYS.INTL('Staff List'!$G162,'Staff List'!$I162,"0000011"))-'Staff List'!$P162</f>
        <v>10</v>
      </c>
      <c r="L162" s="5"/>
      <c r="M162" s="6"/>
      <c r="N162" s="6"/>
      <c r="O162" s="7">
        <v>1.0</v>
      </c>
      <c r="P162" s="7">
        <f>'Staff List'!$M162+'Staff List'!$N162+'Staff List'!$O162</f>
        <v>1</v>
      </c>
    </row>
    <row r="163" ht="15.75" customHeight="1">
      <c r="A163" s="5">
        <f t="shared" si="1"/>
        <v>162</v>
      </c>
      <c r="B163" s="5" t="s">
        <v>293</v>
      </c>
      <c r="C163" s="5">
        <v>124170.0</v>
      </c>
      <c r="D163" s="5" t="s">
        <v>294</v>
      </c>
      <c r="E163" s="5" t="s">
        <v>282</v>
      </c>
      <c r="F163" s="5" t="s">
        <v>19</v>
      </c>
      <c r="G163" s="6">
        <v>44838.0</v>
      </c>
      <c r="H163" s="6" t="str">
        <f>TEXT('Staff List'!$G163,"dddd")</f>
        <v>Tuesday</v>
      </c>
      <c r="I163" s="6">
        <v>44853.0</v>
      </c>
      <c r="J163" s="6" t="str">
        <f>TEXT('Staff List'!$I163,"dddd")</f>
        <v>Wednesday</v>
      </c>
      <c r="K163" s="7">
        <f>(_xlfn.NETWORKDAYS.INTL('Staff List'!$G163,'Staff List'!$I163,"0000011"))-'Staff List'!$P163</f>
        <v>11</v>
      </c>
      <c r="L163" s="5"/>
      <c r="M163" s="6"/>
      <c r="N163" s="6"/>
      <c r="O163" s="7">
        <v>1.0</v>
      </c>
      <c r="P163" s="7">
        <f>'Staff List'!$M163+'Staff List'!$N163+'Staff List'!$O163</f>
        <v>1</v>
      </c>
    </row>
    <row r="164" ht="15.75" customHeight="1">
      <c r="A164" s="5">
        <f t="shared" si="1"/>
        <v>163</v>
      </c>
      <c r="B164" s="5" t="s">
        <v>293</v>
      </c>
      <c r="C164" s="5">
        <v>124170.0</v>
      </c>
      <c r="D164" s="5" t="s">
        <v>294</v>
      </c>
      <c r="E164" s="5" t="s">
        <v>282</v>
      </c>
      <c r="F164" s="5" t="s">
        <v>133</v>
      </c>
      <c r="G164" s="6">
        <v>44854.0</v>
      </c>
      <c r="H164" s="6" t="str">
        <f>TEXT('Staff List'!$G164,"dddd")</f>
        <v>Thursday</v>
      </c>
      <c r="I164" s="6">
        <v>44858.0</v>
      </c>
      <c r="J164" s="6" t="str">
        <f>TEXT('Staff List'!$I164,"dddd")</f>
        <v>Monday</v>
      </c>
      <c r="K164" s="7">
        <f>(_xlfn.NETWORKDAYS.INTL('Staff List'!$G164,'Staff List'!$I164,"0000011"))-'Staff List'!$P164</f>
        <v>3</v>
      </c>
      <c r="L164" s="5"/>
      <c r="M164" s="6"/>
      <c r="N164" s="6"/>
      <c r="O164" s="7"/>
      <c r="P164" s="7">
        <f>'Staff List'!$M164+'Staff List'!$N164+'Staff List'!$O164</f>
        <v>0</v>
      </c>
    </row>
    <row r="165" ht="15.75" customHeight="1">
      <c r="A165" s="5">
        <f t="shared" si="1"/>
        <v>164</v>
      </c>
      <c r="B165" s="5" t="s">
        <v>295</v>
      </c>
      <c r="C165" s="5">
        <v>126905.0</v>
      </c>
      <c r="D165" s="5" t="s">
        <v>296</v>
      </c>
      <c r="E165" s="5" t="s">
        <v>282</v>
      </c>
      <c r="F165" s="6" t="s">
        <v>19</v>
      </c>
      <c r="G165" s="6">
        <v>44838.0</v>
      </c>
      <c r="H165" s="6" t="str">
        <f>TEXT('Staff List'!$G165,"dddd")</f>
        <v>Tuesday</v>
      </c>
      <c r="I165" s="6">
        <v>44845.0</v>
      </c>
      <c r="J165" s="6" t="str">
        <f>TEXT('Staff List'!$I165,"dddd")</f>
        <v>Tuesday</v>
      </c>
      <c r="K165" s="7">
        <f>(_xlfn.NETWORKDAYS.INTL('Staff List'!$G165,'Staff List'!$I165,"0000011"))-'Staff List'!$P165</f>
        <v>5</v>
      </c>
      <c r="L165" s="5"/>
      <c r="M165" s="6"/>
      <c r="N165" s="6"/>
      <c r="O165" s="7">
        <v>1.0</v>
      </c>
      <c r="P165" s="7">
        <f>'Staff List'!$M165+'Staff List'!$N165+'Staff List'!$O165</f>
        <v>1</v>
      </c>
    </row>
    <row r="166" ht="15.75" customHeight="1">
      <c r="A166" s="5">
        <f t="shared" si="1"/>
        <v>165</v>
      </c>
      <c r="B166" s="5" t="s">
        <v>297</v>
      </c>
      <c r="C166" s="5">
        <v>126687.0</v>
      </c>
      <c r="D166" s="5" t="s">
        <v>298</v>
      </c>
      <c r="E166" s="5" t="s">
        <v>282</v>
      </c>
      <c r="F166" s="5" t="s">
        <v>19</v>
      </c>
      <c r="G166" s="6">
        <v>44838.0</v>
      </c>
      <c r="H166" s="6" t="str">
        <f>TEXT('Staff List'!$G166,"dddd")</f>
        <v>Tuesday</v>
      </c>
      <c r="I166" s="6">
        <v>44841.0</v>
      </c>
      <c r="J166" s="6" t="str">
        <f>TEXT('Staff List'!$I166,"dddd")</f>
        <v>Friday</v>
      </c>
      <c r="K166" s="6">
        <f>(_xlfn.NETWORKDAYS.INTL('Staff List'!$G166,'Staff List'!$I166,"0000011"))-'Staff List'!$P166</f>
        <v>4</v>
      </c>
      <c r="L166" s="5"/>
      <c r="M166" s="6"/>
      <c r="N166" s="6"/>
      <c r="O166" s="6"/>
      <c r="P166" s="6">
        <f>'Staff List'!$M166+'Staff List'!$N166+'Staff List'!$O166</f>
        <v>0</v>
      </c>
    </row>
    <row r="167" ht="15.75" customHeight="1">
      <c r="A167" s="5">
        <f t="shared" si="1"/>
        <v>166</v>
      </c>
      <c r="B167" s="5" t="s">
        <v>299</v>
      </c>
      <c r="C167" s="5">
        <v>127742.0</v>
      </c>
      <c r="D167" s="5" t="s">
        <v>300</v>
      </c>
      <c r="E167" s="5" t="s">
        <v>282</v>
      </c>
      <c r="F167" s="5" t="s">
        <v>19</v>
      </c>
      <c r="G167" s="6">
        <v>44838.0</v>
      </c>
      <c r="H167" s="6" t="str">
        <f>TEXT('Staff List'!$G167,"dddd")</f>
        <v>Tuesday</v>
      </c>
      <c r="I167" s="6">
        <v>44840.0</v>
      </c>
      <c r="J167" s="6" t="str">
        <f>TEXT('Staff List'!$I167,"dddd")</f>
        <v>Thursday</v>
      </c>
      <c r="K167" s="6">
        <f>(_xlfn.NETWORKDAYS.INTL('Staff List'!$G167,'Staff List'!$I167,"0000011"))-'Staff List'!$P167</f>
        <v>3</v>
      </c>
      <c r="L167" s="5"/>
      <c r="M167" s="6"/>
      <c r="N167" s="6"/>
      <c r="O167" s="6"/>
      <c r="P167" s="6">
        <f>'Staff List'!$M167+'Staff List'!$N167+'Staff List'!$O167</f>
        <v>0</v>
      </c>
    </row>
    <row r="168" ht="15.75" customHeight="1">
      <c r="A168" s="5">
        <f t="shared" si="1"/>
        <v>167</v>
      </c>
      <c r="B168" s="5" t="s">
        <v>301</v>
      </c>
      <c r="C168" s="5">
        <v>132191.0</v>
      </c>
      <c r="D168" s="5" t="s">
        <v>302</v>
      </c>
      <c r="E168" s="5" t="s">
        <v>282</v>
      </c>
      <c r="F168" s="6" t="s">
        <v>19</v>
      </c>
      <c r="G168" s="6">
        <v>44838.0</v>
      </c>
      <c r="H168" s="6" t="str">
        <f>TEXT('Staff List'!$G168,"dddd")</f>
        <v>Tuesday</v>
      </c>
      <c r="I168" s="6">
        <v>44851.0</v>
      </c>
      <c r="J168" s="6" t="str">
        <f>TEXT('Staff List'!$I168,"dddd")</f>
        <v>Monday</v>
      </c>
      <c r="K168" s="7">
        <f>(_xlfn.NETWORKDAYS.INTL('Staff List'!$G168,'Staff List'!$I168,"0000011"))-'Staff List'!$P168</f>
        <v>9</v>
      </c>
      <c r="L168" s="5"/>
      <c r="M168" s="6"/>
      <c r="N168" s="6"/>
      <c r="O168" s="7">
        <v>1.0</v>
      </c>
      <c r="P168" s="7">
        <f>'Staff List'!$M168+'Staff List'!$N168+'Staff List'!$O168</f>
        <v>1</v>
      </c>
    </row>
    <row r="169" ht="15.75" customHeight="1">
      <c r="A169" s="5">
        <f t="shared" si="1"/>
        <v>168</v>
      </c>
      <c r="B169" s="5" t="s">
        <v>303</v>
      </c>
      <c r="C169" s="5">
        <v>143732.0</v>
      </c>
      <c r="D169" s="5" t="s">
        <v>304</v>
      </c>
      <c r="E169" s="5" t="s">
        <v>282</v>
      </c>
      <c r="F169" s="6" t="s">
        <v>19</v>
      </c>
      <c r="G169" s="6">
        <v>44838.0</v>
      </c>
      <c r="H169" s="6" t="str">
        <f>TEXT('Staff List'!$G169,"dddd")</f>
        <v>Tuesday</v>
      </c>
      <c r="I169" s="6">
        <v>44848.0</v>
      </c>
      <c r="J169" s="6" t="str">
        <f>TEXT('Staff List'!$I169,"dddd")</f>
        <v>Friday</v>
      </c>
      <c r="K169" s="7">
        <f>(_xlfn.NETWORKDAYS.INTL('Staff List'!$G169,'Staff List'!$I169,"0000011"))-'Staff List'!$P169</f>
        <v>8</v>
      </c>
      <c r="L169" s="5"/>
      <c r="M169" s="6"/>
      <c r="N169" s="6"/>
      <c r="O169" s="7">
        <v>1.0</v>
      </c>
      <c r="P169" s="7">
        <f>'Staff List'!$M169+'Staff List'!$N169+'Staff List'!$O169</f>
        <v>1</v>
      </c>
    </row>
    <row r="170" ht="15.75" customHeight="1">
      <c r="A170" s="5">
        <f t="shared" si="1"/>
        <v>169</v>
      </c>
      <c r="B170" s="5" t="s">
        <v>305</v>
      </c>
      <c r="C170" s="5">
        <v>145736.0</v>
      </c>
      <c r="D170" s="5" t="s">
        <v>306</v>
      </c>
      <c r="E170" s="5" t="s">
        <v>282</v>
      </c>
      <c r="F170" s="5" t="s">
        <v>19</v>
      </c>
      <c r="G170" s="6">
        <v>44838.0</v>
      </c>
      <c r="H170" s="6" t="str">
        <f>TEXT('Staff List'!$G170,"dddd")</f>
        <v>Tuesday</v>
      </c>
      <c r="I170" s="6">
        <v>44840.0</v>
      </c>
      <c r="J170" s="6" t="str">
        <f>TEXT('Staff List'!$I170,"dddd")</f>
        <v>Thursday</v>
      </c>
      <c r="K170" s="6">
        <f>(_xlfn.NETWORKDAYS.INTL('Staff List'!$G170,'Staff List'!$I170,"0000011"))-'Staff List'!$P170</f>
        <v>3</v>
      </c>
      <c r="L170" s="5"/>
      <c r="M170" s="6"/>
      <c r="N170" s="6"/>
      <c r="O170" s="6"/>
      <c r="P170" s="6">
        <f>'Staff List'!$M170+'Staff List'!$N170+'Staff List'!$O170</f>
        <v>0</v>
      </c>
    </row>
    <row r="171" ht="15.75" customHeight="1">
      <c r="A171" s="5">
        <f t="shared" si="1"/>
        <v>170</v>
      </c>
      <c r="B171" s="5" t="s">
        <v>307</v>
      </c>
      <c r="C171" s="5">
        <v>155575.0</v>
      </c>
      <c r="D171" s="5" t="s">
        <v>308</v>
      </c>
      <c r="E171" s="5" t="s">
        <v>282</v>
      </c>
      <c r="F171" s="5" t="s">
        <v>19</v>
      </c>
      <c r="G171" s="6">
        <v>44838.0</v>
      </c>
      <c r="H171" s="6" t="str">
        <f>TEXT('Staff List'!$G171,"dddd")</f>
        <v>Tuesday</v>
      </c>
      <c r="I171" s="6">
        <v>44838.0</v>
      </c>
      <c r="J171" s="6" t="str">
        <f>TEXT('Staff List'!$I171,"dddd")</f>
        <v>Tuesday</v>
      </c>
      <c r="K171" s="6">
        <f>(_xlfn.NETWORKDAYS.INTL('Staff List'!$G171,'Staff List'!$I171,"0000011"))-'Staff List'!$P171</f>
        <v>1</v>
      </c>
      <c r="L171" s="5"/>
      <c r="M171" s="6"/>
      <c r="N171" s="6"/>
      <c r="O171" s="6"/>
      <c r="P171" s="6">
        <f>'Staff List'!$M171+'Staff List'!$N171+'Staff List'!$O171</f>
        <v>0</v>
      </c>
    </row>
    <row r="172" ht="15.75" customHeight="1">
      <c r="A172" s="5">
        <f t="shared" si="1"/>
        <v>171</v>
      </c>
      <c r="B172" s="5" t="s">
        <v>309</v>
      </c>
      <c r="C172" s="5">
        <v>126064.0</v>
      </c>
      <c r="D172" s="5" t="s">
        <v>310</v>
      </c>
      <c r="E172" s="5" t="s">
        <v>282</v>
      </c>
      <c r="F172" s="5" t="s">
        <v>19</v>
      </c>
      <c r="G172" s="6">
        <v>44838.0</v>
      </c>
      <c r="H172" s="6" t="str">
        <f>TEXT('Staff List'!$G172,"dddd")</f>
        <v>Tuesday</v>
      </c>
      <c r="I172" s="6">
        <v>44846.0</v>
      </c>
      <c r="J172" s="6" t="str">
        <f>TEXT('Staff List'!$I172,"dddd")</f>
        <v>Wednesday</v>
      </c>
      <c r="K172" s="7">
        <f>(_xlfn.NETWORKDAYS.INTL('Staff List'!$G172,'Staff List'!$I172,"0000011"))-'Staff List'!$P172</f>
        <v>6</v>
      </c>
      <c r="L172" s="5"/>
      <c r="M172" s="6"/>
      <c r="N172" s="6"/>
      <c r="O172" s="7">
        <v>1.0</v>
      </c>
      <c r="P172" s="7">
        <f>'Staff List'!$M172+'Staff List'!$N172+'Staff List'!$O172</f>
        <v>1</v>
      </c>
    </row>
    <row r="173" ht="15.75" customHeight="1">
      <c r="A173" s="5">
        <f t="shared" si="1"/>
        <v>172</v>
      </c>
      <c r="B173" s="5" t="s">
        <v>311</v>
      </c>
      <c r="C173" s="5">
        <v>126592.0</v>
      </c>
      <c r="D173" s="5" t="s">
        <v>312</v>
      </c>
      <c r="E173" s="5" t="s">
        <v>282</v>
      </c>
      <c r="F173" s="5" t="s">
        <v>19</v>
      </c>
      <c r="G173" s="6">
        <v>44838.0</v>
      </c>
      <c r="H173" s="6" t="str">
        <f>TEXT('Staff List'!$G173,"dddd")</f>
        <v>Tuesday</v>
      </c>
      <c r="I173" s="6">
        <v>44838.0</v>
      </c>
      <c r="J173" s="6" t="str">
        <f>TEXT('Staff List'!$I173,"dddd")</f>
        <v>Tuesday</v>
      </c>
      <c r="K173" s="6">
        <f>(_xlfn.NETWORKDAYS.INTL('Staff List'!$G173,'Staff List'!$I173,"0000011"))-'Staff List'!$P173</f>
        <v>1</v>
      </c>
      <c r="L173" s="5"/>
      <c r="M173" s="6"/>
      <c r="N173" s="6"/>
      <c r="O173" s="6"/>
      <c r="P173" s="6">
        <f>'Staff List'!$M173+'Staff List'!$N173+'Staff List'!$O173</f>
        <v>0</v>
      </c>
    </row>
    <row r="174" ht="15.75" customHeight="1">
      <c r="A174" s="5">
        <f t="shared" si="1"/>
        <v>173</v>
      </c>
      <c r="B174" s="5" t="s">
        <v>313</v>
      </c>
      <c r="C174" s="5">
        <v>152643.0</v>
      </c>
      <c r="D174" s="5" t="s">
        <v>314</v>
      </c>
      <c r="E174" s="5" t="s">
        <v>282</v>
      </c>
      <c r="F174" s="5" t="s">
        <v>19</v>
      </c>
      <c r="G174" s="6">
        <v>44838.0</v>
      </c>
      <c r="H174" s="6" t="str">
        <f>TEXT('Staff List'!$G174,"dddd")</f>
        <v>Tuesday</v>
      </c>
      <c r="I174" s="6">
        <v>44841.0</v>
      </c>
      <c r="J174" s="6" t="str">
        <f>TEXT('Staff List'!$I174,"dddd")</f>
        <v>Friday</v>
      </c>
      <c r="K174" s="6">
        <f>(_xlfn.NETWORKDAYS.INTL('Staff List'!$G174,'Staff List'!$I174,"0000011"))-'Staff List'!$P174</f>
        <v>4</v>
      </c>
      <c r="L174" s="5"/>
      <c r="M174" s="6"/>
      <c r="N174" s="6"/>
      <c r="O174" s="6"/>
      <c r="P174" s="6">
        <f>'Staff List'!$M174+'Staff List'!$N174+'Staff List'!$O174</f>
        <v>0</v>
      </c>
    </row>
    <row r="175" ht="15.75" customHeight="1">
      <c r="A175" s="5">
        <f t="shared" si="1"/>
        <v>174</v>
      </c>
      <c r="B175" s="8" t="s">
        <v>313</v>
      </c>
      <c r="C175" s="5">
        <v>152643.0</v>
      </c>
      <c r="D175" s="8" t="s">
        <v>314</v>
      </c>
      <c r="E175" s="5" t="s">
        <v>282</v>
      </c>
      <c r="F175" s="5" t="s">
        <v>105</v>
      </c>
      <c r="G175" s="9">
        <v>44845.0</v>
      </c>
      <c r="H175" s="9" t="str">
        <f>TEXT('Staff List'!$G175,"dddd")</f>
        <v>Tuesday</v>
      </c>
      <c r="I175" s="9">
        <v>44935.0</v>
      </c>
      <c r="J175" s="9" t="str">
        <f>TEXT('Staff List'!$I175,"dddd")</f>
        <v>Monday</v>
      </c>
      <c r="K175" s="8">
        <f>(_xlfn.NETWORKDAYS.INTL('Staff List'!$G175,'Staff List'!$I175,"0000011"))-'Staff List'!$P175</f>
        <v>62</v>
      </c>
      <c r="L175" s="8"/>
      <c r="M175" s="8">
        <v>1.0</v>
      </c>
      <c r="N175" s="8">
        <v>2.0</v>
      </c>
      <c r="O175" s="7"/>
      <c r="P175" s="8">
        <f>'Staff List'!$M175+'Staff List'!$N175+'Staff List'!$O175</f>
        <v>3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5">
        <f t="shared" si="1"/>
        <v>175</v>
      </c>
      <c r="B176" s="5" t="s">
        <v>315</v>
      </c>
      <c r="C176" s="5">
        <v>143508.0</v>
      </c>
      <c r="D176" s="5" t="s">
        <v>316</v>
      </c>
      <c r="E176" s="5" t="s">
        <v>282</v>
      </c>
      <c r="F176" s="5" t="s">
        <v>19</v>
      </c>
      <c r="G176" s="6">
        <v>44838.0</v>
      </c>
      <c r="H176" s="6" t="str">
        <f>TEXT('Staff List'!$G176,"dddd")</f>
        <v>Tuesday</v>
      </c>
      <c r="I176" s="6">
        <v>44839.0</v>
      </c>
      <c r="J176" s="6" t="str">
        <f>TEXT('Staff List'!$I176,"dddd")</f>
        <v>Wednesday</v>
      </c>
      <c r="K176" s="6">
        <f>(_xlfn.NETWORKDAYS.INTL('Staff List'!$G176,'Staff List'!$I176,"0000011"))-'Staff List'!$P176</f>
        <v>2</v>
      </c>
      <c r="L176" s="5"/>
      <c r="M176" s="6"/>
      <c r="N176" s="6"/>
      <c r="O176" s="6"/>
      <c r="P176" s="6">
        <f>'Staff List'!$M176+'Staff List'!$N176+'Staff List'!$O176</f>
        <v>0</v>
      </c>
    </row>
    <row r="177" ht="15.75" customHeight="1">
      <c r="A177" s="5">
        <f t="shared" si="1"/>
        <v>176</v>
      </c>
      <c r="B177" s="5" t="s">
        <v>317</v>
      </c>
      <c r="C177" s="5">
        <v>128749.0</v>
      </c>
      <c r="D177" s="5" t="s">
        <v>318</v>
      </c>
      <c r="E177" s="5" t="s">
        <v>282</v>
      </c>
      <c r="F177" s="5" t="s">
        <v>19</v>
      </c>
      <c r="G177" s="6">
        <v>44838.0</v>
      </c>
      <c r="H177" s="6" t="str">
        <f>TEXT('Staff List'!$G177,"dddd")</f>
        <v>Tuesday</v>
      </c>
      <c r="I177" s="6">
        <v>44847.0</v>
      </c>
      <c r="J177" s="6" t="str">
        <f>TEXT('Staff List'!$I177,"dddd")</f>
        <v>Thursday</v>
      </c>
      <c r="K177" s="7">
        <f>(_xlfn.NETWORKDAYS.INTL('Staff List'!$G177,'Staff List'!$I177,"0000011"))-'Staff List'!$P177</f>
        <v>7</v>
      </c>
      <c r="L177" s="5"/>
      <c r="M177" s="6"/>
      <c r="N177" s="6"/>
      <c r="O177" s="7">
        <v>1.0</v>
      </c>
      <c r="P177" s="7">
        <f>'Staff List'!$M177+'Staff List'!$N177+'Staff List'!$O177</f>
        <v>1</v>
      </c>
    </row>
    <row r="178" ht="15.75" customHeight="1">
      <c r="A178" s="5">
        <f t="shared" si="1"/>
        <v>177</v>
      </c>
      <c r="B178" s="5" t="s">
        <v>319</v>
      </c>
      <c r="C178" s="5">
        <v>145937.0</v>
      </c>
      <c r="D178" s="5" t="s">
        <v>320</v>
      </c>
      <c r="E178" s="5" t="s">
        <v>282</v>
      </c>
      <c r="F178" s="6" t="s">
        <v>19</v>
      </c>
      <c r="G178" s="6">
        <v>44838.0</v>
      </c>
      <c r="H178" s="6" t="str">
        <f>TEXT('Staff List'!$G178,"dddd")</f>
        <v>Tuesday</v>
      </c>
      <c r="I178" s="6">
        <v>44841.0</v>
      </c>
      <c r="J178" s="6" t="str">
        <f>TEXT('Staff List'!$I178,"dddd")</f>
        <v>Friday</v>
      </c>
      <c r="K178" s="6">
        <f>(_xlfn.NETWORKDAYS.INTL('Staff List'!$G178,'Staff List'!$I178,"0000011"))-'Staff List'!$P178</f>
        <v>4</v>
      </c>
      <c r="L178" s="5"/>
      <c r="M178" s="6"/>
      <c r="N178" s="6"/>
      <c r="O178" s="6"/>
      <c r="P178" s="6">
        <f>'Staff List'!$M178+'Staff List'!$N178+'Staff List'!$O178</f>
        <v>0</v>
      </c>
    </row>
    <row r="179" ht="15.75" customHeight="1">
      <c r="A179" s="5">
        <f t="shared" si="1"/>
        <v>178</v>
      </c>
      <c r="B179" s="5" t="s">
        <v>321</v>
      </c>
      <c r="C179" s="5">
        <v>147414.0</v>
      </c>
      <c r="D179" s="5" t="s">
        <v>322</v>
      </c>
      <c r="E179" s="5" t="s">
        <v>282</v>
      </c>
      <c r="F179" s="5" t="s">
        <v>19</v>
      </c>
      <c r="G179" s="6">
        <v>44838.0</v>
      </c>
      <c r="H179" s="6" t="str">
        <f>TEXT('Staff List'!$G179,"dddd")</f>
        <v>Tuesday</v>
      </c>
      <c r="I179" s="6">
        <v>44845.0</v>
      </c>
      <c r="J179" s="6" t="str">
        <f>TEXT('Staff List'!$I179,"dddd")</f>
        <v>Tuesday</v>
      </c>
      <c r="K179" s="7">
        <f>(_xlfn.NETWORKDAYS.INTL('Staff List'!$G179,'Staff List'!$I179,"0000011"))-'Staff List'!$P179</f>
        <v>5</v>
      </c>
      <c r="L179" s="5"/>
      <c r="M179" s="6"/>
      <c r="N179" s="6"/>
      <c r="O179" s="7">
        <v>1.0</v>
      </c>
      <c r="P179" s="7">
        <f>'Staff List'!$M179+'Staff List'!$N179+'Staff List'!$O179</f>
        <v>1</v>
      </c>
    </row>
    <row r="180" ht="15.75" customHeight="1">
      <c r="A180" s="5">
        <f t="shared" si="1"/>
        <v>179</v>
      </c>
      <c r="B180" s="5" t="s">
        <v>323</v>
      </c>
      <c r="C180" s="5">
        <v>152671.0</v>
      </c>
      <c r="D180" s="5" t="s">
        <v>324</v>
      </c>
      <c r="E180" s="5" t="s">
        <v>282</v>
      </c>
      <c r="F180" s="5" t="s">
        <v>19</v>
      </c>
      <c r="G180" s="6">
        <v>44838.0</v>
      </c>
      <c r="H180" s="6" t="str">
        <f>TEXT('Staff List'!$G180,"dddd")</f>
        <v>Tuesday</v>
      </c>
      <c r="I180" s="6">
        <v>44838.0</v>
      </c>
      <c r="J180" s="6" t="str">
        <f>TEXT('Staff List'!$I180,"dddd")</f>
        <v>Tuesday</v>
      </c>
      <c r="K180" s="6">
        <f>(_xlfn.NETWORKDAYS.INTL('Staff List'!$G180,'Staff List'!$I180,"0000011"))-'Staff List'!$P180</f>
        <v>1</v>
      </c>
      <c r="L180" s="5"/>
      <c r="M180" s="6"/>
      <c r="N180" s="6"/>
      <c r="O180" s="6"/>
      <c r="P180" s="6">
        <f>'Staff List'!$M180+'Staff List'!$N180+'Staff List'!$O180</f>
        <v>0</v>
      </c>
    </row>
    <row r="181" ht="15.75" customHeight="1">
      <c r="A181" s="5">
        <f t="shared" si="1"/>
        <v>180</v>
      </c>
      <c r="B181" s="5" t="s">
        <v>325</v>
      </c>
      <c r="C181" s="5">
        <v>121859.0</v>
      </c>
      <c r="D181" s="5" t="s">
        <v>326</v>
      </c>
      <c r="E181" s="5" t="s">
        <v>282</v>
      </c>
      <c r="F181" s="6" t="s">
        <v>19</v>
      </c>
      <c r="G181" s="6">
        <v>44838.0</v>
      </c>
      <c r="H181" s="6" t="str">
        <f>TEXT('Staff List'!$G181,"dddd")</f>
        <v>Tuesday</v>
      </c>
      <c r="I181" s="6">
        <v>44839.0</v>
      </c>
      <c r="J181" s="6" t="str">
        <f>TEXT('Staff List'!$I181,"dddd")</f>
        <v>Wednesday</v>
      </c>
      <c r="K181" s="6">
        <f>(_xlfn.NETWORKDAYS.INTL('Staff List'!$G181,'Staff List'!$I181,"0000011"))-'Staff List'!$P181</f>
        <v>2</v>
      </c>
      <c r="L181" s="5"/>
      <c r="M181" s="6"/>
      <c r="N181" s="6"/>
      <c r="O181" s="6"/>
      <c r="P181" s="6">
        <f>'Staff List'!$M181+'Staff List'!$N181+'Staff List'!$O181</f>
        <v>0</v>
      </c>
    </row>
    <row r="182" ht="15.75" customHeight="1">
      <c r="A182" s="5">
        <f t="shared" si="1"/>
        <v>181</v>
      </c>
      <c r="B182" s="5" t="s">
        <v>327</v>
      </c>
      <c r="C182" s="5">
        <v>125023.0</v>
      </c>
      <c r="D182" s="5" t="s">
        <v>328</v>
      </c>
      <c r="E182" s="5" t="s">
        <v>282</v>
      </c>
      <c r="F182" s="5" t="s">
        <v>19</v>
      </c>
      <c r="G182" s="6">
        <v>44838.0</v>
      </c>
      <c r="H182" s="6" t="str">
        <f>TEXT('Staff List'!$G182,"dddd")</f>
        <v>Tuesday</v>
      </c>
      <c r="I182" s="6">
        <v>44854.0</v>
      </c>
      <c r="J182" s="6" t="str">
        <f>TEXT('Staff List'!$I182,"dddd")</f>
        <v>Thursday</v>
      </c>
      <c r="K182" s="7">
        <f>(_xlfn.NETWORKDAYS.INTL('Staff List'!$G182,'Staff List'!$I182,"0000011"))-'Staff List'!$P182</f>
        <v>12</v>
      </c>
      <c r="L182" s="5"/>
      <c r="M182" s="6"/>
      <c r="N182" s="6"/>
      <c r="O182" s="7">
        <v>1.0</v>
      </c>
      <c r="P182" s="7">
        <f>'Staff List'!$M182+'Staff List'!$N182+'Staff List'!$O182</f>
        <v>1</v>
      </c>
    </row>
    <row r="183" ht="15.75" customHeight="1">
      <c r="A183" s="5">
        <f t="shared" si="1"/>
        <v>182</v>
      </c>
      <c r="B183" s="5" t="s">
        <v>329</v>
      </c>
      <c r="C183" s="5">
        <v>127744.0</v>
      </c>
      <c r="D183" s="5" t="s">
        <v>330</v>
      </c>
      <c r="E183" s="5" t="s">
        <v>282</v>
      </c>
      <c r="F183" s="5" t="s">
        <v>19</v>
      </c>
      <c r="G183" s="6">
        <v>44838.0</v>
      </c>
      <c r="H183" s="6" t="str">
        <f>TEXT('Staff List'!$G183,"dddd")</f>
        <v>Tuesday</v>
      </c>
      <c r="I183" s="6">
        <v>44840.0</v>
      </c>
      <c r="J183" s="6" t="str">
        <f>TEXT('Staff List'!$I183,"dddd")</f>
        <v>Thursday</v>
      </c>
      <c r="K183" s="6">
        <f>(_xlfn.NETWORKDAYS.INTL('Staff List'!$G183,'Staff List'!$I183,"0000011"))-'Staff List'!$P183</f>
        <v>3</v>
      </c>
      <c r="L183" s="5"/>
      <c r="M183" s="6"/>
      <c r="N183" s="6"/>
      <c r="O183" s="6"/>
      <c r="P183" s="6">
        <f>'Staff List'!$M183+'Staff List'!$N183+'Staff List'!$O183</f>
        <v>0</v>
      </c>
    </row>
    <row r="184" ht="15.75" customHeight="1">
      <c r="A184" s="5">
        <f t="shared" si="1"/>
        <v>183</v>
      </c>
      <c r="B184" s="5" t="s">
        <v>331</v>
      </c>
      <c r="C184" s="5">
        <v>135494.0</v>
      </c>
      <c r="D184" s="5" t="s">
        <v>332</v>
      </c>
      <c r="E184" s="5" t="s">
        <v>282</v>
      </c>
      <c r="F184" s="6" t="s">
        <v>19</v>
      </c>
      <c r="G184" s="6">
        <v>44838.0</v>
      </c>
      <c r="H184" s="6" t="str">
        <f>TEXT('Staff List'!$G184,"dddd")</f>
        <v>Tuesday</v>
      </c>
      <c r="I184" s="6">
        <v>44845.0</v>
      </c>
      <c r="J184" s="6" t="str">
        <f>TEXT('Staff List'!$I184,"dddd")</f>
        <v>Tuesday</v>
      </c>
      <c r="K184" s="7">
        <f>(_xlfn.NETWORKDAYS.INTL('Staff List'!$G184,'Staff List'!$I184,"0000011"))-'Staff List'!$P184</f>
        <v>5</v>
      </c>
      <c r="L184" s="5"/>
      <c r="M184" s="6"/>
      <c r="N184" s="6"/>
      <c r="O184" s="7">
        <v>1.0</v>
      </c>
      <c r="P184" s="7">
        <f>'Staff List'!$M184+'Staff List'!$N184+'Staff List'!$O184</f>
        <v>1</v>
      </c>
    </row>
    <row r="185" ht="15.75" customHeight="1">
      <c r="A185" s="5">
        <f t="shared" si="1"/>
        <v>184</v>
      </c>
      <c r="B185" s="8" t="s">
        <v>333</v>
      </c>
      <c r="C185" s="5">
        <v>130743.0</v>
      </c>
      <c r="D185" s="8" t="s">
        <v>334</v>
      </c>
      <c r="E185" s="5" t="s">
        <v>282</v>
      </c>
      <c r="F185" s="5" t="s">
        <v>105</v>
      </c>
      <c r="G185" s="6">
        <v>44838.0</v>
      </c>
      <c r="H185" s="9" t="str">
        <f>TEXT('Staff List'!$G185,"dddd")</f>
        <v>Tuesday</v>
      </c>
      <c r="I185" s="9">
        <v>44923.0</v>
      </c>
      <c r="J185" s="9" t="str">
        <f>TEXT('Staff List'!$I185,"dddd")</f>
        <v>Wednesday</v>
      </c>
      <c r="K185" s="9">
        <f>(_xlfn.NETWORKDAYS.INTL('Staff List'!$G185,'Staff List'!$I185,"0000011"))-'Staff List'!$P185</f>
        <v>59</v>
      </c>
      <c r="L185" s="8"/>
      <c r="M185" s="9"/>
      <c r="N185" s="8">
        <v>2.0</v>
      </c>
      <c r="O185" s="7">
        <v>1.0</v>
      </c>
      <c r="P185" s="9">
        <f>'Staff List'!$M185+'Staff List'!$N185+'Staff List'!$O185</f>
        <v>3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5">
        <f t="shared" si="1"/>
        <v>185</v>
      </c>
      <c r="B186" s="5" t="s">
        <v>335</v>
      </c>
      <c r="C186" s="5">
        <v>121752.0</v>
      </c>
      <c r="D186" s="5" t="s">
        <v>336</v>
      </c>
      <c r="E186" s="5" t="s">
        <v>48</v>
      </c>
      <c r="F186" s="5" t="s">
        <v>105</v>
      </c>
      <c r="G186" s="6">
        <v>44838.0</v>
      </c>
      <c r="H186" s="6" t="str">
        <f>TEXT('Staff List'!$G186,"dddd")</f>
        <v>Tuesday</v>
      </c>
      <c r="I186" s="6">
        <v>44872.0</v>
      </c>
      <c r="J186" s="6" t="str">
        <f>TEXT('Staff List'!$I186,"dddd")</f>
        <v>Monday</v>
      </c>
      <c r="K186" s="7">
        <f>(_xlfn.NETWORKDAYS.INTL('Staff List'!$G186,'Staff List'!$I186,"0000011"))-'Staff List'!$P186</f>
        <v>24</v>
      </c>
      <c r="L186" s="5"/>
      <c r="M186" s="6"/>
      <c r="N186" s="6"/>
      <c r="O186" s="7">
        <v>1.0</v>
      </c>
      <c r="P186" s="7">
        <f>'Staff List'!$M186+'Staff List'!$N186+'Staff List'!$O186</f>
        <v>1</v>
      </c>
    </row>
    <row r="187" ht="15.75" customHeight="1">
      <c r="A187" s="5">
        <f t="shared" si="1"/>
        <v>186</v>
      </c>
      <c r="B187" s="5" t="s">
        <v>337</v>
      </c>
      <c r="C187" s="5">
        <v>125018.0</v>
      </c>
      <c r="D187" s="5" t="s">
        <v>338</v>
      </c>
      <c r="E187" s="5" t="s">
        <v>48</v>
      </c>
      <c r="F187" s="5" t="s">
        <v>105</v>
      </c>
      <c r="G187" s="6">
        <v>44838.0</v>
      </c>
      <c r="H187" s="6" t="str">
        <f>TEXT('Staff List'!$G187,"dddd")</f>
        <v>Tuesday</v>
      </c>
      <c r="I187" s="6">
        <v>44866.0</v>
      </c>
      <c r="J187" s="6" t="str">
        <f>TEXT('Staff List'!$I187,"dddd")</f>
        <v>Tuesday</v>
      </c>
      <c r="K187" s="7">
        <f>(_xlfn.NETWORKDAYS.INTL('Staff List'!$G187,'Staff List'!$I187,"0000011"))-'Staff List'!$P187</f>
        <v>20</v>
      </c>
      <c r="L187" s="5"/>
      <c r="M187" s="6"/>
      <c r="N187" s="6"/>
      <c r="O187" s="7">
        <v>1.0</v>
      </c>
      <c r="P187" s="7">
        <f>'Staff List'!$M187+'Staff List'!$N187+'Staff List'!$O187</f>
        <v>1</v>
      </c>
    </row>
    <row r="188" ht="15.75" customHeight="1">
      <c r="A188" s="7">
        <f t="shared" si="1"/>
        <v>187</v>
      </c>
      <c r="B188" s="5" t="s">
        <v>339</v>
      </c>
      <c r="C188" s="5">
        <v>143767.0</v>
      </c>
      <c r="D188" s="5" t="s">
        <v>340</v>
      </c>
      <c r="E188" s="5" t="s">
        <v>114</v>
      </c>
      <c r="F188" s="5" t="s">
        <v>19</v>
      </c>
      <c r="G188" s="6">
        <v>44838.0</v>
      </c>
      <c r="H188" s="6" t="str">
        <f>TEXT('Staff List'!$G188,"dddd")</f>
        <v>Tuesday</v>
      </c>
      <c r="I188" s="11">
        <v>44841.0</v>
      </c>
      <c r="J188" s="6" t="str">
        <f>TEXT('Staff List'!$I188,"dddd")</f>
        <v>Friday</v>
      </c>
      <c r="K188" s="6">
        <f>(_xlfn.NETWORKDAYS.INTL('Staff List'!$G188,'Staff List'!$I188,"0000011"))-'Staff List'!$P188</f>
        <v>4</v>
      </c>
      <c r="L188" s="5"/>
      <c r="M188" s="6"/>
      <c r="N188" s="6"/>
      <c r="O188" s="6"/>
      <c r="P188" s="6">
        <f>'Staff List'!$M188+'Staff List'!$N188+'Staff List'!$O188</f>
        <v>0</v>
      </c>
    </row>
    <row r="189" ht="15.75" customHeight="1">
      <c r="A189" s="7">
        <f t="shared" si="1"/>
        <v>188</v>
      </c>
      <c r="B189" s="5" t="s">
        <v>341</v>
      </c>
      <c r="C189" s="5">
        <v>118608.0</v>
      </c>
      <c r="D189" s="5" t="s">
        <v>342</v>
      </c>
      <c r="E189" s="5" t="s">
        <v>114</v>
      </c>
      <c r="F189" s="5" t="s">
        <v>19</v>
      </c>
      <c r="G189" s="6">
        <v>44838.0</v>
      </c>
      <c r="H189" s="6" t="str">
        <f>TEXT('Staff List'!$G189,"dddd")</f>
        <v>Tuesday</v>
      </c>
      <c r="I189" s="11">
        <v>44845.0</v>
      </c>
      <c r="J189" s="6" t="str">
        <f>TEXT('Staff List'!$I189,"dddd")</f>
        <v>Tuesday</v>
      </c>
      <c r="K189" s="7">
        <f>(_xlfn.NETWORKDAYS.INTL('Staff List'!$G189,'Staff List'!$I189,"0000011"))-'Staff List'!$P189</f>
        <v>5</v>
      </c>
      <c r="L189" s="5"/>
      <c r="M189" s="6"/>
      <c r="N189" s="6"/>
      <c r="O189" s="7">
        <v>1.0</v>
      </c>
      <c r="P189" s="7">
        <f>'Staff List'!$M189+'Staff List'!$N189+'Staff List'!$O189</f>
        <v>1</v>
      </c>
    </row>
    <row r="190" ht="15.75" customHeight="1">
      <c r="A190" s="7">
        <f t="shared" si="1"/>
        <v>189</v>
      </c>
      <c r="B190" s="5" t="s">
        <v>343</v>
      </c>
      <c r="C190" s="5">
        <v>143507.0</v>
      </c>
      <c r="D190" s="5" t="s">
        <v>344</v>
      </c>
      <c r="E190" s="5" t="s">
        <v>114</v>
      </c>
      <c r="F190" s="5" t="s">
        <v>19</v>
      </c>
      <c r="G190" s="6">
        <v>44838.0</v>
      </c>
      <c r="H190" s="6" t="str">
        <f>TEXT('Staff List'!$G190,"dddd")</f>
        <v>Tuesday</v>
      </c>
      <c r="I190" s="11">
        <v>44845.0</v>
      </c>
      <c r="J190" s="6" t="str">
        <f>TEXT('Staff List'!$I190,"dddd")</f>
        <v>Tuesday</v>
      </c>
      <c r="K190" s="7">
        <f>(_xlfn.NETWORKDAYS.INTL('Staff List'!$G190,'Staff List'!$I190,"0000011"))-'Staff List'!$P190</f>
        <v>5</v>
      </c>
      <c r="L190" s="5"/>
      <c r="M190" s="6"/>
      <c r="N190" s="6"/>
      <c r="O190" s="7">
        <v>1.0</v>
      </c>
      <c r="P190" s="7">
        <f>'Staff List'!$M190+'Staff List'!$N190+'Staff List'!$O190</f>
        <v>1</v>
      </c>
    </row>
    <row r="191" ht="15.75" customHeight="1">
      <c r="A191" s="7">
        <f t="shared" si="1"/>
        <v>190</v>
      </c>
      <c r="B191" s="5" t="s">
        <v>345</v>
      </c>
      <c r="C191" s="5">
        <v>121637.0</v>
      </c>
      <c r="D191" s="5" t="s">
        <v>346</v>
      </c>
      <c r="E191" s="5" t="s">
        <v>114</v>
      </c>
      <c r="F191" s="5" t="s">
        <v>19</v>
      </c>
      <c r="G191" s="6">
        <v>44838.0</v>
      </c>
      <c r="H191" s="6" t="str">
        <f>TEXT('Staff List'!$G191,"dddd")</f>
        <v>Tuesday</v>
      </c>
      <c r="I191" s="11">
        <v>44845.0</v>
      </c>
      <c r="J191" s="6" t="str">
        <f>TEXT('Staff List'!$I191,"dddd")</f>
        <v>Tuesday</v>
      </c>
      <c r="K191" s="7">
        <f>(_xlfn.NETWORKDAYS.INTL('Staff List'!$G191,'Staff List'!$I191,"0000011"))-'Staff List'!$P191</f>
        <v>5</v>
      </c>
      <c r="L191" s="5"/>
      <c r="M191" s="6"/>
      <c r="N191" s="6"/>
      <c r="O191" s="7">
        <v>1.0</v>
      </c>
      <c r="P191" s="7">
        <f>'Staff List'!$M191+'Staff List'!$N191+'Staff List'!$O191</f>
        <v>1</v>
      </c>
    </row>
    <row r="192" ht="15.75" customHeight="1">
      <c r="A192" s="7">
        <f t="shared" si="1"/>
        <v>191</v>
      </c>
      <c r="B192" s="5" t="s">
        <v>347</v>
      </c>
      <c r="C192" s="5">
        <v>120010.0</v>
      </c>
      <c r="D192" s="5" t="s">
        <v>348</v>
      </c>
      <c r="E192" s="5" t="s">
        <v>114</v>
      </c>
      <c r="F192" s="5" t="s">
        <v>19</v>
      </c>
      <c r="G192" s="6">
        <v>44838.0</v>
      </c>
      <c r="H192" s="6" t="str">
        <f>TEXT('Staff List'!$G192,"dddd")</f>
        <v>Tuesday</v>
      </c>
      <c r="I192" s="11">
        <v>44847.0</v>
      </c>
      <c r="J192" s="6" t="str">
        <f>TEXT('Staff List'!$I192,"dddd")</f>
        <v>Thursday</v>
      </c>
      <c r="K192" s="7">
        <f>(_xlfn.NETWORKDAYS.INTL('Staff List'!$G192,'Staff List'!$I192,"0000011"))-'Staff List'!$P192</f>
        <v>7</v>
      </c>
      <c r="L192" s="5"/>
      <c r="M192" s="6"/>
      <c r="N192" s="6"/>
      <c r="O192" s="7">
        <v>1.0</v>
      </c>
      <c r="P192" s="7">
        <f>'Staff List'!$M192+'Staff List'!$N192+'Staff List'!$O192</f>
        <v>1</v>
      </c>
    </row>
    <row r="193" ht="15.75" customHeight="1">
      <c r="A193" s="7">
        <f t="shared" si="1"/>
        <v>192</v>
      </c>
      <c r="B193" s="5" t="s">
        <v>349</v>
      </c>
      <c r="C193" s="5">
        <v>146428.0</v>
      </c>
      <c r="D193" s="5" t="s">
        <v>350</v>
      </c>
      <c r="E193" s="5" t="s">
        <v>114</v>
      </c>
      <c r="F193" s="5" t="s">
        <v>105</v>
      </c>
      <c r="G193" s="11">
        <v>44862.0</v>
      </c>
      <c r="H193" s="6" t="str">
        <f>TEXT('Staff List'!$G193,"dddd")</f>
        <v>Friday</v>
      </c>
      <c r="I193" s="11">
        <v>44956.0</v>
      </c>
      <c r="J193" s="6" t="str">
        <f>TEXT('Staff List'!$I193,"dddd")</f>
        <v>Monday</v>
      </c>
      <c r="K193" s="7">
        <f>(_xlfn.NETWORKDAYS.INTL('Staff List'!$G193,'Staff List'!$I193,"0000011"))-'Staff List'!$P193</f>
        <v>64</v>
      </c>
      <c r="L193" s="5"/>
      <c r="M193" s="7">
        <v>1.0</v>
      </c>
      <c r="N193" s="7">
        <v>2.0</v>
      </c>
      <c r="O193" s="7"/>
      <c r="P193" s="7">
        <f>'Staff List'!$M193+'Staff List'!$N193+'Staff List'!$O193</f>
        <v>3</v>
      </c>
      <c r="Q193" s="4"/>
    </row>
    <row r="194" ht="15.75" customHeight="1">
      <c r="A194" s="7">
        <f t="shared" si="1"/>
        <v>193</v>
      </c>
      <c r="B194" s="5" t="s">
        <v>351</v>
      </c>
      <c r="C194" s="5">
        <v>123711.0</v>
      </c>
      <c r="D194" s="5" t="s">
        <v>352</v>
      </c>
      <c r="E194" s="5" t="s">
        <v>114</v>
      </c>
      <c r="F194" s="5" t="s">
        <v>19</v>
      </c>
      <c r="G194" s="6">
        <v>44838.0</v>
      </c>
      <c r="H194" s="6" t="str">
        <f>TEXT('Staff List'!$G194,"dddd")</f>
        <v>Tuesday</v>
      </c>
      <c r="I194" s="11">
        <v>44847.0</v>
      </c>
      <c r="J194" s="6" t="str">
        <f>TEXT('Staff List'!$I194,"dddd")</f>
        <v>Thursday</v>
      </c>
      <c r="K194" s="7">
        <f>(_xlfn.NETWORKDAYS.INTL('Staff List'!$G194,'Staff List'!$I194,"0000011"))-'Staff List'!$P194</f>
        <v>7</v>
      </c>
      <c r="L194" s="5"/>
      <c r="M194" s="6"/>
      <c r="N194" s="6"/>
      <c r="O194" s="7">
        <v>1.0</v>
      </c>
      <c r="P194" s="7">
        <f>'Staff List'!$M194+'Staff List'!$N194+'Staff List'!$O194</f>
        <v>1</v>
      </c>
    </row>
    <row r="195" ht="15.75" customHeight="1">
      <c r="A195" s="7">
        <f t="shared" si="1"/>
        <v>194</v>
      </c>
      <c r="B195" s="5" t="s">
        <v>353</v>
      </c>
      <c r="C195" s="5">
        <v>132337.0</v>
      </c>
      <c r="D195" s="5" t="s">
        <v>354</v>
      </c>
      <c r="E195" s="5" t="s">
        <v>114</v>
      </c>
      <c r="F195" s="5" t="s">
        <v>19</v>
      </c>
      <c r="G195" s="6">
        <v>44838.0</v>
      </c>
      <c r="H195" s="6" t="str">
        <f>TEXT('Staff List'!$G195,"dddd")</f>
        <v>Tuesday</v>
      </c>
      <c r="I195" s="11">
        <v>44840.0</v>
      </c>
      <c r="J195" s="6" t="str">
        <f>TEXT('Staff List'!$I195,"dddd")</f>
        <v>Thursday</v>
      </c>
      <c r="K195" s="6">
        <f>(_xlfn.NETWORKDAYS.INTL('Staff List'!$G195,'Staff List'!$I195,"0000011"))-'Staff List'!$P195</f>
        <v>3</v>
      </c>
      <c r="L195" s="5"/>
      <c r="M195" s="6"/>
      <c r="N195" s="6"/>
      <c r="O195" s="6"/>
      <c r="P195" s="6">
        <f>'Staff List'!$M195+'Staff List'!$N195+'Staff List'!$O195</f>
        <v>0</v>
      </c>
    </row>
    <row r="196" ht="15.75" customHeight="1">
      <c r="A196" s="7">
        <f t="shared" si="1"/>
        <v>195</v>
      </c>
      <c r="B196" s="5" t="s">
        <v>355</v>
      </c>
      <c r="C196" s="5">
        <v>129094.0</v>
      </c>
      <c r="D196" s="5" t="s">
        <v>356</v>
      </c>
      <c r="E196" s="5" t="s">
        <v>114</v>
      </c>
      <c r="F196" s="5" t="s">
        <v>19</v>
      </c>
      <c r="G196" s="6">
        <v>44838.0</v>
      </c>
      <c r="H196" s="6" t="str">
        <f>TEXT('Staff List'!$G196,"dddd")</f>
        <v>Tuesday</v>
      </c>
      <c r="I196" s="11">
        <v>44841.0</v>
      </c>
      <c r="J196" s="6" t="str">
        <f>TEXT('Staff List'!$I196,"dddd")</f>
        <v>Friday</v>
      </c>
      <c r="K196" s="6">
        <f>(_xlfn.NETWORKDAYS.INTL('Staff List'!$G196,'Staff List'!$I196,"0000011"))-'Staff List'!$P196</f>
        <v>4</v>
      </c>
      <c r="L196" s="5"/>
      <c r="M196" s="6"/>
      <c r="N196" s="6"/>
      <c r="O196" s="6"/>
      <c r="P196" s="6">
        <f>'Staff List'!$M196+'Staff List'!$N196+'Staff List'!$O196</f>
        <v>0</v>
      </c>
    </row>
    <row r="197" ht="15.75" customHeight="1">
      <c r="A197" s="7">
        <f t="shared" si="1"/>
        <v>196</v>
      </c>
      <c r="B197" s="5" t="s">
        <v>357</v>
      </c>
      <c r="C197" s="5">
        <v>130896.0</v>
      </c>
      <c r="D197" s="5" t="s">
        <v>358</v>
      </c>
      <c r="E197" s="5" t="s">
        <v>114</v>
      </c>
      <c r="F197" s="5" t="s">
        <v>19</v>
      </c>
      <c r="G197" s="6">
        <v>44838.0</v>
      </c>
      <c r="H197" s="6" t="str">
        <f>TEXT('Staff List'!$G197,"dddd")</f>
        <v>Tuesday</v>
      </c>
      <c r="I197" s="11">
        <v>44839.0</v>
      </c>
      <c r="J197" s="6" t="str">
        <f>TEXT('Staff List'!$I197,"dddd")</f>
        <v>Wednesday</v>
      </c>
      <c r="K197" s="6">
        <f>(_xlfn.NETWORKDAYS.INTL('Staff List'!$G197,'Staff List'!$I197,"0000011"))-'Staff List'!$P197</f>
        <v>2</v>
      </c>
      <c r="L197" s="5"/>
      <c r="M197" s="6"/>
      <c r="N197" s="6"/>
      <c r="O197" s="6"/>
      <c r="P197" s="6">
        <f>'Staff List'!$M197+'Staff List'!$N197+'Staff List'!$O197</f>
        <v>0</v>
      </c>
    </row>
    <row r="198" ht="15.75" customHeight="1">
      <c r="A198" s="7">
        <f t="shared" si="1"/>
        <v>197</v>
      </c>
      <c r="B198" s="5" t="s">
        <v>359</v>
      </c>
      <c r="C198" s="5">
        <v>141236.0</v>
      </c>
      <c r="D198" s="5" t="s">
        <v>360</v>
      </c>
      <c r="E198" s="5" t="s">
        <v>114</v>
      </c>
      <c r="F198" s="5" t="s">
        <v>19</v>
      </c>
      <c r="G198" s="11">
        <v>44858.0</v>
      </c>
      <c r="H198" s="6" t="str">
        <f>TEXT('Staff List'!$G198,"dddd")</f>
        <v>Monday</v>
      </c>
      <c r="I198" s="11">
        <v>44861.0</v>
      </c>
      <c r="J198" s="6" t="str">
        <f>TEXT('Staff List'!$I198,"dddd")</f>
        <v>Thursday</v>
      </c>
      <c r="K198" s="7">
        <f>(_xlfn.NETWORKDAYS.INTL('Staff List'!$G198,'Staff List'!$I198,"0000011"))-'Staff List'!$P198</f>
        <v>4</v>
      </c>
      <c r="L198" s="5"/>
      <c r="M198" s="6"/>
      <c r="N198" s="6"/>
      <c r="O198" s="7"/>
      <c r="P198" s="7">
        <f>'Staff List'!$M198+'Staff List'!$N198+'Staff List'!$O198</f>
        <v>0</v>
      </c>
    </row>
    <row r="199" ht="15.75" customHeight="1">
      <c r="A199" s="7">
        <f t="shared" si="1"/>
        <v>198</v>
      </c>
      <c r="B199" s="5" t="s">
        <v>361</v>
      </c>
      <c r="C199" s="5">
        <v>129244.0</v>
      </c>
      <c r="D199" s="5" t="s">
        <v>362</v>
      </c>
      <c r="E199" s="5" t="s">
        <v>114</v>
      </c>
      <c r="F199" s="5" t="s">
        <v>363</v>
      </c>
      <c r="G199" s="11">
        <v>44845.0</v>
      </c>
      <c r="H199" s="6" t="str">
        <f>TEXT('Staff List'!$G199,"dddd")</f>
        <v>Tuesday</v>
      </c>
      <c r="I199" s="11">
        <v>44858.0</v>
      </c>
      <c r="J199" s="6" t="str">
        <f>TEXT('Staff List'!$I199,"dddd")</f>
        <v>Monday</v>
      </c>
      <c r="K199" s="7">
        <f>(_xlfn.NETWORKDAYS.INTL('Staff List'!$G199,'Staff List'!$I199,"0000011"))-'Staff List'!$P199</f>
        <v>10</v>
      </c>
      <c r="L199" s="5"/>
      <c r="M199" s="6"/>
      <c r="N199" s="6"/>
      <c r="O199" s="7"/>
      <c r="P199" s="7">
        <f>'Staff List'!$M199+'Staff List'!$N199+'Staff List'!$O199</f>
        <v>0</v>
      </c>
    </row>
    <row r="200" ht="15.75" customHeight="1">
      <c r="A200" s="7">
        <f t="shared" si="1"/>
        <v>199</v>
      </c>
      <c r="B200" s="5" t="s">
        <v>364</v>
      </c>
      <c r="C200" s="5">
        <v>125853.0</v>
      </c>
      <c r="D200" s="5" t="s">
        <v>365</v>
      </c>
      <c r="E200" s="5" t="s">
        <v>114</v>
      </c>
      <c r="F200" s="5" t="s">
        <v>19</v>
      </c>
      <c r="G200" s="6">
        <v>44838.0</v>
      </c>
      <c r="H200" s="6" t="str">
        <f>TEXT('Staff List'!$G200,"dddd")</f>
        <v>Tuesday</v>
      </c>
      <c r="I200" s="11">
        <v>44838.0</v>
      </c>
      <c r="J200" s="6" t="str">
        <f>TEXT('Staff List'!$I200,"dddd")</f>
        <v>Tuesday</v>
      </c>
      <c r="K200" s="6">
        <f>(_xlfn.NETWORKDAYS.INTL('Staff List'!$G200,'Staff List'!$I200,"0000011"))-'Staff List'!$P200</f>
        <v>1</v>
      </c>
      <c r="L200" s="5"/>
      <c r="M200" s="6"/>
      <c r="N200" s="6"/>
      <c r="O200" s="6"/>
      <c r="P200" s="6">
        <f>'Staff List'!$M200+'Staff List'!$N200+'Staff List'!$O200</f>
        <v>0</v>
      </c>
    </row>
    <row r="201" ht="15.75" customHeight="1">
      <c r="A201" s="7">
        <f t="shared" si="1"/>
        <v>200</v>
      </c>
      <c r="B201" s="5" t="s">
        <v>347</v>
      </c>
      <c r="C201" s="5">
        <v>120010.0</v>
      </c>
      <c r="D201" s="5" t="s">
        <v>366</v>
      </c>
      <c r="E201" s="5" t="s">
        <v>114</v>
      </c>
      <c r="F201" s="5" t="s">
        <v>19</v>
      </c>
      <c r="G201" s="6">
        <v>44838.0</v>
      </c>
      <c r="H201" s="6" t="str">
        <f>TEXT('Staff List'!$G201,"dddd")</f>
        <v>Tuesday</v>
      </c>
      <c r="I201" s="11">
        <v>44864.0</v>
      </c>
      <c r="J201" s="6" t="str">
        <f>TEXT('Staff List'!$I201,"dddd")</f>
        <v>Sunday</v>
      </c>
      <c r="K201" s="7">
        <f>(_xlfn.NETWORKDAYS.INTL('Staff List'!$G201,'Staff List'!$I201,"0000011"))-'Staff List'!$P201</f>
        <v>18</v>
      </c>
      <c r="L201" s="5"/>
      <c r="M201" s="6"/>
      <c r="N201" s="6"/>
      <c r="O201" s="7">
        <v>1.0</v>
      </c>
      <c r="P201" s="7">
        <f>'Staff List'!$M201+'Staff List'!$N201+'Staff List'!$O201</f>
        <v>1</v>
      </c>
    </row>
    <row r="202" ht="15.75" customHeight="1">
      <c r="A202" s="7">
        <f t="shared" si="1"/>
        <v>201</v>
      </c>
      <c r="B202" s="5" t="s">
        <v>367</v>
      </c>
      <c r="C202" s="5">
        <v>119910.0</v>
      </c>
      <c r="D202" s="5" t="s">
        <v>368</v>
      </c>
      <c r="E202" s="5" t="s">
        <v>114</v>
      </c>
      <c r="F202" s="5" t="s">
        <v>19</v>
      </c>
      <c r="G202" s="6">
        <v>44838.0</v>
      </c>
      <c r="H202" s="6" t="str">
        <f>TEXT('Staff List'!$G202,"dddd")</f>
        <v>Tuesday</v>
      </c>
      <c r="I202" s="11">
        <v>44852.0</v>
      </c>
      <c r="J202" s="6" t="str">
        <f>TEXT('Staff List'!$I202,"dddd")</f>
        <v>Tuesday</v>
      </c>
      <c r="K202" s="7">
        <f>(_xlfn.NETWORKDAYS.INTL('Staff List'!$G202,'Staff List'!$I202,"0000011"))-'Staff List'!$P202</f>
        <v>10</v>
      </c>
      <c r="L202" s="5"/>
      <c r="M202" s="6"/>
      <c r="N202" s="6"/>
      <c r="O202" s="7">
        <v>1.0</v>
      </c>
      <c r="P202" s="7">
        <f>'Staff List'!$M202+'Staff List'!$N202+'Staff List'!$O202</f>
        <v>1</v>
      </c>
    </row>
    <row r="203" ht="15.75" customHeight="1">
      <c r="A203" s="7">
        <f t="shared" si="1"/>
        <v>202</v>
      </c>
      <c r="B203" s="5" t="s">
        <v>369</v>
      </c>
      <c r="C203" s="5">
        <v>154216.0</v>
      </c>
      <c r="D203" s="5" t="s">
        <v>370</v>
      </c>
      <c r="E203" s="5" t="s">
        <v>114</v>
      </c>
      <c r="F203" s="5" t="s">
        <v>19</v>
      </c>
      <c r="G203" s="6">
        <v>44838.0</v>
      </c>
      <c r="H203" s="6" t="str">
        <f>TEXT('Staff List'!$G203,"dddd")</f>
        <v>Tuesday</v>
      </c>
      <c r="I203" s="11">
        <v>44841.0</v>
      </c>
      <c r="J203" s="6" t="str">
        <f>TEXT('Staff List'!$I203,"dddd")</f>
        <v>Friday</v>
      </c>
      <c r="K203" s="6">
        <f>(_xlfn.NETWORKDAYS.INTL('Staff List'!$G203,'Staff List'!$I203,"0000011"))-'Staff List'!$P203</f>
        <v>4</v>
      </c>
      <c r="L203" s="5"/>
      <c r="M203" s="6"/>
      <c r="N203" s="6"/>
      <c r="O203" s="6"/>
      <c r="P203" s="6">
        <f>'Staff List'!$M203+'Staff List'!$N203+'Staff List'!$O203</f>
        <v>0</v>
      </c>
    </row>
    <row r="204" ht="15.75" customHeight="1">
      <c r="G204" s="12"/>
      <c r="H204" s="12"/>
      <c r="I204" s="12"/>
      <c r="J204" s="12"/>
    </row>
    <row r="205" ht="15.75" customHeight="1">
      <c r="G205" s="12"/>
      <c r="H205" s="12"/>
      <c r="I205" s="12"/>
      <c r="J205" s="12"/>
    </row>
    <row r="206" ht="15.75" customHeight="1">
      <c r="G206" s="12"/>
      <c r="H206" s="12"/>
      <c r="I206" s="12"/>
      <c r="J206" s="12"/>
    </row>
    <row r="207" ht="15.75" customHeight="1">
      <c r="G207" s="12"/>
      <c r="H207" s="12"/>
      <c r="I207" s="12"/>
      <c r="J207" s="12"/>
    </row>
    <row r="208" ht="15.75" customHeight="1">
      <c r="G208" s="12"/>
      <c r="H208" s="12"/>
      <c r="I208" s="12"/>
      <c r="J208" s="12"/>
    </row>
    <row r="209" ht="15.75" customHeight="1">
      <c r="G209" s="12"/>
      <c r="H209" s="12"/>
      <c r="I209" s="12"/>
      <c r="J209" s="12"/>
    </row>
    <row r="210" ht="15.75" customHeight="1">
      <c r="G210" s="12"/>
      <c r="H210" s="12"/>
      <c r="I210" s="12"/>
      <c r="J210" s="12"/>
    </row>
    <row r="211" ht="15.75" customHeight="1">
      <c r="G211" s="12"/>
      <c r="H211" s="12"/>
      <c r="I211" s="12"/>
      <c r="J211" s="12"/>
    </row>
    <row r="212" ht="15.75" customHeight="1">
      <c r="G212" s="12"/>
      <c r="H212" s="12"/>
      <c r="I212" s="12"/>
      <c r="J212" s="12"/>
    </row>
    <row r="213" ht="15.75" customHeight="1">
      <c r="G213" s="12"/>
      <c r="H213" s="12"/>
      <c r="I213" s="12"/>
      <c r="J213" s="12"/>
    </row>
    <row r="214" ht="15.75" customHeight="1">
      <c r="G214" s="12"/>
      <c r="H214" s="12"/>
      <c r="I214" s="12"/>
      <c r="J214" s="12"/>
    </row>
    <row r="215" ht="15.75" customHeight="1">
      <c r="G215" s="12"/>
      <c r="H215" s="12"/>
      <c r="I215" s="12"/>
      <c r="J215" s="12"/>
    </row>
    <row r="216" ht="15.75" customHeight="1">
      <c r="G216" s="12"/>
      <c r="H216" s="12"/>
      <c r="I216" s="12"/>
      <c r="J216" s="12"/>
    </row>
    <row r="217" ht="15.75" customHeight="1">
      <c r="G217" s="12"/>
      <c r="H217" s="12"/>
      <c r="I217" s="12"/>
      <c r="J217" s="12"/>
    </row>
    <row r="218" ht="15.75" customHeight="1">
      <c r="G218" s="12"/>
      <c r="H218" s="12"/>
      <c r="I218" s="12"/>
      <c r="J218" s="12"/>
    </row>
    <row r="219" ht="15.75" customHeight="1">
      <c r="G219" s="12"/>
      <c r="H219" s="12"/>
      <c r="I219" s="12"/>
      <c r="J219" s="12"/>
    </row>
    <row r="220" ht="15.75" customHeight="1">
      <c r="G220" s="12"/>
      <c r="H220" s="12"/>
      <c r="I220" s="12"/>
      <c r="J220" s="12"/>
    </row>
    <row r="221" ht="15.75" customHeight="1">
      <c r="G221" s="12"/>
      <c r="H221" s="12"/>
      <c r="I221" s="12"/>
      <c r="J221" s="12"/>
    </row>
    <row r="222" ht="15.75" customHeight="1">
      <c r="G222" s="12"/>
      <c r="H222" s="12"/>
      <c r="I222" s="12"/>
      <c r="J222" s="12"/>
    </row>
    <row r="223" ht="15.75" customHeight="1">
      <c r="G223" s="12"/>
      <c r="H223" s="12"/>
      <c r="I223" s="12"/>
      <c r="J223" s="12"/>
    </row>
    <row r="224" ht="15.75" customHeight="1">
      <c r="G224" s="12"/>
      <c r="H224" s="12"/>
      <c r="I224" s="12"/>
      <c r="J224" s="12"/>
    </row>
    <row r="225" ht="15.75" customHeight="1">
      <c r="G225" s="12"/>
      <c r="H225" s="12"/>
      <c r="I225" s="12"/>
      <c r="J225" s="12"/>
    </row>
    <row r="226" ht="15.75" customHeight="1">
      <c r="G226" s="12"/>
      <c r="H226" s="12"/>
      <c r="I226" s="12"/>
      <c r="J226" s="12"/>
    </row>
    <row r="227" ht="15.75" customHeight="1">
      <c r="G227" s="12"/>
      <c r="H227" s="12"/>
      <c r="I227" s="12"/>
      <c r="J227" s="12"/>
    </row>
    <row r="228" ht="15.75" customHeight="1">
      <c r="G228" s="12"/>
      <c r="H228" s="12"/>
      <c r="I228" s="12"/>
      <c r="J228" s="12"/>
    </row>
    <row r="229" ht="15.75" customHeight="1">
      <c r="G229" s="12"/>
      <c r="H229" s="12"/>
      <c r="I229" s="12"/>
      <c r="J229" s="12"/>
    </row>
    <row r="230" ht="15.75" customHeight="1">
      <c r="G230" s="12"/>
      <c r="H230" s="12"/>
      <c r="I230" s="12"/>
      <c r="J230" s="12"/>
    </row>
    <row r="231" ht="15.75" customHeight="1">
      <c r="G231" s="12"/>
      <c r="H231" s="12"/>
      <c r="I231" s="12"/>
      <c r="J231" s="12"/>
    </row>
    <row r="232" ht="15.75" customHeight="1">
      <c r="G232" s="12"/>
      <c r="H232" s="12"/>
      <c r="I232" s="12"/>
      <c r="J232" s="12"/>
    </row>
    <row r="233" ht="15.75" customHeight="1">
      <c r="G233" s="12"/>
      <c r="H233" s="12"/>
      <c r="I233" s="12"/>
      <c r="J233" s="12"/>
    </row>
    <row r="234" ht="15.75" customHeight="1">
      <c r="G234" s="12"/>
      <c r="H234" s="12"/>
      <c r="I234" s="12"/>
      <c r="J234" s="12"/>
    </row>
    <row r="235" ht="15.75" customHeight="1">
      <c r="G235" s="12"/>
      <c r="H235" s="12"/>
      <c r="I235" s="12"/>
      <c r="J235" s="12"/>
    </row>
    <row r="236" ht="15.75" customHeight="1">
      <c r="G236" s="12"/>
      <c r="H236" s="12"/>
      <c r="I236" s="12"/>
      <c r="J236" s="12"/>
    </row>
    <row r="237" ht="15.75" customHeight="1">
      <c r="G237" s="12"/>
      <c r="H237" s="12"/>
      <c r="I237" s="12"/>
      <c r="J237" s="12"/>
    </row>
    <row r="238" ht="15.75" customHeight="1">
      <c r="G238" s="12"/>
      <c r="H238" s="12"/>
      <c r="I238" s="12"/>
      <c r="J238" s="12"/>
    </row>
    <row r="239" ht="15.75" customHeight="1">
      <c r="G239" s="12"/>
      <c r="H239" s="12"/>
      <c r="I239" s="12"/>
      <c r="J239" s="12"/>
    </row>
    <row r="240" ht="15.75" customHeight="1">
      <c r="G240" s="12"/>
      <c r="H240" s="12"/>
      <c r="I240" s="12"/>
      <c r="J240" s="12"/>
    </row>
    <row r="241" ht="15.75" customHeight="1">
      <c r="G241" s="12"/>
      <c r="H241" s="12"/>
      <c r="I241" s="12"/>
      <c r="J241" s="12"/>
    </row>
    <row r="242" ht="15.75" customHeight="1">
      <c r="G242" s="12"/>
      <c r="H242" s="12"/>
      <c r="I242" s="12"/>
      <c r="J242" s="12"/>
    </row>
    <row r="243" ht="15.75" customHeight="1">
      <c r="G243" s="12"/>
      <c r="H243" s="12"/>
      <c r="I243" s="12"/>
      <c r="J243" s="12"/>
    </row>
    <row r="244" ht="15.75" customHeight="1">
      <c r="G244" s="12"/>
      <c r="H244" s="12"/>
      <c r="I244" s="12"/>
      <c r="J244" s="12"/>
    </row>
    <row r="245" ht="15.75" customHeight="1">
      <c r="G245" s="12"/>
      <c r="H245" s="12"/>
      <c r="I245" s="12"/>
      <c r="J245" s="12"/>
    </row>
    <row r="246" ht="15.75" customHeight="1">
      <c r="G246" s="12"/>
      <c r="H246" s="12"/>
      <c r="I246" s="12"/>
      <c r="J246" s="12"/>
    </row>
    <row r="247" ht="15.75" customHeight="1">
      <c r="G247" s="12"/>
      <c r="H247" s="12"/>
      <c r="I247" s="12"/>
      <c r="J247" s="12"/>
    </row>
    <row r="248" ht="15.75" customHeight="1">
      <c r="G248" s="12"/>
      <c r="H248" s="12"/>
      <c r="I248" s="12"/>
      <c r="J248" s="12"/>
    </row>
    <row r="249" ht="15.75" customHeight="1">
      <c r="G249" s="12"/>
      <c r="H249" s="12"/>
      <c r="I249" s="12"/>
      <c r="J249" s="12"/>
    </row>
    <row r="250" ht="15.75" customHeight="1">
      <c r="G250" s="12"/>
      <c r="H250" s="12"/>
      <c r="I250" s="12"/>
      <c r="J250" s="12"/>
    </row>
    <row r="251" ht="15.75" customHeight="1">
      <c r="G251" s="12"/>
      <c r="H251" s="12"/>
      <c r="I251" s="12"/>
      <c r="J251" s="12"/>
    </row>
    <row r="252" ht="15.75" customHeight="1">
      <c r="G252" s="12"/>
      <c r="H252" s="12"/>
      <c r="I252" s="12"/>
      <c r="J252" s="12"/>
    </row>
    <row r="253" ht="15.75" customHeight="1">
      <c r="G253" s="12"/>
      <c r="H253" s="12"/>
      <c r="I253" s="12"/>
      <c r="J253" s="12"/>
    </row>
    <row r="254" ht="15.75" customHeight="1">
      <c r="G254" s="12"/>
      <c r="H254" s="12"/>
      <c r="I254" s="12"/>
      <c r="J254" s="12"/>
    </row>
    <row r="255" ht="15.75" customHeight="1">
      <c r="G255" s="12"/>
      <c r="H255" s="12"/>
      <c r="I255" s="12"/>
      <c r="J255" s="12"/>
    </row>
    <row r="256" ht="15.75" customHeight="1">
      <c r="G256" s="12"/>
      <c r="H256" s="12"/>
      <c r="I256" s="12"/>
      <c r="J256" s="12"/>
    </row>
    <row r="257" ht="15.75" customHeight="1">
      <c r="G257" s="12"/>
      <c r="H257" s="12"/>
      <c r="I257" s="12"/>
      <c r="J257" s="12"/>
    </row>
    <row r="258" ht="15.75" customHeight="1">
      <c r="G258" s="12"/>
      <c r="H258" s="12"/>
      <c r="I258" s="12"/>
      <c r="J258" s="12"/>
    </row>
    <row r="259" ht="15.75" customHeight="1">
      <c r="G259" s="12"/>
      <c r="H259" s="12"/>
      <c r="I259" s="12"/>
      <c r="J259" s="12"/>
    </row>
    <row r="260" ht="15.75" customHeight="1">
      <c r="G260" s="12"/>
      <c r="H260" s="12"/>
      <c r="I260" s="12"/>
      <c r="J260" s="12"/>
    </row>
    <row r="261" ht="15.75" customHeight="1">
      <c r="G261" s="12"/>
      <c r="H261" s="12"/>
      <c r="I261" s="12"/>
      <c r="J261" s="12"/>
    </row>
    <row r="262" ht="15.75" customHeight="1">
      <c r="G262" s="12"/>
      <c r="H262" s="12"/>
      <c r="I262" s="12"/>
      <c r="J262" s="12"/>
    </row>
    <row r="263" ht="15.75" customHeight="1">
      <c r="G263" s="12"/>
      <c r="H263" s="12"/>
      <c r="I263" s="12"/>
      <c r="J263" s="12"/>
    </row>
    <row r="264" ht="15.75" customHeight="1">
      <c r="G264" s="12"/>
      <c r="H264" s="12"/>
      <c r="I264" s="12"/>
      <c r="J264" s="12"/>
    </row>
    <row r="265" ht="15.75" customHeight="1">
      <c r="G265" s="12"/>
      <c r="H265" s="12"/>
      <c r="I265" s="12"/>
      <c r="J265" s="12"/>
    </row>
    <row r="266" ht="15.75" customHeight="1">
      <c r="G266" s="12"/>
      <c r="H266" s="12"/>
      <c r="I266" s="12"/>
      <c r="J266" s="12"/>
    </row>
    <row r="267" ht="15.75" customHeight="1">
      <c r="G267" s="12"/>
      <c r="H267" s="12"/>
      <c r="I267" s="12"/>
      <c r="J267" s="12"/>
    </row>
    <row r="268" ht="15.75" customHeight="1">
      <c r="G268" s="12"/>
      <c r="H268" s="12"/>
      <c r="I268" s="12"/>
      <c r="J268" s="12"/>
    </row>
    <row r="269" ht="15.75" customHeight="1">
      <c r="G269" s="12"/>
      <c r="H269" s="12"/>
      <c r="I269" s="12"/>
      <c r="J269" s="12"/>
    </row>
    <row r="270" ht="15.75" customHeight="1">
      <c r="G270" s="12"/>
      <c r="H270" s="12"/>
      <c r="I270" s="12"/>
      <c r="J270" s="12"/>
    </row>
    <row r="271" ht="15.75" customHeight="1">
      <c r="G271" s="12"/>
      <c r="H271" s="12"/>
      <c r="I271" s="12"/>
      <c r="J271" s="12"/>
    </row>
    <row r="272" ht="15.75" customHeight="1">
      <c r="G272" s="12"/>
      <c r="H272" s="12"/>
      <c r="I272" s="12"/>
      <c r="J272" s="12"/>
    </row>
    <row r="273" ht="15.75" customHeight="1">
      <c r="G273" s="12"/>
      <c r="H273" s="12"/>
      <c r="I273" s="12"/>
      <c r="J273" s="12"/>
    </row>
    <row r="274" ht="15.75" customHeight="1">
      <c r="G274" s="12"/>
      <c r="H274" s="12"/>
      <c r="I274" s="12"/>
      <c r="J274" s="12"/>
    </row>
    <row r="275" ht="15.75" customHeight="1">
      <c r="G275" s="12"/>
      <c r="H275" s="12"/>
      <c r="I275" s="12"/>
      <c r="J275" s="12"/>
    </row>
    <row r="276" ht="15.75" customHeight="1">
      <c r="G276" s="12"/>
      <c r="H276" s="12"/>
      <c r="I276" s="12"/>
      <c r="J276" s="12"/>
    </row>
    <row r="277" ht="15.75" customHeight="1">
      <c r="G277" s="12"/>
      <c r="H277" s="12"/>
      <c r="I277" s="12"/>
      <c r="J277" s="12"/>
    </row>
    <row r="278" ht="15.75" customHeight="1">
      <c r="G278" s="12"/>
      <c r="H278" s="12"/>
      <c r="I278" s="12"/>
      <c r="J278" s="12"/>
    </row>
    <row r="279" ht="15.75" customHeight="1">
      <c r="G279" s="12"/>
      <c r="H279" s="12"/>
      <c r="I279" s="12"/>
      <c r="J279" s="12"/>
    </row>
    <row r="280" ht="15.75" customHeight="1">
      <c r="G280" s="12"/>
      <c r="H280" s="12"/>
      <c r="I280" s="12"/>
      <c r="J280" s="12"/>
    </row>
    <row r="281" ht="15.75" customHeight="1">
      <c r="G281" s="12"/>
      <c r="H281" s="12"/>
      <c r="I281" s="12"/>
      <c r="J281" s="12"/>
    </row>
    <row r="282" ht="15.75" customHeight="1">
      <c r="G282" s="12"/>
      <c r="H282" s="12"/>
      <c r="I282" s="12"/>
      <c r="J282" s="12"/>
    </row>
    <row r="283" ht="15.75" customHeight="1">
      <c r="G283" s="12"/>
      <c r="H283" s="12"/>
      <c r="I283" s="12"/>
      <c r="J283" s="12"/>
    </row>
    <row r="284" ht="15.75" customHeight="1">
      <c r="G284" s="12"/>
      <c r="H284" s="12"/>
      <c r="I284" s="12"/>
      <c r="J284" s="12"/>
    </row>
    <row r="285" ht="15.75" customHeight="1">
      <c r="G285" s="12"/>
      <c r="H285" s="12"/>
      <c r="I285" s="12"/>
      <c r="J285" s="12"/>
    </row>
    <row r="286" ht="15.75" customHeight="1">
      <c r="G286" s="12"/>
      <c r="H286" s="12"/>
      <c r="I286" s="12"/>
      <c r="J286" s="12"/>
    </row>
    <row r="287" ht="15.75" customHeight="1">
      <c r="G287" s="12"/>
      <c r="H287" s="12"/>
      <c r="I287" s="12"/>
      <c r="J287" s="12"/>
    </row>
    <row r="288" ht="15.75" customHeight="1">
      <c r="G288" s="12"/>
      <c r="H288" s="12"/>
      <c r="I288" s="12"/>
      <c r="J288" s="12"/>
    </row>
    <row r="289" ht="15.75" customHeight="1">
      <c r="G289" s="12"/>
      <c r="H289" s="12"/>
      <c r="I289" s="12"/>
      <c r="J289" s="12"/>
    </row>
    <row r="290" ht="15.75" customHeight="1">
      <c r="G290" s="12"/>
      <c r="H290" s="12"/>
      <c r="I290" s="12"/>
      <c r="J290" s="12"/>
    </row>
    <row r="291" ht="15.75" customHeight="1">
      <c r="G291" s="12"/>
      <c r="H291" s="12"/>
      <c r="I291" s="12"/>
      <c r="J291" s="12"/>
    </row>
    <row r="292" ht="15.75" customHeight="1">
      <c r="G292" s="12"/>
      <c r="H292" s="12"/>
      <c r="I292" s="12"/>
      <c r="J292" s="12"/>
    </row>
    <row r="293" ht="15.75" customHeight="1">
      <c r="G293" s="12"/>
      <c r="H293" s="12"/>
      <c r="I293" s="12"/>
      <c r="J293" s="12"/>
    </row>
    <row r="294" ht="15.75" customHeight="1">
      <c r="G294" s="12"/>
      <c r="H294" s="12"/>
      <c r="I294" s="12"/>
      <c r="J294" s="12"/>
    </row>
    <row r="295" ht="15.75" customHeight="1">
      <c r="G295" s="12"/>
      <c r="H295" s="12"/>
      <c r="I295" s="12"/>
      <c r="J295" s="12"/>
    </row>
    <row r="296" ht="15.75" customHeight="1">
      <c r="G296" s="12"/>
      <c r="H296" s="12"/>
      <c r="I296" s="12"/>
      <c r="J296" s="12"/>
    </row>
    <row r="297" ht="15.75" customHeight="1">
      <c r="G297" s="12"/>
      <c r="H297" s="12"/>
      <c r="I297" s="12"/>
      <c r="J297" s="12"/>
    </row>
    <row r="298" ht="15.75" customHeight="1">
      <c r="G298" s="12"/>
      <c r="H298" s="12"/>
      <c r="I298" s="12"/>
      <c r="J298" s="12"/>
    </row>
    <row r="299" ht="15.75" customHeight="1">
      <c r="G299" s="12"/>
      <c r="H299" s="12"/>
      <c r="I299" s="12"/>
      <c r="J299" s="12"/>
    </row>
    <row r="300" ht="15.75" customHeight="1">
      <c r="G300" s="12"/>
      <c r="H300" s="12"/>
      <c r="I300" s="12"/>
      <c r="J300" s="12"/>
    </row>
    <row r="301" ht="15.75" customHeight="1">
      <c r="G301" s="12"/>
      <c r="H301" s="12"/>
      <c r="I301" s="12"/>
      <c r="J301" s="12"/>
    </row>
    <row r="302" ht="15.75" customHeight="1">
      <c r="G302" s="12"/>
      <c r="H302" s="12"/>
      <c r="I302" s="12"/>
      <c r="J302" s="12"/>
    </row>
    <row r="303" ht="15.75" customHeight="1">
      <c r="G303" s="12"/>
      <c r="H303" s="12"/>
      <c r="I303" s="12"/>
      <c r="J303" s="12"/>
    </row>
    <row r="304" ht="15.75" customHeight="1">
      <c r="G304" s="12"/>
      <c r="H304" s="12"/>
      <c r="I304" s="12"/>
      <c r="J304" s="12"/>
    </row>
    <row r="305" ht="15.75" customHeight="1">
      <c r="G305" s="12"/>
      <c r="H305" s="12"/>
      <c r="I305" s="12"/>
      <c r="J305" s="12"/>
    </row>
    <row r="306" ht="15.75" customHeight="1">
      <c r="G306" s="12"/>
      <c r="H306" s="12"/>
      <c r="I306" s="12"/>
      <c r="J306" s="12"/>
    </row>
    <row r="307" ht="15.75" customHeight="1">
      <c r="G307" s="12"/>
      <c r="H307" s="12"/>
      <c r="I307" s="12"/>
      <c r="J307" s="12"/>
    </row>
    <row r="308" ht="15.75" customHeight="1">
      <c r="G308" s="12"/>
      <c r="H308" s="12"/>
      <c r="I308" s="12"/>
      <c r="J308" s="12"/>
    </row>
    <row r="309" ht="15.75" customHeight="1">
      <c r="G309" s="12"/>
      <c r="H309" s="12"/>
      <c r="I309" s="12"/>
      <c r="J309" s="12"/>
    </row>
    <row r="310" ht="15.75" customHeight="1">
      <c r="G310" s="12"/>
      <c r="H310" s="12"/>
      <c r="I310" s="12"/>
      <c r="J310" s="12"/>
    </row>
    <row r="311" ht="15.75" customHeight="1">
      <c r="G311" s="12"/>
      <c r="H311" s="12"/>
      <c r="I311" s="12"/>
      <c r="J311" s="12"/>
    </row>
    <row r="312" ht="15.75" customHeight="1">
      <c r="G312" s="12"/>
      <c r="H312" s="12"/>
      <c r="I312" s="12"/>
      <c r="J312" s="12"/>
    </row>
    <row r="313" ht="15.75" customHeight="1">
      <c r="G313" s="12"/>
      <c r="H313" s="12"/>
      <c r="I313" s="12"/>
      <c r="J313" s="12"/>
    </row>
    <row r="314" ht="15.75" customHeight="1">
      <c r="G314" s="12"/>
      <c r="H314" s="12"/>
      <c r="I314" s="12"/>
      <c r="J314" s="12"/>
    </row>
    <row r="315" ht="15.75" customHeight="1">
      <c r="G315" s="12"/>
      <c r="H315" s="12"/>
      <c r="I315" s="12"/>
      <c r="J315" s="12"/>
    </row>
    <row r="316" ht="15.75" customHeight="1">
      <c r="G316" s="12"/>
      <c r="H316" s="12"/>
      <c r="I316" s="12"/>
      <c r="J316" s="12"/>
    </row>
    <row r="317" ht="15.75" customHeight="1">
      <c r="G317" s="12"/>
      <c r="H317" s="12"/>
      <c r="I317" s="12"/>
      <c r="J317" s="12"/>
    </row>
    <row r="318" ht="15.75" customHeight="1">
      <c r="G318" s="12"/>
      <c r="H318" s="12"/>
      <c r="I318" s="12"/>
      <c r="J318" s="12"/>
    </row>
    <row r="319" ht="15.75" customHeight="1">
      <c r="G319" s="12"/>
      <c r="H319" s="12"/>
      <c r="I319" s="12"/>
      <c r="J319" s="12"/>
    </row>
    <row r="320" ht="15.75" customHeight="1">
      <c r="G320" s="12"/>
      <c r="H320" s="12"/>
      <c r="I320" s="12"/>
      <c r="J320" s="12"/>
    </row>
    <row r="321" ht="15.75" customHeight="1">
      <c r="G321" s="12"/>
      <c r="H321" s="12"/>
      <c r="I321" s="12"/>
      <c r="J321" s="12"/>
    </row>
    <row r="322" ht="15.75" customHeight="1">
      <c r="G322" s="12"/>
      <c r="H322" s="12"/>
      <c r="I322" s="12"/>
      <c r="J322" s="12"/>
    </row>
    <row r="323" ht="15.75" customHeight="1">
      <c r="G323" s="12"/>
      <c r="H323" s="12"/>
      <c r="I323" s="12"/>
      <c r="J323" s="12"/>
    </row>
    <row r="324" ht="15.75" customHeight="1">
      <c r="G324" s="12"/>
      <c r="H324" s="12"/>
      <c r="I324" s="12"/>
      <c r="J324" s="12"/>
    </row>
    <row r="325" ht="15.75" customHeight="1">
      <c r="G325" s="12"/>
      <c r="H325" s="12"/>
      <c r="I325" s="12"/>
      <c r="J325" s="12"/>
    </row>
    <row r="326" ht="15.75" customHeight="1">
      <c r="G326" s="12"/>
      <c r="H326" s="12"/>
      <c r="I326" s="12"/>
      <c r="J326" s="12"/>
    </row>
    <row r="327" ht="15.75" customHeight="1">
      <c r="G327" s="12"/>
      <c r="H327" s="12"/>
      <c r="I327" s="12"/>
      <c r="J327" s="12"/>
    </row>
    <row r="328" ht="15.75" customHeight="1">
      <c r="G328" s="12"/>
      <c r="H328" s="12"/>
      <c r="I328" s="12"/>
      <c r="J328" s="12"/>
    </row>
    <row r="329" ht="15.75" customHeight="1">
      <c r="G329" s="12"/>
      <c r="H329" s="12"/>
      <c r="I329" s="12"/>
      <c r="J329" s="12"/>
    </row>
    <row r="330" ht="15.75" customHeight="1">
      <c r="G330" s="12"/>
      <c r="H330" s="12"/>
      <c r="I330" s="12"/>
      <c r="J330" s="12"/>
    </row>
    <row r="331" ht="15.75" customHeight="1">
      <c r="G331" s="12"/>
      <c r="H331" s="12"/>
      <c r="I331" s="12"/>
      <c r="J331" s="12"/>
    </row>
    <row r="332" ht="15.75" customHeight="1">
      <c r="G332" s="12"/>
      <c r="H332" s="12"/>
      <c r="I332" s="12"/>
      <c r="J332" s="12"/>
    </row>
    <row r="333" ht="15.75" customHeight="1">
      <c r="G333" s="12"/>
      <c r="H333" s="12"/>
      <c r="I333" s="12"/>
      <c r="J333" s="12"/>
    </row>
    <row r="334" ht="15.75" customHeight="1">
      <c r="G334" s="12"/>
      <c r="H334" s="12"/>
      <c r="I334" s="12"/>
      <c r="J334" s="12"/>
    </row>
    <row r="335" ht="15.75" customHeight="1">
      <c r="G335" s="12"/>
      <c r="H335" s="12"/>
      <c r="I335" s="12"/>
      <c r="J335" s="12"/>
    </row>
    <row r="336" ht="15.75" customHeight="1">
      <c r="G336" s="12"/>
      <c r="H336" s="12"/>
      <c r="I336" s="12"/>
      <c r="J336" s="12"/>
    </row>
    <row r="337" ht="15.75" customHeight="1">
      <c r="G337" s="12"/>
      <c r="H337" s="12"/>
      <c r="I337" s="12"/>
      <c r="J337" s="12"/>
    </row>
    <row r="338" ht="15.75" customHeight="1">
      <c r="G338" s="12"/>
      <c r="H338" s="12"/>
      <c r="I338" s="12"/>
      <c r="J338" s="12"/>
    </row>
    <row r="339" ht="15.75" customHeight="1">
      <c r="G339" s="12"/>
      <c r="H339" s="12"/>
      <c r="I339" s="12"/>
      <c r="J339" s="12"/>
    </row>
    <row r="340" ht="15.75" customHeight="1">
      <c r="G340" s="12"/>
      <c r="H340" s="12"/>
      <c r="I340" s="12"/>
      <c r="J340" s="12"/>
    </row>
    <row r="341" ht="15.75" customHeight="1">
      <c r="G341" s="12"/>
      <c r="H341" s="12"/>
      <c r="I341" s="12"/>
      <c r="J341" s="12"/>
    </row>
    <row r="342" ht="15.75" customHeight="1">
      <c r="G342" s="12"/>
      <c r="H342" s="12"/>
      <c r="I342" s="12"/>
      <c r="J342" s="12"/>
    </row>
    <row r="343" ht="15.75" customHeight="1">
      <c r="G343" s="12"/>
      <c r="H343" s="12"/>
      <c r="I343" s="12"/>
      <c r="J343" s="12"/>
    </row>
    <row r="344" ht="15.75" customHeight="1">
      <c r="G344" s="12"/>
      <c r="H344" s="12"/>
      <c r="I344" s="12"/>
      <c r="J344" s="12"/>
    </row>
    <row r="345" ht="15.75" customHeight="1">
      <c r="G345" s="12"/>
      <c r="H345" s="12"/>
      <c r="I345" s="12"/>
      <c r="J345" s="12"/>
    </row>
    <row r="346" ht="15.75" customHeight="1">
      <c r="G346" s="12"/>
      <c r="H346" s="12"/>
      <c r="I346" s="12"/>
      <c r="J346" s="12"/>
    </row>
    <row r="347" ht="15.75" customHeight="1">
      <c r="G347" s="12"/>
      <c r="H347" s="12"/>
      <c r="I347" s="12"/>
      <c r="J347" s="12"/>
    </row>
    <row r="348" ht="15.75" customHeight="1">
      <c r="G348" s="12"/>
      <c r="H348" s="12"/>
      <c r="I348" s="12"/>
      <c r="J348" s="12"/>
    </row>
    <row r="349" ht="15.75" customHeight="1">
      <c r="G349" s="12"/>
      <c r="H349" s="12"/>
      <c r="I349" s="12"/>
      <c r="J349" s="12"/>
    </row>
    <row r="350" ht="15.75" customHeight="1">
      <c r="G350" s="12"/>
      <c r="H350" s="12"/>
      <c r="I350" s="12"/>
      <c r="J350" s="12"/>
    </row>
    <row r="351" ht="15.75" customHeight="1">
      <c r="G351" s="12"/>
      <c r="H351" s="12"/>
      <c r="I351" s="12"/>
      <c r="J351" s="12"/>
    </row>
    <row r="352" ht="15.75" customHeight="1">
      <c r="G352" s="12"/>
      <c r="H352" s="12"/>
      <c r="I352" s="12"/>
      <c r="J352" s="12"/>
    </row>
    <row r="353" ht="15.75" customHeight="1">
      <c r="G353" s="12"/>
      <c r="H353" s="12"/>
      <c r="I353" s="12"/>
      <c r="J353" s="12"/>
    </row>
    <row r="354" ht="15.75" customHeight="1">
      <c r="G354" s="12"/>
      <c r="H354" s="12"/>
      <c r="I354" s="12"/>
      <c r="J354" s="12"/>
    </row>
    <row r="355" ht="15.75" customHeight="1">
      <c r="G355" s="12"/>
      <c r="H355" s="12"/>
      <c r="I355" s="12"/>
      <c r="J355" s="12"/>
    </row>
    <row r="356" ht="15.75" customHeight="1">
      <c r="G356" s="12"/>
      <c r="H356" s="12"/>
      <c r="I356" s="12"/>
      <c r="J356" s="12"/>
    </row>
    <row r="357" ht="15.75" customHeight="1">
      <c r="G357" s="12"/>
      <c r="H357" s="12"/>
      <c r="I357" s="12"/>
      <c r="J357" s="12"/>
    </row>
    <row r="358" ht="15.75" customHeight="1">
      <c r="G358" s="12"/>
      <c r="H358" s="12"/>
      <c r="I358" s="12"/>
      <c r="J358" s="12"/>
    </row>
    <row r="359" ht="15.75" customHeight="1">
      <c r="G359" s="12"/>
      <c r="H359" s="12"/>
      <c r="I359" s="12"/>
      <c r="J359" s="12"/>
    </row>
    <row r="360" ht="15.75" customHeight="1">
      <c r="G360" s="12"/>
      <c r="H360" s="12"/>
      <c r="I360" s="12"/>
      <c r="J360" s="12"/>
    </row>
    <row r="361" ht="15.75" customHeight="1">
      <c r="G361" s="12"/>
      <c r="H361" s="12"/>
      <c r="I361" s="12"/>
      <c r="J361" s="12"/>
    </row>
    <row r="362" ht="15.75" customHeight="1">
      <c r="G362" s="12"/>
      <c r="H362" s="12"/>
      <c r="I362" s="12"/>
      <c r="J362" s="12"/>
    </row>
    <row r="363" ht="15.75" customHeight="1">
      <c r="G363" s="12"/>
      <c r="H363" s="12"/>
      <c r="I363" s="12"/>
      <c r="J363" s="12"/>
    </row>
    <row r="364" ht="15.75" customHeight="1">
      <c r="G364" s="12"/>
      <c r="H364" s="12"/>
      <c r="I364" s="12"/>
      <c r="J364" s="12"/>
    </row>
    <row r="365" ht="15.75" customHeight="1">
      <c r="G365" s="12"/>
      <c r="H365" s="12"/>
      <c r="I365" s="12"/>
      <c r="J365" s="12"/>
    </row>
    <row r="366" ht="15.75" customHeight="1">
      <c r="G366" s="12"/>
      <c r="H366" s="12"/>
      <c r="I366" s="12"/>
      <c r="J366" s="12"/>
    </row>
    <row r="367" ht="15.75" customHeight="1">
      <c r="G367" s="12"/>
      <c r="H367" s="12"/>
      <c r="I367" s="12"/>
      <c r="J367" s="12"/>
    </row>
    <row r="368" ht="15.75" customHeight="1">
      <c r="G368" s="12"/>
      <c r="H368" s="12"/>
      <c r="I368" s="12"/>
      <c r="J368" s="12"/>
    </row>
    <row r="369" ht="15.75" customHeight="1">
      <c r="G369" s="12"/>
      <c r="H369" s="12"/>
      <c r="I369" s="12"/>
      <c r="J369" s="12"/>
    </row>
    <row r="370" ht="15.75" customHeight="1">
      <c r="G370" s="12"/>
      <c r="H370" s="12"/>
      <c r="I370" s="12"/>
      <c r="J370" s="12"/>
    </row>
    <row r="371" ht="15.75" customHeight="1">
      <c r="G371" s="12"/>
      <c r="H371" s="12"/>
      <c r="I371" s="12"/>
      <c r="J371" s="12"/>
    </row>
    <row r="372" ht="15.75" customHeight="1">
      <c r="G372" s="12"/>
      <c r="H372" s="12"/>
      <c r="I372" s="12"/>
      <c r="J372" s="12"/>
    </row>
    <row r="373" ht="15.75" customHeight="1">
      <c r="G373" s="12"/>
      <c r="H373" s="12"/>
      <c r="I373" s="12"/>
      <c r="J373" s="12"/>
    </row>
    <row r="374" ht="15.75" customHeight="1">
      <c r="G374" s="12"/>
      <c r="H374" s="12"/>
      <c r="I374" s="12"/>
      <c r="J374" s="12"/>
    </row>
    <row r="375" ht="15.75" customHeight="1">
      <c r="G375" s="12"/>
      <c r="H375" s="12"/>
      <c r="I375" s="12"/>
      <c r="J375" s="12"/>
    </row>
    <row r="376" ht="15.75" customHeight="1">
      <c r="G376" s="12"/>
      <c r="H376" s="12"/>
      <c r="I376" s="12"/>
      <c r="J376" s="12"/>
    </row>
    <row r="377" ht="15.75" customHeight="1">
      <c r="G377" s="12"/>
      <c r="H377" s="12"/>
      <c r="I377" s="12"/>
      <c r="J377" s="12"/>
    </row>
    <row r="378" ht="15.75" customHeight="1">
      <c r="G378" s="12"/>
      <c r="H378" s="12"/>
      <c r="I378" s="12"/>
      <c r="J378" s="12"/>
    </row>
    <row r="379" ht="15.75" customHeight="1">
      <c r="G379" s="12"/>
      <c r="H379" s="12"/>
      <c r="I379" s="12"/>
      <c r="J379" s="12"/>
    </row>
    <row r="380" ht="15.75" customHeight="1">
      <c r="G380" s="12"/>
      <c r="H380" s="12"/>
      <c r="I380" s="12"/>
      <c r="J380" s="12"/>
    </row>
    <row r="381" ht="15.75" customHeight="1">
      <c r="G381" s="12"/>
      <c r="H381" s="12"/>
      <c r="I381" s="12"/>
      <c r="J381" s="12"/>
    </row>
    <row r="382" ht="15.75" customHeight="1">
      <c r="G382" s="12"/>
      <c r="H382" s="12"/>
      <c r="I382" s="12"/>
      <c r="J382" s="12"/>
    </row>
    <row r="383" ht="15.75" customHeight="1">
      <c r="G383" s="12"/>
      <c r="H383" s="12"/>
      <c r="I383" s="12"/>
      <c r="J383" s="12"/>
    </row>
    <row r="384" ht="15.75" customHeight="1">
      <c r="G384" s="12"/>
      <c r="H384" s="12"/>
      <c r="I384" s="12"/>
      <c r="J384" s="12"/>
    </row>
    <row r="385" ht="15.75" customHeight="1">
      <c r="G385" s="12"/>
      <c r="H385" s="12"/>
      <c r="I385" s="12"/>
      <c r="J385" s="12"/>
    </row>
    <row r="386" ht="15.75" customHeight="1">
      <c r="G386" s="12"/>
      <c r="H386" s="12"/>
      <c r="I386" s="12"/>
      <c r="J386" s="12"/>
    </row>
    <row r="387" ht="15.75" customHeight="1">
      <c r="G387" s="12"/>
      <c r="H387" s="12"/>
      <c r="I387" s="12"/>
      <c r="J387" s="12"/>
    </row>
    <row r="388" ht="15.75" customHeight="1">
      <c r="G388" s="12"/>
      <c r="H388" s="12"/>
      <c r="I388" s="12"/>
      <c r="J388" s="12"/>
    </row>
    <row r="389" ht="15.75" customHeight="1">
      <c r="G389" s="12"/>
      <c r="H389" s="12"/>
      <c r="I389" s="12"/>
      <c r="J389" s="12"/>
    </row>
    <row r="390" ht="15.75" customHeight="1">
      <c r="G390" s="12"/>
      <c r="H390" s="12"/>
      <c r="I390" s="12"/>
      <c r="J390" s="12"/>
    </row>
    <row r="391" ht="15.75" customHeight="1">
      <c r="G391" s="12"/>
      <c r="H391" s="12"/>
      <c r="I391" s="12"/>
      <c r="J391" s="12"/>
    </row>
    <row r="392" ht="15.75" customHeight="1">
      <c r="G392" s="12"/>
      <c r="H392" s="12"/>
      <c r="I392" s="12"/>
      <c r="J392" s="12"/>
    </row>
    <row r="393" ht="15.75" customHeight="1">
      <c r="G393" s="12"/>
      <c r="H393" s="12"/>
      <c r="I393" s="12"/>
      <c r="J393" s="12"/>
    </row>
    <row r="394" ht="15.75" customHeight="1">
      <c r="G394" s="12"/>
      <c r="H394" s="12"/>
      <c r="I394" s="12"/>
      <c r="J394" s="12"/>
    </row>
    <row r="395" ht="15.75" customHeight="1">
      <c r="G395" s="12"/>
      <c r="H395" s="12"/>
      <c r="I395" s="12"/>
      <c r="J395" s="12"/>
    </row>
    <row r="396" ht="15.75" customHeight="1">
      <c r="G396" s="12"/>
      <c r="H396" s="12"/>
      <c r="I396" s="12"/>
      <c r="J396" s="12"/>
    </row>
    <row r="397" ht="15.75" customHeight="1">
      <c r="G397" s="12"/>
      <c r="H397" s="12"/>
      <c r="I397" s="12"/>
      <c r="J397" s="12"/>
    </row>
    <row r="398" ht="15.75" customHeight="1">
      <c r="G398" s="12"/>
      <c r="H398" s="12"/>
      <c r="I398" s="12"/>
      <c r="J398" s="12"/>
    </row>
    <row r="399" ht="15.75" customHeight="1">
      <c r="G399" s="12"/>
      <c r="H399" s="12"/>
      <c r="I399" s="12"/>
      <c r="J399" s="12"/>
    </row>
    <row r="400" ht="15.75" customHeight="1">
      <c r="G400" s="12"/>
      <c r="H400" s="12"/>
      <c r="I400" s="12"/>
      <c r="J400" s="12"/>
    </row>
    <row r="401" ht="15.75" customHeight="1">
      <c r="G401" s="12"/>
      <c r="H401" s="12"/>
      <c r="I401" s="12"/>
      <c r="J401" s="12"/>
    </row>
    <row r="402" ht="15.75" customHeight="1">
      <c r="G402" s="12"/>
      <c r="H402" s="12"/>
      <c r="I402" s="12"/>
      <c r="J402" s="12"/>
    </row>
    <row r="403" ht="15.75" customHeight="1">
      <c r="G403" s="12"/>
      <c r="H403" s="12"/>
      <c r="I403" s="12"/>
      <c r="J403" s="12"/>
    </row>
    <row r="404" ht="15.75" customHeight="1">
      <c r="G404" s="12"/>
      <c r="H404" s="12"/>
      <c r="I404" s="12"/>
      <c r="J404" s="12"/>
    </row>
    <row r="405" ht="15.75" customHeight="1">
      <c r="G405" s="12"/>
      <c r="H405" s="12"/>
      <c r="I405" s="12"/>
      <c r="J405" s="12"/>
    </row>
    <row r="406" ht="15.75" customHeight="1">
      <c r="G406" s="12"/>
      <c r="H406" s="12"/>
      <c r="I406" s="12"/>
      <c r="J406" s="12"/>
    </row>
    <row r="407" ht="15.75" customHeight="1">
      <c r="G407" s="12"/>
      <c r="H407" s="12"/>
      <c r="I407" s="12"/>
      <c r="J407" s="12"/>
    </row>
    <row r="408" ht="15.75" customHeight="1">
      <c r="G408" s="12"/>
      <c r="H408" s="12"/>
      <c r="I408" s="12"/>
      <c r="J408" s="12"/>
    </row>
    <row r="409" ht="15.75" customHeight="1">
      <c r="G409" s="12"/>
      <c r="H409" s="12"/>
      <c r="I409" s="12"/>
      <c r="J409" s="12"/>
    </row>
    <row r="410" ht="15.75" customHeight="1">
      <c r="G410" s="12"/>
      <c r="H410" s="12"/>
      <c r="I410" s="12"/>
      <c r="J410" s="12"/>
    </row>
    <row r="411" ht="15.75" customHeight="1">
      <c r="G411" s="12"/>
      <c r="H411" s="12"/>
      <c r="I411" s="12"/>
      <c r="J411" s="12"/>
    </row>
    <row r="412" ht="15.75" customHeight="1">
      <c r="G412" s="12"/>
      <c r="H412" s="12"/>
      <c r="I412" s="12"/>
      <c r="J412" s="12"/>
    </row>
    <row r="413" ht="15.75" customHeight="1">
      <c r="G413" s="12"/>
      <c r="H413" s="12"/>
      <c r="I413" s="12"/>
      <c r="J413" s="12"/>
    </row>
    <row r="414" ht="15.75" customHeight="1">
      <c r="G414" s="12"/>
      <c r="H414" s="12"/>
      <c r="I414" s="12"/>
      <c r="J414" s="12"/>
    </row>
    <row r="415" ht="15.75" customHeight="1">
      <c r="G415" s="12"/>
      <c r="H415" s="12"/>
      <c r="I415" s="12"/>
      <c r="J415" s="12"/>
    </row>
    <row r="416" ht="15.75" customHeight="1">
      <c r="G416" s="12"/>
      <c r="H416" s="12"/>
      <c r="I416" s="12"/>
      <c r="J416" s="12"/>
    </row>
    <row r="417" ht="15.75" customHeight="1">
      <c r="G417" s="12"/>
      <c r="H417" s="12"/>
      <c r="I417" s="12"/>
      <c r="J417" s="12"/>
    </row>
    <row r="418" ht="15.75" customHeight="1">
      <c r="G418" s="12"/>
      <c r="H418" s="12"/>
      <c r="I418" s="12"/>
      <c r="J418" s="12"/>
    </row>
    <row r="419" ht="15.75" customHeight="1">
      <c r="G419" s="12"/>
      <c r="H419" s="12"/>
      <c r="I419" s="12"/>
      <c r="J419" s="12"/>
    </row>
    <row r="420" ht="15.75" customHeight="1">
      <c r="G420" s="12"/>
      <c r="H420" s="12"/>
      <c r="I420" s="12"/>
      <c r="J420" s="12"/>
    </row>
    <row r="421" ht="15.75" customHeight="1">
      <c r="G421" s="12"/>
      <c r="H421" s="12"/>
      <c r="I421" s="12"/>
      <c r="J421" s="12"/>
    </row>
    <row r="422" ht="15.75" customHeight="1">
      <c r="G422" s="12"/>
      <c r="H422" s="12"/>
      <c r="I422" s="12"/>
      <c r="J422" s="12"/>
    </row>
    <row r="423" ht="15.75" customHeight="1">
      <c r="G423" s="12"/>
      <c r="H423" s="12"/>
      <c r="I423" s="12"/>
      <c r="J423" s="12"/>
    </row>
    <row r="424" ht="15.75" customHeight="1">
      <c r="G424" s="12"/>
      <c r="H424" s="12"/>
      <c r="I424" s="12"/>
      <c r="J424" s="12"/>
    </row>
    <row r="425" ht="15.75" customHeight="1">
      <c r="G425" s="12"/>
      <c r="H425" s="12"/>
      <c r="I425" s="12"/>
      <c r="J425" s="12"/>
    </row>
    <row r="426" ht="15.75" customHeight="1">
      <c r="G426" s="12"/>
      <c r="H426" s="12"/>
      <c r="I426" s="12"/>
      <c r="J426" s="12"/>
    </row>
    <row r="427" ht="15.75" customHeight="1">
      <c r="G427" s="12"/>
      <c r="H427" s="12"/>
      <c r="I427" s="12"/>
      <c r="J427" s="12"/>
    </row>
    <row r="428" ht="15.75" customHeight="1">
      <c r="G428" s="12"/>
      <c r="H428" s="12"/>
      <c r="I428" s="12"/>
      <c r="J428" s="12"/>
    </row>
    <row r="429" ht="15.75" customHeight="1">
      <c r="G429" s="12"/>
      <c r="H429" s="12"/>
      <c r="I429" s="12"/>
      <c r="J429" s="12"/>
    </row>
    <row r="430" ht="15.75" customHeight="1">
      <c r="G430" s="12"/>
      <c r="H430" s="12"/>
      <c r="I430" s="12"/>
      <c r="J430" s="12"/>
    </row>
    <row r="431" ht="15.75" customHeight="1">
      <c r="G431" s="12"/>
      <c r="H431" s="12"/>
      <c r="I431" s="12"/>
      <c r="J431" s="12"/>
    </row>
    <row r="432" ht="15.75" customHeight="1">
      <c r="G432" s="12"/>
      <c r="H432" s="12"/>
      <c r="I432" s="12"/>
      <c r="J432" s="12"/>
    </row>
    <row r="433" ht="15.75" customHeight="1">
      <c r="G433" s="12"/>
      <c r="H433" s="12"/>
      <c r="I433" s="12"/>
      <c r="J433" s="12"/>
    </row>
    <row r="434" ht="15.75" customHeight="1">
      <c r="G434" s="12"/>
      <c r="H434" s="12"/>
      <c r="I434" s="12"/>
      <c r="J434" s="12"/>
    </row>
    <row r="435" ht="15.75" customHeight="1">
      <c r="G435" s="12"/>
      <c r="H435" s="12"/>
      <c r="I435" s="12"/>
      <c r="J435" s="12"/>
    </row>
    <row r="436" ht="15.75" customHeight="1">
      <c r="G436" s="12"/>
      <c r="H436" s="12"/>
      <c r="I436" s="12"/>
      <c r="J436" s="12"/>
    </row>
    <row r="437" ht="15.75" customHeight="1">
      <c r="G437" s="12"/>
      <c r="H437" s="12"/>
      <c r="I437" s="12"/>
      <c r="J437" s="12"/>
    </row>
    <row r="438" ht="15.75" customHeight="1">
      <c r="G438" s="12"/>
      <c r="H438" s="12"/>
      <c r="I438" s="12"/>
      <c r="J438" s="12"/>
    </row>
    <row r="439" ht="15.75" customHeight="1">
      <c r="G439" s="12"/>
      <c r="H439" s="12"/>
      <c r="I439" s="12"/>
      <c r="J439" s="12"/>
    </row>
    <row r="440" ht="15.75" customHeight="1">
      <c r="G440" s="12"/>
      <c r="H440" s="12"/>
      <c r="I440" s="12"/>
      <c r="J440" s="12"/>
    </row>
    <row r="441" ht="15.75" customHeight="1">
      <c r="G441" s="12"/>
      <c r="H441" s="12"/>
      <c r="I441" s="12"/>
      <c r="J441" s="12"/>
    </row>
    <row r="442" ht="15.75" customHeight="1">
      <c r="G442" s="12"/>
      <c r="H442" s="12"/>
      <c r="I442" s="12"/>
      <c r="J442" s="12"/>
    </row>
    <row r="443" ht="15.75" customHeight="1">
      <c r="G443" s="12"/>
      <c r="H443" s="12"/>
      <c r="I443" s="12"/>
      <c r="J443" s="12"/>
    </row>
    <row r="444" ht="15.75" customHeight="1">
      <c r="G444" s="12"/>
      <c r="H444" s="12"/>
      <c r="I444" s="12"/>
      <c r="J444" s="12"/>
    </row>
    <row r="445" ht="15.75" customHeight="1">
      <c r="G445" s="12"/>
      <c r="H445" s="12"/>
      <c r="I445" s="12"/>
      <c r="J445" s="12"/>
    </row>
    <row r="446" ht="15.75" customHeight="1">
      <c r="G446" s="12"/>
      <c r="H446" s="12"/>
      <c r="I446" s="12"/>
      <c r="J446" s="12"/>
    </row>
    <row r="447" ht="15.75" customHeight="1">
      <c r="G447" s="12"/>
      <c r="H447" s="12"/>
      <c r="I447" s="12"/>
      <c r="J447" s="12"/>
    </row>
    <row r="448" ht="15.75" customHeight="1">
      <c r="G448" s="12"/>
      <c r="H448" s="12"/>
      <c r="I448" s="12"/>
      <c r="J448" s="12"/>
    </row>
    <row r="449" ht="15.75" customHeight="1">
      <c r="G449" s="12"/>
      <c r="H449" s="12"/>
      <c r="I449" s="12"/>
      <c r="J449" s="12"/>
    </row>
    <row r="450" ht="15.75" customHeight="1">
      <c r="G450" s="12"/>
      <c r="H450" s="12"/>
      <c r="I450" s="12"/>
      <c r="J450" s="12"/>
    </row>
    <row r="451" ht="15.75" customHeight="1">
      <c r="G451" s="12"/>
      <c r="H451" s="12"/>
      <c r="I451" s="12"/>
      <c r="J451" s="12"/>
    </row>
    <row r="452" ht="15.75" customHeight="1">
      <c r="G452" s="12"/>
      <c r="H452" s="12"/>
      <c r="I452" s="12"/>
      <c r="J452" s="12"/>
    </row>
    <row r="453" ht="15.75" customHeight="1">
      <c r="G453" s="12"/>
      <c r="H453" s="12"/>
      <c r="I453" s="12"/>
      <c r="J453" s="12"/>
    </row>
    <row r="454" ht="15.75" customHeight="1">
      <c r="G454" s="12"/>
      <c r="H454" s="12"/>
      <c r="I454" s="12"/>
      <c r="J454" s="12"/>
    </row>
    <row r="455" ht="15.75" customHeight="1">
      <c r="G455" s="12"/>
      <c r="H455" s="12"/>
      <c r="I455" s="12"/>
      <c r="J455" s="12"/>
    </row>
    <row r="456" ht="15.75" customHeight="1">
      <c r="G456" s="12"/>
      <c r="H456" s="12"/>
      <c r="I456" s="12"/>
      <c r="J456" s="12"/>
    </row>
    <row r="457" ht="15.75" customHeight="1">
      <c r="G457" s="12"/>
      <c r="H457" s="12"/>
      <c r="I457" s="12"/>
      <c r="J457" s="12"/>
    </row>
    <row r="458" ht="15.75" customHeight="1">
      <c r="G458" s="12"/>
      <c r="H458" s="12"/>
      <c r="I458" s="12"/>
      <c r="J458" s="12"/>
    </row>
    <row r="459" ht="15.75" customHeight="1">
      <c r="G459" s="12"/>
      <c r="H459" s="12"/>
      <c r="I459" s="12"/>
      <c r="J459" s="12"/>
    </row>
    <row r="460" ht="15.75" customHeight="1">
      <c r="G460" s="12"/>
      <c r="H460" s="12"/>
      <c r="I460" s="12"/>
      <c r="J460" s="12"/>
    </row>
    <row r="461" ht="15.75" customHeight="1">
      <c r="G461" s="12"/>
      <c r="H461" s="12"/>
      <c r="I461" s="12"/>
      <c r="J461" s="12"/>
    </row>
    <row r="462" ht="15.75" customHeight="1">
      <c r="G462" s="12"/>
      <c r="H462" s="12"/>
      <c r="I462" s="12"/>
      <c r="J462" s="12"/>
    </row>
    <row r="463" ht="15.75" customHeight="1">
      <c r="G463" s="12"/>
      <c r="H463" s="12"/>
      <c r="I463" s="12"/>
      <c r="J463" s="12"/>
    </row>
    <row r="464" ht="15.75" customHeight="1">
      <c r="G464" s="12"/>
      <c r="H464" s="12"/>
      <c r="I464" s="12"/>
      <c r="J464" s="12"/>
    </row>
    <row r="465" ht="15.75" customHeight="1">
      <c r="G465" s="12"/>
      <c r="H465" s="12"/>
      <c r="I465" s="12"/>
      <c r="J465" s="12"/>
    </row>
    <row r="466" ht="15.75" customHeight="1">
      <c r="G466" s="12"/>
      <c r="H466" s="12"/>
      <c r="I466" s="12"/>
      <c r="J466" s="12"/>
    </row>
    <row r="467" ht="15.75" customHeight="1">
      <c r="G467" s="12"/>
      <c r="H467" s="12"/>
      <c r="I467" s="12"/>
      <c r="J467" s="12"/>
    </row>
    <row r="468" ht="15.75" customHeight="1">
      <c r="G468" s="12"/>
      <c r="H468" s="12"/>
      <c r="I468" s="12"/>
      <c r="J468" s="12"/>
    </row>
    <row r="469" ht="15.75" customHeight="1">
      <c r="G469" s="12"/>
      <c r="H469" s="12"/>
      <c r="I469" s="12"/>
      <c r="J469" s="12"/>
    </row>
    <row r="470" ht="15.75" customHeight="1">
      <c r="G470" s="12"/>
      <c r="H470" s="12"/>
      <c r="I470" s="12"/>
      <c r="J470" s="12"/>
    </row>
    <row r="471" ht="15.75" customHeight="1">
      <c r="G471" s="12"/>
      <c r="H471" s="12"/>
      <c r="I471" s="12"/>
      <c r="J471" s="12"/>
    </row>
    <row r="472" ht="15.75" customHeight="1">
      <c r="G472" s="12"/>
      <c r="H472" s="12"/>
      <c r="I472" s="12"/>
      <c r="J472" s="12"/>
    </row>
    <row r="473" ht="15.75" customHeight="1">
      <c r="G473" s="12"/>
      <c r="H473" s="12"/>
      <c r="I473" s="12"/>
      <c r="J473" s="12"/>
    </row>
    <row r="474" ht="15.75" customHeight="1">
      <c r="G474" s="12"/>
      <c r="H474" s="12"/>
      <c r="I474" s="12"/>
      <c r="J474" s="12"/>
    </row>
    <row r="475" ht="15.75" customHeight="1">
      <c r="G475" s="12"/>
      <c r="H475" s="12"/>
      <c r="I475" s="12"/>
      <c r="J475" s="12"/>
    </row>
    <row r="476" ht="15.75" customHeight="1">
      <c r="G476" s="12"/>
      <c r="H476" s="12"/>
      <c r="I476" s="12"/>
      <c r="J476" s="12"/>
    </row>
    <row r="477" ht="15.75" customHeight="1">
      <c r="G477" s="12"/>
      <c r="H477" s="12"/>
      <c r="I477" s="12"/>
      <c r="J477" s="12"/>
    </row>
    <row r="478" ht="15.75" customHeight="1">
      <c r="G478" s="12"/>
      <c r="H478" s="12"/>
      <c r="I478" s="12"/>
      <c r="J478" s="12"/>
    </row>
    <row r="479" ht="15.75" customHeight="1">
      <c r="G479" s="12"/>
      <c r="H479" s="12"/>
      <c r="I479" s="12"/>
      <c r="J479" s="12"/>
    </row>
    <row r="480" ht="15.75" customHeight="1">
      <c r="G480" s="12"/>
      <c r="H480" s="12"/>
      <c r="I480" s="12"/>
      <c r="J480" s="12"/>
    </row>
    <row r="481" ht="15.75" customHeight="1">
      <c r="G481" s="12"/>
      <c r="H481" s="12"/>
      <c r="I481" s="12"/>
      <c r="J481" s="12"/>
    </row>
    <row r="482" ht="15.75" customHeight="1">
      <c r="G482" s="12"/>
      <c r="H482" s="12"/>
      <c r="I482" s="12"/>
      <c r="J482" s="12"/>
    </row>
    <row r="483" ht="15.75" customHeight="1">
      <c r="G483" s="12"/>
      <c r="H483" s="12"/>
      <c r="I483" s="12"/>
      <c r="J483" s="12"/>
    </row>
    <row r="484" ht="15.75" customHeight="1">
      <c r="G484" s="12"/>
      <c r="H484" s="12"/>
      <c r="I484" s="12"/>
      <c r="J484" s="12"/>
    </row>
    <row r="485" ht="15.75" customHeight="1">
      <c r="G485" s="12"/>
      <c r="H485" s="12"/>
      <c r="I485" s="12"/>
      <c r="J485" s="12"/>
    </row>
    <row r="486" ht="15.75" customHeight="1">
      <c r="G486" s="12"/>
      <c r="H486" s="12"/>
      <c r="I486" s="12"/>
      <c r="J486" s="12"/>
    </row>
    <row r="487" ht="15.75" customHeight="1">
      <c r="G487" s="12"/>
      <c r="H487" s="12"/>
      <c r="I487" s="12"/>
      <c r="J487" s="12"/>
    </row>
    <row r="488" ht="15.75" customHeight="1">
      <c r="G488" s="12"/>
      <c r="H488" s="12"/>
      <c r="I488" s="12"/>
      <c r="J488" s="12"/>
    </row>
    <row r="489" ht="15.75" customHeight="1">
      <c r="G489" s="12"/>
      <c r="H489" s="12"/>
      <c r="I489" s="12"/>
      <c r="J489" s="12"/>
    </row>
    <row r="490" ht="15.75" customHeight="1">
      <c r="G490" s="12"/>
      <c r="H490" s="12"/>
      <c r="I490" s="12"/>
      <c r="J490" s="12"/>
    </row>
    <row r="491" ht="15.75" customHeight="1">
      <c r="G491" s="12"/>
      <c r="H491" s="12"/>
      <c r="I491" s="12"/>
      <c r="J491" s="12"/>
    </row>
    <row r="492" ht="15.75" customHeight="1">
      <c r="G492" s="12"/>
      <c r="H492" s="12"/>
      <c r="I492" s="12"/>
      <c r="J492" s="12"/>
    </row>
    <row r="493" ht="15.75" customHeight="1">
      <c r="G493" s="12"/>
      <c r="H493" s="12"/>
      <c r="I493" s="12"/>
      <c r="J493" s="12"/>
    </row>
    <row r="494" ht="15.75" customHeight="1">
      <c r="G494" s="12"/>
      <c r="H494" s="12"/>
      <c r="I494" s="12"/>
      <c r="J494" s="12"/>
    </row>
    <row r="495" ht="15.75" customHeight="1">
      <c r="G495" s="12"/>
      <c r="H495" s="12"/>
      <c r="I495" s="12"/>
      <c r="J495" s="12"/>
    </row>
    <row r="496" ht="15.75" customHeight="1">
      <c r="G496" s="12"/>
      <c r="H496" s="12"/>
      <c r="I496" s="12"/>
      <c r="J496" s="12"/>
    </row>
    <row r="497" ht="15.75" customHeight="1">
      <c r="G497" s="12"/>
      <c r="H497" s="12"/>
      <c r="I497" s="12"/>
      <c r="J497" s="12"/>
    </row>
    <row r="498" ht="15.75" customHeight="1">
      <c r="G498" s="12"/>
      <c r="H498" s="12"/>
      <c r="I498" s="12"/>
      <c r="J498" s="12"/>
    </row>
    <row r="499" ht="15.75" customHeight="1">
      <c r="G499" s="12"/>
      <c r="H499" s="12"/>
      <c r="I499" s="12"/>
      <c r="J499" s="12"/>
    </row>
    <row r="500" ht="15.75" customHeight="1">
      <c r="G500" s="12"/>
      <c r="H500" s="12"/>
      <c r="I500" s="12"/>
      <c r="J500" s="12"/>
    </row>
    <row r="501" ht="15.75" customHeight="1">
      <c r="G501" s="12"/>
      <c r="H501" s="12"/>
      <c r="I501" s="12"/>
      <c r="J501" s="12"/>
    </row>
    <row r="502" ht="15.75" customHeight="1">
      <c r="G502" s="12"/>
      <c r="H502" s="12"/>
      <c r="I502" s="12"/>
      <c r="J502" s="12"/>
    </row>
    <row r="503" ht="15.75" customHeight="1">
      <c r="G503" s="12"/>
      <c r="H503" s="12"/>
      <c r="I503" s="12"/>
      <c r="J503" s="12"/>
    </row>
    <row r="504" ht="15.75" customHeight="1">
      <c r="G504" s="12"/>
      <c r="H504" s="12"/>
      <c r="I504" s="12"/>
      <c r="J504" s="12"/>
    </row>
    <row r="505" ht="15.75" customHeight="1">
      <c r="G505" s="12"/>
      <c r="H505" s="12"/>
      <c r="I505" s="12"/>
      <c r="J505" s="12"/>
    </row>
    <row r="506" ht="15.75" customHeight="1">
      <c r="G506" s="12"/>
      <c r="H506" s="12"/>
      <c r="I506" s="12"/>
      <c r="J506" s="12"/>
    </row>
    <row r="507" ht="15.75" customHeight="1">
      <c r="G507" s="12"/>
      <c r="H507" s="12"/>
      <c r="I507" s="12"/>
      <c r="J507" s="12"/>
    </row>
    <row r="508" ht="15.75" customHeight="1">
      <c r="G508" s="12"/>
      <c r="H508" s="12"/>
      <c r="I508" s="12"/>
      <c r="J508" s="12"/>
    </row>
    <row r="509" ht="15.75" customHeight="1">
      <c r="G509" s="12"/>
      <c r="H509" s="12"/>
      <c r="I509" s="12"/>
      <c r="J509" s="12"/>
    </row>
    <row r="510" ht="15.75" customHeight="1">
      <c r="G510" s="12"/>
      <c r="H510" s="12"/>
      <c r="I510" s="12"/>
      <c r="J510" s="12"/>
    </row>
    <row r="511" ht="15.75" customHeight="1">
      <c r="G511" s="12"/>
      <c r="H511" s="12"/>
      <c r="I511" s="12"/>
      <c r="J511" s="12"/>
    </row>
    <row r="512" ht="15.75" customHeight="1">
      <c r="G512" s="12"/>
      <c r="H512" s="12"/>
      <c r="I512" s="12"/>
      <c r="J512" s="12"/>
    </row>
    <row r="513" ht="15.75" customHeight="1">
      <c r="G513" s="12"/>
      <c r="H513" s="12"/>
      <c r="I513" s="12"/>
      <c r="J513" s="12"/>
    </row>
    <row r="514" ht="15.75" customHeight="1">
      <c r="G514" s="12"/>
      <c r="H514" s="12"/>
      <c r="I514" s="12"/>
      <c r="J514" s="12"/>
    </row>
    <row r="515" ht="15.75" customHeight="1">
      <c r="G515" s="12"/>
      <c r="H515" s="12"/>
      <c r="I515" s="12"/>
      <c r="J515" s="12"/>
    </row>
    <row r="516" ht="15.75" customHeight="1">
      <c r="G516" s="12"/>
      <c r="H516" s="12"/>
      <c r="I516" s="12"/>
      <c r="J516" s="12"/>
    </row>
    <row r="517" ht="15.75" customHeight="1">
      <c r="G517" s="12"/>
      <c r="H517" s="12"/>
      <c r="I517" s="12"/>
      <c r="J517" s="12"/>
    </row>
    <row r="518" ht="15.75" customHeight="1">
      <c r="G518" s="12"/>
      <c r="H518" s="12"/>
      <c r="I518" s="12"/>
      <c r="J518" s="12"/>
    </row>
    <row r="519" ht="15.75" customHeight="1">
      <c r="G519" s="12"/>
      <c r="H519" s="12"/>
      <c r="I519" s="12"/>
      <c r="J519" s="12"/>
    </row>
    <row r="520" ht="15.75" customHeight="1">
      <c r="G520" s="12"/>
      <c r="H520" s="12"/>
      <c r="I520" s="12"/>
      <c r="J520" s="12"/>
    </row>
    <row r="521" ht="15.75" customHeight="1">
      <c r="G521" s="12"/>
      <c r="H521" s="12"/>
      <c r="I521" s="12"/>
      <c r="J521" s="12"/>
    </row>
    <row r="522" ht="15.75" customHeight="1">
      <c r="G522" s="12"/>
      <c r="H522" s="12"/>
      <c r="I522" s="12"/>
      <c r="J522" s="12"/>
    </row>
    <row r="523" ht="15.75" customHeight="1">
      <c r="G523" s="12"/>
      <c r="H523" s="12"/>
      <c r="I523" s="12"/>
      <c r="J523" s="12"/>
    </row>
    <row r="524" ht="15.75" customHeight="1">
      <c r="G524" s="12"/>
      <c r="H524" s="12"/>
      <c r="I524" s="12"/>
      <c r="J524" s="12"/>
    </row>
    <row r="525" ht="15.75" customHeight="1">
      <c r="G525" s="12"/>
      <c r="H525" s="12"/>
      <c r="I525" s="12"/>
      <c r="J525" s="12"/>
    </row>
    <row r="526" ht="15.75" customHeight="1">
      <c r="G526" s="12"/>
      <c r="H526" s="12"/>
      <c r="I526" s="12"/>
      <c r="J526" s="12"/>
    </row>
    <row r="527" ht="15.75" customHeight="1">
      <c r="G527" s="12"/>
      <c r="H527" s="12"/>
      <c r="I527" s="12"/>
      <c r="J527" s="12"/>
    </row>
    <row r="528" ht="15.75" customHeight="1">
      <c r="G528" s="12"/>
      <c r="H528" s="12"/>
      <c r="I528" s="12"/>
      <c r="J528" s="12"/>
    </row>
    <row r="529" ht="15.75" customHeight="1">
      <c r="G529" s="12"/>
      <c r="H529" s="12"/>
      <c r="I529" s="12"/>
      <c r="J529" s="12"/>
    </row>
    <row r="530" ht="15.75" customHeight="1">
      <c r="G530" s="12"/>
      <c r="H530" s="12"/>
      <c r="I530" s="12"/>
      <c r="J530" s="12"/>
    </row>
    <row r="531" ht="15.75" customHeight="1">
      <c r="G531" s="12"/>
      <c r="H531" s="12"/>
      <c r="I531" s="12"/>
      <c r="J531" s="12"/>
    </row>
    <row r="532" ht="15.75" customHeight="1">
      <c r="G532" s="12"/>
      <c r="H532" s="12"/>
      <c r="I532" s="12"/>
      <c r="J532" s="12"/>
    </row>
    <row r="533" ht="15.75" customHeight="1">
      <c r="G533" s="12"/>
      <c r="H533" s="12"/>
      <c r="I533" s="12"/>
      <c r="J533" s="12"/>
    </row>
    <row r="534" ht="15.75" customHeight="1">
      <c r="G534" s="12"/>
      <c r="H534" s="12"/>
      <c r="I534" s="12"/>
      <c r="J534" s="12"/>
    </row>
    <row r="535" ht="15.75" customHeight="1">
      <c r="G535" s="12"/>
      <c r="H535" s="12"/>
      <c r="I535" s="12"/>
      <c r="J535" s="12"/>
    </row>
    <row r="536" ht="15.75" customHeight="1">
      <c r="G536" s="12"/>
      <c r="H536" s="12"/>
      <c r="I536" s="12"/>
      <c r="J536" s="12"/>
    </row>
    <row r="537" ht="15.75" customHeight="1">
      <c r="G537" s="12"/>
      <c r="H537" s="12"/>
      <c r="I537" s="12"/>
      <c r="J537" s="12"/>
    </row>
    <row r="538" ht="15.75" customHeight="1">
      <c r="G538" s="12"/>
      <c r="H538" s="12"/>
      <c r="I538" s="12"/>
      <c r="J538" s="12"/>
    </row>
    <row r="539" ht="15.75" customHeight="1">
      <c r="G539" s="12"/>
      <c r="H539" s="12"/>
      <c r="I539" s="12"/>
      <c r="J539" s="12"/>
    </row>
    <row r="540" ht="15.75" customHeight="1">
      <c r="G540" s="12"/>
      <c r="H540" s="12"/>
      <c r="I540" s="12"/>
      <c r="J540" s="12"/>
    </row>
    <row r="541" ht="15.75" customHeight="1">
      <c r="G541" s="12"/>
      <c r="H541" s="12"/>
      <c r="I541" s="12"/>
      <c r="J541" s="12"/>
    </row>
    <row r="542" ht="15.75" customHeight="1">
      <c r="G542" s="12"/>
      <c r="H542" s="12"/>
      <c r="I542" s="12"/>
      <c r="J542" s="12"/>
    </row>
    <row r="543" ht="15.75" customHeight="1">
      <c r="G543" s="12"/>
      <c r="H543" s="12"/>
      <c r="I543" s="12"/>
      <c r="J543" s="12"/>
    </row>
    <row r="544" ht="15.75" customHeight="1">
      <c r="G544" s="12"/>
      <c r="H544" s="12"/>
      <c r="I544" s="12"/>
      <c r="J544" s="12"/>
    </row>
    <row r="545" ht="15.75" customHeight="1">
      <c r="G545" s="12"/>
      <c r="H545" s="12"/>
      <c r="I545" s="12"/>
      <c r="J545" s="12"/>
    </row>
    <row r="546" ht="15.75" customHeight="1">
      <c r="G546" s="12"/>
      <c r="H546" s="12"/>
      <c r="I546" s="12"/>
      <c r="J546" s="12"/>
    </row>
    <row r="547" ht="15.75" customHeight="1">
      <c r="G547" s="12"/>
      <c r="H547" s="12"/>
      <c r="I547" s="12"/>
      <c r="J547" s="12"/>
    </row>
    <row r="548" ht="15.75" customHeight="1">
      <c r="G548" s="12"/>
      <c r="H548" s="12"/>
      <c r="I548" s="12"/>
      <c r="J548" s="12"/>
    </row>
    <row r="549" ht="15.75" customHeight="1">
      <c r="G549" s="12"/>
      <c r="H549" s="12"/>
      <c r="I549" s="12"/>
      <c r="J549" s="12"/>
    </row>
    <row r="550" ht="15.75" customHeight="1">
      <c r="G550" s="12"/>
      <c r="H550" s="12"/>
      <c r="I550" s="12"/>
      <c r="J550" s="12"/>
    </row>
    <row r="551" ht="15.75" customHeight="1">
      <c r="G551" s="12"/>
      <c r="H551" s="12"/>
      <c r="I551" s="12"/>
      <c r="J551" s="12"/>
    </row>
    <row r="552" ht="15.75" customHeight="1">
      <c r="G552" s="12"/>
      <c r="H552" s="12"/>
      <c r="I552" s="12"/>
      <c r="J552" s="12"/>
    </row>
    <row r="553" ht="15.75" customHeight="1">
      <c r="G553" s="12"/>
      <c r="H553" s="12"/>
      <c r="I553" s="12"/>
      <c r="J553" s="12"/>
    </row>
    <row r="554" ht="15.75" customHeight="1">
      <c r="G554" s="12"/>
      <c r="H554" s="12"/>
      <c r="I554" s="12"/>
      <c r="J554" s="12"/>
    </row>
    <row r="555" ht="15.75" customHeight="1">
      <c r="G555" s="12"/>
      <c r="H555" s="12"/>
      <c r="I555" s="12"/>
      <c r="J555" s="12"/>
    </row>
    <row r="556" ht="15.75" customHeight="1">
      <c r="G556" s="12"/>
      <c r="H556" s="12"/>
      <c r="I556" s="12"/>
      <c r="J556" s="12"/>
    </row>
    <row r="557" ht="15.75" customHeight="1">
      <c r="G557" s="12"/>
      <c r="H557" s="12"/>
      <c r="I557" s="12"/>
      <c r="J557" s="12"/>
    </row>
    <row r="558" ht="15.75" customHeight="1">
      <c r="G558" s="12"/>
      <c r="H558" s="12"/>
      <c r="I558" s="12"/>
      <c r="J558" s="12"/>
    </row>
    <row r="559" ht="15.75" customHeight="1">
      <c r="G559" s="12"/>
      <c r="H559" s="12"/>
      <c r="I559" s="12"/>
      <c r="J559" s="12"/>
    </row>
    <row r="560" ht="15.75" customHeight="1">
      <c r="G560" s="12"/>
      <c r="H560" s="12"/>
      <c r="I560" s="12"/>
      <c r="J560" s="12"/>
    </row>
    <row r="561" ht="15.75" customHeight="1">
      <c r="G561" s="12"/>
      <c r="H561" s="12"/>
      <c r="I561" s="12"/>
      <c r="J561" s="12"/>
    </row>
    <row r="562" ht="15.75" customHeight="1">
      <c r="G562" s="12"/>
      <c r="H562" s="12"/>
      <c r="I562" s="12"/>
      <c r="J562" s="12"/>
    </row>
    <row r="563" ht="15.75" customHeight="1">
      <c r="G563" s="12"/>
      <c r="H563" s="12"/>
      <c r="I563" s="12"/>
      <c r="J563" s="12"/>
    </row>
    <row r="564" ht="15.75" customHeight="1">
      <c r="G564" s="12"/>
      <c r="H564" s="12"/>
      <c r="I564" s="12"/>
      <c r="J564" s="12"/>
    </row>
    <row r="565" ht="15.75" customHeight="1">
      <c r="G565" s="12"/>
      <c r="H565" s="12"/>
      <c r="I565" s="12"/>
      <c r="J565" s="12"/>
    </row>
    <row r="566" ht="15.75" customHeight="1">
      <c r="G566" s="12"/>
      <c r="H566" s="12"/>
      <c r="I566" s="12"/>
      <c r="J566" s="12"/>
    </row>
    <row r="567" ht="15.75" customHeight="1">
      <c r="G567" s="12"/>
      <c r="H567" s="12"/>
      <c r="I567" s="12"/>
      <c r="J567" s="12"/>
    </row>
    <row r="568" ht="15.75" customHeight="1">
      <c r="G568" s="12"/>
      <c r="H568" s="12"/>
      <c r="I568" s="12"/>
      <c r="J568" s="12"/>
    </row>
    <row r="569" ht="15.75" customHeight="1">
      <c r="G569" s="12"/>
      <c r="H569" s="12"/>
      <c r="I569" s="12"/>
      <c r="J569" s="12"/>
    </row>
    <row r="570" ht="15.75" customHeight="1">
      <c r="G570" s="12"/>
      <c r="H570" s="12"/>
      <c r="I570" s="12"/>
      <c r="J570" s="12"/>
    </row>
    <row r="571" ht="15.75" customHeight="1">
      <c r="G571" s="12"/>
      <c r="H571" s="12"/>
      <c r="I571" s="12"/>
      <c r="J571" s="12"/>
    </row>
    <row r="572" ht="15.75" customHeight="1">
      <c r="G572" s="12"/>
      <c r="H572" s="12"/>
      <c r="I572" s="12"/>
      <c r="J572" s="12"/>
    </row>
    <row r="573" ht="15.75" customHeight="1">
      <c r="G573" s="12"/>
      <c r="H573" s="12"/>
      <c r="I573" s="12"/>
      <c r="J573" s="12"/>
    </row>
    <row r="574" ht="15.75" customHeight="1">
      <c r="G574" s="12"/>
      <c r="H574" s="12"/>
      <c r="I574" s="12"/>
      <c r="J574" s="12"/>
    </row>
    <row r="575" ht="15.75" customHeight="1">
      <c r="G575" s="12"/>
      <c r="H575" s="12"/>
      <c r="I575" s="12"/>
      <c r="J575" s="12"/>
    </row>
    <row r="576" ht="15.75" customHeight="1">
      <c r="G576" s="12"/>
      <c r="H576" s="12"/>
      <c r="I576" s="12"/>
      <c r="J576" s="12"/>
    </row>
    <row r="577" ht="15.75" customHeight="1">
      <c r="G577" s="12"/>
      <c r="H577" s="12"/>
      <c r="I577" s="12"/>
      <c r="J577" s="12"/>
    </row>
    <row r="578" ht="15.75" customHeight="1">
      <c r="G578" s="12"/>
      <c r="H578" s="12"/>
      <c r="I578" s="12"/>
      <c r="J578" s="12"/>
    </row>
    <row r="579" ht="15.75" customHeight="1">
      <c r="G579" s="12"/>
      <c r="H579" s="12"/>
      <c r="I579" s="12"/>
      <c r="J579" s="12"/>
    </row>
    <row r="580" ht="15.75" customHeight="1">
      <c r="G580" s="12"/>
      <c r="H580" s="12"/>
      <c r="I580" s="12"/>
      <c r="J580" s="12"/>
    </row>
    <row r="581" ht="15.75" customHeight="1">
      <c r="G581" s="12"/>
      <c r="H581" s="12"/>
      <c r="I581" s="12"/>
      <c r="J581" s="12"/>
    </row>
    <row r="582" ht="15.75" customHeight="1">
      <c r="G582" s="12"/>
      <c r="H582" s="12"/>
      <c r="I582" s="12"/>
      <c r="J582" s="12"/>
    </row>
    <row r="583" ht="15.75" customHeight="1">
      <c r="G583" s="12"/>
      <c r="H583" s="12"/>
      <c r="I583" s="12"/>
      <c r="J583" s="12"/>
    </row>
    <row r="584" ht="15.75" customHeight="1">
      <c r="G584" s="12"/>
      <c r="H584" s="12"/>
      <c r="I584" s="12"/>
      <c r="J584" s="12"/>
    </row>
    <row r="585" ht="15.75" customHeight="1">
      <c r="G585" s="12"/>
      <c r="H585" s="12"/>
      <c r="I585" s="12"/>
      <c r="J585" s="12"/>
    </row>
    <row r="586" ht="15.75" customHeight="1">
      <c r="G586" s="12"/>
      <c r="H586" s="12"/>
      <c r="I586" s="12"/>
      <c r="J586" s="12"/>
    </row>
    <row r="587" ht="15.75" customHeight="1">
      <c r="G587" s="12"/>
      <c r="H587" s="12"/>
      <c r="I587" s="12"/>
      <c r="J587" s="12"/>
    </row>
    <row r="588" ht="15.75" customHeight="1">
      <c r="G588" s="12"/>
      <c r="H588" s="12"/>
      <c r="I588" s="12"/>
      <c r="J588" s="12"/>
    </row>
    <row r="589" ht="15.75" customHeight="1">
      <c r="G589" s="12"/>
      <c r="H589" s="12"/>
      <c r="I589" s="12"/>
      <c r="J589" s="12"/>
    </row>
    <row r="590" ht="15.75" customHeight="1">
      <c r="G590" s="12"/>
      <c r="H590" s="12"/>
      <c r="I590" s="12"/>
      <c r="J590" s="12"/>
    </row>
    <row r="591" ht="15.75" customHeight="1">
      <c r="G591" s="12"/>
      <c r="H591" s="12"/>
      <c r="I591" s="12"/>
      <c r="J591" s="12"/>
    </row>
    <row r="592" ht="15.75" customHeight="1">
      <c r="G592" s="12"/>
      <c r="H592" s="12"/>
      <c r="I592" s="12"/>
      <c r="J592" s="12"/>
    </row>
    <row r="593" ht="15.75" customHeight="1">
      <c r="G593" s="12"/>
      <c r="H593" s="12"/>
      <c r="I593" s="12"/>
      <c r="J593" s="12"/>
    </row>
    <row r="594" ht="15.75" customHeight="1">
      <c r="G594" s="12"/>
      <c r="H594" s="12"/>
      <c r="I594" s="12"/>
      <c r="J594" s="12"/>
    </row>
    <row r="595" ht="15.75" customHeight="1">
      <c r="G595" s="12"/>
      <c r="H595" s="12"/>
      <c r="I595" s="12"/>
      <c r="J595" s="12"/>
    </row>
    <row r="596" ht="15.75" customHeight="1">
      <c r="G596" s="12"/>
      <c r="H596" s="12"/>
      <c r="I596" s="12"/>
      <c r="J596" s="12"/>
    </row>
    <row r="597" ht="15.75" customHeight="1">
      <c r="G597" s="12"/>
      <c r="H597" s="12"/>
      <c r="I597" s="12"/>
      <c r="J597" s="12"/>
    </row>
    <row r="598" ht="15.75" customHeight="1">
      <c r="G598" s="12"/>
      <c r="H598" s="12"/>
      <c r="I598" s="12"/>
      <c r="J598" s="12"/>
    </row>
    <row r="599" ht="15.75" customHeight="1">
      <c r="G599" s="12"/>
      <c r="H599" s="12"/>
      <c r="I599" s="12"/>
      <c r="J599" s="12"/>
    </row>
    <row r="600" ht="15.75" customHeight="1">
      <c r="G600" s="12"/>
      <c r="H600" s="12"/>
      <c r="I600" s="12"/>
      <c r="J600" s="12"/>
    </row>
    <row r="601" ht="15.75" customHeight="1">
      <c r="G601" s="12"/>
      <c r="H601" s="12"/>
      <c r="I601" s="12"/>
      <c r="J601" s="12"/>
    </row>
    <row r="602" ht="15.75" customHeight="1">
      <c r="G602" s="12"/>
      <c r="H602" s="12"/>
      <c r="I602" s="12"/>
      <c r="J602" s="12"/>
    </row>
    <row r="603" ht="15.75" customHeight="1">
      <c r="G603" s="12"/>
      <c r="H603" s="12"/>
      <c r="I603" s="12"/>
      <c r="J603" s="12"/>
    </row>
    <row r="604" ht="15.75" customHeight="1">
      <c r="G604" s="12"/>
      <c r="H604" s="12"/>
      <c r="I604" s="12"/>
      <c r="J604" s="12"/>
    </row>
    <row r="605" ht="15.75" customHeight="1">
      <c r="G605" s="12"/>
      <c r="H605" s="12"/>
      <c r="I605" s="12"/>
      <c r="J605" s="12"/>
    </row>
    <row r="606" ht="15.75" customHeight="1">
      <c r="G606" s="12"/>
      <c r="H606" s="12"/>
      <c r="I606" s="12"/>
      <c r="J606" s="12"/>
    </row>
    <row r="607" ht="15.75" customHeight="1">
      <c r="G607" s="12"/>
      <c r="H607" s="12"/>
      <c r="I607" s="12"/>
      <c r="J607" s="12"/>
    </row>
    <row r="608" ht="15.75" customHeight="1">
      <c r="G608" s="12"/>
      <c r="H608" s="12"/>
      <c r="I608" s="12"/>
      <c r="J608" s="12"/>
    </row>
    <row r="609" ht="15.75" customHeight="1">
      <c r="G609" s="12"/>
      <c r="H609" s="12"/>
      <c r="I609" s="12"/>
      <c r="J609" s="12"/>
    </row>
    <row r="610" ht="15.75" customHeight="1">
      <c r="G610" s="12"/>
      <c r="H610" s="12"/>
      <c r="I610" s="12"/>
      <c r="J610" s="12"/>
    </row>
    <row r="611" ht="15.75" customHeight="1">
      <c r="G611" s="12"/>
      <c r="H611" s="12"/>
      <c r="I611" s="12"/>
      <c r="J611" s="12"/>
    </row>
    <row r="612" ht="15.75" customHeight="1">
      <c r="G612" s="12"/>
      <c r="H612" s="12"/>
      <c r="I612" s="12"/>
      <c r="J612" s="12"/>
    </row>
    <row r="613" ht="15.75" customHeight="1">
      <c r="G613" s="12"/>
      <c r="H613" s="12"/>
      <c r="I613" s="12"/>
      <c r="J613" s="12"/>
    </row>
    <row r="614" ht="15.75" customHeight="1">
      <c r="G614" s="12"/>
      <c r="H614" s="12"/>
      <c r="I614" s="12"/>
      <c r="J614" s="12"/>
    </row>
    <row r="615" ht="15.75" customHeight="1">
      <c r="G615" s="12"/>
      <c r="H615" s="12"/>
      <c r="I615" s="12"/>
      <c r="J615" s="12"/>
    </row>
    <row r="616" ht="15.75" customHeight="1">
      <c r="G616" s="12"/>
      <c r="H616" s="12"/>
      <c r="I616" s="12"/>
      <c r="J616" s="12"/>
    </row>
    <row r="617" ht="15.75" customHeight="1">
      <c r="G617" s="12"/>
      <c r="H617" s="12"/>
      <c r="I617" s="12"/>
      <c r="J617" s="12"/>
    </row>
    <row r="618" ht="15.75" customHeight="1">
      <c r="G618" s="12"/>
      <c r="H618" s="12"/>
      <c r="I618" s="12"/>
      <c r="J618" s="12"/>
    </row>
    <row r="619" ht="15.75" customHeight="1">
      <c r="G619" s="12"/>
      <c r="H619" s="12"/>
      <c r="I619" s="12"/>
      <c r="J619" s="12"/>
    </row>
    <row r="620" ht="15.75" customHeight="1">
      <c r="G620" s="12"/>
      <c r="H620" s="12"/>
      <c r="I620" s="12"/>
      <c r="J620" s="12"/>
    </row>
    <row r="621" ht="15.75" customHeight="1">
      <c r="G621" s="12"/>
      <c r="H621" s="12"/>
      <c r="I621" s="12"/>
      <c r="J621" s="12"/>
    </row>
    <row r="622" ht="15.75" customHeight="1">
      <c r="G622" s="12"/>
      <c r="H622" s="12"/>
      <c r="I622" s="12"/>
      <c r="J622" s="12"/>
    </row>
    <row r="623" ht="15.75" customHeight="1">
      <c r="G623" s="12"/>
      <c r="H623" s="12"/>
      <c r="I623" s="12"/>
      <c r="J623" s="12"/>
    </row>
    <row r="624" ht="15.75" customHeight="1">
      <c r="G624" s="12"/>
      <c r="H624" s="12"/>
      <c r="I624" s="12"/>
      <c r="J624" s="12"/>
    </row>
    <row r="625" ht="15.75" customHeight="1">
      <c r="G625" s="12"/>
      <c r="H625" s="12"/>
      <c r="I625" s="12"/>
      <c r="J625" s="12"/>
    </row>
    <row r="626" ht="15.75" customHeight="1">
      <c r="G626" s="12"/>
      <c r="H626" s="12"/>
      <c r="I626" s="12"/>
      <c r="J626" s="12"/>
    </row>
    <row r="627" ht="15.75" customHeight="1">
      <c r="G627" s="12"/>
      <c r="H627" s="12"/>
      <c r="I627" s="12"/>
      <c r="J627" s="12"/>
    </row>
    <row r="628" ht="15.75" customHeight="1">
      <c r="G628" s="12"/>
      <c r="H628" s="12"/>
      <c r="I628" s="12"/>
      <c r="J628" s="12"/>
    </row>
    <row r="629" ht="15.75" customHeight="1">
      <c r="G629" s="12"/>
      <c r="H629" s="12"/>
      <c r="I629" s="12"/>
      <c r="J629" s="12"/>
    </row>
    <row r="630" ht="15.75" customHeight="1">
      <c r="G630" s="12"/>
      <c r="H630" s="12"/>
      <c r="I630" s="12"/>
      <c r="J630" s="12"/>
    </row>
    <row r="631" ht="15.75" customHeight="1">
      <c r="G631" s="12"/>
      <c r="H631" s="12"/>
      <c r="I631" s="12"/>
      <c r="J631" s="12"/>
    </row>
    <row r="632" ht="15.75" customHeight="1">
      <c r="G632" s="12"/>
      <c r="H632" s="12"/>
      <c r="I632" s="12"/>
      <c r="J632" s="12"/>
    </row>
    <row r="633" ht="15.75" customHeight="1">
      <c r="G633" s="12"/>
      <c r="H633" s="12"/>
      <c r="I633" s="12"/>
      <c r="J633" s="12"/>
    </row>
    <row r="634" ht="15.75" customHeight="1">
      <c r="G634" s="12"/>
      <c r="H634" s="12"/>
      <c r="I634" s="12"/>
      <c r="J634" s="12"/>
    </row>
    <row r="635" ht="15.75" customHeight="1">
      <c r="G635" s="12"/>
      <c r="H635" s="12"/>
      <c r="I635" s="12"/>
      <c r="J635" s="12"/>
    </row>
    <row r="636" ht="15.75" customHeight="1">
      <c r="G636" s="12"/>
      <c r="H636" s="12"/>
      <c r="I636" s="12"/>
      <c r="J636" s="12"/>
    </row>
    <row r="637" ht="15.75" customHeight="1">
      <c r="G637" s="12"/>
      <c r="H637" s="12"/>
      <c r="I637" s="12"/>
      <c r="J637" s="12"/>
    </row>
    <row r="638" ht="15.75" customHeight="1">
      <c r="G638" s="12"/>
      <c r="H638" s="12"/>
      <c r="I638" s="12"/>
      <c r="J638" s="12"/>
    </row>
    <row r="639" ht="15.75" customHeight="1">
      <c r="G639" s="12"/>
      <c r="H639" s="12"/>
      <c r="I639" s="12"/>
      <c r="J639" s="12"/>
    </row>
    <row r="640" ht="15.75" customHeight="1">
      <c r="G640" s="12"/>
      <c r="H640" s="12"/>
      <c r="I640" s="12"/>
      <c r="J640" s="12"/>
    </row>
    <row r="641" ht="15.75" customHeight="1">
      <c r="G641" s="12"/>
      <c r="H641" s="12"/>
      <c r="I641" s="12"/>
      <c r="J641" s="12"/>
    </row>
    <row r="642" ht="15.75" customHeight="1">
      <c r="G642" s="12"/>
      <c r="H642" s="12"/>
      <c r="I642" s="12"/>
      <c r="J642" s="12"/>
    </row>
    <row r="643" ht="15.75" customHeight="1">
      <c r="G643" s="12"/>
      <c r="H643" s="12"/>
      <c r="I643" s="12"/>
      <c r="J643" s="12"/>
    </row>
    <row r="644" ht="15.75" customHeight="1">
      <c r="G644" s="12"/>
      <c r="H644" s="12"/>
      <c r="I644" s="12"/>
      <c r="J644" s="12"/>
    </row>
    <row r="645" ht="15.75" customHeight="1">
      <c r="G645" s="12"/>
      <c r="H645" s="12"/>
      <c r="I645" s="12"/>
      <c r="J645" s="12"/>
    </row>
    <row r="646" ht="15.75" customHeight="1">
      <c r="G646" s="12"/>
      <c r="H646" s="12"/>
      <c r="I646" s="12"/>
      <c r="J646" s="12"/>
    </row>
    <row r="647" ht="15.75" customHeight="1">
      <c r="G647" s="12"/>
      <c r="H647" s="12"/>
      <c r="I647" s="12"/>
      <c r="J647" s="12"/>
    </row>
    <row r="648" ht="15.75" customHeight="1">
      <c r="G648" s="12"/>
      <c r="H648" s="12"/>
      <c r="I648" s="12"/>
      <c r="J648" s="12"/>
    </row>
    <row r="649" ht="15.75" customHeight="1">
      <c r="G649" s="12"/>
      <c r="H649" s="12"/>
      <c r="I649" s="12"/>
      <c r="J649" s="12"/>
    </row>
    <row r="650" ht="15.75" customHeight="1">
      <c r="G650" s="12"/>
      <c r="H650" s="12"/>
      <c r="I650" s="12"/>
      <c r="J650" s="12"/>
    </row>
    <row r="651" ht="15.75" customHeight="1">
      <c r="G651" s="12"/>
      <c r="H651" s="12"/>
      <c r="I651" s="12"/>
      <c r="J651" s="12"/>
    </row>
    <row r="652" ht="15.75" customHeight="1">
      <c r="G652" s="12"/>
      <c r="H652" s="12"/>
      <c r="I652" s="12"/>
      <c r="J652" s="12"/>
    </row>
    <row r="653" ht="15.75" customHeight="1">
      <c r="G653" s="12"/>
      <c r="H653" s="12"/>
      <c r="I653" s="12"/>
      <c r="J653" s="12"/>
    </row>
    <row r="654" ht="15.75" customHeight="1">
      <c r="G654" s="12"/>
      <c r="H654" s="12"/>
      <c r="I654" s="12"/>
      <c r="J654" s="12"/>
    </row>
    <row r="655" ht="15.75" customHeight="1">
      <c r="G655" s="12"/>
      <c r="H655" s="12"/>
      <c r="I655" s="12"/>
      <c r="J655" s="12"/>
    </row>
    <row r="656" ht="15.75" customHeight="1">
      <c r="G656" s="12"/>
      <c r="H656" s="12"/>
      <c r="I656" s="12"/>
      <c r="J656" s="12"/>
    </row>
    <row r="657" ht="15.75" customHeight="1">
      <c r="G657" s="12"/>
      <c r="H657" s="12"/>
      <c r="I657" s="12"/>
      <c r="J657" s="12"/>
    </row>
    <row r="658" ht="15.75" customHeight="1">
      <c r="G658" s="12"/>
      <c r="H658" s="12"/>
      <c r="I658" s="12"/>
      <c r="J658" s="12"/>
    </row>
    <row r="659" ht="15.75" customHeight="1">
      <c r="G659" s="12"/>
      <c r="H659" s="12"/>
      <c r="I659" s="12"/>
      <c r="J659" s="12"/>
    </row>
    <row r="660" ht="15.75" customHeight="1">
      <c r="G660" s="12"/>
      <c r="H660" s="12"/>
      <c r="I660" s="12"/>
      <c r="J660" s="12"/>
    </row>
    <row r="661" ht="15.75" customHeight="1">
      <c r="G661" s="12"/>
      <c r="H661" s="12"/>
      <c r="I661" s="12"/>
      <c r="J661" s="12"/>
    </row>
    <row r="662" ht="15.75" customHeight="1">
      <c r="G662" s="12"/>
      <c r="H662" s="12"/>
      <c r="I662" s="12"/>
      <c r="J662" s="12"/>
    </row>
    <row r="663" ht="15.75" customHeight="1">
      <c r="G663" s="12"/>
      <c r="H663" s="12"/>
      <c r="I663" s="12"/>
      <c r="J663" s="12"/>
    </row>
    <row r="664" ht="15.75" customHeight="1">
      <c r="G664" s="12"/>
      <c r="H664" s="12"/>
      <c r="I664" s="12"/>
      <c r="J664" s="12"/>
    </row>
    <row r="665" ht="15.75" customHeight="1">
      <c r="G665" s="12"/>
      <c r="H665" s="12"/>
      <c r="I665" s="12"/>
      <c r="J665" s="12"/>
    </row>
    <row r="666" ht="15.75" customHeight="1">
      <c r="G666" s="12"/>
      <c r="H666" s="12"/>
      <c r="I666" s="12"/>
      <c r="J666" s="12"/>
    </row>
    <row r="667" ht="15.75" customHeight="1">
      <c r="G667" s="12"/>
      <c r="H667" s="12"/>
      <c r="I667" s="12"/>
      <c r="J667" s="12"/>
    </row>
    <row r="668" ht="15.75" customHeight="1">
      <c r="G668" s="12"/>
      <c r="H668" s="12"/>
      <c r="I668" s="12"/>
      <c r="J668" s="12"/>
    </row>
    <row r="669" ht="15.75" customHeight="1">
      <c r="G669" s="12"/>
      <c r="H669" s="12"/>
      <c r="I669" s="12"/>
      <c r="J669" s="12"/>
    </row>
    <row r="670" ht="15.75" customHeight="1">
      <c r="G670" s="12"/>
      <c r="H670" s="12"/>
      <c r="I670" s="12"/>
      <c r="J670" s="12"/>
    </row>
    <row r="671" ht="15.75" customHeight="1">
      <c r="G671" s="12"/>
      <c r="H671" s="12"/>
      <c r="I671" s="12"/>
      <c r="J671" s="12"/>
    </row>
    <row r="672" ht="15.75" customHeight="1">
      <c r="G672" s="12"/>
      <c r="H672" s="12"/>
      <c r="I672" s="12"/>
      <c r="J672" s="12"/>
    </row>
    <row r="673" ht="15.75" customHeight="1">
      <c r="G673" s="12"/>
      <c r="H673" s="12"/>
      <c r="I673" s="12"/>
      <c r="J673" s="12"/>
    </row>
    <row r="674" ht="15.75" customHeight="1">
      <c r="G674" s="12"/>
      <c r="H674" s="12"/>
      <c r="I674" s="12"/>
      <c r="J674" s="12"/>
    </row>
    <row r="675" ht="15.75" customHeight="1">
      <c r="G675" s="12"/>
      <c r="H675" s="12"/>
      <c r="I675" s="12"/>
      <c r="J675" s="12"/>
    </row>
    <row r="676" ht="15.75" customHeight="1">
      <c r="G676" s="12"/>
      <c r="H676" s="12"/>
      <c r="I676" s="12"/>
      <c r="J676" s="12"/>
    </row>
    <row r="677" ht="15.75" customHeight="1">
      <c r="G677" s="12"/>
      <c r="H677" s="12"/>
      <c r="I677" s="12"/>
      <c r="J677" s="12"/>
    </row>
    <row r="678" ht="15.75" customHeight="1">
      <c r="G678" s="12"/>
      <c r="H678" s="12"/>
      <c r="I678" s="12"/>
      <c r="J678" s="12"/>
    </row>
    <row r="679" ht="15.75" customHeight="1">
      <c r="G679" s="12"/>
      <c r="H679" s="12"/>
      <c r="I679" s="12"/>
      <c r="J679" s="12"/>
    </row>
    <row r="680" ht="15.75" customHeight="1">
      <c r="G680" s="12"/>
      <c r="H680" s="12"/>
      <c r="I680" s="12"/>
      <c r="J680" s="12"/>
    </row>
    <row r="681" ht="15.75" customHeight="1">
      <c r="G681" s="12"/>
      <c r="H681" s="12"/>
      <c r="I681" s="12"/>
      <c r="J681" s="12"/>
    </row>
    <row r="682" ht="15.75" customHeight="1">
      <c r="G682" s="12"/>
      <c r="H682" s="12"/>
      <c r="I682" s="12"/>
      <c r="J682" s="12"/>
    </row>
    <row r="683" ht="15.75" customHeight="1">
      <c r="G683" s="12"/>
      <c r="H683" s="12"/>
      <c r="I683" s="12"/>
      <c r="J683" s="12"/>
    </row>
    <row r="684" ht="15.75" customHeight="1">
      <c r="G684" s="12"/>
      <c r="H684" s="12"/>
      <c r="I684" s="12"/>
      <c r="J684" s="12"/>
    </row>
    <row r="685" ht="15.75" customHeight="1">
      <c r="G685" s="12"/>
      <c r="H685" s="12"/>
      <c r="I685" s="12"/>
      <c r="J685" s="12"/>
    </row>
    <row r="686" ht="15.75" customHeight="1">
      <c r="G686" s="12"/>
      <c r="H686" s="12"/>
      <c r="I686" s="12"/>
      <c r="J686" s="12"/>
    </row>
    <row r="687" ht="15.75" customHeight="1">
      <c r="G687" s="12"/>
      <c r="H687" s="12"/>
      <c r="I687" s="12"/>
      <c r="J687" s="12"/>
    </row>
    <row r="688" ht="15.75" customHeight="1">
      <c r="G688" s="12"/>
      <c r="H688" s="12"/>
      <c r="I688" s="12"/>
      <c r="J688" s="12"/>
    </row>
    <row r="689" ht="15.75" customHeight="1">
      <c r="G689" s="12"/>
      <c r="H689" s="12"/>
      <c r="I689" s="12"/>
      <c r="J689" s="12"/>
    </row>
    <row r="690" ht="15.75" customHeight="1">
      <c r="G690" s="12"/>
      <c r="H690" s="12"/>
      <c r="I690" s="12"/>
      <c r="J690" s="12"/>
    </row>
    <row r="691" ht="15.75" customHeight="1">
      <c r="G691" s="12"/>
      <c r="H691" s="12"/>
      <c r="I691" s="12"/>
      <c r="J691" s="12"/>
    </row>
    <row r="692" ht="15.75" customHeight="1">
      <c r="G692" s="12"/>
      <c r="H692" s="12"/>
      <c r="I692" s="12"/>
      <c r="J692" s="12"/>
    </row>
    <row r="693" ht="15.75" customHeight="1">
      <c r="G693" s="12"/>
      <c r="H693" s="12"/>
      <c r="I693" s="12"/>
      <c r="J693" s="12"/>
    </row>
    <row r="694" ht="15.75" customHeight="1">
      <c r="G694" s="12"/>
      <c r="H694" s="12"/>
      <c r="I694" s="12"/>
      <c r="J694" s="12"/>
    </row>
    <row r="695" ht="15.75" customHeight="1">
      <c r="G695" s="12"/>
      <c r="H695" s="12"/>
      <c r="I695" s="12"/>
      <c r="J695" s="12"/>
    </row>
    <row r="696" ht="15.75" customHeight="1">
      <c r="G696" s="12"/>
      <c r="H696" s="12"/>
      <c r="I696" s="12"/>
      <c r="J696" s="12"/>
    </row>
    <row r="697" ht="15.75" customHeight="1">
      <c r="G697" s="12"/>
      <c r="H697" s="12"/>
      <c r="I697" s="12"/>
      <c r="J697" s="12"/>
    </row>
    <row r="698" ht="15.75" customHeight="1">
      <c r="G698" s="12"/>
      <c r="H698" s="12"/>
      <c r="I698" s="12"/>
      <c r="J698" s="12"/>
    </row>
    <row r="699" ht="15.75" customHeight="1">
      <c r="G699" s="12"/>
      <c r="H699" s="12"/>
      <c r="I699" s="12"/>
      <c r="J699" s="12"/>
    </row>
    <row r="700" ht="15.75" customHeight="1">
      <c r="G700" s="12"/>
      <c r="H700" s="12"/>
      <c r="I700" s="12"/>
      <c r="J700" s="12"/>
    </row>
    <row r="701" ht="15.75" customHeight="1">
      <c r="G701" s="12"/>
      <c r="H701" s="12"/>
      <c r="I701" s="12"/>
      <c r="J701" s="12"/>
    </row>
    <row r="702" ht="15.75" customHeight="1">
      <c r="G702" s="12"/>
      <c r="H702" s="12"/>
      <c r="I702" s="12"/>
      <c r="J702" s="12"/>
    </row>
    <row r="703" ht="15.75" customHeight="1">
      <c r="G703" s="12"/>
      <c r="H703" s="12"/>
      <c r="I703" s="12"/>
      <c r="J703" s="12"/>
    </row>
    <row r="704" ht="15.75" customHeight="1">
      <c r="G704" s="12"/>
      <c r="H704" s="12"/>
      <c r="I704" s="12"/>
      <c r="J704" s="12"/>
    </row>
    <row r="705" ht="15.75" customHeight="1">
      <c r="G705" s="12"/>
      <c r="H705" s="12"/>
      <c r="I705" s="12"/>
      <c r="J705" s="12"/>
    </row>
    <row r="706" ht="15.75" customHeight="1">
      <c r="G706" s="12"/>
      <c r="H706" s="12"/>
      <c r="I706" s="12"/>
      <c r="J706" s="12"/>
    </row>
    <row r="707" ht="15.75" customHeight="1">
      <c r="G707" s="12"/>
      <c r="H707" s="12"/>
      <c r="I707" s="12"/>
      <c r="J707" s="12"/>
    </row>
    <row r="708" ht="15.75" customHeight="1">
      <c r="G708" s="12"/>
      <c r="H708" s="12"/>
      <c r="I708" s="12"/>
      <c r="J708" s="12"/>
    </row>
    <row r="709" ht="15.75" customHeight="1">
      <c r="G709" s="12"/>
      <c r="H709" s="12"/>
      <c r="I709" s="12"/>
      <c r="J709" s="12"/>
    </row>
    <row r="710" ht="15.75" customHeight="1">
      <c r="G710" s="12"/>
      <c r="H710" s="12"/>
      <c r="I710" s="12"/>
      <c r="J710" s="12"/>
    </row>
    <row r="711" ht="15.75" customHeight="1">
      <c r="G711" s="12"/>
      <c r="H711" s="12"/>
      <c r="I711" s="12"/>
      <c r="J711" s="12"/>
    </row>
    <row r="712" ht="15.75" customHeight="1">
      <c r="G712" s="12"/>
      <c r="H712" s="12"/>
      <c r="I712" s="12"/>
      <c r="J712" s="12"/>
    </row>
    <row r="713" ht="15.75" customHeight="1">
      <c r="G713" s="12"/>
      <c r="H713" s="12"/>
      <c r="I713" s="12"/>
      <c r="J713" s="12"/>
    </row>
    <row r="714" ht="15.75" customHeight="1">
      <c r="G714" s="12"/>
      <c r="H714" s="12"/>
      <c r="I714" s="12"/>
      <c r="J714" s="12"/>
    </row>
    <row r="715" ht="15.75" customHeight="1">
      <c r="G715" s="12"/>
      <c r="H715" s="12"/>
      <c r="I715" s="12"/>
      <c r="J715" s="12"/>
    </row>
    <row r="716" ht="15.75" customHeight="1">
      <c r="G716" s="12"/>
      <c r="H716" s="12"/>
      <c r="I716" s="12"/>
      <c r="J716" s="12"/>
    </row>
    <row r="717" ht="15.75" customHeight="1">
      <c r="G717" s="12"/>
      <c r="H717" s="12"/>
      <c r="I717" s="12"/>
      <c r="J717" s="12"/>
    </row>
    <row r="718" ht="15.75" customHeight="1">
      <c r="G718" s="12"/>
      <c r="H718" s="12"/>
      <c r="I718" s="12"/>
      <c r="J718" s="12"/>
    </row>
    <row r="719" ht="15.75" customHeight="1">
      <c r="G719" s="12"/>
      <c r="H719" s="12"/>
      <c r="I719" s="12"/>
      <c r="J719" s="12"/>
    </row>
    <row r="720" ht="15.75" customHeight="1">
      <c r="G720" s="12"/>
      <c r="H720" s="12"/>
      <c r="I720" s="12"/>
      <c r="J720" s="12"/>
    </row>
    <row r="721" ht="15.75" customHeight="1">
      <c r="G721" s="12"/>
      <c r="H721" s="12"/>
      <c r="I721" s="12"/>
      <c r="J721" s="12"/>
    </row>
    <row r="722" ht="15.75" customHeight="1">
      <c r="G722" s="12"/>
      <c r="H722" s="12"/>
      <c r="I722" s="12"/>
      <c r="J722" s="12"/>
    </row>
    <row r="723" ht="15.75" customHeight="1">
      <c r="G723" s="12"/>
      <c r="H723" s="12"/>
      <c r="I723" s="12"/>
      <c r="J723" s="12"/>
    </row>
    <row r="724" ht="15.75" customHeight="1">
      <c r="G724" s="12"/>
      <c r="H724" s="12"/>
      <c r="I724" s="12"/>
      <c r="J724" s="12"/>
    </row>
    <row r="725" ht="15.75" customHeight="1">
      <c r="G725" s="12"/>
      <c r="H725" s="12"/>
      <c r="I725" s="12"/>
      <c r="J725" s="12"/>
    </row>
    <row r="726" ht="15.75" customHeight="1">
      <c r="G726" s="12"/>
      <c r="H726" s="12"/>
      <c r="I726" s="12"/>
      <c r="J726" s="12"/>
    </row>
    <row r="727" ht="15.75" customHeight="1">
      <c r="G727" s="12"/>
      <c r="H727" s="12"/>
      <c r="I727" s="12"/>
      <c r="J727" s="12"/>
    </row>
    <row r="728" ht="15.75" customHeight="1">
      <c r="G728" s="12"/>
      <c r="H728" s="12"/>
      <c r="I728" s="12"/>
      <c r="J728" s="12"/>
    </row>
    <row r="729" ht="15.75" customHeight="1">
      <c r="G729" s="12"/>
      <c r="H729" s="12"/>
      <c r="I729" s="12"/>
      <c r="J729" s="12"/>
    </row>
    <row r="730" ht="15.75" customHeight="1">
      <c r="G730" s="12"/>
      <c r="H730" s="12"/>
      <c r="I730" s="12"/>
      <c r="J730" s="12"/>
    </row>
    <row r="731" ht="15.75" customHeight="1">
      <c r="G731" s="12"/>
      <c r="H731" s="12"/>
      <c r="I731" s="12"/>
      <c r="J731" s="12"/>
    </row>
    <row r="732" ht="15.75" customHeight="1">
      <c r="G732" s="12"/>
      <c r="H732" s="12"/>
      <c r="I732" s="12"/>
      <c r="J732" s="12"/>
    </row>
    <row r="733" ht="15.75" customHeight="1">
      <c r="G733" s="12"/>
      <c r="H733" s="12"/>
      <c r="I733" s="12"/>
      <c r="J733" s="12"/>
    </row>
    <row r="734" ht="15.75" customHeight="1">
      <c r="G734" s="12"/>
      <c r="H734" s="12"/>
      <c r="I734" s="12"/>
      <c r="J734" s="12"/>
    </row>
    <row r="735" ht="15.75" customHeight="1">
      <c r="G735" s="12"/>
      <c r="H735" s="12"/>
      <c r="I735" s="12"/>
      <c r="J735" s="12"/>
    </row>
    <row r="736" ht="15.75" customHeight="1">
      <c r="G736" s="12"/>
      <c r="H736" s="12"/>
      <c r="I736" s="12"/>
      <c r="J736" s="12"/>
    </row>
    <row r="737" ht="15.75" customHeight="1">
      <c r="G737" s="12"/>
      <c r="H737" s="12"/>
      <c r="I737" s="12"/>
      <c r="J737" s="12"/>
    </row>
    <row r="738" ht="15.75" customHeight="1">
      <c r="G738" s="12"/>
      <c r="H738" s="12"/>
      <c r="I738" s="12"/>
      <c r="J738" s="12"/>
    </row>
    <row r="739" ht="15.75" customHeight="1">
      <c r="G739" s="12"/>
      <c r="H739" s="12"/>
      <c r="I739" s="12"/>
      <c r="J739" s="12"/>
    </row>
    <row r="740" ht="15.75" customHeight="1">
      <c r="G740" s="12"/>
      <c r="H740" s="12"/>
      <c r="I740" s="12"/>
      <c r="J740" s="12"/>
    </row>
    <row r="741" ht="15.75" customHeight="1">
      <c r="G741" s="12"/>
      <c r="H741" s="12"/>
      <c r="I741" s="12"/>
      <c r="J741" s="12"/>
    </row>
    <row r="742" ht="15.75" customHeight="1">
      <c r="G742" s="12"/>
      <c r="H742" s="12"/>
      <c r="I742" s="12"/>
      <c r="J742" s="12"/>
    </row>
    <row r="743" ht="15.75" customHeight="1">
      <c r="G743" s="12"/>
      <c r="H743" s="12"/>
      <c r="I743" s="12"/>
      <c r="J743" s="12"/>
    </row>
    <row r="744" ht="15.75" customHeight="1">
      <c r="G744" s="12"/>
      <c r="H744" s="12"/>
      <c r="I744" s="12"/>
      <c r="J744" s="12"/>
    </row>
    <row r="745" ht="15.75" customHeight="1">
      <c r="G745" s="12"/>
      <c r="H745" s="12"/>
      <c r="I745" s="12"/>
      <c r="J745" s="12"/>
    </row>
    <row r="746" ht="15.75" customHeight="1">
      <c r="G746" s="12"/>
      <c r="H746" s="12"/>
      <c r="I746" s="12"/>
      <c r="J746" s="12"/>
    </row>
    <row r="747" ht="15.75" customHeight="1">
      <c r="G747" s="12"/>
      <c r="H747" s="12"/>
      <c r="I747" s="12"/>
      <c r="J747" s="12"/>
    </row>
    <row r="748" ht="15.75" customHeight="1">
      <c r="G748" s="12"/>
      <c r="H748" s="12"/>
      <c r="I748" s="12"/>
      <c r="J748" s="12"/>
    </row>
    <row r="749" ht="15.75" customHeight="1">
      <c r="G749" s="12"/>
      <c r="H749" s="12"/>
      <c r="I749" s="12"/>
      <c r="J749" s="12"/>
    </row>
    <row r="750" ht="15.75" customHeight="1">
      <c r="G750" s="12"/>
      <c r="H750" s="12"/>
      <c r="I750" s="12"/>
      <c r="J750" s="12"/>
    </row>
    <row r="751" ht="15.75" customHeight="1">
      <c r="G751" s="12"/>
      <c r="H751" s="12"/>
      <c r="I751" s="12"/>
      <c r="J751" s="12"/>
    </row>
    <row r="752" ht="15.75" customHeight="1">
      <c r="G752" s="12"/>
      <c r="H752" s="12"/>
      <c r="I752" s="12"/>
      <c r="J752" s="12"/>
    </row>
    <row r="753" ht="15.75" customHeight="1">
      <c r="G753" s="12"/>
      <c r="H753" s="12"/>
      <c r="I753" s="12"/>
      <c r="J753" s="12"/>
    </row>
    <row r="754" ht="15.75" customHeight="1">
      <c r="G754" s="12"/>
      <c r="H754" s="12"/>
      <c r="I754" s="12"/>
      <c r="J754" s="12"/>
    </row>
    <row r="755" ht="15.75" customHeight="1">
      <c r="G755" s="12"/>
      <c r="H755" s="12"/>
      <c r="I755" s="12"/>
      <c r="J755" s="12"/>
    </row>
    <row r="756" ht="15.75" customHeight="1">
      <c r="G756" s="12"/>
      <c r="H756" s="12"/>
      <c r="I756" s="12"/>
      <c r="J756" s="12"/>
    </row>
    <row r="757" ht="15.75" customHeight="1">
      <c r="G757" s="12"/>
      <c r="H757" s="12"/>
      <c r="I757" s="12"/>
      <c r="J757" s="12"/>
    </row>
    <row r="758" ht="15.75" customHeight="1">
      <c r="G758" s="12"/>
      <c r="H758" s="12"/>
      <c r="I758" s="12"/>
      <c r="J758" s="12"/>
    </row>
    <row r="759" ht="15.75" customHeight="1">
      <c r="G759" s="12"/>
      <c r="H759" s="12"/>
      <c r="I759" s="12"/>
      <c r="J759" s="12"/>
    </row>
    <row r="760" ht="15.75" customHeight="1">
      <c r="G760" s="12"/>
      <c r="H760" s="12"/>
      <c r="I760" s="12"/>
      <c r="J760" s="12"/>
    </row>
    <row r="761" ht="15.75" customHeight="1">
      <c r="G761" s="12"/>
      <c r="H761" s="12"/>
      <c r="I761" s="12"/>
      <c r="J761" s="12"/>
    </row>
    <row r="762" ht="15.75" customHeight="1">
      <c r="G762" s="12"/>
      <c r="H762" s="12"/>
      <c r="I762" s="12"/>
      <c r="J762" s="12"/>
    </row>
    <row r="763" ht="15.75" customHeight="1">
      <c r="G763" s="12"/>
      <c r="H763" s="12"/>
      <c r="I763" s="12"/>
      <c r="J763" s="12"/>
    </row>
    <row r="764" ht="15.75" customHeight="1">
      <c r="G764" s="12"/>
      <c r="H764" s="12"/>
      <c r="I764" s="12"/>
      <c r="J764" s="12"/>
    </row>
    <row r="765" ht="15.75" customHeight="1">
      <c r="G765" s="12"/>
      <c r="H765" s="12"/>
      <c r="I765" s="12"/>
      <c r="J765" s="12"/>
    </row>
    <row r="766" ht="15.75" customHeight="1">
      <c r="G766" s="12"/>
      <c r="H766" s="12"/>
      <c r="I766" s="12"/>
      <c r="J766" s="12"/>
    </row>
    <row r="767" ht="15.75" customHeight="1">
      <c r="G767" s="12"/>
      <c r="H767" s="12"/>
      <c r="I767" s="12"/>
      <c r="J767" s="12"/>
    </row>
    <row r="768" ht="15.75" customHeight="1">
      <c r="G768" s="12"/>
      <c r="H768" s="12"/>
      <c r="I768" s="12"/>
      <c r="J768" s="12"/>
    </row>
    <row r="769" ht="15.75" customHeight="1">
      <c r="G769" s="12"/>
      <c r="H769" s="12"/>
      <c r="I769" s="12"/>
      <c r="J769" s="12"/>
    </row>
    <row r="770" ht="15.75" customHeight="1">
      <c r="G770" s="12"/>
      <c r="H770" s="12"/>
      <c r="I770" s="12"/>
      <c r="J770" s="12"/>
    </row>
    <row r="771" ht="15.75" customHeight="1">
      <c r="G771" s="12"/>
      <c r="H771" s="12"/>
      <c r="I771" s="12"/>
      <c r="J771" s="12"/>
    </row>
    <row r="772" ht="15.75" customHeight="1">
      <c r="G772" s="12"/>
      <c r="H772" s="12"/>
      <c r="I772" s="12"/>
      <c r="J772" s="12"/>
    </row>
    <row r="773" ht="15.75" customHeight="1">
      <c r="G773" s="12"/>
      <c r="H773" s="12"/>
      <c r="I773" s="12"/>
      <c r="J773" s="12"/>
    </row>
    <row r="774" ht="15.75" customHeight="1">
      <c r="G774" s="12"/>
      <c r="H774" s="12"/>
      <c r="I774" s="12"/>
      <c r="J774" s="12"/>
    </row>
    <row r="775" ht="15.75" customHeight="1">
      <c r="G775" s="12"/>
      <c r="H775" s="12"/>
      <c r="I775" s="12"/>
      <c r="J775" s="12"/>
    </row>
    <row r="776" ht="15.75" customHeight="1">
      <c r="G776" s="12"/>
      <c r="H776" s="12"/>
      <c r="I776" s="12"/>
      <c r="J776" s="12"/>
    </row>
    <row r="777" ht="15.75" customHeight="1">
      <c r="G777" s="12"/>
      <c r="H777" s="12"/>
      <c r="I777" s="12"/>
      <c r="J777" s="12"/>
    </row>
    <row r="778" ht="15.75" customHeight="1">
      <c r="G778" s="12"/>
      <c r="H778" s="12"/>
      <c r="I778" s="12"/>
      <c r="J778" s="12"/>
    </row>
    <row r="779" ht="15.75" customHeight="1">
      <c r="G779" s="12"/>
      <c r="H779" s="12"/>
      <c r="I779" s="12"/>
      <c r="J779" s="12"/>
    </row>
    <row r="780" ht="15.75" customHeight="1">
      <c r="G780" s="12"/>
      <c r="H780" s="12"/>
      <c r="I780" s="12"/>
      <c r="J780" s="12"/>
    </row>
    <row r="781" ht="15.75" customHeight="1">
      <c r="G781" s="12"/>
      <c r="H781" s="12"/>
      <c r="I781" s="12"/>
      <c r="J781" s="12"/>
    </row>
    <row r="782" ht="15.75" customHeight="1">
      <c r="G782" s="12"/>
      <c r="H782" s="12"/>
      <c r="I782" s="12"/>
      <c r="J782" s="12"/>
    </row>
    <row r="783" ht="15.75" customHeight="1">
      <c r="G783" s="12"/>
      <c r="H783" s="12"/>
      <c r="I783" s="12"/>
      <c r="J783" s="12"/>
    </row>
    <row r="784" ht="15.75" customHeight="1">
      <c r="G784" s="12"/>
      <c r="H784" s="12"/>
      <c r="I784" s="12"/>
      <c r="J784" s="12"/>
    </row>
    <row r="785" ht="15.75" customHeight="1">
      <c r="G785" s="12"/>
      <c r="H785" s="12"/>
      <c r="I785" s="12"/>
      <c r="J785" s="12"/>
    </row>
    <row r="786" ht="15.75" customHeight="1">
      <c r="G786" s="12"/>
      <c r="H786" s="12"/>
      <c r="I786" s="12"/>
      <c r="J786" s="12"/>
    </row>
    <row r="787" ht="15.75" customHeight="1">
      <c r="G787" s="12"/>
      <c r="H787" s="12"/>
      <c r="I787" s="12"/>
      <c r="J787" s="12"/>
    </row>
    <row r="788" ht="15.75" customHeight="1">
      <c r="G788" s="12"/>
      <c r="H788" s="12"/>
      <c r="I788" s="12"/>
      <c r="J788" s="12"/>
    </row>
    <row r="789" ht="15.75" customHeight="1">
      <c r="G789" s="12"/>
      <c r="H789" s="12"/>
      <c r="I789" s="12"/>
      <c r="J789" s="12"/>
    </row>
    <row r="790" ht="15.75" customHeight="1">
      <c r="G790" s="12"/>
      <c r="H790" s="12"/>
      <c r="I790" s="12"/>
      <c r="J790" s="12"/>
    </row>
    <row r="791" ht="15.75" customHeight="1">
      <c r="G791" s="12"/>
      <c r="H791" s="12"/>
      <c r="I791" s="12"/>
      <c r="J791" s="12"/>
    </row>
    <row r="792" ht="15.75" customHeight="1">
      <c r="G792" s="12"/>
      <c r="H792" s="12"/>
      <c r="I792" s="12"/>
      <c r="J792" s="12"/>
    </row>
    <row r="793" ht="15.75" customHeight="1">
      <c r="G793" s="12"/>
      <c r="H793" s="12"/>
      <c r="I793" s="12"/>
      <c r="J793" s="12"/>
    </row>
    <row r="794" ht="15.75" customHeight="1">
      <c r="G794" s="12"/>
      <c r="H794" s="12"/>
      <c r="I794" s="12"/>
      <c r="J794" s="12"/>
    </row>
    <row r="795" ht="15.75" customHeight="1">
      <c r="G795" s="12"/>
      <c r="H795" s="12"/>
      <c r="I795" s="12"/>
      <c r="J795" s="12"/>
    </row>
    <row r="796" ht="15.75" customHeight="1">
      <c r="G796" s="12"/>
      <c r="H796" s="12"/>
      <c r="I796" s="12"/>
      <c r="J796" s="12"/>
    </row>
    <row r="797" ht="15.75" customHeight="1">
      <c r="G797" s="12"/>
      <c r="H797" s="12"/>
      <c r="I797" s="12"/>
      <c r="J797" s="12"/>
    </row>
    <row r="798" ht="15.75" customHeight="1">
      <c r="G798" s="12"/>
      <c r="H798" s="12"/>
      <c r="I798" s="12"/>
      <c r="J798" s="12"/>
    </row>
    <row r="799" ht="15.75" customHeight="1">
      <c r="G799" s="12"/>
      <c r="H799" s="12"/>
      <c r="I799" s="12"/>
      <c r="J799" s="12"/>
    </row>
    <row r="800" ht="15.75" customHeight="1">
      <c r="G800" s="12"/>
      <c r="H800" s="12"/>
      <c r="I800" s="12"/>
      <c r="J800" s="12"/>
    </row>
    <row r="801" ht="15.75" customHeight="1">
      <c r="G801" s="12"/>
      <c r="H801" s="12"/>
      <c r="I801" s="12"/>
      <c r="J801" s="12"/>
    </row>
    <row r="802" ht="15.75" customHeight="1">
      <c r="G802" s="12"/>
      <c r="H802" s="12"/>
      <c r="I802" s="12"/>
      <c r="J802" s="12"/>
    </row>
    <row r="803" ht="15.75" customHeight="1">
      <c r="G803" s="12"/>
      <c r="H803" s="12"/>
      <c r="I803" s="12"/>
      <c r="J803" s="12"/>
    </row>
    <row r="804" ht="15.75" customHeight="1">
      <c r="G804" s="12"/>
      <c r="H804" s="12"/>
      <c r="I804" s="12"/>
      <c r="J804" s="12"/>
    </row>
    <row r="805" ht="15.75" customHeight="1">
      <c r="G805" s="12"/>
      <c r="H805" s="12"/>
      <c r="I805" s="12"/>
      <c r="J805" s="12"/>
    </row>
    <row r="806" ht="15.75" customHeight="1">
      <c r="G806" s="12"/>
      <c r="H806" s="12"/>
      <c r="I806" s="12"/>
      <c r="J806" s="12"/>
    </row>
    <row r="807" ht="15.75" customHeight="1">
      <c r="G807" s="12"/>
      <c r="H807" s="12"/>
      <c r="I807" s="12"/>
      <c r="J807" s="12"/>
    </row>
    <row r="808" ht="15.75" customHeight="1">
      <c r="G808" s="12"/>
      <c r="H808" s="12"/>
      <c r="I808" s="12"/>
      <c r="J808" s="12"/>
    </row>
    <row r="809" ht="15.75" customHeight="1">
      <c r="G809" s="12"/>
      <c r="H809" s="12"/>
      <c r="I809" s="12"/>
      <c r="J809" s="12"/>
    </row>
    <row r="810" ht="15.75" customHeight="1">
      <c r="G810" s="12"/>
      <c r="H810" s="12"/>
      <c r="I810" s="12"/>
      <c r="J810" s="12"/>
    </row>
    <row r="811" ht="15.75" customHeight="1">
      <c r="G811" s="12"/>
      <c r="H811" s="12"/>
      <c r="I811" s="12"/>
      <c r="J811" s="12"/>
    </row>
    <row r="812" ht="15.75" customHeight="1">
      <c r="G812" s="12"/>
      <c r="H812" s="12"/>
      <c r="I812" s="12"/>
      <c r="J812" s="12"/>
    </row>
    <row r="813" ht="15.75" customHeight="1">
      <c r="G813" s="12"/>
      <c r="H813" s="12"/>
      <c r="I813" s="12"/>
      <c r="J813" s="12"/>
    </row>
    <row r="814" ht="15.75" customHeight="1">
      <c r="G814" s="12"/>
      <c r="H814" s="12"/>
      <c r="I814" s="12"/>
      <c r="J814" s="12"/>
    </row>
    <row r="815" ht="15.75" customHeight="1">
      <c r="G815" s="12"/>
      <c r="H815" s="12"/>
      <c r="I815" s="12"/>
      <c r="J815" s="12"/>
    </row>
    <row r="816" ht="15.75" customHeight="1">
      <c r="G816" s="12"/>
      <c r="H816" s="12"/>
      <c r="I816" s="12"/>
      <c r="J816" s="12"/>
    </row>
    <row r="817" ht="15.75" customHeight="1">
      <c r="G817" s="12"/>
      <c r="H817" s="12"/>
      <c r="I817" s="12"/>
      <c r="J817" s="12"/>
    </row>
    <row r="818" ht="15.75" customHeight="1">
      <c r="G818" s="12"/>
      <c r="H818" s="12"/>
      <c r="I818" s="12"/>
      <c r="J818" s="12"/>
    </row>
    <row r="819" ht="15.75" customHeight="1">
      <c r="G819" s="12"/>
      <c r="H819" s="12"/>
      <c r="I819" s="12"/>
      <c r="J819" s="12"/>
    </row>
    <row r="820" ht="15.75" customHeight="1">
      <c r="G820" s="12"/>
      <c r="H820" s="12"/>
      <c r="I820" s="12"/>
      <c r="J820" s="12"/>
    </row>
    <row r="821" ht="15.75" customHeight="1">
      <c r="G821" s="12"/>
      <c r="H821" s="12"/>
      <c r="I821" s="12"/>
      <c r="J821" s="12"/>
    </row>
    <row r="822" ht="15.75" customHeight="1">
      <c r="G822" s="12"/>
      <c r="H822" s="12"/>
      <c r="I822" s="12"/>
      <c r="J822" s="12"/>
    </row>
    <row r="823" ht="15.75" customHeight="1">
      <c r="G823" s="12"/>
      <c r="H823" s="12"/>
      <c r="I823" s="12"/>
      <c r="J823" s="12"/>
    </row>
    <row r="824" ht="15.75" customHeight="1">
      <c r="G824" s="12"/>
      <c r="H824" s="12"/>
      <c r="I824" s="12"/>
      <c r="J824" s="12"/>
    </row>
    <row r="825" ht="15.75" customHeight="1">
      <c r="G825" s="12"/>
      <c r="H825" s="12"/>
      <c r="I825" s="12"/>
      <c r="J825" s="12"/>
    </row>
    <row r="826" ht="15.75" customHeight="1">
      <c r="G826" s="12"/>
      <c r="H826" s="12"/>
      <c r="I826" s="12"/>
      <c r="J826" s="12"/>
    </row>
    <row r="827" ht="15.75" customHeight="1">
      <c r="G827" s="12"/>
      <c r="H827" s="12"/>
      <c r="I827" s="12"/>
      <c r="J827" s="12"/>
    </row>
    <row r="828" ht="15.75" customHeight="1">
      <c r="G828" s="12"/>
      <c r="H828" s="12"/>
      <c r="I828" s="12"/>
      <c r="J828" s="12"/>
    </row>
    <row r="829" ht="15.75" customHeight="1">
      <c r="G829" s="12"/>
      <c r="H829" s="12"/>
      <c r="I829" s="12"/>
      <c r="J829" s="12"/>
    </row>
    <row r="830" ht="15.75" customHeight="1">
      <c r="G830" s="12"/>
      <c r="H830" s="12"/>
      <c r="I830" s="12"/>
      <c r="J830" s="12"/>
    </row>
    <row r="831" ht="15.75" customHeight="1">
      <c r="G831" s="12"/>
      <c r="H831" s="12"/>
      <c r="I831" s="12"/>
      <c r="J831" s="12"/>
    </row>
    <row r="832" ht="15.75" customHeight="1">
      <c r="G832" s="12"/>
      <c r="H832" s="12"/>
      <c r="I832" s="12"/>
      <c r="J832" s="12"/>
    </row>
    <row r="833" ht="15.75" customHeight="1">
      <c r="G833" s="12"/>
      <c r="H833" s="12"/>
      <c r="I833" s="12"/>
      <c r="J833" s="12"/>
    </row>
    <row r="834" ht="15.75" customHeight="1">
      <c r="G834" s="12"/>
      <c r="H834" s="12"/>
      <c r="I834" s="12"/>
      <c r="J834" s="12"/>
    </row>
    <row r="835" ht="15.75" customHeight="1">
      <c r="G835" s="12"/>
      <c r="H835" s="12"/>
      <c r="I835" s="12"/>
      <c r="J835" s="12"/>
    </row>
    <row r="836" ht="15.75" customHeight="1">
      <c r="G836" s="12"/>
      <c r="H836" s="12"/>
      <c r="I836" s="12"/>
      <c r="J836" s="12"/>
    </row>
    <row r="837" ht="15.75" customHeight="1">
      <c r="G837" s="12"/>
      <c r="H837" s="12"/>
      <c r="I837" s="12"/>
      <c r="J837" s="12"/>
    </row>
    <row r="838" ht="15.75" customHeight="1">
      <c r="G838" s="12"/>
      <c r="H838" s="12"/>
      <c r="I838" s="12"/>
      <c r="J838" s="12"/>
    </row>
    <row r="839" ht="15.75" customHeight="1">
      <c r="G839" s="12"/>
      <c r="H839" s="12"/>
      <c r="I839" s="12"/>
      <c r="J839" s="12"/>
    </row>
    <row r="840" ht="15.75" customHeight="1">
      <c r="G840" s="12"/>
      <c r="H840" s="12"/>
      <c r="I840" s="12"/>
      <c r="J840" s="12"/>
    </row>
    <row r="841" ht="15.75" customHeight="1">
      <c r="G841" s="12"/>
      <c r="H841" s="12"/>
      <c r="I841" s="12"/>
      <c r="J841" s="12"/>
    </row>
    <row r="842" ht="15.75" customHeight="1">
      <c r="G842" s="12"/>
      <c r="H842" s="12"/>
      <c r="I842" s="12"/>
      <c r="J842" s="12"/>
    </row>
    <row r="843" ht="15.75" customHeight="1">
      <c r="G843" s="12"/>
      <c r="H843" s="12"/>
      <c r="I843" s="12"/>
      <c r="J843" s="12"/>
    </row>
    <row r="844" ht="15.75" customHeight="1">
      <c r="G844" s="12"/>
      <c r="H844" s="12"/>
      <c r="I844" s="12"/>
      <c r="J844" s="12"/>
    </row>
    <row r="845" ht="15.75" customHeight="1">
      <c r="G845" s="12"/>
      <c r="H845" s="12"/>
      <c r="I845" s="12"/>
      <c r="J845" s="12"/>
    </row>
    <row r="846" ht="15.75" customHeight="1">
      <c r="G846" s="12"/>
      <c r="H846" s="12"/>
      <c r="I846" s="12"/>
      <c r="J846" s="12"/>
    </row>
    <row r="847" ht="15.75" customHeight="1">
      <c r="G847" s="12"/>
      <c r="H847" s="12"/>
      <c r="I847" s="12"/>
      <c r="J847" s="12"/>
    </row>
    <row r="848" ht="15.75" customHeight="1">
      <c r="G848" s="12"/>
      <c r="H848" s="12"/>
      <c r="I848" s="12"/>
      <c r="J848" s="12"/>
    </row>
    <row r="849" ht="15.75" customHeight="1">
      <c r="G849" s="12"/>
      <c r="H849" s="12"/>
      <c r="I849" s="12"/>
      <c r="J849" s="12"/>
    </row>
    <row r="850" ht="15.75" customHeight="1">
      <c r="G850" s="12"/>
      <c r="H850" s="12"/>
      <c r="I850" s="12"/>
      <c r="J850" s="12"/>
    </row>
    <row r="851" ht="15.75" customHeight="1">
      <c r="G851" s="12"/>
      <c r="H851" s="12"/>
      <c r="I851" s="12"/>
      <c r="J851" s="12"/>
    </row>
    <row r="852" ht="15.75" customHeight="1">
      <c r="G852" s="12"/>
      <c r="H852" s="12"/>
      <c r="I852" s="12"/>
      <c r="J852" s="12"/>
    </row>
    <row r="853" ht="15.75" customHeight="1">
      <c r="G853" s="12"/>
      <c r="H853" s="12"/>
      <c r="I853" s="12"/>
      <c r="J853" s="12"/>
    </row>
    <row r="854" ht="15.75" customHeight="1">
      <c r="G854" s="12"/>
      <c r="H854" s="12"/>
      <c r="I854" s="12"/>
      <c r="J854" s="12"/>
    </row>
    <row r="855" ht="15.75" customHeight="1">
      <c r="G855" s="12"/>
      <c r="H855" s="12"/>
      <c r="I855" s="12"/>
      <c r="J855" s="12"/>
    </row>
    <row r="856" ht="15.75" customHeight="1">
      <c r="G856" s="12"/>
      <c r="H856" s="12"/>
      <c r="I856" s="12"/>
      <c r="J856" s="12"/>
    </row>
    <row r="857" ht="15.75" customHeight="1">
      <c r="G857" s="12"/>
      <c r="H857" s="12"/>
      <c r="I857" s="12"/>
      <c r="J857" s="12"/>
    </row>
    <row r="858" ht="15.75" customHeight="1">
      <c r="G858" s="12"/>
      <c r="H858" s="12"/>
      <c r="I858" s="12"/>
      <c r="J858" s="12"/>
    </row>
    <row r="859" ht="15.75" customHeight="1">
      <c r="G859" s="12"/>
      <c r="H859" s="12"/>
      <c r="I859" s="12"/>
      <c r="J859" s="12"/>
    </row>
    <row r="860" ht="15.75" customHeight="1">
      <c r="G860" s="12"/>
      <c r="H860" s="12"/>
      <c r="I860" s="12"/>
      <c r="J860" s="12"/>
    </row>
    <row r="861" ht="15.75" customHeight="1">
      <c r="G861" s="12"/>
      <c r="H861" s="12"/>
      <c r="I861" s="12"/>
      <c r="J861" s="12"/>
    </row>
    <row r="862" ht="15.75" customHeight="1">
      <c r="G862" s="12"/>
      <c r="H862" s="12"/>
      <c r="I862" s="12"/>
      <c r="J862" s="12"/>
    </row>
    <row r="863" ht="15.75" customHeight="1">
      <c r="G863" s="12"/>
      <c r="H863" s="12"/>
      <c r="I863" s="12"/>
      <c r="J863" s="12"/>
    </row>
    <row r="864" ht="15.75" customHeight="1">
      <c r="G864" s="12"/>
      <c r="H864" s="12"/>
      <c r="I864" s="12"/>
      <c r="J864" s="12"/>
    </row>
    <row r="865" ht="15.75" customHeight="1">
      <c r="G865" s="12"/>
      <c r="H865" s="12"/>
      <c r="I865" s="12"/>
      <c r="J865" s="12"/>
    </row>
    <row r="866" ht="15.75" customHeight="1">
      <c r="G866" s="12"/>
      <c r="H866" s="12"/>
      <c r="I866" s="12"/>
      <c r="J866" s="12"/>
    </row>
    <row r="867" ht="15.75" customHeight="1">
      <c r="G867" s="12"/>
      <c r="H867" s="12"/>
      <c r="I867" s="12"/>
      <c r="J867" s="12"/>
    </row>
    <row r="868" ht="15.75" customHeight="1">
      <c r="G868" s="12"/>
      <c r="H868" s="12"/>
      <c r="I868" s="12"/>
      <c r="J868" s="12"/>
    </row>
    <row r="869" ht="15.75" customHeight="1">
      <c r="G869" s="12"/>
      <c r="H869" s="12"/>
      <c r="I869" s="12"/>
      <c r="J869" s="12"/>
    </row>
    <row r="870" ht="15.75" customHeight="1">
      <c r="G870" s="12"/>
      <c r="H870" s="12"/>
      <c r="I870" s="12"/>
      <c r="J870" s="12"/>
    </row>
    <row r="871" ht="15.75" customHeight="1">
      <c r="G871" s="12"/>
      <c r="H871" s="12"/>
      <c r="I871" s="12"/>
      <c r="J871" s="12"/>
    </row>
    <row r="872" ht="15.75" customHeight="1">
      <c r="G872" s="12"/>
      <c r="H872" s="12"/>
      <c r="I872" s="12"/>
      <c r="J872" s="12"/>
    </row>
    <row r="873" ht="15.75" customHeight="1">
      <c r="G873" s="12"/>
      <c r="H873" s="12"/>
      <c r="I873" s="12"/>
      <c r="J873" s="12"/>
    </row>
    <row r="874" ht="15.75" customHeight="1">
      <c r="G874" s="12"/>
      <c r="H874" s="12"/>
      <c r="I874" s="12"/>
      <c r="J874" s="12"/>
    </row>
    <row r="875" ht="15.75" customHeight="1">
      <c r="G875" s="12"/>
      <c r="H875" s="12"/>
      <c r="I875" s="12"/>
      <c r="J875" s="12"/>
    </row>
    <row r="876" ht="15.75" customHeight="1">
      <c r="G876" s="12"/>
      <c r="H876" s="12"/>
      <c r="I876" s="12"/>
      <c r="J876" s="12"/>
    </row>
    <row r="877" ht="15.75" customHeight="1">
      <c r="G877" s="12"/>
      <c r="H877" s="12"/>
      <c r="I877" s="12"/>
      <c r="J877" s="12"/>
    </row>
    <row r="878" ht="15.75" customHeight="1">
      <c r="G878" s="12"/>
      <c r="H878" s="12"/>
      <c r="I878" s="12"/>
      <c r="J878" s="12"/>
    </row>
    <row r="879" ht="15.75" customHeight="1">
      <c r="G879" s="12"/>
      <c r="H879" s="12"/>
      <c r="I879" s="12"/>
      <c r="J879" s="12"/>
    </row>
    <row r="880" ht="15.75" customHeight="1">
      <c r="G880" s="12"/>
      <c r="H880" s="12"/>
      <c r="I880" s="12"/>
      <c r="J880" s="12"/>
    </row>
    <row r="881" ht="15.75" customHeight="1">
      <c r="G881" s="12"/>
      <c r="H881" s="12"/>
      <c r="I881" s="12"/>
      <c r="J881" s="12"/>
    </row>
    <row r="882" ht="15.75" customHeight="1">
      <c r="G882" s="12"/>
      <c r="H882" s="12"/>
      <c r="I882" s="12"/>
      <c r="J882" s="12"/>
    </row>
    <row r="883" ht="15.75" customHeight="1">
      <c r="G883" s="12"/>
      <c r="H883" s="12"/>
      <c r="I883" s="12"/>
      <c r="J883" s="12"/>
    </row>
    <row r="884" ht="15.75" customHeight="1">
      <c r="G884" s="12"/>
      <c r="H884" s="12"/>
      <c r="I884" s="12"/>
      <c r="J884" s="12"/>
    </row>
    <row r="885" ht="15.75" customHeight="1">
      <c r="G885" s="12"/>
      <c r="H885" s="12"/>
      <c r="I885" s="12"/>
      <c r="J885" s="12"/>
    </row>
    <row r="886" ht="15.75" customHeight="1">
      <c r="G886" s="12"/>
      <c r="H886" s="12"/>
      <c r="I886" s="12"/>
      <c r="J886" s="12"/>
    </row>
    <row r="887" ht="15.75" customHeight="1">
      <c r="G887" s="12"/>
      <c r="H887" s="12"/>
      <c r="I887" s="12"/>
      <c r="J887" s="12"/>
    </row>
    <row r="888" ht="15.75" customHeight="1">
      <c r="G888" s="12"/>
      <c r="H888" s="12"/>
      <c r="I888" s="12"/>
      <c r="J888" s="12"/>
    </row>
    <row r="889" ht="15.75" customHeight="1">
      <c r="G889" s="12"/>
      <c r="H889" s="12"/>
      <c r="I889" s="12"/>
      <c r="J889" s="12"/>
    </row>
    <row r="890" ht="15.75" customHeight="1">
      <c r="G890" s="12"/>
      <c r="H890" s="12"/>
      <c r="I890" s="12"/>
      <c r="J890" s="12"/>
    </row>
    <row r="891" ht="15.75" customHeight="1">
      <c r="G891" s="12"/>
      <c r="H891" s="12"/>
      <c r="I891" s="12"/>
      <c r="J891" s="12"/>
    </row>
    <row r="892" ht="15.75" customHeight="1">
      <c r="G892" s="12"/>
      <c r="H892" s="12"/>
      <c r="I892" s="12"/>
      <c r="J892" s="12"/>
    </row>
    <row r="893" ht="15.75" customHeight="1">
      <c r="G893" s="12"/>
      <c r="H893" s="12"/>
      <c r="I893" s="12"/>
      <c r="J893" s="12"/>
    </row>
    <row r="894" ht="15.75" customHeight="1">
      <c r="G894" s="12"/>
      <c r="H894" s="12"/>
      <c r="I894" s="12"/>
      <c r="J894" s="12"/>
    </row>
    <row r="895" ht="15.75" customHeight="1">
      <c r="G895" s="12"/>
      <c r="H895" s="12"/>
      <c r="I895" s="12"/>
      <c r="J895" s="12"/>
    </row>
    <row r="896" ht="15.75" customHeight="1">
      <c r="G896" s="12"/>
      <c r="H896" s="12"/>
      <c r="I896" s="12"/>
      <c r="J896" s="12"/>
    </row>
    <row r="897" ht="15.75" customHeight="1">
      <c r="G897" s="12"/>
      <c r="H897" s="12"/>
      <c r="I897" s="12"/>
      <c r="J897" s="12"/>
    </row>
    <row r="898" ht="15.75" customHeight="1">
      <c r="G898" s="12"/>
      <c r="H898" s="12"/>
      <c r="I898" s="12"/>
      <c r="J898" s="12"/>
    </row>
    <row r="899" ht="15.75" customHeight="1">
      <c r="G899" s="12"/>
      <c r="H899" s="12"/>
      <c r="I899" s="12"/>
      <c r="J899" s="12"/>
    </row>
    <row r="900" ht="15.75" customHeight="1">
      <c r="G900" s="12"/>
      <c r="H900" s="12"/>
      <c r="I900" s="12"/>
      <c r="J900" s="12"/>
    </row>
    <row r="901" ht="15.75" customHeight="1">
      <c r="G901" s="12"/>
      <c r="H901" s="12"/>
      <c r="I901" s="12"/>
      <c r="J901" s="12"/>
    </row>
    <row r="902" ht="15.75" customHeight="1">
      <c r="G902" s="12"/>
      <c r="H902" s="12"/>
      <c r="I902" s="12"/>
      <c r="J902" s="12"/>
    </row>
    <row r="903" ht="15.75" customHeight="1">
      <c r="G903" s="12"/>
      <c r="H903" s="12"/>
      <c r="I903" s="12"/>
      <c r="J903" s="12"/>
    </row>
    <row r="904" ht="15.75" customHeight="1">
      <c r="G904" s="12"/>
      <c r="H904" s="12"/>
      <c r="I904" s="12"/>
      <c r="J904" s="12"/>
    </row>
    <row r="905" ht="15.75" customHeight="1">
      <c r="G905" s="12"/>
      <c r="H905" s="12"/>
      <c r="I905" s="12"/>
      <c r="J905" s="12"/>
    </row>
    <row r="906" ht="15.75" customHeight="1">
      <c r="G906" s="12"/>
      <c r="H906" s="12"/>
      <c r="I906" s="12"/>
      <c r="J906" s="12"/>
    </row>
    <row r="907" ht="15.75" customHeight="1">
      <c r="G907" s="12"/>
      <c r="H907" s="12"/>
      <c r="I907" s="12"/>
      <c r="J907" s="12"/>
    </row>
    <row r="908" ht="15.75" customHeight="1">
      <c r="G908" s="12"/>
      <c r="H908" s="12"/>
      <c r="I908" s="12"/>
      <c r="J908" s="12"/>
    </row>
    <row r="909" ht="15.75" customHeight="1">
      <c r="G909" s="12"/>
      <c r="H909" s="12"/>
      <c r="I909" s="12"/>
      <c r="J909" s="12"/>
    </row>
    <row r="910" ht="15.75" customHeight="1">
      <c r="G910" s="12"/>
      <c r="H910" s="12"/>
      <c r="I910" s="12"/>
      <c r="J910" s="12"/>
    </row>
    <row r="911" ht="15.75" customHeight="1">
      <c r="G911" s="12"/>
      <c r="H911" s="12"/>
      <c r="I911" s="12"/>
      <c r="J911" s="12"/>
    </row>
    <row r="912" ht="15.75" customHeight="1">
      <c r="G912" s="12"/>
      <c r="H912" s="12"/>
      <c r="I912" s="12"/>
      <c r="J912" s="12"/>
    </row>
    <row r="913" ht="15.75" customHeight="1">
      <c r="G913" s="12"/>
      <c r="H913" s="12"/>
      <c r="I913" s="12"/>
      <c r="J913" s="12"/>
    </row>
    <row r="914" ht="15.75" customHeight="1">
      <c r="G914" s="12"/>
      <c r="H914" s="12"/>
      <c r="I914" s="12"/>
      <c r="J914" s="12"/>
    </row>
    <row r="915" ht="15.75" customHeight="1">
      <c r="G915" s="12"/>
      <c r="H915" s="12"/>
      <c r="I915" s="12"/>
      <c r="J915" s="12"/>
    </row>
    <row r="916" ht="15.75" customHeight="1">
      <c r="G916" s="12"/>
      <c r="H916" s="12"/>
      <c r="I916" s="12"/>
      <c r="J916" s="12"/>
    </row>
    <row r="917" ht="15.75" customHeight="1">
      <c r="G917" s="12"/>
      <c r="H917" s="12"/>
      <c r="I917" s="12"/>
      <c r="J917" s="12"/>
    </row>
    <row r="918" ht="15.75" customHeight="1">
      <c r="G918" s="12"/>
      <c r="H918" s="12"/>
      <c r="I918" s="12"/>
      <c r="J918" s="12"/>
    </row>
    <row r="919" ht="15.75" customHeight="1">
      <c r="G919" s="12"/>
      <c r="H919" s="12"/>
      <c r="I919" s="12"/>
      <c r="J919" s="12"/>
    </row>
    <row r="920" ht="15.75" customHeight="1">
      <c r="G920" s="12"/>
      <c r="H920" s="12"/>
      <c r="I920" s="12"/>
      <c r="J920" s="12"/>
    </row>
    <row r="921" ht="15.75" customHeight="1">
      <c r="G921" s="12"/>
      <c r="H921" s="12"/>
      <c r="I921" s="12"/>
      <c r="J921" s="12"/>
    </row>
    <row r="922" ht="15.75" customHeight="1">
      <c r="G922" s="12"/>
      <c r="H922" s="12"/>
      <c r="I922" s="12"/>
      <c r="J922" s="12"/>
    </row>
    <row r="923" ht="15.75" customHeight="1">
      <c r="G923" s="12"/>
      <c r="H923" s="12"/>
      <c r="I923" s="12"/>
      <c r="J923" s="12"/>
    </row>
    <row r="924" ht="15.75" customHeight="1">
      <c r="G924" s="12"/>
      <c r="H924" s="12"/>
      <c r="I924" s="12"/>
      <c r="J924" s="12"/>
    </row>
    <row r="925" ht="15.75" customHeight="1">
      <c r="G925" s="12"/>
      <c r="H925" s="12"/>
      <c r="I925" s="12"/>
      <c r="J925" s="12"/>
    </row>
    <row r="926" ht="15.75" customHeight="1">
      <c r="G926" s="12"/>
      <c r="H926" s="12"/>
      <c r="I926" s="12"/>
      <c r="J926" s="12"/>
    </row>
    <row r="927" ht="15.75" customHeight="1">
      <c r="G927" s="12"/>
      <c r="H927" s="12"/>
      <c r="I927" s="12"/>
      <c r="J927" s="12"/>
    </row>
    <row r="928" ht="15.75" customHeight="1">
      <c r="G928" s="12"/>
      <c r="H928" s="12"/>
      <c r="I928" s="12"/>
      <c r="J928" s="12"/>
    </row>
    <row r="929" ht="15.75" customHeight="1">
      <c r="G929" s="12"/>
      <c r="H929" s="12"/>
      <c r="I929" s="12"/>
      <c r="J929" s="12"/>
    </row>
    <row r="930" ht="15.75" customHeight="1">
      <c r="G930" s="12"/>
      <c r="H930" s="12"/>
      <c r="I930" s="12"/>
      <c r="J930" s="12"/>
    </row>
    <row r="931" ht="15.75" customHeight="1">
      <c r="G931" s="12"/>
      <c r="H931" s="12"/>
      <c r="I931" s="12"/>
      <c r="J931" s="12"/>
    </row>
    <row r="932" ht="15.75" customHeight="1">
      <c r="G932" s="12"/>
      <c r="H932" s="12"/>
      <c r="I932" s="12"/>
      <c r="J932" s="12"/>
    </row>
    <row r="933" ht="15.75" customHeight="1">
      <c r="G933" s="12"/>
      <c r="H933" s="12"/>
      <c r="I933" s="12"/>
      <c r="J933" s="12"/>
    </row>
    <row r="934" ht="15.75" customHeight="1">
      <c r="G934" s="12"/>
      <c r="H934" s="12"/>
      <c r="I934" s="12"/>
      <c r="J934" s="12"/>
    </row>
    <row r="935" ht="15.75" customHeight="1">
      <c r="G935" s="12"/>
      <c r="H935" s="12"/>
      <c r="I935" s="12"/>
      <c r="J935" s="12"/>
    </row>
    <row r="936" ht="15.75" customHeight="1">
      <c r="G936" s="12"/>
      <c r="H936" s="12"/>
      <c r="I936" s="12"/>
      <c r="J936" s="12"/>
    </row>
    <row r="937" ht="15.75" customHeight="1">
      <c r="G937" s="12"/>
      <c r="H937" s="12"/>
      <c r="I937" s="12"/>
      <c r="J937" s="12"/>
    </row>
    <row r="938" ht="15.75" customHeight="1">
      <c r="G938" s="12"/>
      <c r="H938" s="12"/>
      <c r="I938" s="12"/>
      <c r="J938" s="12"/>
    </row>
    <row r="939" ht="15.75" customHeight="1">
      <c r="G939" s="12"/>
      <c r="H939" s="12"/>
      <c r="I939" s="12"/>
      <c r="J939" s="12"/>
    </row>
    <row r="940" ht="15.75" customHeight="1">
      <c r="G940" s="12"/>
      <c r="H940" s="12"/>
      <c r="I940" s="12"/>
      <c r="J940" s="12"/>
    </row>
    <row r="941" ht="15.75" customHeight="1">
      <c r="G941" s="12"/>
      <c r="H941" s="12"/>
      <c r="I941" s="12"/>
      <c r="J941" s="12"/>
    </row>
    <row r="942" ht="15.75" customHeight="1">
      <c r="G942" s="12"/>
      <c r="H942" s="12"/>
      <c r="I942" s="12"/>
      <c r="J942" s="12"/>
    </row>
    <row r="943" ht="15.75" customHeight="1">
      <c r="G943" s="12"/>
      <c r="H943" s="12"/>
      <c r="I943" s="12"/>
      <c r="J943" s="12"/>
    </row>
    <row r="944" ht="15.75" customHeight="1">
      <c r="G944" s="12"/>
      <c r="H944" s="12"/>
      <c r="I944" s="12"/>
      <c r="J944" s="12"/>
    </row>
    <row r="945" ht="15.75" customHeight="1">
      <c r="G945" s="12"/>
      <c r="H945" s="12"/>
      <c r="I945" s="12"/>
      <c r="J945" s="12"/>
    </row>
    <row r="946" ht="15.75" customHeight="1">
      <c r="G946" s="12"/>
      <c r="H946" s="12"/>
      <c r="I946" s="12"/>
      <c r="J946" s="12"/>
    </row>
    <row r="947" ht="15.75" customHeight="1">
      <c r="G947" s="12"/>
      <c r="H947" s="12"/>
      <c r="I947" s="12"/>
      <c r="J947" s="12"/>
    </row>
    <row r="948" ht="15.75" customHeight="1">
      <c r="G948" s="12"/>
      <c r="H948" s="12"/>
      <c r="I948" s="12"/>
      <c r="J948" s="12"/>
    </row>
    <row r="949" ht="15.75" customHeight="1">
      <c r="G949" s="12"/>
      <c r="H949" s="12"/>
      <c r="I949" s="12"/>
      <c r="J949" s="12"/>
    </row>
    <row r="950" ht="15.75" customHeight="1">
      <c r="G950" s="12"/>
      <c r="H950" s="12"/>
      <c r="I950" s="12"/>
      <c r="J950" s="12"/>
    </row>
    <row r="951" ht="15.75" customHeight="1">
      <c r="G951" s="12"/>
      <c r="H951" s="12"/>
      <c r="I951" s="12"/>
      <c r="J951" s="12"/>
    </row>
    <row r="952" ht="15.75" customHeight="1">
      <c r="G952" s="12"/>
      <c r="H952" s="12"/>
      <c r="I952" s="12"/>
      <c r="J952" s="12"/>
    </row>
    <row r="953" ht="15.75" customHeight="1">
      <c r="G953" s="12"/>
      <c r="H953" s="12"/>
      <c r="I953" s="12"/>
      <c r="J953" s="12"/>
    </row>
    <row r="954" ht="15.75" customHeight="1">
      <c r="G954" s="12"/>
      <c r="H954" s="12"/>
      <c r="I954" s="12"/>
      <c r="J954" s="12"/>
    </row>
    <row r="955" ht="15.75" customHeight="1">
      <c r="G955" s="12"/>
      <c r="H955" s="12"/>
      <c r="I955" s="12"/>
      <c r="J955" s="12"/>
    </row>
    <row r="956" ht="15.75" customHeight="1">
      <c r="G956" s="12"/>
      <c r="H956" s="12"/>
      <c r="I956" s="12"/>
      <c r="J956" s="12"/>
    </row>
    <row r="957" ht="15.75" customHeight="1">
      <c r="G957" s="12"/>
      <c r="H957" s="12"/>
      <c r="I957" s="12"/>
      <c r="J957" s="12"/>
    </row>
    <row r="958" ht="15.75" customHeight="1">
      <c r="G958" s="12"/>
      <c r="H958" s="12"/>
      <c r="I958" s="12"/>
      <c r="J958" s="12"/>
    </row>
    <row r="959" ht="15.75" customHeight="1">
      <c r="G959" s="12"/>
      <c r="H959" s="12"/>
      <c r="I959" s="12"/>
      <c r="J959" s="12"/>
    </row>
    <row r="960" ht="15.75" customHeight="1">
      <c r="G960" s="12"/>
      <c r="H960" s="12"/>
      <c r="I960" s="12"/>
      <c r="J960" s="12"/>
    </row>
    <row r="961" ht="15.75" customHeight="1">
      <c r="G961" s="12"/>
      <c r="H961" s="12"/>
      <c r="I961" s="12"/>
      <c r="J961" s="12"/>
    </row>
    <row r="962" ht="15.75" customHeight="1">
      <c r="G962" s="12"/>
      <c r="H962" s="12"/>
      <c r="I962" s="12"/>
      <c r="J962" s="12"/>
    </row>
    <row r="963" ht="15.75" customHeight="1">
      <c r="G963" s="12"/>
      <c r="H963" s="12"/>
      <c r="I963" s="12"/>
      <c r="J963" s="12"/>
    </row>
    <row r="964" ht="15.75" customHeight="1">
      <c r="G964" s="12"/>
      <c r="H964" s="12"/>
      <c r="I964" s="12"/>
      <c r="J964" s="12"/>
    </row>
    <row r="965" ht="15.75" customHeight="1">
      <c r="G965" s="12"/>
      <c r="H965" s="12"/>
      <c r="I965" s="12"/>
      <c r="J965" s="12"/>
    </row>
    <row r="966" ht="15.75" customHeight="1">
      <c r="G966" s="12"/>
      <c r="H966" s="12"/>
      <c r="I966" s="12"/>
      <c r="J966" s="12"/>
    </row>
    <row r="967" ht="15.75" customHeight="1">
      <c r="G967" s="12"/>
      <c r="H967" s="12"/>
      <c r="I967" s="12"/>
      <c r="J967" s="12"/>
    </row>
    <row r="968" ht="15.75" customHeight="1">
      <c r="G968" s="12"/>
      <c r="H968" s="12"/>
      <c r="I968" s="12"/>
      <c r="J968" s="12"/>
    </row>
    <row r="969" ht="15.75" customHeight="1">
      <c r="G969" s="12"/>
      <c r="H969" s="12"/>
      <c r="I969" s="12"/>
      <c r="J969" s="12"/>
    </row>
    <row r="970" ht="15.75" customHeight="1">
      <c r="G970" s="12"/>
      <c r="H970" s="12"/>
      <c r="I970" s="12"/>
      <c r="J970" s="12"/>
    </row>
    <row r="971" ht="15.75" customHeight="1">
      <c r="G971" s="12"/>
      <c r="H971" s="12"/>
      <c r="I971" s="12"/>
      <c r="J971" s="12"/>
    </row>
    <row r="972" ht="15.75" customHeight="1">
      <c r="G972" s="12"/>
      <c r="H972" s="12"/>
      <c r="I972" s="12"/>
      <c r="J972" s="12"/>
    </row>
    <row r="973" ht="15.75" customHeight="1">
      <c r="G973" s="12"/>
      <c r="H973" s="12"/>
      <c r="I973" s="12"/>
      <c r="J973" s="12"/>
    </row>
    <row r="974" ht="15.75" customHeight="1">
      <c r="G974" s="12"/>
      <c r="H974" s="12"/>
      <c r="I974" s="12"/>
      <c r="J974" s="12"/>
    </row>
    <row r="975" ht="15.75" customHeight="1">
      <c r="G975" s="12"/>
      <c r="H975" s="12"/>
      <c r="I975" s="12"/>
      <c r="J975" s="12"/>
    </row>
    <row r="976" ht="15.75" customHeight="1">
      <c r="G976" s="12"/>
      <c r="H976" s="12"/>
      <c r="I976" s="12"/>
      <c r="J976" s="12"/>
    </row>
    <row r="977" ht="15.75" customHeight="1">
      <c r="G977" s="12"/>
      <c r="H977" s="12"/>
      <c r="I977" s="12"/>
      <c r="J977" s="12"/>
    </row>
    <row r="978" ht="15.75" customHeight="1">
      <c r="G978" s="12"/>
      <c r="H978" s="12"/>
      <c r="I978" s="12"/>
      <c r="J978" s="12"/>
    </row>
    <row r="979" ht="15.75" customHeight="1">
      <c r="G979" s="12"/>
      <c r="H979" s="12"/>
      <c r="I979" s="12"/>
      <c r="J979" s="12"/>
    </row>
    <row r="980" ht="15.75" customHeight="1">
      <c r="G980" s="12"/>
      <c r="H980" s="12"/>
      <c r="I980" s="12"/>
      <c r="J980" s="12"/>
    </row>
    <row r="981" ht="15.75" customHeight="1">
      <c r="G981" s="12"/>
      <c r="H981" s="12"/>
      <c r="I981" s="12"/>
      <c r="J981" s="12"/>
    </row>
    <row r="982" ht="15.75" customHeight="1">
      <c r="G982" s="12"/>
      <c r="H982" s="12"/>
      <c r="I982" s="12"/>
      <c r="J982" s="12"/>
    </row>
    <row r="983" ht="15.75" customHeight="1">
      <c r="G983" s="12"/>
      <c r="H983" s="12"/>
      <c r="I983" s="12"/>
      <c r="J983" s="12"/>
    </row>
    <row r="984" ht="15.75" customHeight="1">
      <c r="G984" s="12"/>
      <c r="H984" s="12"/>
      <c r="I984" s="12"/>
      <c r="J984" s="12"/>
    </row>
    <row r="985" ht="15.75" customHeight="1">
      <c r="G985" s="12"/>
      <c r="H985" s="12"/>
      <c r="I985" s="12"/>
      <c r="J985" s="12"/>
    </row>
    <row r="986" ht="15.75" customHeight="1">
      <c r="G986" s="12"/>
      <c r="H986" s="12"/>
      <c r="I986" s="12"/>
      <c r="J986" s="12"/>
    </row>
    <row r="987" ht="15.75" customHeight="1">
      <c r="G987" s="12"/>
      <c r="H987" s="12"/>
      <c r="I987" s="12"/>
      <c r="J987" s="12"/>
    </row>
    <row r="988" ht="15.75" customHeight="1">
      <c r="G988" s="12"/>
      <c r="H988" s="12"/>
      <c r="I988" s="12"/>
      <c r="J988" s="12"/>
    </row>
    <row r="989" ht="15.75" customHeight="1">
      <c r="G989" s="12"/>
      <c r="H989" s="12"/>
      <c r="I989" s="12"/>
      <c r="J989" s="12"/>
    </row>
    <row r="990" ht="15.75" customHeight="1">
      <c r="G990" s="12"/>
      <c r="H990" s="12"/>
      <c r="I990" s="12"/>
      <c r="J990" s="12"/>
    </row>
    <row r="991" ht="15.75" customHeight="1">
      <c r="G991" s="12"/>
      <c r="H991" s="12"/>
      <c r="I991" s="12"/>
      <c r="J991" s="12"/>
    </row>
    <row r="992" ht="15.75" customHeight="1">
      <c r="G992" s="12"/>
      <c r="H992" s="12"/>
      <c r="I992" s="12"/>
      <c r="J992" s="12"/>
    </row>
    <row r="993" ht="15.75" customHeight="1">
      <c r="G993" s="12"/>
      <c r="H993" s="12"/>
      <c r="I993" s="12"/>
      <c r="J993" s="12"/>
    </row>
    <row r="994" ht="15.75" customHeight="1">
      <c r="G994" s="12"/>
      <c r="H994" s="12"/>
      <c r="I994" s="12"/>
      <c r="J994" s="12"/>
    </row>
    <row r="995" ht="15.75" customHeight="1">
      <c r="G995" s="12"/>
      <c r="H995" s="12"/>
      <c r="I995" s="12"/>
      <c r="J995" s="12"/>
    </row>
    <row r="996" ht="15.75" customHeight="1">
      <c r="G996" s="12"/>
      <c r="H996" s="12"/>
      <c r="I996" s="12"/>
      <c r="J996" s="12"/>
    </row>
    <row r="997" ht="15.75" customHeight="1">
      <c r="G997" s="12"/>
      <c r="H997" s="12"/>
      <c r="I997" s="12"/>
      <c r="J997" s="12"/>
    </row>
    <row r="998" ht="15.75" customHeight="1">
      <c r="G998" s="12"/>
      <c r="H998" s="12"/>
      <c r="I998" s="12"/>
      <c r="J998" s="12"/>
    </row>
    <row r="999" ht="15.75" customHeight="1">
      <c r="G999" s="12"/>
      <c r="H999" s="12"/>
      <c r="I999" s="12"/>
      <c r="J999" s="12"/>
    </row>
    <row r="1000" ht="15.75" customHeight="1">
      <c r="G1000" s="12"/>
      <c r="H1000" s="12"/>
      <c r="I1000" s="12"/>
      <c r="J1000" s="12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2022-11-01T09:49:42Z</dcterms:created>
  <dc:creator>Jeremiah Joseph</dc:creator>
</cp:coreProperties>
</file>