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i.box.com/wopi/files/1054923485111/WOPIServiceId_TP_BOX_2/WOPIUserId_15600518141/"/>
    </mc:Choice>
  </mc:AlternateContent>
  <xr:revisionPtr revIDLastSave="482" documentId="8_{F462E913-0EB3-4B3D-8D8C-7DF8A567B2E9}" xr6:coauthVersionLast="47" xr6:coauthVersionMax="47" xr10:uidLastSave="{46279D62-2E53-46EC-912A-81F28C393D0F}"/>
  <bookViews>
    <workbookView xWindow="-120" yWindow="-120" windowWidth="20730" windowHeight="11160" xr2:uid="{A43EE000-C121-42EC-9347-4C685427C383}"/>
  </bookViews>
  <sheets>
    <sheet name="Staff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K2" i="1" s="1"/>
  <c r="P3" i="1"/>
  <c r="K3" i="1" s="1"/>
  <c r="P4" i="1"/>
  <c r="K4" i="1" s="1"/>
  <c r="P5" i="1"/>
  <c r="K5" i="1" s="1"/>
  <c r="P6" i="1"/>
  <c r="K6" i="1" s="1"/>
  <c r="P7" i="1"/>
  <c r="K7" i="1" s="1"/>
  <c r="P8" i="1"/>
  <c r="K8" i="1" s="1"/>
  <c r="P9" i="1"/>
  <c r="K9" i="1" s="1"/>
  <c r="P10" i="1"/>
  <c r="K10" i="1" s="1"/>
  <c r="P11" i="1"/>
  <c r="K11" i="1" s="1"/>
  <c r="P12" i="1"/>
  <c r="K12" i="1" s="1"/>
  <c r="P13" i="1"/>
  <c r="K13" i="1" s="1"/>
  <c r="P14" i="1"/>
  <c r="K14" i="1" s="1"/>
  <c r="P15" i="1"/>
  <c r="K15" i="1" s="1"/>
  <c r="P16" i="1"/>
  <c r="K16" i="1" s="1"/>
  <c r="P17" i="1"/>
  <c r="K17" i="1" s="1"/>
  <c r="P18" i="1"/>
  <c r="K18" i="1" s="1"/>
  <c r="P19" i="1"/>
  <c r="K19" i="1" s="1"/>
  <c r="P20" i="1"/>
  <c r="K20" i="1" s="1"/>
  <c r="P21" i="1"/>
  <c r="K21" i="1" s="1"/>
  <c r="P22" i="1"/>
  <c r="K22" i="1" s="1"/>
  <c r="P23" i="1"/>
  <c r="K23" i="1" s="1"/>
  <c r="P24" i="1"/>
  <c r="K24" i="1" s="1"/>
  <c r="P25" i="1"/>
  <c r="K25" i="1" s="1"/>
  <c r="P26" i="1"/>
  <c r="K26" i="1" s="1"/>
  <c r="P27" i="1"/>
  <c r="K27" i="1" s="1"/>
  <c r="P28" i="1"/>
  <c r="K28" i="1" s="1"/>
  <c r="P29" i="1"/>
  <c r="K29" i="1" s="1"/>
  <c r="P30" i="1"/>
  <c r="K30" i="1" s="1"/>
  <c r="P31" i="1"/>
  <c r="K31" i="1" s="1"/>
  <c r="P32" i="1"/>
  <c r="K32" i="1" s="1"/>
  <c r="P33" i="1"/>
  <c r="K33" i="1" s="1"/>
  <c r="P34" i="1"/>
  <c r="K34" i="1" s="1"/>
  <c r="P35" i="1"/>
  <c r="K35" i="1" s="1"/>
  <c r="P36" i="1"/>
  <c r="K36" i="1" s="1"/>
  <c r="P37" i="1"/>
  <c r="K37" i="1" s="1"/>
  <c r="P38" i="1"/>
  <c r="K38" i="1" s="1"/>
  <c r="P39" i="1"/>
  <c r="K39" i="1" s="1"/>
  <c r="P40" i="1"/>
  <c r="K40" i="1" s="1"/>
  <c r="P41" i="1"/>
  <c r="K41" i="1" s="1"/>
  <c r="P42" i="1"/>
  <c r="K42" i="1" s="1"/>
  <c r="P43" i="1"/>
  <c r="K43" i="1" s="1"/>
  <c r="P44" i="1"/>
  <c r="K44" i="1" s="1"/>
  <c r="P45" i="1"/>
  <c r="K45" i="1" s="1"/>
  <c r="P46" i="1"/>
  <c r="K46" i="1" s="1"/>
  <c r="P47" i="1"/>
  <c r="K47" i="1" s="1"/>
  <c r="P48" i="1"/>
  <c r="K48" i="1" s="1"/>
  <c r="P49" i="1"/>
  <c r="K49" i="1" s="1"/>
  <c r="P50" i="1"/>
  <c r="K50" i="1" s="1"/>
  <c r="P51" i="1"/>
  <c r="K51" i="1" s="1"/>
  <c r="P52" i="1"/>
  <c r="K52" i="1" s="1"/>
  <c r="P53" i="1"/>
  <c r="K53" i="1" s="1"/>
  <c r="P54" i="1"/>
  <c r="K54" i="1" s="1"/>
  <c r="P55" i="1"/>
  <c r="K55" i="1" s="1"/>
  <c r="P56" i="1"/>
  <c r="K56" i="1" s="1"/>
  <c r="P57" i="1"/>
  <c r="K57" i="1" s="1"/>
  <c r="P58" i="1"/>
  <c r="K58" i="1" s="1"/>
  <c r="P59" i="1"/>
  <c r="K59" i="1" s="1"/>
  <c r="P60" i="1"/>
  <c r="K60" i="1" s="1"/>
  <c r="P61" i="1"/>
  <c r="K61" i="1" s="1"/>
  <c r="P62" i="1"/>
  <c r="K62" i="1" s="1"/>
  <c r="P63" i="1"/>
  <c r="K63" i="1" s="1"/>
  <c r="P64" i="1"/>
  <c r="K64" i="1" s="1"/>
  <c r="P65" i="1"/>
  <c r="K65" i="1" s="1"/>
  <c r="P66" i="1"/>
  <c r="K66" i="1" s="1"/>
  <c r="P67" i="1"/>
  <c r="K67" i="1" s="1"/>
  <c r="P68" i="1"/>
  <c r="K68" i="1" s="1"/>
  <c r="P69" i="1"/>
  <c r="K69" i="1" s="1"/>
  <c r="P70" i="1"/>
  <c r="K70" i="1" s="1"/>
  <c r="P71" i="1"/>
  <c r="K71" i="1" s="1"/>
  <c r="P72" i="1"/>
  <c r="K72" i="1" s="1"/>
  <c r="P73" i="1"/>
  <c r="K73" i="1" s="1"/>
  <c r="P74" i="1"/>
  <c r="K74" i="1" s="1"/>
  <c r="P75" i="1"/>
  <c r="K75" i="1" s="1"/>
  <c r="P76" i="1"/>
  <c r="K76" i="1" s="1"/>
  <c r="P77" i="1"/>
  <c r="K77" i="1" s="1"/>
  <c r="P78" i="1"/>
  <c r="K78" i="1" s="1"/>
  <c r="P79" i="1"/>
  <c r="K79" i="1" s="1"/>
  <c r="P80" i="1"/>
  <c r="K80" i="1" s="1"/>
  <c r="P81" i="1"/>
  <c r="K81" i="1" s="1"/>
  <c r="P82" i="1"/>
  <c r="K82" i="1" s="1"/>
  <c r="P83" i="1"/>
  <c r="K83" i="1" s="1"/>
  <c r="P84" i="1"/>
  <c r="K84" i="1" s="1"/>
  <c r="P85" i="1"/>
  <c r="K85" i="1" s="1"/>
  <c r="P86" i="1"/>
  <c r="K86" i="1" s="1"/>
  <c r="P87" i="1"/>
  <c r="K87" i="1" s="1"/>
  <c r="P88" i="1"/>
  <c r="K88" i="1" s="1"/>
  <c r="P89" i="1"/>
  <c r="K89" i="1" s="1"/>
  <c r="P90" i="1"/>
  <c r="K90" i="1" s="1"/>
  <c r="P91" i="1"/>
  <c r="K91" i="1" s="1"/>
  <c r="P92" i="1"/>
  <c r="K92" i="1" s="1"/>
  <c r="P93" i="1"/>
  <c r="K93" i="1" s="1"/>
  <c r="P94" i="1"/>
  <c r="K94" i="1" s="1"/>
  <c r="P95" i="1"/>
  <c r="K95" i="1" s="1"/>
  <c r="P96" i="1"/>
  <c r="K96" i="1" s="1"/>
  <c r="P97" i="1"/>
  <c r="K97" i="1" s="1"/>
  <c r="P98" i="1"/>
  <c r="K98" i="1" s="1"/>
  <c r="P99" i="1"/>
  <c r="K99" i="1" s="1"/>
  <c r="P100" i="1"/>
  <c r="K100" i="1" s="1"/>
  <c r="P101" i="1"/>
  <c r="K101" i="1" s="1"/>
  <c r="P102" i="1"/>
  <c r="K102" i="1" s="1"/>
  <c r="P103" i="1"/>
  <c r="K103" i="1" s="1"/>
  <c r="P104" i="1"/>
  <c r="K104" i="1" s="1"/>
  <c r="P105" i="1"/>
  <c r="K105" i="1" s="1"/>
  <c r="P106" i="1"/>
  <c r="K106" i="1" s="1"/>
  <c r="P107" i="1"/>
  <c r="K107" i="1" s="1"/>
  <c r="P108" i="1"/>
  <c r="K108" i="1" s="1"/>
  <c r="P109" i="1"/>
  <c r="K109" i="1" s="1"/>
  <c r="P110" i="1"/>
  <c r="K110" i="1" s="1"/>
  <c r="P111" i="1"/>
  <c r="K111" i="1" s="1"/>
  <c r="P112" i="1"/>
  <c r="K112" i="1" s="1"/>
  <c r="P113" i="1"/>
  <c r="K113" i="1" s="1"/>
  <c r="P114" i="1"/>
  <c r="K114" i="1" s="1"/>
  <c r="P115" i="1"/>
  <c r="K115" i="1" s="1"/>
  <c r="P116" i="1"/>
  <c r="K116" i="1" s="1"/>
  <c r="P117" i="1"/>
  <c r="K117" i="1" s="1"/>
  <c r="P118" i="1"/>
  <c r="K118" i="1" s="1"/>
  <c r="P119" i="1"/>
  <c r="K119" i="1" s="1"/>
  <c r="P120" i="1"/>
  <c r="K120" i="1" s="1"/>
  <c r="P121" i="1"/>
  <c r="K121" i="1" s="1"/>
  <c r="P122" i="1"/>
  <c r="K122" i="1" s="1"/>
  <c r="P123" i="1"/>
  <c r="K123" i="1" s="1"/>
  <c r="P124" i="1"/>
  <c r="K124" i="1" s="1"/>
  <c r="P125" i="1"/>
  <c r="K125" i="1" s="1"/>
  <c r="P126" i="1"/>
  <c r="K126" i="1" s="1"/>
  <c r="P127" i="1"/>
  <c r="K127" i="1" s="1"/>
  <c r="P128" i="1"/>
  <c r="K128" i="1" s="1"/>
  <c r="P129" i="1"/>
  <c r="K129" i="1" s="1"/>
  <c r="P130" i="1"/>
  <c r="K130" i="1" s="1"/>
  <c r="P131" i="1"/>
  <c r="K131" i="1" s="1"/>
  <c r="P132" i="1"/>
  <c r="K132" i="1" s="1"/>
  <c r="P133" i="1"/>
  <c r="K133" i="1" s="1"/>
  <c r="P134" i="1"/>
  <c r="K134" i="1" s="1"/>
  <c r="P135" i="1"/>
  <c r="K135" i="1" s="1"/>
  <c r="P136" i="1"/>
  <c r="K136" i="1" s="1"/>
  <c r="P137" i="1"/>
  <c r="K137" i="1" s="1"/>
  <c r="P138" i="1"/>
  <c r="K138" i="1" s="1"/>
  <c r="P139" i="1"/>
  <c r="K139" i="1" s="1"/>
  <c r="P140" i="1"/>
  <c r="K140" i="1" s="1"/>
  <c r="P141" i="1"/>
  <c r="K141" i="1" s="1"/>
  <c r="P142" i="1"/>
  <c r="K142" i="1" s="1"/>
  <c r="P143" i="1"/>
  <c r="K143" i="1" s="1"/>
  <c r="P144" i="1"/>
  <c r="K144" i="1" s="1"/>
  <c r="P145" i="1"/>
  <c r="K145" i="1" s="1"/>
  <c r="P146" i="1"/>
  <c r="K146" i="1" s="1"/>
  <c r="P147" i="1"/>
  <c r="K147" i="1" s="1"/>
  <c r="P148" i="1"/>
  <c r="K148" i="1" s="1"/>
  <c r="P149" i="1"/>
  <c r="K149" i="1" s="1"/>
  <c r="P150" i="1"/>
  <c r="K150" i="1" s="1"/>
  <c r="P151" i="1"/>
  <c r="K151" i="1" s="1"/>
  <c r="P152" i="1"/>
  <c r="K152" i="1" s="1"/>
  <c r="P153" i="1"/>
  <c r="K153" i="1" s="1"/>
  <c r="P154" i="1"/>
  <c r="K154" i="1" s="1"/>
  <c r="P155" i="1"/>
  <c r="K155" i="1" s="1"/>
  <c r="P156" i="1"/>
  <c r="K156" i="1" s="1"/>
  <c r="P157" i="1"/>
  <c r="K157" i="1" s="1"/>
  <c r="P158" i="1"/>
  <c r="K158" i="1" s="1"/>
  <c r="P159" i="1"/>
  <c r="K159" i="1" s="1"/>
  <c r="P160" i="1"/>
  <c r="K160" i="1" s="1"/>
  <c r="P161" i="1"/>
  <c r="K161" i="1" s="1"/>
  <c r="P162" i="1"/>
  <c r="K162" i="1" s="1"/>
  <c r="P163" i="1"/>
  <c r="K163" i="1" s="1"/>
  <c r="P164" i="1"/>
  <c r="K164" i="1" s="1"/>
  <c r="P165" i="1"/>
  <c r="K165" i="1" s="1"/>
  <c r="P166" i="1"/>
  <c r="K166" i="1" s="1"/>
  <c r="P167" i="1"/>
  <c r="K167" i="1" s="1"/>
  <c r="P168" i="1"/>
  <c r="K168" i="1" s="1"/>
  <c r="P169" i="1"/>
  <c r="K169" i="1" s="1"/>
  <c r="P170" i="1"/>
  <c r="K170" i="1" s="1"/>
  <c r="P171" i="1"/>
  <c r="K171" i="1" s="1"/>
  <c r="P172" i="1"/>
  <c r="K172" i="1" s="1"/>
  <c r="P173" i="1"/>
  <c r="K173" i="1" s="1"/>
  <c r="P174" i="1"/>
  <c r="K174" i="1" s="1"/>
  <c r="P175" i="1"/>
  <c r="K175" i="1" s="1"/>
  <c r="P176" i="1"/>
  <c r="K176" i="1" s="1"/>
  <c r="P177" i="1"/>
  <c r="K177" i="1" s="1"/>
  <c r="P178" i="1"/>
  <c r="K178" i="1" s="1"/>
  <c r="P179" i="1"/>
  <c r="K179" i="1" s="1"/>
  <c r="P180" i="1"/>
  <c r="K180" i="1" s="1"/>
  <c r="P181" i="1"/>
  <c r="K181" i="1" s="1"/>
  <c r="P182" i="1"/>
  <c r="K182" i="1" s="1"/>
  <c r="P183" i="1"/>
  <c r="K183" i="1" s="1"/>
  <c r="P184" i="1"/>
  <c r="K184" i="1" s="1"/>
  <c r="P185" i="1"/>
  <c r="K185" i="1" s="1"/>
  <c r="P186" i="1"/>
  <c r="K186" i="1" s="1"/>
  <c r="P187" i="1"/>
  <c r="K187" i="1" s="1"/>
  <c r="P188" i="1"/>
  <c r="K188" i="1" s="1"/>
  <c r="P189" i="1"/>
  <c r="K189" i="1" s="1"/>
  <c r="P190" i="1"/>
  <c r="K190" i="1" s="1"/>
  <c r="P191" i="1"/>
  <c r="K191" i="1" s="1"/>
  <c r="P192" i="1"/>
  <c r="K192" i="1" s="1"/>
  <c r="P193" i="1"/>
  <c r="K193" i="1" s="1"/>
  <c r="P194" i="1"/>
  <c r="K194" i="1" s="1"/>
  <c r="P195" i="1"/>
  <c r="K195" i="1" s="1"/>
  <c r="P196" i="1"/>
  <c r="K196" i="1" s="1"/>
  <c r="P197" i="1"/>
  <c r="K197" i="1" s="1"/>
  <c r="P198" i="1"/>
  <c r="K198" i="1" s="1"/>
  <c r="P199" i="1"/>
  <c r="K199" i="1" s="1"/>
  <c r="P200" i="1"/>
  <c r="K200" i="1" s="1"/>
  <c r="P201" i="1"/>
  <c r="K201" i="1" s="1"/>
  <c r="P202" i="1"/>
  <c r="K202" i="1" s="1"/>
  <c r="P203" i="1"/>
  <c r="K203" i="1" s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J132" i="1"/>
  <c r="H132" i="1"/>
  <c r="H187" i="1"/>
  <c r="J187" i="1"/>
  <c r="J49" i="1"/>
  <c r="H49" i="1"/>
  <c r="H186" i="1"/>
  <c r="J186" i="1"/>
  <c r="H164" i="1" l="1"/>
  <c r="J164" i="1"/>
  <c r="H175" i="1"/>
  <c r="J175" i="1"/>
  <c r="H160" i="1"/>
  <c r="J160" i="1"/>
  <c r="H156" i="1"/>
  <c r="H157" i="1"/>
  <c r="H158" i="1"/>
  <c r="H159" i="1"/>
  <c r="H161" i="1"/>
  <c r="H162" i="1"/>
  <c r="H163" i="1"/>
  <c r="H165" i="1"/>
  <c r="H166" i="1"/>
  <c r="H167" i="1"/>
  <c r="H168" i="1"/>
  <c r="H169" i="1"/>
  <c r="H170" i="1"/>
  <c r="H171" i="1"/>
  <c r="H172" i="1"/>
  <c r="H173" i="1"/>
  <c r="H174" i="1"/>
  <c r="H176" i="1"/>
  <c r="H177" i="1"/>
  <c r="H178" i="1"/>
  <c r="H179" i="1"/>
  <c r="H180" i="1"/>
  <c r="H181" i="1"/>
  <c r="H182" i="1"/>
  <c r="H183" i="1"/>
  <c r="H184" i="1"/>
  <c r="H185" i="1"/>
  <c r="J156" i="1"/>
  <c r="J157" i="1"/>
  <c r="J158" i="1"/>
  <c r="J159" i="1"/>
  <c r="J161" i="1"/>
  <c r="J162" i="1"/>
  <c r="J163" i="1"/>
  <c r="J165" i="1"/>
  <c r="J166" i="1"/>
  <c r="J167" i="1"/>
  <c r="J168" i="1"/>
  <c r="J169" i="1"/>
  <c r="J170" i="1"/>
  <c r="J171" i="1"/>
  <c r="J172" i="1"/>
  <c r="J173" i="1"/>
  <c r="J174" i="1"/>
  <c r="J176" i="1"/>
  <c r="J177" i="1"/>
  <c r="J178" i="1"/>
  <c r="J179" i="1"/>
  <c r="J180" i="1"/>
  <c r="J181" i="1"/>
  <c r="J182" i="1"/>
  <c r="J183" i="1"/>
  <c r="J184" i="1"/>
  <c r="J185" i="1"/>
  <c r="H155" i="1"/>
  <c r="J155" i="1"/>
  <c r="H154" i="1"/>
  <c r="J154" i="1"/>
  <c r="H153" i="1"/>
  <c r="J153" i="1"/>
  <c r="H152" i="1"/>
  <c r="J152" i="1"/>
  <c r="H151" i="1"/>
  <c r="J151" i="1"/>
  <c r="H150" i="1" l="1"/>
  <c r="J150" i="1"/>
  <c r="H149" i="1" l="1"/>
  <c r="J149" i="1"/>
  <c r="H142" i="1"/>
  <c r="J142" i="1"/>
  <c r="H137" i="1"/>
  <c r="H138" i="1"/>
  <c r="H139" i="1"/>
  <c r="H140" i="1"/>
  <c r="H141" i="1"/>
  <c r="H143" i="1"/>
  <c r="H144" i="1"/>
  <c r="H145" i="1"/>
  <c r="H146" i="1"/>
  <c r="H147" i="1"/>
  <c r="H148" i="1"/>
  <c r="J137" i="1"/>
  <c r="J138" i="1"/>
  <c r="J139" i="1"/>
  <c r="J140" i="1"/>
  <c r="J141" i="1"/>
  <c r="J143" i="1"/>
  <c r="J144" i="1"/>
  <c r="J145" i="1"/>
  <c r="J146" i="1"/>
  <c r="J147" i="1"/>
  <c r="J148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3" i="1"/>
  <c r="J134" i="1"/>
  <c r="J135" i="1"/>
  <c r="J13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3" i="1"/>
  <c r="H134" i="1"/>
  <c r="H135" i="1"/>
  <c r="H136" i="1"/>
  <c r="A2" i="1" l="1"/>
</calcChain>
</file>

<file path=xl/sharedStrings.xml><?xml version="1.0" encoding="utf-8"?>
<sst xmlns="http://schemas.openxmlformats.org/spreadsheetml/2006/main" count="824" uniqueCount="371">
  <si>
    <t>S/N</t>
  </si>
  <si>
    <t>T7</t>
  </si>
  <si>
    <t>D7</t>
  </si>
  <si>
    <t>Name</t>
  </si>
  <si>
    <t>Location</t>
  </si>
  <si>
    <t>From</t>
  </si>
  <si>
    <t>To</t>
  </si>
  <si>
    <t>Number of Days</t>
  </si>
  <si>
    <t>Comment</t>
  </si>
  <si>
    <t>Leave Type</t>
  </si>
  <si>
    <t>Haladu Mohammed</t>
  </si>
  <si>
    <t>Annual Leave</t>
  </si>
  <si>
    <t>Travel Day</t>
  </si>
  <si>
    <t>Idrees Ishaq</t>
  </si>
  <si>
    <t>Ndouzi Timothy</t>
  </si>
  <si>
    <t>Stephen Bature</t>
  </si>
  <si>
    <t>Jamila Hassan</t>
  </si>
  <si>
    <t>Maryam Zamdai</t>
  </si>
  <si>
    <t>Ola Daniel Iglima</t>
  </si>
  <si>
    <t>Valerie Odeh</t>
  </si>
  <si>
    <t>Hassan Mshelie Ishaku</t>
  </si>
  <si>
    <t>Silvanus Silvanus</t>
  </si>
  <si>
    <t>Abdullahi Mohammed</t>
  </si>
  <si>
    <t>Abubakar Madu Gullani</t>
  </si>
  <si>
    <t>NG311</t>
  </si>
  <si>
    <t>NG1182</t>
  </si>
  <si>
    <t>NG1146</t>
  </si>
  <si>
    <t>NG057</t>
  </si>
  <si>
    <t>NG543</t>
  </si>
  <si>
    <t>NG1147</t>
  </si>
  <si>
    <t>NG053</t>
  </si>
  <si>
    <t>NG1164</t>
  </si>
  <si>
    <t>NG1178</t>
  </si>
  <si>
    <t>Ijanada Sylvanus</t>
  </si>
  <si>
    <t>NG1170</t>
  </si>
  <si>
    <t>NG1183</t>
  </si>
  <si>
    <t>NG907</t>
  </si>
  <si>
    <t>NG1191</t>
  </si>
  <si>
    <t>Column1</t>
  </si>
  <si>
    <t>Column2</t>
  </si>
  <si>
    <t>NG059</t>
  </si>
  <si>
    <t>Santuraki Abdulkarim</t>
  </si>
  <si>
    <t>NG1000</t>
  </si>
  <si>
    <t>Ibrahim Mohammed Kari</t>
  </si>
  <si>
    <t>NG1027</t>
  </si>
  <si>
    <t>Usman Babakura Shettima</t>
  </si>
  <si>
    <t>NG1042</t>
  </si>
  <si>
    <t>Jane Amarachi Okoh</t>
  </si>
  <si>
    <t>NG1063</t>
  </si>
  <si>
    <t>Safiya Ibrahim Dugje</t>
  </si>
  <si>
    <t>NG1090</t>
  </si>
  <si>
    <t>Sahmak Chirtau</t>
  </si>
  <si>
    <t>NG1101</t>
  </si>
  <si>
    <t>Fanya Danasabe Fwachabe</t>
  </si>
  <si>
    <t>NG1106</t>
  </si>
  <si>
    <t>Ishaya Peter</t>
  </si>
  <si>
    <t>NG1107</t>
  </si>
  <si>
    <t>Ogueji Okechi Richard</t>
  </si>
  <si>
    <t>NG1111</t>
  </si>
  <si>
    <t>Alhamdu Shichet Woji</t>
  </si>
  <si>
    <t>NG1112</t>
  </si>
  <si>
    <t>Mustapha Mai Kyari</t>
  </si>
  <si>
    <t>R&amp;R</t>
  </si>
  <si>
    <t>NG1139</t>
  </si>
  <si>
    <t>Christopher Adamu</t>
  </si>
  <si>
    <t>NG1167</t>
  </si>
  <si>
    <t>Damaris Barnabas Gaiya</t>
  </si>
  <si>
    <t>NG1186</t>
  </si>
  <si>
    <t>Jummai Luka Hena</t>
  </si>
  <si>
    <t>NG1197</t>
  </si>
  <si>
    <t>Bako Bokko Suleiman</t>
  </si>
  <si>
    <t>NG1203</t>
  </si>
  <si>
    <t>Abraham Lincoin Owumi</t>
  </si>
  <si>
    <t>NG121</t>
  </si>
  <si>
    <t>Bebetu Esther Ibrahim</t>
  </si>
  <si>
    <t>NG1210</t>
  </si>
  <si>
    <t>Aminu Farouk Sarkinrima</t>
  </si>
  <si>
    <t>NG130</t>
  </si>
  <si>
    <t>Deborah Peter</t>
  </si>
  <si>
    <t>NG141</t>
  </si>
  <si>
    <t>Ovie Usie Kingsley</t>
  </si>
  <si>
    <t>NG160</t>
  </si>
  <si>
    <t>Fatima Lawan Kolo</t>
  </si>
  <si>
    <t>NG167</t>
  </si>
  <si>
    <t>Mustapha Ahmed</t>
  </si>
  <si>
    <t>NG168</t>
  </si>
  <si>
    <t>Dika Maryam Garba</t>
  </si>
  <si>
    <t>NG184</t>
  </si>
  <si>
    <t>Yusuf Bilkisu .</t>
  </si>
  <si>
    <t>NG221</t>
  </si>
  <si>
    <t xml:space="preserve">Hamman Salamatu </t>
  </si>
  <si>
    <t>NG238</t>
  </si>
  <si>
    <t>Paulina Tukel Adamu</t>
  </si>
  <si>
    <t>NG243</t>
  </si>
  <si>
    <t>Jibrin Rukayya</t>
  </si>
  <si>
    <t>NG251</t>
  </si>
  <si>
    <t>Elizabeth Funmilola Eluh</t>
  </si>
  <si>
    <t>NG253</t>
  </si>
  <si>
    <t>Dauda Pabir Bwala</t>
  </si>
  <si>
    <t>NG261</t>
  </si>
  <si>
    <t>James Irmiya .</t>
  </si>
  <si>
    <t>NG262</t>
  </si>
  <si>
    <t>Saidu Sadiya .</t>
  </si>
  <si>
    <t>NG277</t>
  </si>
  <si>
    <t>Medugu Sakinat Buba</t>
  </si>
  <si>
    <t>NG301</t>
  </si>
  <si>
    <t>Atiya Kennedy</t>
  </si>
  <si>
    <t>NG303</t>
  </si>
  <si>
    <t>Blessing D Manzo</t>
  </si>
  <si>
    <t>NG357</t>
  </si>
  <si>
    <t>Garba James Dogara</t>
  </si>
  <si>
    <t>NG381</t>
  </si>
  <si>
    <t>Zarah Garba Geidam</t>
  </si>
  <si>
    <t>NG389</t>
  </si>
  <si>
    <t xml:space="preserve">Ibrahim Hirirhyel </t>
  </si>
  <si>
    <t>NG390</t>
  </si>
  <si>
    <t>Osawemwenze Geoffrey Osamudiamen</t>
  </si>
  <si>
    <t>NG406</t>
  </si>
  <si>
    <t xml:space="preserve">Augustine Saratu </t>
  </si>
  <si>
    <t>NG428</t>
  </si>
  <si>
    <t>Shalli Nuba Jonas</t>
  </si>
  <si>
    <t>NG456</t>
  </si>
  <si>
    <t>Nehinda Bako</t>
  </si>
  <si>
    <t>CET Leave</t>
  </si>
  <si>
    <t>NG476</t>
  </si>
  <si>
    <t>Lawan Fatima Ibrahim</t>
  </si>
  <si>
    <t>NG480</t>
  </si>
  <si>
    <t>Gami Nancy Samson</t>
  </si>
  <si>
    <t>NG481</t>
  </si>
  <si>
    <t>Yerima Meremi .</t>
  </si>
  <si>
    <t>NG483</t>
  </si>
  <si>
    <t>Edache Peter Paul</t>
  </si>
  <si>
    <t>NG491</t>
  </si>
  <si>
    <t>Hyeladzira Adamu</t>
  </si>
  <si>
    <t>NG493</t>
  </si>
  <si>
    <t>Achimugu Opaluwa .</t>
  </si>
  <si>
    <t>NG494</t>
  </si>
  <si>
    <t>Fred Innocent Alih</t>
  </si>
  <si>
    <t>NG501</t>
  </si>
  <si>
    <t>Ofinni Ayotunde Elijah</t>
  </si>
  <si>
    <t>NG548</t>
  </si>
  <si>
    <t>Rinkat Oswald</t>
  </si>
  <si>
    <t>NG555</t>
  </si>
  <si>
    <t>Maina Hajja Aita</t>
  </si>
  <si>
    <t>NG557</t>
  </si>
  <si>
    <t>Shehu Ibrahim .</t>
  </si>
  <si>
    <t>NG571</t>
  </si>
  <si>
    <t>Idris Abdullahi .</t>
  </si>
  <si>
    <t>NG572</t>
  </si>
  <si>
    <t>Mohammed Musa F.</t>
  </si>
  <si>
    <t>NG573</t>
  </si>
  <si>
    <t>Mohammed Audu .</t>
  </si>
  <si>
    <t>NG574</t>
  </si>
  <si>
    <t>Kole Bukar Mohammed</t>
  </si>
  <si>
    <t>NG586</t>
  </si>
  <si>
    <t>Obilor Izuchukwu Treasure</t>
  </si>
  <si>
    <t>NG598</t>
  </si>
  <si>
    <t>Dorcas Kingsley David</t>
  </si>
  <si>
    <t>NG599</t>
  </si>
  <si>
    <t>Olajide Peter Ikotun</t>
  </si>
  <si>
    <t>NG613</t>
  </si>
  <si>
    <t>Keturah Daniel</t>
  </si>
  <si>
    <t>NG621</t>
  </si>
  <si>
    <t>Ayodele Seun .</t>
  </si>
  <si>
    <t>NG623</t>
  </si>
  <si>
    <t>Shettima Khadiza Zanna</t>
  </si>
  <si>
    <t>NG626</t>
  </si>
  <si>
    <t>Budidi Martha David</t>
  </si>
  <si>
    <t>NG630</t>
  </si>
  <si>
    <t>Alkali Yagana .</t>
  </si>
  <si>
    <t>NG633</t>
  </si>
  <si>
    <t>Umar Maryam Ali</t>
  </si>
  <si>
    <t>NG635</t>
  </si>
  <si>
    <t>Bukar Peter .</t>
  </si>
  <si>
    <t>NG638</t>
  </si>
  <si>
    <t>Goni Muhammad Isa</t>
  </si>
  <si>
    <t>NG646</t>
  </si>
  <si>
    <t>Bashir Muhammed J</t>
  </si>
  <si>
    <t>NG647</t>
  </si>
  <si>
    <t>Uchegbue Victor .</t>
  </si>
  <si>
    <t>NG650</t>
  </si>
  <si>
    <t>Moses Bulama</t>
  </si>
  <si>
    <t>NG657</t>
  </si>
  <si>
    <t>Ibrahim Hoglah .</t>
  </si>
  <si>
    <t>NG665</t>
  </si>
  <si>
    <t>Humphery Sumadanda</t>
  </si>
  <si>
    <t>NG700</t>
  </si>
  <si>
    <t>Galadima Ummi Saleh</t>
  </si>
  <si>
    <t>NG729</t>
  </si>
  <si>
    <t>Hassan Emmanuel Inuwa</t>
  </si>
  <si>
    <t>NG744</t>
  </si>
  <si>
    <t>Fatima Babagana Musa</t>
  </si>
  <si>
    <t>NG754</t>
  </si>
  <si>
    <t>Blessing Izundu</t>
  </si>
  <si>
    <t>NG786</t>
  </si>
  <si>
    <t>Muazu Babagoni Machina</t>
  </si>
  <si>
    <t>NG788</t>
  </si>
  <si>
    <t>Rita Tami Sambo</t>
  </si>
  <si>
    <t>NG825</t>
  </si>
  <si>
    <t>Louritta Mure Akpelan</t>
  </si>
  <si>
    <t>NG830</t>
  </si>
  <si>
    <t>Hamsatu Musa Maina</t>
  </si>
  <si>
    <t>NG838</t>
  </si>
  <si>
    <t>David Mele Ankama</t>
  </si>
  <si>
    <t>NG839</t>
  </si>
  <si>
    <t>Emmanuel Joshua</t>
  </si>
  <si>
    <t>NG846</t>
  </si>
  <si>
    <t>Bukar Umar</t>
  </si>
  <si>
    <t>NG894</t>
  </si>
  <si>
    <t>Paul Arhyel Mshelbwala</t>
  </si>
  <si>
    <t>NG904</t>
  </si>
  <si>
    <t>Bamigboye Victor Moyo</t>
  </si>
  <si>
    <t>NG922</t>
  </si>
  <si>
    <t>Catherine Ibrahim</t>
  </si>
  <si>
    <t>NG947</t>
  </si>
  <si>
    <t>Abubakar Ahmad Abubakar</t>
  </si>
  <si>
    <t>NG960</t>
  </si>
  <si>
    <t>Charity Faithfull</t>
  </si>
  <si>
    <t>NG961</t>
  </si>
  <si>
    <t>Ma'azu Andrew</t>
  </si>
  <si>
    <t>NG971</t>
  </si>
  <si>
    <t>Olarewaju Olukunbi Durotoye</t>
  </si>
  <si>
    <t>NG986</t>
  </si>
  <si>
    <t>Adebukola Temitope Bolaji</t>
  </si>
  <si>
    <t>NG990</t>
  </si>
  <si>
    <t>Joy Onubuogu Sunday</t>
  </si>
  <si>
    <t>NG992</t>
  </si>
  <si>
    <t>Nkiruka Onyebuchukwu</t>
  </si>
  <si>
    <t>NG997</t>
  </si>
  <si>
    <t>Mohammed Sagir Tanko</t>
  </si>
  <si>
    <t>NG091</t>
  </si>
  <si>
    <t>Suleiman Salihu</t>
  </si>
  <si>
    <t>NG564</t>
  </si>
  <si>
    <t>Musa Daniel Zare</t>
  </si>
  <si>
    <t>NG588</t>
  </si>
  <si>
    <t>Mohammed Abubakar Bello</t>
  </si>
  <si>
    <t>NG625</t>
  </si>
  <si>
    <t>Nasir Isa Hammawa</t>
  </si>
  <si>
    <t>NG765</t>
  </si>
  <si>
    <t>Adamu Yaro isa</t>
  </si>
  <si>
    <t>NG845</t>
  </si>
  <si>
    <t>Mary Markus</t>
  </si>
  <si>
    <t>NG901</t>
  </si>
  <si>
    <t>Halima Mohammed Bakari</t>
  </si>
  <si>
    <t>NG902</t>
  </si>
  <si>
    <t>Justice Hwefe</t>
  </si>
  <si>
    <t>NG970</t>
  </si>
  <si>
    <t>Samaila Ayuba</t>
  </si>
  <si>
    <t>NG1108</t>
  </si>
  <si>
    <t>Zubairu Abubakar</t>
  </si>
  <si>
    <t>NG1213</t>
  </si>
  <si>
    <t xml:space="preserve">Daniel Sabastine </t>
  </si>
  <si>
    <t>Maternity Leave</t>
  </si>
  <si>
    <t>NG1094</t>
  </si>
  <si>
    <t xml:space="preserve">Hauwa Kullu Muhammad </t>
  </si>
  <si>
    <t>NG776</t>
  </si>
  <si>
    <t>Obadimeji G. Tunji</t>
  </si>
  <si>
    <t>NG441</t>
  </si>
  <si>
    <t xml:space="preserve">John Samaila </t>
  </si>
  <si>
    <t>NG750</t>
  </si>
  <si>
    <t>Shettima Ibrahim Usman</t>
  </si>
  <si>
    <t>NG795</t>
  </si>
  <si>
    <t>Abdulrahman Ahmed</t>
  </si>
  <si>
    <t>NG1187</t>
  </si>
  <si>
    <t>Monday Bulus</t>
  </si>
  <si>
    <t>NG165</t>
  </si>
  <si>
    <t>Mohammed Ibrahim</t>
  </si>
  <si>
    <t>NG097</t>
  </si>
  <si>
    <t>Leno Kingsley</t>
  </si>
  <si>
    <t>NG197</t>
  </si>
  <si>
    <t>Iko Elam</t>
  </si>
  <si>
    <t>NG103</t>
  </si>
  <si>
    <t>Musa Hassan Johnson</t>
  </si>
  <si>
    <t>NG1080</t>
  </si>
  <si>
    <t>Ulan Rechard</t>
  </si>
  <si>
    <t>NG158</t>
  </si>
  <si>
    <t>Adamu Baba Ahmadu</t>
  </si>
  <si>
    <t>NG191</t>
  </si>
  <si>
    <t>Oluwasegun Elijah Olagoke</t>
  </si>
  <si>
    <t>NG249</t>
  </si>
  <si>
    <t>Mary Samaila Chiroma</t>
  </si>
  <si>
    <t>NG310</t>
  </si>
  <si>
    <t>Luka David Ibrahim</t>
  </si>
  <si>
    <t>NG346</t>
  </si>
  <si>
    <t>Manasseh John</t>
  </si>
  <si>
    <t>NG386</t>
  </si>
  <si>
    <t>Mustapha Bello</t>
  </si>
  <si>
    <t>NG712</t>
  </si>
  <si>
    <t>Sarah Suworari Simon</t>
  </si>
  <si>
    <t>NG949</t>
  </si>
  <si>
    <t>Janet Asher Sambo</t>
  </si>
  <si>
    <t>NG998</t>
  </si>
  <si>
    <t>Isaac Oladaya Olugbenle</t>
  </si>
  <si>
    <t>NG1096</t>
  </si>
  <si>
    <t>Joshua Chinda</t>
  </si>
  <si>
    <t>NG302</t>
  </si>
  <si>
    <t>Ijafiya Joseph</t>
  </si>
  <si>
    <t>NG339</t>
  </si>
  <si>
    <t>Dibal Denis Elisha</t>
  </si>
  <si>
    <t>NG1179</t>
  </si>
  <si>
    <t>Adeyomo Adeola Christianah</t>
  </si>
  <si>
    <t>NG934</t>
  </si>
  <si>
    <t>Mohammed Abatcha Gumnari</t>
  </si>
  <si>
    <t>NG486</t>
  </si>
  <si>
    <t>Damijida Justina .</t>
  </si>
  <si>
    <t>NG1005</t>
  </si>
  <si>
    <t>Aliyu Mamman Yusuf</t>
  </si>
  <si>
    <t>NG1039</t>
  </si>
  <si>
    <t>Moses Timothy</t>
  </si>
  <si>
    <t>NG1065</t>
  </si>
  <si>
    <t>Pamela Umegbo</t>
  </si>
  <si>
    <t>NG186</t>
  </si>
  <si>
    <t>Ammananda Richard H.</t>
  </si>
  <si>
    <t>NG274</t>
  </si>
  <si>
    <t>Juliet Idoko Ene</t>
  </si>
  <si>
    <t>NG385</t>
  </si>
  <si>
    <t>Jummai Garba</t>
  </si>
  <si>
    <t>NG814</t>
  </si>
  <si>
    <t>Maryam Tijjani Yerima</t>
  </si>
  <si>
    <t>NG614</t>
  </si>
  <si>
    <t>Gloria Robert Ngoreh</t>
  </si>
  <si>
    <t>NG175</t>
  </si>
  <si>
    <t>Donatus Ruth .</t>
  </si>
  <si>
    <t>NG269</t>
  </si>
  <si>
    <t>Umar Fatima Ali</t>
  </si>
  <si>
    <t>NG958</t>
  </si>
  <si>
    <t>ADOKI PRINCE SUNNY</t>
  </si>
  <si>
    <t>NG036</t>
  </si>
  <si>
    <t>Inuwa Bukar</t>
  </si>
  <si>
    <t>NG937</t>
  </si>
  <si>
    <t>Emmanuel Onucheojo Oduka</t>
  </si>
  <si>
    <t>NG153</t>
  </si>
  <si>
    <t>Sadiq Ali</t>
  </si>
  <si>
    <t>NG104</t>
  </si>
  <si>
    <t>Emmanuel Uye</t>
  </si>
  <si>
    <t>NG1068</t>
  </si>
  <si>
    <t>Reuben Bawa Iye</t>
  </si>
  <si>
    <t>NG227</t>
  </si>
  <si>
    <t xml:space="preserve">Fatima A usman </t>
  </si>
  <si>
    <t>NG727</t>
  </si>
  <si>
    <t>Grace Zoaka</t>
  </si>
  <si>
    <t>NG525</t>
  </si>
  <si>
    <t>Anas Dahiru Hamman</t>
  </si>
  <si>
    <t>NG627</t>
  </si>
  <si>
    <t>Kadir Stephen Wagaja</t>
  </si>
  <si>
    <t>NG888</t>
  </si>
  <si>
    <t>Dahiru Yauba</t>
  </si>
  <si>
    <t>NG528</t>
  </si>
  <si>
    <t>Titus Christopher</t>
  </si>
  <si>
    <t>Mamza Joshua</t>
  </si>
  <si>
    <t>ADUKWU GODWIN</t>
  </si>
  <si>
    <t>Regina Felix</t>
  </si>
  <si>
    <t>NG1085</t>
  </si>
  <si>
    <t>Shedum Comfort Nanfa</t>
  </si>
  <si>
    <t xml:space="preserve">Paternity </t>
  </si>
  <si>
    <t>NG421</t>
  </si>
  <si>
    <t>NG098</t>
  </si>
  <si>
    <t>OTL-Maiduguri - NGOTL-MAI</t>
  </si>
  <si>
    <t>OTL-Yobe - NGOTL-YOB</t>
  </si>
  <si>
    <t>Maiduguri - NGMAI</t>
  </si>
  <si>
    <t>Bama - NGBAM</t>
  </si>
  <si>
    <t>Mubi - NGMUB</t>
  </si>
  <si>
    <t>Magumeri - NGMAG</t>
  </si>
  <si>
    <t>Gwoza - NGGWO</t>
  </si>
  <si>
    <t>Abuja - NGABU</t>
  </si>
  <si>
    <t>Monguno - NGMON</t>
  </si>
  <si>
    <t>Yobe - NGYOB</t>
  </si>
  <si>
    <t>New year PH</t>
  </si>
  <si>
    <t>Christmas PH</t>
  </si>
  <si>
    <t>Maulud PH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</si>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</sst>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0" fillId="0" borderId="0" xfId="0" applyNumberFormat="1"/>
    <xf numFmtId="14" fontId="0" fillId="0" borderId="1" xfId="0" applyNumberFormat="1" applyBorder="1"/>
    <xf numFmtId="0" fontId="0" fillId="0" borderId="0" xfId="0" applyNumberFormat="1"/>
    <xf numFmtId="0" fontId="0" fillId="2" borderId="0" xfId="0" applyFill="1"/>
    <xf numFmtId="14" fontId="0" fillId="2" borderId="0" xfId="0" applyNumberFormat="1" applyFill="1"/>
    <xf numFmtId="15" fontId="0" fillId="0" borderId="0" xfId="0" applyNumberFormat="1"/>
    <xf numFmtId="0" fontId="0" fillId="0" borderId="1" xfId="0" applyNumberFormat="1" applyBorder="1"/>
    <xf numFmtId="0" fontId="0" fillId="2" borderId="0" xfId="0" applyNumberFormat="1" applyFill="1"/>
  </cellXfs>
  <cellStyles count="1">
    <cellStyle name="Normal" xfId="0" builtinId="0"/>
  </cellStyles>
  <dxfs count="13"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EEE744-DBFC-4431-A872-BFF321ADA19E}" name="Table1" displayName="Table1" ref="A1:P203" totalsRowShown="0" headerRowDxfId="12" headerRowBorderDxfId="11" tableBorderDxfId="10">
  <autoFilter ref="A1:P203" xr:uid="{E2EEE744-DBFC-4431-A872-BFF321ADA19E}"/>
  <tableColumns count="16">
    <tableColumn id="1" xr3:uid="{5EE012CC-EC80-4313-99C1-EC3F6C48C0CB}" name="S/N" dataDxfId="9">
      <calculatedColumnFormula>ROW(A1)</calculatedColumnFormula>
    </tableColumn>
    <tableColumn id="2" xr3:uid="{885E7C5E-4895-42E7-AA02-BBEA101809F1}" name="T7"/>
    <tableColumn id="3" xr3:uid="{338A42A4-5AF8-4C99-BE75-FD70AE7FE7B5}" name="D7"/>
    <tableColumn id="4" xr3:uid="{8CC76748-BAB1-49A4-BD15-1985EA7C4937}" name="Name"/>
    <tableColumn id="5" xr3:uid="{4E475CF3-4B40-4E8C-A095-36A32E0C751B}" name="Location"/>
    <tableColumn id="6" xr3:uid="{D0FCF3DE-5332-4B74-BCD8-FB4CA5667A90}" name="Leave Type"/>
    <tableColumn id="7" xr3:uid="{36612E91-808F-46E1-BE6E-915DBB7325F9}" name="From" dataDxfId="8"/>
    <tableColumn id="13" xr3:uid="{25014A16-B467-45ED-9920-700EA35A7F94}" name="Column1" dataDxfId="7">
      <calculatedColumnFormula>TEXT(Table1[[#This Row],[From]],"dddd")</calculatedColumnFormula>
    </tableColumn>
    <tableColumn id="8" xr3:uid="{BA9B53FE-3A5B-49C4-9D33-9517273C2E75}" name="To" dataDxfId="6"/>
    <tableColumn id="14" xr3:uid="{99CA18FC-6D7C-4A81-8804-3CA1CB9EDFB3}" name="Column2" dataDxfId="5">
      <calculatedColumnFormula>TEXT(Table1[[#This Row],[To]],"dddd")</calculatedColumnFormula>
    </tableColumn>
    <tableColumn id="9" xr3:uid="{CB4C6566-941E-45FD-90A5-589CB849E196}" name="Number of Days" dataDxfId="4">
      <calculatedColumnFormula>(NETWORKDAYS.INTL(Table1[[#This Row],[From]],Table1[[#This Row],[To]],"0000011"))-Table1[[#This Row],[Column3]]</calculatedColumnFormula>
    </tableColumn>
    <tableColumn id="10" xr3:uid="{A2BFE01A-36CF-4691-A85A-F615DE09BB89}" name="Comment"/>
    <tableColumn id="11" xr3:uid="{0CD85802-881B-4984-B1EE-761874C1FB32}" name="New year PH" dataDxfId="3"/>
    <tableColumn id="12" xr3:uid="{4C73A5A0-4997-4B85-9E64-E8E79CA5C286}" name="Christmas PH" dataDxfId="2"/>
    <tableColumn id="15" xr3:uid="{42AE6587-8B34-4394-8E53-49B739F50F43}" name="Maulud PH" dataDxfId="1"/>
    <tableColumn id="16" xr3:uid="{95AAD02F-9947-4AF9-8708-91E6635E2330}" name="Column3" dataDxfId="0">
      <calculatedColumnFormula>Table1[[#This Row],[New year PH]]+Table1[[#This Row],[Christmas PH]]+Table1[[#This Row],[Maulud PH]]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0BC9C-C0E1-4C97-9823-5C752E81CEAC}">
  <dimension ref="A1:Q203"/>
  <sheetViews>
    <sheetView tabSelected="1" workbookViewId="0">
      <selection activeCell="O193" sqref="O193"/>
    </sheetView>
  </sheetViews>
  <sheetFormatPr defaultRowHeight="15" x14ac:dyDescent="0.25"/>
  <cols>
    <col min="3" max="3" width="7" bestFit="1" customWidth="1"/>
    <col min="4" max="4" width="37" bestFit="1" customWidth="1"/>
    <col min="5" max="5" width="26.42578125" bestFit="1" customWidth="1"/>
    <col min="6" max="6" width="15.42578125" bestFit="1" customWidth="1"/>
    <col min="7" max="8" width="13.42578125" style="2" customWidth="1"/>
    <col min="9" max="10" width="14.42578125" style="2" customWidth="1"/>
    <col min="11" max="11" width="17.28515625" customWidth="1"/>
    <col min="12" max="12" width="18" bestFit="1" customWidth="1"/>
    <col min="13" max="13" width="19" customWidth="1"/>
    <col min="14" max="14" width="14.85546875" bestFit="1" customWidth="1"/>
    <col min="15" max="15" width="13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3" t="s">
        <v>5</v>
      </c>
      <c r="H1" s="3" t="s">
        <v>38</v>
      </c>
      <c r="I1" s="3" t="s">
        <v>6</v>
      </c>
      <c r="J1" s="3" t="s">
        <v>39</v>
      </c>
      <c r="K1" s="1" t="s">
        <v>7</v>
      </c>
      <c r="L1" s="1" t="s">
        <v>8</v>
      </c>
      <c r="M1" s="8" t="s">
        <v>367</v>
      </c>
      <c r="N1" s="8" t="s">
        <v>368</v>
      </c>
      <c r="O1" s="8" t="s">
        <v>369</v>
      </c>
      <c r="P1" s="8" t="s">
        <v>370</v>
      </c>
      <c r="Q1" s="4"/>
    </row>
    <row r="2" spans="1:17" x14ac:dyDescent="0.25">
      <c r="A2">
        <f t="shared" ref="A2:A65" si="0">ROW(A1)</f>
        <v>1</v>
      </c>
      <c r="B2" t="s">
        <v>26</v>
      </c>
      <c r="C2">
        <v>159606</v>
      </c>
      <c r="D2" t="s">
        <v>10</v>
      </c>
      <c r="E2" t="s">
        <v>357</v>
      </c>
      <c r="F2" t="s">
        <v>11</v>
      </c>
      <c r="G2" s="2">
        <v>44838</v>
      </c>
      <c r="H2" s="2" t="str">
        <f>TEXT(Table1[[#This Row],[From]],"dddd")</f>
        <v>Tuesday</v>
      </c>
      <c r="I2" s="2">
        <v>44840</v>
      </c>
      <c r="J2" s="2" t="str">
        <f>TEXT(Table1[[#This Row],[To]],"dddd")</f>
        <v>Thursday</v>
      </c>
      <c r="K2" s="4">
        <f>(NETWORKDAYS.INTL(Table1[[#This Row],[From]],Table1[[#This Row],[To]],"0000011"))-Table1[[#This Row],[Column3]]</f>
        <v>3</v>
      </c>
      <c r="M2" s="2"/>
      <c r="N2" s="2"/>
      <c r="O2" s="2"/>
      <c r="P2" s="4">
        <f>Table1[[#This Row],[New year PH]]+Table1[[#This Row],[Christmas PH]]+Table1[[#This Row],[Maulud PH]]</f>
        <v>0</v>
      </c>
    </row>
    <row r="3" spans="1:17" x14ac:dyDescent="0.25">
      <c r="A3">
        <f t="shared" si="0"/>
        <v>2</v>
      </c>
      <c r="B3" t="s">
        <v>26</v>
      </c>
      <c r="C3">
        <v>159606</v>
      </c>
      <c r="D3" t="s">
        <v>10</v>
      </c>
      <c r="E3" t="s">
        <v>357</v>
      </c>
      <c r="F3" t="s">
        <v>12</v>
      </c>
      <c r="G3" s="2">
        <v>44841</v>
      </c>
      <c r="H3" s="2" t="str">
        <f>TEXT(Table1[[#This Row],[From]],"dddd")</f>
        <v>Friday</v>
      </c>
      <c r="I3" s="2">
        <v>44841</v>
      </c>
      <c r="J3" s="2" t="str">
        <f>TEXT(Table1[[#This Row],[To]],"dddd")</f>
        <v>Friday</v>
      </c>
      <c r="K3" s="4">
        <f>(NETWORKDAYS.INTL(Table1[[#This Row],[From]],Table1[[#This Row],[To]],"0000011"))-Table1[[#This Row],[Column3]]</f>
        <v>1</v>
      </c>
      <c r="M3" s="2"/>
      <c r="N3" s="2"/>
      <c r="O3" s="2"/>
      <c r="P3" s="4">
        <f>Table1[[#This Row],[New year PH]]+Table1[[#This Row],[Christmas PH]]+Table1[[#This Row],[Maulud PH]]</f>
        <v>0</v>
      </c>
    </row>
    <row r="4" spans="1:17" x14ac:dyDescent="0.25">
      <c r="A4">
        <f t="shared" si="0"/>
        <v>3</v>
      </c>
      <c r="B4" t="s">
        <v>27</v>
      </c>
      <c r="C4">
        <v>118447</v>
      </c>
      <c r="D4" t="s">
        <v>13</v>
      </c>
      <c r="E4" t="s">
        <v>357</v>
      </c>
      <c r="F4" t="s">
        <v>11</v>
      </c>
      <c r="G4" s="2">
        <v>44838</v>
      </c>
      <c r="H4" s="2" t="str">
        <f>TEXT(Table1[[#This Row],[From]],"dddd")</f>
        <v>Tuesday</v>
      </c>
      <c r="I4" s="2">
        <v>44841</v>
      </c>
      <c r="J4" s="2" t="str">
        <f>TEXT(Table1[[#This Row],[To]],"dddd")</f>
        <v>Friday</v>
      </c>
      <c r="K4" s="4">
        <f>(NETWORKDAYS.INTL(Table1[[#This Row],[From]],Table1[[#This Row],[To]],"0000011"))-Table1[[#This Row],[Column3]]</f>
        <v>4</v>
      </c>
      <c r="M4" s="2"/>
      <c r="N4" s="2"/>
      <c r="O4" s="2"/>
      <c r="P4" s="4">
        <f>Table1[[#This Row],[New year PH]]+Table1[[#This Row],[Christmas PH]]+Table1[[#This Row],[Maulud PH]]</f>
        <v>0</v>
      </c>
    </row>
    <row r="5" spans="1:17" x14ac:dyDescent="0.25">
      <c r="A5">
        <f t="shared" si="0"/>
        <v>4</v>
      </c>
      <c r="B5" t="s">
        <v>27</v>
      </c>
      <c r="C5">
        <v>118447</v>
      </c>
      <c r="D5" t="s">
        <v>13</v>
      </c>
      <c r="E5" t="s">
        <v>357</v>
      </c>
      <c r="F5" t="s">
        <v>12</v>
      </c>
      <c r="G5" s="2">
        <v>44845</v>
      </c>
      <c r="H5" s="2" t="str">
        <f>TEXT(Table1[[#This Row],[From]],"dddd")</f>
        <v>Tuesday</v>
      </c>
      <c r="I5" s="2">
        <v>44845</v>
      </c>
      <c r="J5" s="2" t="str">
        <f>TEXT(Table1[[#This Row],[To]],"dddd")</f>
        <v>Tuesday</v>
      </c>
      <c r="K5" s="4">
        <f>(NETWORKDAYS.INTL(Table1[[#This Row],[From]],Table1[[#This Row],[To]],"0000011"))-Table1[[#This Row],[Column3]]</f>
        <v>1</v>
      </c>
      <c r="M5" s="2"/>
      <c r="N5" s="2"/>
      <c r="O5" s="4"/>
      <c r="P5" s="4">
        <f>Table1[[#This Row],[New year PH]]+Table1[[#This Row],[Christmas PH]]+Table1[[#This Row],[Maulud PH]]</f>
        <v>0</v>
      </c>
    </row>
    <row r="6" spans="1:17" x14ac:dyDescent="0.25">
      <c r="A6">
        <f t="shared" si="0"/>
        <v>5</v>
      </c>
      <c r="B6" t="s">
        <v>28</v>
      </c>
      <c r="C6">
        <v>129509</v>
      </c>
      <c r="D6" t="s">
        <v>14</v>
      </c>
      <c r="E6" t="s">
        <v>357</v>
      </c>
      <c r="F6" t="s">
        <v>11</v>
      </c>
      <c r="G6" s="2">
        <v>44838</v>
      </c>
      <c r="H6" s="2" t="str">
        <f>TEXT(Table1[[#This Row],[From]],"dddd")</f>
        <v>Tuesday</v>
      </c>
      <c r="I6" s="2">
        <v>44839</v>
      </c>
      <c r="J6" s="2" t="str">
        <f>TEXT(Table1[[#This Row],[To]],"dddd")</f>
        <v>Wednesday</v>
      </c>
      <c r="K6" s="4">
        <f>(NETWORKDAYS.INTL(Table1[[#This Row],[From]],Table1[[#This Row],[To]],"0000011"))-Table1[[#This Row],[Column3]]</f>
        <v>2</v>
      </c>
      <c r="M6" s="2"/>
      <c r="N6" s="2"/>
      <c r="O6" s="2"/>
      <c r="P6" s="4">
        <f>Table1[[#This Row],[New year PH]]+Table1[[#This Row],[Christmas PH]]+Table1[[#This Row],[Maulud PH]]</f>
        <v>0</v>
      </c>
    </row>
    <row r="7" spans="1:17" x14ac:dyDescent="0.25">
      <c r="A7">
        <f t="shared" si="0"/>
        <v>6</v>
      </c>
      <c r="B7" t="s">
        <v>29</v>
      </c>
      <c r="C7">
        <v>161258</v>
      </c>
      <c r="D7" t="s">
        <v>15</v>
      </c>
      <c r="E7" t="s">
        <v>357</v>
      </c>
      <c r="F7" t="s">
        <v>11</v>
      </c>
      <c r="G7" s="2">
        <v>44838</v>
      </c>
      <c r="H7" s="2" t="str">
        <f>TEXT(Table1[[#This Row],[From]],"dddd")</f>
        <v>Tuesday</v>
      </c>
      <c r="I7" s="2">
        <v>44838</v>
      </c>
      <c r="J7" s="2" t="str">
        <f>TEXT(Table1[[#This Row],[To]],"dddd")</f>
        <v>Tuesday</v>
      </c>
      <c r="K7" s="4">
        <f>(NETWORKDAYS.INTL(Table1[[#This Row],[From]],Table1[[#This Row],[To]],"0000011"))-Table1[[#This Row],[Column3]]</f>
        <v>1</v>
      </c>
      <c r="M7" s="2"/>
      <c r="N7" s="2"/>
      <c r="O7" s="2"/>
      <c r="P7" s="4">
        <f>Table1[[#This Row],[New year PH]]+Table1[[#This Row],[Christmas PH]]+Table1[[#This Row],[Maulud PH]]</f>
        <v>0</v>
      </c>
    </row>
    <row r="8" spans="1:17" x14ac:dyDescent="0.25">
      <c r="A8">
        <f t="shared" si="0"/>
        <v>7</v>
      </c>
      <c r="B8" t="s">
        <v>30</v>
      </c>
      <c r="C8">
        <v>162599</v>
      </c>
      <c r="D8" t="s">
        <v>16</v>
      </c>
      <c r="E8" t="s">
        <v>357</v>
      </c>
      <c r="F8" t="s">
        <v>11</v>
      </c>
      <c r="G8" s="2">
        <v>44838</v>
      </c>
      <c r="H8" s="2" t="str">
        <f>TEXT(Table1[[#This Row],[From]],"dddd")</f>
        <v>Tuesday</v>
      </c>
      <c r="I8" s="2">
        <v>44841</v>
      </c>
      <c r="J8" s="2" t="str">
        <f>TEXT(Table1[[#This Row],[To]],"dddd")</f>
        <v>Friday</v>
      </c>
      <c r="K8" s="4">
        <f>(NETWORKDAYS.INTL(Table1[[#This Row],[From]],Table1[[#This Row],[To]],"0000011"))-Table1[[#This Row],[Column3]]</f>
        <v>4</v>
      </c>
      <c r="M8" s="2"/>
      <c r="N8" s="2"/>
      <c r="O8" s="2"/>
      <c r="P8" s="4">
        <f>Table1[[#This Row],[New year PH]]+Table1[[#This Row],[Christmas PH]]+Table1[[#This Row],[Maulud PH]]</f>
        <v>0</v>
      </c>
    </row>
    <row r="9" spans="1:17" x14ac:dyDescent="0.25">
      <c r="A9">
        <f t="shared" si="0"/>
        <v>8</v>
      </c>
      <c r="B9" t="s">
        <v>31</v>
      </c>
      <c r="C9">
        <v>163169</v>
      </c>
      <c r="D9" t="s">
        <v>17</v>
      </c>
      <c r="E9" t="s">
        <v>357</v>
      </c>
      <c r="F9" t="s">
        <v>11</v>
      </c>
      <c r="G9" s="2">
        <v>44838</v>
      </c>
      <c r="H9" s="2" t="str">
        <f>TEXT(Table1[[#This Row],[From]],"dddd")</f>
        <v>Tuesday</v>
      </c>
      <c r="I9" s="2">
        <v>44838</v>
      </c>
      <c r="J9" s="2" t="str">
        <f>TEXT(Table1[[#This Row],[To]],"dddd")</f>
        <v>Tuesday</v>
      </c>
      <c r="K9" s="4">
        <f>(NETWORKDAYS.INTL(Table1[[#This Row],[From]],Table1[[#This Row],[To]],"0000011"))-Table1[[#This Row],[Column3]]</f>
        <v>1</v>
      </c>
      <c r="M9" s="2"/>
      <c r="N9" s="2"/>
      <c r="O9" s="2"/>
      <c r="P9" s="4">
        <f>Table1[[#This Row],[New year PH]]+Table1[[#This Row],[Christmas PH]]+Table1[[#This Row],[Maulud PH]]</f>
        <v>0</v>
      </c>
    </row>
    <row r="10" spans="1:17" x14ac:dyDescent="0.25">
      <c r="A10">
        <f t="shared" si="0"/>
        <v>9</v>
      </c>
      <c r="B10" t="s">
        <v>32</v>
      </c>
      <c r="C10">
        <v>164491</v>
      </c>
      <c r="D10" t="s">
        <v>18</v>
      </c>
      <c r="E10" t="s">
        <v>357</v>
      </c>
      <c r="F10" t="s">
        <v>11</v>
      </c>
      <c r="G10" s="2">
        <v>44838</v>
      </c>
      <c r="H10" s="2" t="str">
        <f>TEXT(Table1[[#This Row],[From]],"dddd")</f>
        <v>Tuesday</v>
      </c>
      <c r="I10" s="2">
        <v>44854</v>
      </c>
      <c r="J10" s="2" t="str">
        <f>TEXT(Table1[[#This Row],[To]],"dddd")</f>
        <v>Thursday</v>
      </c>
      <c r="K10" s="4">
        <f>(NETWORKDAYS.INTL(Table1[[#This Row],[From]],Table1[[#This Row],[To]],"0000011"))-Table1[[#This Row],[Column3]]</f>
        <v>12</v>
      </c>
      <c r="M10" s="2"/>
      <c r="N10" s="2"/>
      <c r="O10" s="4">
        <v>1</v>
      </c>
      <c r="P10" s="4">
        <f>Table1[[#This Row],[New year PH]]+Table1[[#This Row],[Christmas PH]]+Table1[[#This Row],[Maulud PH]]</f>
        <v>1</v>
      </c>
    </row>
    <row r="11" spans="1:17" x14ac:dyDescent="0.25">
      <c r="A11">
        <f t="shared" si="0"/>
        <v>10</v>
      </c>
      <c r="B11" t="s">
        <v>34</v>
      </c>
      <c r="C11">
        <v>162782</v>
      </c>
      <c r="D11" t="s">
        <v>33</v>
      </c>
      <c r="E11" t="s">
        <v>357</v>
      </c>
      <c r="F11" t="s">
        <v>11</v>
      </c>
      <c r="G11" s="2">
        <v>44838</v>
      </c>
      <c r="H11" s="2" t="str">
        <f>TEXT(Table1[[#This Row],[From]],"dddd")</f>
        <v>Tuesday</v>
      </c>
      <c r="I11" s="2">
        <v>44840</v>
      </c>
      <c r="J11" s="2" t="str">
        <f>TEXT(Table1[[#This Row],[To]],"dddd")</f>
        <v>Thursday</v>
      </c>
      <c r="K11" s="4">
        <f>(NETWORKDAYS.INTL(Table1[[#This Row],[From]],Table1[[#This Row],[To]],"0000011"))-Table1[[#This Row],[Column3]]</f>
        <v>3</v>
      </c>
      <c r="M11" s="2"/>
      <c r="N11" s="2"/>
      <c r="O11" s="2"/>
      <c r="P11" s="4">
        <f>Table1[[#This Row],[New year PH]]+Table1[[#This Row],[Christmas PH]]+Table1[[#This Row],[Maulud PH]]</f>
        <v>0</v>
      </c>
    </row>
    <row r="12" spans="1:17" x14ac:dyDescent="0.25">
      <c r="A12">
        <f t="shared" si="0"/>
        <v>11</v>
      </c>
      <c r="B12" t="s">
        <v>35</v>
      </c>
      <c r="C12">
        <v>164249</v>
      </c>
      <c r="D12" t="s">
        <v>19</v>
      </c>
      <c r="E12" t="s">
        <v>357</v>
      </c>
      <c r="F12" t="s">
        <v>11</v>
      </c>
      <c r="G12" s="2">
        <v>44838</v>
      </c>
      <c r="H12" s="2" t="str">
        <f>TEXT(Table1[[#This Row],[From]],"dddd")</f>
        <v>Tuesday</v>
      </c>
      <c r="I12" s="2">
        <v>44838</v>
      </c>
      <c r="J12" s="2" t="str">
        <f>TEXT(Table1[[#This Row],[To]],"dddd")</f>
        <v>Tuesday</v>
      </c>
      <c r="K12" s="4">
        <f>(NETWORKDAYS.INTL(Table1[[#This Row],[From]],Table1[[#This Row],[To]],"0000011"))-Table1[[#This Row],[Column3]]</f>
        <v>1</v>
      </c>
      <c r="M12" s="2"/>
      <c r="N12" s="2"/>
      <c r="O12" s="2"/>
      <c r="P12" s="4">
        <f>Table1[[#This Row],[New year PH]]+Table1[[#This Row],[Christmas PH]]+Table1[[#This Row],[Maulud PH]]</f>
        <v>0</v>
      </c>
    </row>
    <row r="13" spans="1:17" x14ac:dyDescent="0.25">
      <c r="A13">
        <f t="shared" si="0"/>
        <v>12</v>
      </c>
      <c r="B13" t="s">
        <v>36</v>
      </c>
      <c r="C13">
        <v>137961</v>
      </c>
      <c r="D13" t="s">
        <v>20</v>
      </c>
      <c r="E13" t="s">
        <v>357</v>
      </c>
      <c r="F13" t="s">
        <v>11</v>
      </c>
      <c r="G13" s="2">
        <v>44838</v>
      </c>
      <c r="H13" s="2" t="str">
        <f>TEXT(Table1[[#This Row],[From]],"dddd")</f>
        <v>Tuesday</v>
      </c>
      <c r="I13" s="2">
        <v>44853</v>
      </c>
      <c r="J13" s="2" t="str">
        <f>TEXT(Table1[[#This Row],[To]],"dddd")</f>
        <v>Wednesday</v>
      </c>
      <c r="K13" s="4">
        <f>(NETWORKDAYS.INTL(Table1[[#This Row],[From]],Table1[[#This Row],[To]],"0000011"))-Table1[[#This Row],[Column3]]</f>
        <v>11</v>
      </c>
      <c r="M13" s="2"/>
      <c r="N13" s="2"/>
      <c r="O13" s="4">
        <v>1</v>
      </c>
      <c r="P13" s="4">
        <f>Table1[[#This Row],[New year PH]]+Table1[[#This Row],[Christmas PH]]+Table1[[#This Row],[Maulud PH]]</f>
        <v>1</v>
      </c>
    </row>
    <row r="14" spans="1:17" x14ac:dyDescent="0.25">
      <c r="A14">
        <f t="shared" si="0"/>
        <v>13</v>
      </c>
      <c r="B14" t="s">
        <v>36</v>
      </c>
      <c r="C14">
        <v>137961</v>
      </c>
      <c r="D14" t="s">
        <v>20</v>
      </c>
      <c r="E14" t="s">
        <v>357</v>
      </c>
      <c r="F14" t="s">
        <v>12</v>
      </c>
      <c r="G14" s="2">
        <v>44854</v>
      </c>
      <c r="H14" s="2" t="str">
        <f>TEXT(Table1[[#This Row],[From]],"dddd")</f>
        <v>Thursday</v>
      </c>
      <c r="I14" s="2">
        <v>44854</v>
      </c>
      <c r="J14" s="2" t="str">
        <f>TEXT(Table1[[#This Row],[To]],"dddd")</f>
        <v>Thursday</v>
      </c>
      <c r="K14" s="4">
        <f>(NETWORKDAYS.INTL(Table1[[#This Row],[From]],Table1[[#This Row],[To]],"0000011"))-Table1[[#This Row],[Column3]]</f>
        <v>1</v>
      </c>
      <c r="M14" s="2"/>
      <c r="N14" s="2"/>
      <c r="O14" s="4"/>
      <c r="P14" s="4">
        <f>Table1[[#This Row],[New year PH]]+Table1[[#This Row],[Christmas PH]]+Table1[[#This Row],[Maulud PH]]</f>
        <v>0</v>
      </c>
    </row>
    <row r="15" spans="1:17" x14ac:dyDescent="0.25">
      <c r="A15">
        <f t="shared" si="0"/>
        <v>14</v>
      </c>
      <c r="B15" t="s">
        <v>37</v>
      </c>
      <c r="C15">
        <v>164543</v>
      </c>
      <c r="D15" t="s">
        <v>21</v>
      </c>
      <c r="E15" t="s">
        <v>357</v>
      </c>
      <c r="F15" t="s">
        <v>11</v>
      </c>
      <c r="G15" s="2">
        <v>44838</v>
      </c>
      <c r="H15" s="2" t="str">
        <f>TEXT(Table1[[#This Row],[From]],"dddd")</f>
        <v>Tuesday</v>
      </c>
      <c r="I15" s="2">
        <v>44840</v>
      </c>
      <c r="J15" s="2" t="str">
        <f>TEXT(Table1[[#This Row],[To]],"dddd")</f>
        <v>Thursday</v>
      </c>
      <c r="K15" s="4">
        <f>(NETWORKDAYS.INTL(Table1[[#This Row],[From]],Table1[[#This Row],[To]],"0000011"))-Table1[[#This Row],[Column3]]</f>
        <v>3</v>
      </c>
      <c r="M15" s="2"/>
      <c r="N15" s="2"/>
      <c r="O15" s="2"/>
      <c r="P15" s="4">
        <f>Table1[[#This Row],[New year PH]]+Table1[[#This Row],[Christmas PH]]+Table1[[#This Row],[Maulud PH]]</f>
        <v>0</v>
      </c>
    </row>
    <row r="16" spans="1:17" x14ac:dyDescent="0.25">
      <c r="A16">
        <f t="shared" si="0"/>
        <v>15</v>
      </c>
      <c r="B16" t="s">
        <v>24</v>
      </c>
      <c r="C16">
        <v>126952</v>
      </c>
      <c r="D16" t="s">
        <v>22</v>
      </c>
      <c r="E16" t="s">
        <v>358</v>
      </c>
      <c r="F16" t="s">
        <v>11</v>
      </c>
      <c r="G16" s="2">
        <v>44838</v>
      </c>
      <c r="H16" s="2" t="str">
        <f>TEXT(Table1[[#This Row],[From]],"dddd")</f>
        <v>Tuesday</v>
      </c>
      <c r="I16" s="2">
        <v>44841</v>
      </c>
      <c r="J16" s="2" t="str">
        <f>TEXT(Table1[[#This Row],[To]],"dddd")</f>
        <v>Friday</v>
      </c>
      <c r="K16" s="4">
        <f>(NETWORKDAYS.INTL(Table1[[#This Row],[From]],Table1[[#This Row],[To]],"0000011"))-Table1[[#This Row],[Column3]]</f>
        <v>4</v>
      </c>
      <c r="M16" s="2"/>
      <c r="N16" s="2"/>
      <c r="O16" s="2"/>
      <c r="P16" s="4">
        <f>Table1[[#This Row],[New year PH]]+Table1[[#This Row],[Christmas PH]]+Table1[[#This Row],[Maulud PH]]</f>
        <v>0</v>
      </c>
    </row>
    <row r="17" spans="1:16" x14ac:dyDescent="0.25">
      <c r="A17">
        <f t="shared" si="0"/>
        <v>16</v>
      </c>
      <c r="B17" t="s">
        <v>25</v>
      </c>
      <c r="C17">
        <v>153688</v>
      </c>
      <c r="D17" t="s">
        <v>23</v>
      </c>
      <c r="E17" t="s">
        <v>358</v>
      </c>
      <c r="F17" t="s">
        <v>11</v>
      </c>
      <c r="G17" s="2">
        <v>44838</v>
      </c>
      <c r="H17" s="2" t="str">
        <f>TEXT(Table1[[#This Row],[From]],"dddd")</f>
        <v>Tuesday</v>
      </c>
      <c r="I17" s="2">
        <v>44840</v>
      </c>
      <c r="J17" s="2" t="str">
        <f>TEXT(Table1[[#This Row],[To]],"dddd")</f>
        <v>Thursday</v>
      </c>
      <c r="K17" s="4">
        <f>(NETWORKDAYS.INTL(Table1[[#This Row],[From]],Table1[[#This Row],[To]],"0000011"))-Table1[[#This Row],[Column3]]</f>
        <v>3</v>
      </c>
      <c r="M17" s="2"/>
      <c r="N17" s="2"/>
      <c r="O17" s="2"/>
      <c r="P17" s="4">
        <f>Table1[[#This Row],[New year PH]]+Table1[[#This Row],[Christmas PH]]+Table1[[#This Row],[Maulud PH]]</f>
        <v>0</v>
      </c>
    </row>
    <row r="18" spans="1:16" x14ac:dyDescent="0.25">
      <c r="A18">
        <f t="shared" si="0"/>
        <v>17</v>
      </c>
      <c r="B18" t="s">
        <v>40</v>
      </c>
      <c r="C18">
        <v>128116</v>
      </c>
      <c r="D18" t="s">
        <v>41</v>
      </c>
      <c r="E18" t="s">
        <v>359</v>
      </c>
      <c r="F18" t="s">
        <v>11</v>
      </c>
      <c r="G18" s="2">
        <v>44838</v>
      </c>
      <c r="H18" s="2" t="str">
        <f>TEXT(Table1[[#This Row],[From]],"dddd")</f>
        <v>Tuesday</v>
      </c>
      <c r="I18" s="2">
        <v>44846</v>
      </c>
      <c r="J18" s="2" t="str">
        <f>TEXT(Table1[[#This Row],[To]],"dddd")</f>
        <v>Wednesday</v>
      </c>
      <c r="K18" s="4">
        <f>(NETWORKDAYS.INTL(Table1[[#This Row],[From]],Table1[[#This Row],[To]],"0000011"))-Table1[[#This Row],[Column3]]</f>
        <v>6</v>
      </c>
      <c r="M18" s="2"/>
      <c r="N18" s="2"/>
      <c r="O18" s="4">
        <v>1</v>
      </c>
      <c r="P18" s="4">
        <f>Table1[[#This Row],[New year PH]]+Table1[[#This Row],[Christmas PH]]+Table1[[#This Row],[Maulud PH]]</f>
        <v>1</v>
      </c>
    </row>
    <row r="19" spans="1:16" x14ac:dyDescent="0.25">
      <c r="A19">
        <f t="shared" si="0"/>
        <v>18</v>
      </c>
      <c r="B19" t="s">
        <v>42</v>
      </c>
      <c r="C19">
        <v>145769</v>
      </c>
      <c r="D19" t="s">
        <v>43</v>
      </c>
      <c r="E19" t="s">
        <v>360</v>
      </c>
      <c r="F19" t="s">
        <v>11</v>
      </c>
      <c r="G19" s="2">
        <v>44838</v>
      </c>
      <c r="H19" s="2" t="str">
        <f>TEXT(Table1[[#This Row],[From]],"dddd")</f>
        <v>Tuesday</v>
      </c>
      <c r="I19" s="2">
        <v>44854</v>
      </c>
      <c r="J19" s="2" t="str">
        <f>TEXT(Table1[[#This Row],[To]],"dddd")</f>
        <v>Thursday</v>
      </c>
      <c r="K19" s="4">
        <f>(NETWORKDAYS.INTL(Table1[[#This Row],[From]],Table1[[#This Row],[To]],"0000011"))-Table1[[#This Row],[Column3]]</f>
        <v>12</v>
      </c>
      <c r="M19" s="2"/>
      <c r="N19" s="2"/>
      <c r="O19" s="4">
        <v>1</v>
      </c>
      <c r="P19" s="4">
        <f>Table1[[#This Row],[New year PH]]+Table1[[#This Row],[Christmas PH]]+Table1[[#This Row],[Maulud PH]]</f>
        <v>1</v>
      </c>
    </row>
    <row r="20" spans="1:16" x14ac:dyDescent="0.25">
      <c r="A20">
        <f t="shared" si="0"/>
        <v>19</v>
      </c>
      <c r="B20" t="s">
        <v>44</v>
      </c>
      <c r="C20">
        <v>146940</v>
      </c>
      <c r="D20" t="s">
        <v>45</v>
      </c>
      <c r="E20" t="s">
        <v>359</v>
      </c>
      <c r="F20" t="s">
        <v>11</v>
      </c>
      <c r="G20" s="2">
        <v>44838</v>
      </c>
      <c r="H20" s="2" t="str">
        <f>TEXT(Table1[[#This Row],[From]],"dddd")</f>
        <v>Tuesday</v>
      </c>
      <c r="I20" s="2">
        <v>44839</v>
      </c>
      <c r="J20" s="2" t="str">
        <f>TEXT(Table1[[#This Row],[To]],"dddd")</f>
        <v>Wednesday</v>
      </c>
      <c r="K20" s="4">
        <f>(NETWORKDAYS.INTL(Table1[[#This Row],[From]],Table1[[#This Row],[To]],"0000011"))-Table1[[#This Row],[Column3]]</f>
        <v>2</v>
      </c>
      <c r="M20" s="2"/>
      <c r="N20" s="2"/>
      <c r="O20" s="2"/>
      <c r="P20" s="4">
        <f>Table1[[#This Row],[New year PH]]+Table1[[#This Row],[Christmas PH]]+Table1[[#This Row],[Maulud PH]]</f>
        <v>0</v>
      </c>
    </row>
    <row r="21" spans="1:16" x14ac:dyDescent="0.25">
      <c r="A21">
        <f t="shared" si="0"/>
        <v>20</v>
      </c>
      <c r="B21" t="s">
        <v>46</v>
      </c>
      <c r="C21">
        <v>147771</v>
      </c>
      <c r="D21" t="s">
        <v>47</v>
      </c>
      <c r="E21" t="s">
        <v>359</v>
      </c>
      <c r="F21" t="s">
        <v>11</v>
      </c>
      <c r="G21" s="2">
        <v>44838</v>
      </c>
      <c r="H21" s="2" t="str">
        <f>TEXT(Table1[[#This Row],[From]],"dddd")</f>
        <v>Tuesday</v>
      </c>
      <c r="I21" s="2">
        <v>44851</v>
      </c>
      <c r="J21" s="2" t="str">
        <f>TEXT(Table1[[#This Row],[To]],"dddd")</f>
        <v>Monday</v>
      </c>
      <c r="K21" s="4">
        <f>(NETWORKDAYS.INTL(Table1[[#This Row],[From]],Table1[[#This Row],[To]],"0000011"))-Table1[[#This Row],[Column3]]</f>
        <v>9</v>
      </c>
      <c r="M21" s="2"/>
      <c r="N21" s="2"/>
      <c r="O21" s="4">
        <v>1</v>
      </c>
      <c r="P21" s="4">
        <f>Table1[[#This Row],[New year PH]]+Table1[[#This Row],[Christmas PH]]+Table1[[#This Row],[Maulud PH]]</f>
        <v>1</v>
      </c>
    </row>
    <row r="22" spans="1:16" x14ac:dyDescent="0.25">
      <c r="A22">
        <f t="shared" si="0"/>
        <v>21</v>
      </c>
      <c r="B22" t="s">
        <v>48</v>
      </c>
      <c r="C22">
        <v>146322</v>
      </c>
      <c r="D22" t="s">
        <v>49</v>
      </c>
      <c r="E22" t="s">
        <v>359</v>
      </c>
      <c r="F22" t="s">
        <v>11</v>
      </c>
      <c r="G22" s="2">
        <v>44838</v>
      </c>
      <c r="H22" s="2" t="str">
        <f>TEXT(Table1[[#This Row],[From]],"dddd")</f>
        <v>Tuesday</v>
      </c>
      <c r="I22" s="2">
        <v>44849</v>
      </c>
      <c r="J22" s="2" t="str">
        <f>TEXT(Table1[[#This Row],[To]],"dddd")</f>
        <v>Saturday</v>
      </c>
      <c r="K22" s="4">
        <f>(NETWORKDAYS.INTL(Table1[[#This Row],[From]],Table1[[#This Row],[To]],"0000011"))-Table1[[#This Row],[Column3]]</f>
        <v>8</v>
      </c>
      <c r="M22" s="2"/>
      <c r="N22" s="2"/>
      <c r="O22" s="4">
        <v>1</v>
      </c>
      <c r="P22" s="4">
        <f>Table1[[#This Row],[New year PH]]+Table1[[#This Row],[Christmas PH]]+Table1[[#This Row],[Maulud PH]]</f>
        <v>1</v>
      </c>
    </row>
    <row r="23" spans="1:16" x14ac:dyDescent="0.25">
      <c r="A23">
        <f t="shared" si="0"/>
        <v>22</v>
      </c>
      <c r="B23" t="s">
        <v>50</v>
      </c>
      <c r="C23">
        <v>154537</v>
      </c>
      <c r="D23" t="s">
        <v>51</v>
      </c>
      <c r="E23" t="s">
        <v>359</v>
      </c>
      <c r="F23" t="s">
        <v>11</v>
      </c>
      <c r="G23" s="2">
        <v>44838</v>
      </c>
      <c r="H23" s="2" t="str">
        <f>TEXT(Table1[[#This Row],[From]],"dddd")</f>
        <v>Tuesday</v>
      </c>
      <c r="I23" s="2">
        <v>44838</v>
      </c>
      <c r="J23" s="2" t="str">
        <f>TEXT(Table1[[#This Row],[To]],"dddd")</f>
        <v>Tuesday</v>
      </c>
      <c r="K23" s="4">
        <f>(NETWORKDAYS.INTL(Table1[[#This Row],[From]],Table1[[#This Row],[To]],"0000011"))-Table1[[#This Row],[Column3]]</f>
        <v>1</v>
      </c>
      <c r="M23" s="2"/>
      <c r="N23" s="2"/>
      <c r="O23" s="2"/>
      <c r="P23" s="4">
        <f>Table1[[#This Row],[New year PH]]+Table1[[#This Row],[Christmas PH]]+Table1[[#This Row],[Maulud PH]]</f>
        <v>0</v>
      </c>
    </row>
    <row r="24" spans="1:16" x14ac:dyDescent="0.25">
      <c r="A24">
        <f t="shared" si="0"/>
        <v>23</v>
      </c>
      <c r="B24" t="s">
        <v>50</v>
      </c>
      <c r="C24">
        <v>154537</v>
      </c>
      <c r="D24" t="s">
        <v>51</v>
      </c>
      <c r="E24" t="s">
        <v>359</v>
      </c>
      <c r="F24" t="s">
        <v>12</v>
      </c>
      <c r="G24" s="2">
        <v>44839</v>
      </c>
      <c r="H24" s="2" t="str">
        <f>TEXT(Table1[[#This Row],[From]],"dddd")</f>
        <v>Wednesday</v>
      </c>
      <c r="I24" s="2">
        <v>44839</v>
      </c>
      <c r="J24" s="2" t="str">
        <f>TEXT(Table1[[#This Row],[To]],"dddd")</f>
        <v>Wednesday</v>
      </c>
      <c r="K24" s="4">
        <f>(NETWORKDAYS.INTL(Table1[[#This Row],[From]],Table1[[#This Row],[To]],"0000011"))-Table1[[#This Row],[Column3]]</f>
        <v>1</v>
      </c>
      <c r="M24" s="2"/>
      <c r="N24" s="2"/>
      <c r="O24" s="2"/>
      <c r="P24" s="4">
        <f>Table1[[#This Row],[New year PH]]+Table1[[#This Row],[Christmas PH]]+Table1[[#This Row],[Maulud PH]]</f>
        <v>0</v>
      </c>
    </row>
    <row r="25" spans="1:16" x14ac:dyDescent="0.25">
      <c r="A25">
        <f t="shared" si="0"/>
        <v>24</v>
      </c>
      <c r="B25" t="s">
        <v>52</v>
      </c>
      <c r="C25">
        <v>155463</v>
      </c>
      <c r="D25" t="s">
        <v>53</v>
      </c>
      <c r="E25" t="s">
        <v>359</v>
      </c>
      <c r="F25" t="s">
        <v>11</v>
      </c>
      <c r="G25" s="2">
        <v>44838</v>
      </c>
      <c r="H25" s="2" t="str">
        <f>TEXT(Table1[[#This Row],[From]],"dddd")</f>
        <v>Tuesday</v>
      </c>
      <c r="I25" s="2">
        <v>44841</v>
      </c>
      <c r="J25" s="2" t="str">
        <f>TEXT(Table1[[#This Row],[To]],"dddd")</f>
        <v>Friday</v>
      </c>
      <c r="K25" s="4">
        <f>(NETWORKDAYS.INTL(Table1[[#This Row],[From]],Table1[[#This Row],[To]],"0000011"))-Table1[[#This Row],[Column3]]</f>
        <v>4</v>
      </c>
      <c r="M25" s="2"/>
      <c r="N25" s="2"/>
      <c r="O25" s="2"/>
      <c r="P25" s="4">
        <f>Table1[[#This Row],[New year PH]]+Table1[[#This Row],[Christmas PH]]+Table1[[#This Row],[Maulud PH]]</f>
        <v>0</v>
      </c>
    </row>
    <row r="26" spans="1:16" x14ac:dyDescent="0.25">
      <c r="A26">
        <f t="shared" si="0"/>
        <v>25</v>
      </c>
      <c r="B26" t="s">
        <v>54</v>
      </c>
      <c r="C26">
        <v>155597</v>
      </c>
      <c r="D26" t="s">
        <v>55</v>
      </c>
      <c r="E26" t="s">
        <v>359</v>
      </c>
      <c r="F26" t="s">
        <v>11</v>
      </c>
      <c r="G26" s="2">
        <v>44838</v>
      </c>
      <c r="H26" s="2" t="str">
        <f>TEXT(Table1[[#This Row],[From]],"dddd")</f>
        <v>Tuesday</v>
      </c>
      <c r="I26" s="2">
        <v>44848</v>
      </c>
      <c r="J26" s="2" t="str">
        <f>TEXT(Table1[[#This Row],[To]],"dddd")</f>
        <v>Friday</v>
      </c>
      <c r="K26" s="4">
        <f>(NETWORKDAYS.INTL(Table1[[#This Row],[From]],Table1[[#This Row],[To]],"0000011"))-Table1[[#This Row],[Column3]]</f>
        <v>8</v>
      </c>
      <c r="M26" s="2"/>
      <c r="N26" s="2"/>
      <c r="O26" s="4">
        <v>1</v>
      </c>
      <c r="P26" s="4">
        <f>Table1[[#This Row],[New year PH]]+Table1[[#This Row],[Christmas PH]]+Table1[[#This Row],[Maulud PH]]</f>
        <v>1</v>
      </c>
    </row>
    <row r="27" spans="1:16" x14ac:dyDescent="0.25">
      <c r="A27">
        <f t="shared" si="0"/>
        <v>26</v>
      </c>
      <c r="B27" t="s">
        <v>56</v>
      </c>
      <c r="C27">
        <v>155767</v>
      </c>
      <c r="D27" t="s">
        <v>57</v>
      </c>
      <c r="E27" t="s">
        <v>359</v>
      </c>
      <c r="F27" t="s">
        <v>11</v>
      </c>
      <c r="G27" s="2">
        <v>44838</v>
      </c>
      <c r="H27" s="2" t="str">
        <f>TEXT(Table1[[#This Row],[From]],"dddd")</f>
        <v>Tuesday</v>
      </c>
      <c r="I27" s="2">
        <v>44838</v>
      </c>
      <c r="J27" s="2" t="str">
        <f>TEXT(Table1[[#This Row],[To]],"dddd")</f>
        <v>Tuesday</v>
      </c>
      <c r="K27" s="4">
        <f>(NETWORKDAYS.INTL(Table1[[#This Row],[From]],Table1[[#This Row],[To]],"0000011"))-Table1[[#This Row],[Column3]]</f>
        <v>1</v>
      </c>
      <c r="M27" s="2"/>
      <c r="N27" s="2"/>
      <c r="O27" s="2"/>
      <c r="P27" s="4">
        <f>Table1[[#This Row],[New year PH]]+Table1[[#This Row],[Christmas PH]]+Table1[[#This Row],[Maulud PH]]</f>
        <v>0</v>
      </c>
    </row>
    <row r="28" spans="1:16" x14ac:dyDescent="0.25">
      <c r="A28">
        <f t="shared" si="0"/>
        <v>27</v>
      </c>
      <c r="B28" t="s">
        <v>58</v>
      </c>
      <c r="C28">
        <v>156542</v>
      </c>
      <c r="D28" t="s">
        <v>59</v>
      </c>
      <c r="E28" t="s">
        <v>359</v>
      </c>
      <c r="F28" t="s">
        <v>11</v>
      </c>
      <c r="G28" s="2">
        <v>44838</v>
      </c>
      <c r="H28" s="2" t="str">
        <f>TEXT(Table1[[#This Row],[From]],"dddd")</f>
        <v>Tuesday</v>
      </c>
      <c r="I28" s="2">
        <v>44838</v>
      </c>
      <c r="J28" s="2" t="str">
        <f>TEXT(Table1[[#This Row],[To]],"dddd")</f>
        <v>Tuesday</v>
      </c>
      <c r="K28" s="4">
        <f>(NETWORKDAYS.INTL(Table1[[#This Row],[From]],Table1[[#This Row],[To]],"0000011"))-Table1[[#This Row],[Column3]]</f>
        <v>1</v>
      </c>
      <c r="M28" s="2"/>
      <c r="N28" s="2"/>
      <c r="O28" s="2"/>
      <c r="P28" s="4">
        <f>Table1[[#This Row],[New year PH]]+Table1[[#This Row],[Christmas PH]]+Table1[[#This Row],[Maulud PH]]</f>
        <v>0</v>
      </c>
    </row>
    <row r="29" spans="1:16" x14ac:dyDescent="0.25">
      <c r="A29">
        <f t="shared" si="0"/>
        <v>28</v>
      </c>
      <c r="B29" t="s">
        <v>60</v>
      </c>
      <c r="C29">
        <v>156794</v>
      </c>
      <c r="D29" t="s">
        <v>61</v>
      </c>
      <c r="E29" t="s">
        <v>360</v>
      </c>
      <c r="F29" t="s">
        <v>11</v>
      </c>
      <c r="G29" s="2">
        <v>44838</v>
      </c>
      <c r="H29" s="2" t="str">
        <f>TEXT(Table1[[#This Row],[From]],"dddd")</f>
        <v>Tuesday</v>
      </c>
      <c r="I29" s="2">
        <v>44846</v>
      </c>
      <c r="J29" s="2" t="str">
        <f>TEXT(Table1[[#This Row],[To]],"dddd")</f>
        <v>Wednesday</v>
      </c>
      <c r="K29" s="4">
        <f>(NETWORKDAYS.INTL(Table1[[#This Row],[From]],Table1[[#This Row],[To]],"0000011"))-Table1[[#This Row],[Column3]]</f>
        <v>6</v>
      </c>
      <c r="M29" s="2"/>
      <c r="N29" s="2"/>
      <c r="O29" s="4">
        <v>1</v>
      </c>
      <c r="P29" s="4">
        <f>Table1[[#This Row],[New year PH]]+Table1[[#This Row],[Christmas PH]]+Table1[[#This Row],[Maulud PH]]</f>
        <v>1</v>
      </c>
    </row>
    <row r="30" spans="1:16" x14ac:dyDescent="0.25">
      <c r="A30">
        <f t="shared" si="0"/>
        <v>29</v>
      </c>
      <c r="B30" t="s">
        <v>60</v>
      </c>
      <c r="C30">
        <v>156794</v>
      </c>
      <c r="D30" t="s">
        <v>61</v>
      </c>
      <c r="E30" t="s">
        <v>360</v>
      </c>
      <c r="F30" t="s">
        <v>62</v>
      </c>
      <c r="G30" s="2">
        <v>44847</v>
      </c>
      <c r="H30" s="2" t="str">
        <f>TEXT(Table1[[#This Row],[From]],"dddd")</f>
        <v>Thursday</v>
      </c>
      <c r="I30" s="2">
        <v>44848</v>
      </c>
      <c r="J30" s="2" t="str">
        <f>TEXT(Table1[[#This Row],[To]],"dddd")</f>
        <v>Friday</v>
      </c>
      <c r="K30" s="4">
        <f>(NETWORKDAYS.INTL(Table1[[#This Row],[From]],Table1[[#This Row],[To]],"0000011"))-Table1[[#This Row],[Column3]]</f>
        <v>2</v>
      </c>
      <c r="M30" s="2"/>
      <c r="N30" s="2"/>
      <c r="O30" s="4"/>
      <c r="P30" s="4">
        <f>Table1[[#This Row],[New year PH]]+Table1[[#This Row],[Christmas PH]]+Table1[[#This Row],[Maulud PH]]</f>
        <v>0</v>
      </c>
    </row>
    <row r="31" spans="1:16" x14ac:dyDescent="0.25">
      <c r="A31">
        <f t="shared" si="0"/>
        <v>30</v>
      </c>
      <c r="B31" t="s">
        <v>63</v>
      </c>
      <c r="C31">
        <v>159085</v>
      </c>
      <c r="D31" t="s">
        <v>64</v>
      </c>
      <c r="E31" t="s">
        <v>359</v>
      </c>
      <c r="F31" t="s">
        <v>11</v>
      </c>
      <c r="G31" s="2">
        <v>44838</v>
      </c>
      <c r="H31" s="2" t="str">
        <f>TEXT(Table1[[#This Row],[From]],"dddd")</f>
        <v>Tuesday</v>
      </c>
      <c r="I31" s="2">
        <v>44840</v>
      </c>
      <c r="J31" s="2" t="str">
        <f>TEXT(Table1[[#This Row],[To]],"dddd")</f>
        <v>Thursday</v>
      </c>
      <c r="K31" s="4">
        <f>(NETWORKDAYS.INTL(Table1[[#This Row],[From]],Table1[[#This Row],[To]],"0000011"))-Table1[[#This Row],[Column3]]</f>
        <v>3</v>
      </c>
      <c r="M31" s="2"/>
      <c r="N31" s="2"/>
      <c r="O31" s="2"/>
      <c r="P31" s="4">
        <f>Table1[[#This Row],[New year PH]]+Table1[[#This Row],[Christmas PH]]+Table1[[#This Row],[Maulud PH]]</f>
        <v>0</v>
      </c>
    </row>
    <row r="32" spans="1:16" x14ac:dyDescent="0.25">
      <c r="A32">
        <f t="shared" si="0"/>
        <v>31</v>
      </c>
      <c r="B32" t="s">
        <v>63</v>
      </c>
      <c r="C32">
        <v>159085</v>
      </c>
      <c r="D32" t="s">
        <v>64</v>
      </c>
      <c r="E32" t="s">
        <v>359</v>
      </c>
      <c r="F32" t="s">
        <v>12</v>
      </c>
      <c r="G32" s="2">
        <v>44841</v>
      </c>
      <c r="H32" s="2" t="str">
        <f>TEXT(Table1[[#This Row],[From]],"dddd")</f>
        <v>Friday</v>
      </c>
      <c r="I32" s="2">
        <v>44841</v>
      </c>
      <c r="J32" s="2" t="str">
        <f>TEXT(Table1[[#This Row],[To]],"dddd")</f>
        <v>Friday</v>
      </c>
      <c r="K32" s="4">
        <f>(NETWORKDAYS.INTL(Table1[[#This Row],[From]],Table1[[#This Row],[To]],"0000011"))-Table1[[#This Row],[Column3]]</f>
        <v>1</v>
      </c>
      <c r="M32" s="2"/>
      <c r="N32" s="2"/>
      <c r="O32" s="2"/>
      <c r="P32" s="4">
        <f>Table1[[#This Row],[New year PH]]+Table1[[#This Row],[Christmas PH]]+Table1[[#This Row],[Maulud PH]]</f>
        <v>0</v>
      </c>
    </row>
    <row r="33" spans="1:16" x14ac:dyDescent="0.25">
      <c r="A33">
        <f t="shared" si="0"/>
        <v>32</v>
      </c>
      <c r="B33" t="s">
        <v>65</v>
      </c>
      <c r="C33">
        <v>164207</v>
      </c>
      <c r="D33" t="s">
        <v>66</v>
      </c>
      <c r="E33" t="s">
        <v>359</v>
      </c>
      <c r="F33" t="s">
        <v>11</v>
      </c>
      <c r="G33" s="2">
        <v>44838</v>
      </c>
      <c r="H33" s="2" t="str">
        <f>TEXT(Table1[[#This Row],[From]],"dddd")</f>
        <v>Tuesday</v>
      </c>
      <c r="I33" s="2">
        <v>44840</v>
      </c>
      <c r="J33" s="2" t="str">
        <f>TEXT(Table1[[#This Row],[To]],"dddd")</f>
        <v>Thursday</v>
      </c>
      <c r="K33" s="4">
        <f>(NETWORKDAYS.INTL(Table1[[#This Row],[From]],Table1[[#This Row],[To]],"0000011"))-Table1[[#This Row],[Column3]]</f>
        <v>3</v>
      </c>
      <c r="M33" s="2"/>
      <c r="N33" s="2"/>
      <c r="O33" s="2"/>
      <c r="P33" s="4">
        <f>Table1[[#This Row],[New year PH]]+Table1[[#This Row],[Christmas PH]]+Table1[[#This Row],[Maulud PH]]</f>
        <v>0</v>
      </c>
    </row>
    <row r="34" spans="1:16" x14ac:dyDescent="0.25">
      <c r="A34">
        <f t="shared" si="0"/>
        <v>33</v>
      </c>
      <c r="B34" t="s">
        <v>67</v>
      </c>
      <c r="C34">
        <v>164624</v>
      </c>
      <c r="D34" t="s">
        <v>68</v>
      </c>
      <c r="E34" t="s">
        <v>359</v>
      </c>
      <c r="F34" t="s">
        <v>11</v>
      </c>
      <c r="G34" s="2">
        <v>44838</v>
      </c>
      <c r="H34" s="2" t="str">
        <f>TEXT(Table1[[#This Row],[From]],"dddd")</f>
        <v>Tuesday</v>
      </c>
      <c r="I34" s="2">
        <v>44838</v>
      </c>
      <c r="J34" s="2" t="str">
        <f>TEXT(Table1[[#This Row],[To]],"dddd")</f>
        <v>Tuesday</v>
      </c>
      <c r="K34" s="4">
        <f>(NETWORKDAYS.INTL(Table1[[#This Row],[From]],Table1[[#This Row],[To]],"0000011"))-Table1[[#This Row],[Column3]]</f>
        <v>1</v>
      </c>
      <c r="M34" s="2"/>
      <c r="N34" s="2"/>
      <c r="O34" s="2"/>
      <c r="P34" s="4">
        <f>Table1[[#This Row],[New year PH]]+Table1[[#This Row],[Christmas PH]]+Table1[[#This Row],[Maulud PH]]</f>
        <v>0</v>
      </c>
    </row>
    <row r="35" spans="1:16" x14ac:dyDescent="0.25">
      <c r="A35">
        <f t="shared" si="0"/>
        <v>34</v>
      </c>
      <c r="B35" t="s">
        <v>69</v>
      </c>
      <c r="C35">
        <v>166151</v>
      </c>
      <c r="D35" t="s">
        <v>70</v>
      </c>
      <c r="E35" t="s">
        <v>359</v>
      </c>
      <c r="F35" t="s">
        <v>11</v>
      </c>
      <c r="G35" s="2">
        <v>44838</v>
      </c>
      <c r="H35" s="2" t="str">
        <f>TEXT(Table1[[#This Row],[From]],"dddd")</f>
        <v>Tuesday</v>
      </c>
      <c r="I35" s="2">
        <v>44845</v>
      </c>
      <c r="J35" s="2" t="str">
        <f>TEXT(Table1[[#This Row],[To]],"dddd")</f>
        <v>Tuesday</v>
      </c>
      <c r="K35" s="4">
        <f>(NETWORKDAYS.INTL(Table1[[#This Row],[From]],Table1[[#This Row],[To]],"0000011"))-Table1[[#This Row],[Column3]]</f>
        <v>5</v>
      </c>
      <c r="M35" s="2"/>
      <c r="N35" s="2"/>
      <c r="O35" s="4">
        <v>1</v>
      </c>
      <c r="P35" s="4">
        <f>Table1[[#This Row],[New year PH]]+Table1[[#This Row],[Christmas PH]]+Table1[[#This Row],[Maulud PH]]</f>
        <v>1</v>
      </c>
    </row>
    <row r="36" spans="1:16" x14ac:dyDescent="0.25">
      <c r="A36">
        <f t="shared" si="0"/>
        <v>35</v>
      </c>
      <c r="B36" t="s">
        <v>71</v>
      </c>
      <c r="C36">
        <v>166495</v>
      </c>
      <c r="D36" t="s">
        <v>72</v>
      </c>
      <c r="E36" t="s">
        <v>359</v>
      </c>
      <c r="F36" t="s">
        <v>11</v>
      </c>
      <c r="G36" s="2">
        <v>44838</v>
      </c>
      <c r="H36" s="2" t="str">
        <f>TEXT(Table1[[#This Row],[From]],"dddd")</f>
        <v>Tuesday</v>
      </c>
      <c r="I36" s="2">
        <v>44840</v>
      </c>
      <c r="J36" s="2" t="str">
        <f>TEXT(Table1[[#This Row],[To]],"dddd")</f>
        <v>Thursday</v>
      </c>
      <c r="K36" s="4">
        <f>(NETWORKDAYS.INTL(Table1[[#This Row],[From]],Table1[[#This Row],[To]],"0000011"))-Table1[[#This Row],[Column3]]</f>
        <v>3</v>
      </c>
      <c r="M36" s="2"/>
      <c r="N36" s="2"/>
      <c r="O36" s="2"/>
      <c r="P36" s="4">
        <f>Table1[[#This Row],[New year PH]]+Table1[[#This Row],[Christmas PH]]+Table1[[#This Row],[Maulud PH]]</f>
        <v>0</v>
      </c>
    </row>
    <row r="37" spans="1:16" x14ac:dyDescent="0.25">
      <c r="A37">
        <f t="shared" si="0"/>
        <v>36</v>
      </c>
      <c r="B37" t="s">
        <v>73</v>
      </c>
      <c r="C37">
        <v>121091</v>
      </c>
      <c r="D37" t="s">
        <v>74</v>
      </c>
      <c r="E37" t="s">
        <v>359</v>
      </c>
      <c r="F37" t="s">
        <v>11</v>
      </c>
      <c r="G37" s="2">
        <v>44838</v>
      </c>
      <c r="H37" s="2" t="str">
        <f>TEXT(Table1[[#This Row],[From]],"dddd")</f>
        <v>Tuesday</v>
      </c>
      <c r="I37" s="2">
        <v>44852</v>
      </c>
      <c r="J37" s="2" t="str">
        <f>TEXT(Table1[[#This Row],[To]],"dddd")</f>
        <v>Tuesday</v>
      </c>
      <c r="K37" s="4">
        <f>(NETWORKDAYS.INTL(Table1[[#This Row],[From]],Table1[[#This Row],[To]],"0000011"))-Table1[[#This Row],[Column3]]</f>
        <v>10</v>
      </c>
      <c r="M37" s="2"/>
      <c r="N37" s="2"/>
      <c r="O37" s="4">
        <v>1</v>
      </c>
      <c r="P37" s="4">
        <f>Table1[[#This Row],[New year PH]]+Table1[[#This Row],[Christmas PH]]+Table1[[#This Row],[Maulud PH]]</f>
        <v>1</v>
      </c>
    </row>
    <row r="38" spans="1:16" x14ac:dyDescent="0.25">
      <c r="A38">
        <f t="shared" si="0"/>
        <v>37</v>
      </c>
      <c r="B38" t="s">
        <v>75</v>
      </c>
      <c r="C38">
        <v>166980</v>
      </c>
      <c r="D38" t="s">
        <v>76</v>
      </c>
      <c r="E38" t="s">
        <v>359</v>
      </c>
      <c r="F38" t="s">
        <v>11</v>
      </c>
      <c r="G38" s="2">
        <v>44838</v>
      </c>
      <c r="H38" s="2" t="str">
        <f>TEXT(Table1[[#This Row],[From]],"dddd")</f>
        <v>Tuesday</v>
      </c>
      <c r="I38" s="2">
        <v>44841</v>
      </c>
      <c r="J38" s="2" t="str">
        <f>TEXT(Table1[[#This Row],[To]],"dddd")</f>
        <v>Friday</v>
      </c>
      <c r="K38" s="4">
        <f>(NETWORKDAYS.INTL(Table1[[#This Row],[From]],Table1[[#This Row],[To]],"0000011"))-Table1[[#This Row],[Column3]]</f>
        <v>4</v>
      </c>
      <c r="M38" s="2"/>
      <c r="N38" s="2"/>
      <c r="O38" s="2"/>
      <c r="P38" s="4">
        <f>Table1[[#This Row],[New year PH]]+Table1[[#This Row],[Christmas PH]]+Table1[[#This Row],[Maulud PH]]</f>
        <v>0</v>
      </c>
    </row>
    <row r="39" spans="1:16" x14ac:dyDescent="0.25">
      <c r="A39">
        <f t="shared" si="0"/>
        <v>38</v>
      </c>
      <c r="B39" t="s">
        <v>77</v>
      </c>
      <c r="C39">
        <v>120205</v>
      </c>
      <c r="D39" t="s">
        <v>78</v>
      </c>
      <c r="E39" t="s">
        <v>359</v>
      </c>
      <c r="F39" t="s">
        <v>11</v>
      </c>
      <c r="G39" s="2">
        <v>44838</v>
      </c>
      <c r="H39" s="2" t="str">
        <f>TEXT(Table1[[#This Row],[From]],"dddd")</f>
        <v>Tuesday</v>
      </c>
      <c r="I39" s="2">
        <v>44851</v>
      </c>
      <c r="J39" s="2" t="str">
        <f>TEXT(Table1[[#This Row],[To]],"dddd")</f>
        <v>Monday</v>
      </c>
      <c r="K39" s="4">
        <f>(NETWORKDAYS.INTL(Table1[[#This Row],[From]],Table1[[#This Row],[To]],"0000011"))-Table1[[#This Row],[Column3]]</f>
        <v>9</v>
      </c>
      <c r="M39" s="2"/>
      <c r="N39" s="2"/>
      <c r="O39" s="4">
        <v>1</v>
      </c>
      <c r="P39" s="4">
        <f>Table1[[#This Row],[New year PH]]+Table1[[#This Row],[Christmas PH]]+Table1[[#This Row],[Maulud PH]]</f>
        <v>1</v>
      </c>
    </row>
    <row r="40" spans="1:16" x14ac:dyDescent="0.25">
      <c r="A40">
        <f t="shared" si="0"/>
        <v>39</v>
      </c>
      <c r="B40" t="s">
        <v>79</v>
      </c>
      <c r="C40">
        <v>121273</v>
      </c>
      <c r="D40" t="s">
        <v>80</v>
      </c>
      <c r="E40" t="s">
        <v>359</v>
      </c>
      <c r="F40" t="s">
        <v>11</v>
      </c>
      <c r="G40" s="2">
        <v>44838</v>
      </c>
      <c r="H40" s="2" t="str">
        <f>TEXT(Table1[[#This Row],[From]],"dddd")</f>
        <v>Tuesday</v>
      </c>
      <c r="I40" s="2">
        <v>44862</v>
      </c>
      <c r="J40" s="2" t="str">
        <f>TEXT(Table1[[#This Row],[To]],"dddd")</f>
        <v>Friday</v>
      </c>
      <c r="K40" s="4">
        <f>(NETWORKDAYS.INTL(Table1[[#This Row],[From]],Table1[[#This Row],[To]],"0000011"))-Table1[[#This Row],[Column3]]</f>
        <v>18</v>
      </c>
      <c r="M40" s="2"/>
      <c r="N40" s="2"/>
      <c r="O40" s="4">
        <v>1</v>
      </c>
      <c r="P40" s="4">
        <f>Table1[[#This Row],[New year PH]]+Table1[[#This Row],[Christmas PH]]+Table1[[#This Row],[Maulud PH]]</f>
        <v>1</v>
      </c>
    </row>
    <row r="41" spans="1:16" x14ac:dyDescent="0.25">
      <c r="A41">
        <f t="shared" si="0"/>
        <v>40</v>
      </c>
      <c r="B41" t="s">
        <v>81</v>
      </c>
      <c r="C41">
        <v>121641</v>
      </c>
      <c r="D41" t="s">
        <v>82</v>
      </c>
      <c r="E41" t="s">
        <v>359</v>
      </c>
      <c r="F41" t="s">
        <v>11</v>
      </c>
      <c r="G41" s="2">
        <v>44838</v>
      </c>
      <c r="H41" s="2" t="str">
        <f>TEXT(Table1[[#This Row],[From]],"dddd")</f>
        <v>Tuesday</v>
      </c>
      <c r="I41" s="2">
        <v>44839</v>
      </c>
      <c r="J41" s="2" t="str">
        <f>TEXT(Table1[[#This Row],[To]],"dddd")</f>
        <v>Wednesday</v>
      </c>
      <c r="K41" s="4">
        <f>(NETWORKDAYS.INTL(Table1[[#This Row],[From]],Table1[[#This Row],[To]],"0000011"))-Table1[[#This Row],[Column3]]</f>
        <v>2</v>
      </c>
      <c r="M41" s="2"/>
      <c r="N41" s="2"/>
      <c r="O41" s="2"/>
      <c r="P41" s="4">
        <f>Table1[[#This Row],[New year PH]]+Table1[[#This Row],[Christmas PH]]+Table1[[#This Row],[Maulud PH]]</f>
        <v>0</v>
      </c>
    </row>
    <row r="42" spans="1:16" x14ac:dyDescent="0.25">
      <c r="A42">
        <f t="shared" si="0"/>
        <v>41</v>
      </c>
      <c r="B42" t="s">
        <v>83</v>
      </c>
      <c r="C42">
        <v>121672</v>
      </c>
      <c r="D42" t="s">
        <v>84</v>
      </c>
      <c r="E42" t="s">
        <v>359</v>
      </c>
      <c r="F42" t="s">
        <v>11</v>
      </c>
      <c r="G42" s="2">
        <v>44838</v>
      </c>
      <c r="H42" s="2" t="str">
        <f>TEXT(Table1[[#This Row],[From]],"dddd")</f>
        <v>Tuesday</v>
      </c>
      <c r="I42" s="2">
        <v>44848</v>
      </c>
      <c r="J42" s="2" t="str">
        <f>TEXT(Table1[[#This Row],[To]],"dddd")</f>
        <v>Friday</v>
      </c>
      <c r="K42" s="4">
        <f>(NETWORKDAYS.INTL(Table1[[#This Row],[From]],Table1[[#This Row],[To]],"0000011"))-Table1[[#This Row],[Column3]]</f>
        <v>8</v>
      </c>
      <c r="M42" s="2"/>
      <c r="N42" s="2"/>
      <c r="O42" s="4">
        <v>1</v>
      </c>
      <c r="P42" s="4">
        <f>Table1[[#This Row],[New year PH]]+Table1[[#This Row],[Christmas PH]]+Table1[[#This Row],[Maulud PH]]</f>
        <v>1</v>
      </c>
    </row>
    <row r="43" spans="1:16" x14ac:dyDescent="0.25">
      <c r="A43">
        <f t="shared" si="0"/>
        <v>42</v>
      </c>
      <c r="B43" t="s">
        <v>83</v>
      </c>
      <c r="C43">
        <v>121672</v>
      </c>
      <c r="D43" t="s">
        <v>84</v>
      </c>
      <c r="E43" t="s">
        <v>359</v>
      </c>
      <c r="F43" t="s">
        <v>12</v>
      </c>
      <c r="G43" s="2">
        <v>44851</v>
      </c>
      <c r="H43" s="2" t="str">
        <f>TEXT(Table1[[#This Row],[From]],"dddd")</f>
        <v>Monday</v>
      </c>
      <c r="I43" s="2">
        <v>44851</v>
      </c>
      <c r="J43" s="2" t="str">
        <f>TEXT(Table1[[#This Row],[To]],"dddd")</f>
        <v>Monday</v>
      </c>
      <c r="K43" s="4">
        <f>(NETWORKDAYS.INTL(Table1[[#This Row],[From]],Table1[[#This Row],[To]],"0000011"))-Table1[[#This Row],[Column3]]</f>
        <v>1</v>
      </c>
      <c r="M43" s="2"/>
      <c r="N43" s="2"/>
      <c r="O43" s="4"/>
      <c r="P43" s="4">
        <f>Table1[[#This Row],[New year PH]]+Table1[[#This Row],[Christmas PH]]+Table1[[#This Row],[Maulud PH]]</f>
        <v>0</v>
      </c>
    </row>
    <row r="44" spans="1:16" x14ac:dyDescent="0.25">
      <c r="A44">
        <f t="shared" si="0"/>
        <v>43</v>
      </c>
      <c r="B44" t="s">
        <v>85</v>
      </c>
      <c r="C44">
        <v>121629</v>
      </c>
      <c r="D44" t="s">
        <v>86</v>
      </c>
      <c r="E44" t="s">
        <v>359</v>
      </c>
      <c r="F44" t="s">
        <v>11</v>
      </c>
      <c r="G44" s="2">
        <v>44838</v>
      </c>
      <c r="H44" s="2" t="str">
        <f>TEXT(Table1[[#This Row],[From]],"dddd")</f>
        <v>Tuesday</v>
      </c>
      <c r="I44" s="2">
        <v>44845</v>
      </c>
      <c r="J44" s="2" t="str">
        <f>TEXT(Table1[[#This Row],[To]],"dddd")</f>
        <v>Tuesday</v>
      </c>
      <c r="K44" s="4">
        <f>(NETWORKDAYS.INTL(Table1[[#This Row],[From]],Table1[[#This Row],[To]],"0000011"))-Table1[[#This Row],[Column3]]</f>
        <v>5</v>
      </c>
      <c r="M44" s="2"/>
      <c r="N44" s="2"/>
      <c r="O44" s="4">
        <v>1</v>
      </c>
      <c r="P44" s="4">
        <f>Table1[[#This Row],[New year PH]]+Table1[[#This Row],[Christmas PH]]+Table1[[#This Row],[Maulud PH]]</f>
        <v>1</v>
      </c>
    </row>
    <row r="45" spans="1:16" x14ac:dyDescent="0.25">
      <c r="A45">
        <f t="shared" si="0"/>
        <v>44</v>
      </c>
      <c r="B45" t="s">
        <v>87</v>
      </c>
      <c r="C45">
        <v>133758</v>
      </c>
      <c r="D45" t="s">
        <v>88</v>
      </c>
      <c r="E45" t="s">
        <v>359</v>
      </c>
      <c r="F45" t="s">
        <v>11</v>
      </c>
      <c r="G45" s="2">
        <v>44838</v>
      </c>
      <c r="H45" s="2" t="str">
        <f>TEXT(Table1[[#This Row],[From]],"dddd")</f>
        <v>Tuesday</v>
      </c>
      <c r="I45" s="2">
        <v>44838</v>
      </c>
      <c r="J45" s="2" t="str">
        <f>TEXT(Table1[[#This Row],[To]],"dddd")</f>
        <v>Tuesday</v>
      </c>
      <c r="K45" s="4">
        <f>(NETWORKDAYS.INTL(Table1[[#This Row],[From]],Table1[[#This Row],[To]],"0000011"))-Table1[[#This Row],[Column3]]</f>
        <v>1</v>
      </c>
      <c r="M45" s="2"/>
      <c r="N45" s="2"/>
      <c r="O45" s="2"/>
      <c r="P45" s="4">
        <f>Table1[[#This Row],[New year PH]]+Table1[[#This Row],[Christmas PH]]+Table1[[#This Row],[Maulud PH]]</f>
        <v>0</v>
      </c>
    </row>
    <row r="46" spans="1:16" x14ac:dyDescent="0.25">
      <c r="A46">
        <f t="shared" si="0"/>
        <v>45</v>
      </c>
      <c r="B46" t="s">
        <v>89</v>
      </c>
      <c r="C46">
        <v>123406</v>
      </c>
      <c r="D46" t="s">
        <v>90</v>
      </c>
      <c r="E46" t="s">
        <v>359</v>
      </c>
      <c r="F46" t="s">
        <v>11</v>
      </c>
      <c r="G46" s="2">
        <v>44838</v>
      </c>
      <c r="H46" s="2" t="str">
        <f>TEXT(Table1[[#This Row],[From]],"dddd")</f>
        <v>Tuesday</v>
      </c>
      <c r="I46" s="2">
        <v>44840</v>
      </c>
      <c r="J46" s="2" t="str">
        <f>TEXT(Table1[[#This Row],[To]],"dddd")</f>
        <v>Thursday</v>
      </c>
      <c r="K46" s="4">
        <f>(NETWORKDAYS.INTL(Table1[[#This Row],[From]],Table1[[#This Row],[To]],"0000011"))-Table1[[#This Row],[Column3]]</f>
        <v>3</v>
      </c>
      <c r="M46" s="2"/>
      <c r="N46" s="2"/>
      <c r="O46" s="2"/>
      <c r="P46" s="4">
        <f>Table1[[#This Row],[New year PH]]+Table1[[#This Row],[Christmas PH]]+Table1[[#This Row],[Maulud PH]]</f>
        <v>0</v>
      </c>
    </row>
    <row r="47" spans="1:16" x14ac:dyDescent="0.25">
      <c r="A47">
        <f t="shared" si="0"/>
        <v>46</v>
      </c>
      <c r="B47" t="s">
        <v>91</v>
      </c>
      <c r="C47">
        <v>124596</v>
      </c>
      <c r="D47" t="s">
        <v>92</v>
      </c>
      <c r="E47" t="s">
        <v>359</v>
      </c>
      <c r="F47" t="s">
        <v>11</v>
      </c>
      <c r="G47" s="2">
        <v>44838</v>
      </c>
      <c r="H47" s="2" t="str">
        <f>TEXT(Table1[[#This Row],[From]],"dddd")</f>
        <v>Tuesday</v>
      </c>
      <c r="I47" s="2">
        <v>44841</v>
      </c>
      <c r="J47" s="2" t="str">
        <f>TEXT(Table1[[#This Row],[To]],"dddd")</f>
        <v>Friday</v>
      </c>
      <c r="K47" s="4">
        <f>(NETWORKDAYS.INTL(Table1[[#This Row],[From]],Table1[[#This Row],[To]],"0000011"))-Table1[[#This Row],[Column3]]</f>
        <v>4</v>
      </c>
      <c r="M47" s="2"/>
      <c r="N47" s="2"/>
      <c r="O47" s="2"/>
      <c r="P47" s="4">
        <f>Table1[[#This Row],[New year PH]]+Table1[[#This Row],[Christmas PH]]+Table1[[#This Row],[Maulud PH]]</f>
        <v>0</v>
      </c>
    </row>
    <row r="48" spans="1:16" x14ac:dyDescent="0.25">
      <c r="A48">
        <f t="shared" si="0"/>
        <v>47</v>
      </c>
      <c r="B48" t="s">
        <v>93</v>
      </c>
      <c r="C48">
        <v>124199</v>
      </c>
      <c r="D48" t="s">
        <v>94</v>
      </c>
      <c r="E48" t="s">
        <v>359</v>
      </c>
      <c r="F48" t="s">
        <v>11</v>
      </c>
      <c r="G48" s="2">
        <v>44838</v>
      </c>
      <c r="H48" s="2" t="str">
        <f>TEXT(Table1[[#This Row],[From]],"dddd")</f>
        <v>Tuesday</v>
      </c>
      <c r="I48" s="2">
        <v>44859</v>
      </c>
      <c r="J48" s="2" t="str">
        <f>TEXT(Table1[[#This Row],[To]],"dddd")</f>
        <v>Tuesday</v>
      </c>
      <c r="K48" s="4">
        <f>(NETWORKDAYS.INTL(Table1[[#This Row],[From]],Table1[[#This Row],[To]],"0000011"))-Table1[[#This Row],[Column3]]</f>
        <v>15</v>
      </c>
      <c r="M48" s="2"/>
      <c r="N48" s="2"/>
      <c r="O48" s="4">
        <v>1</v>
      </c>
      <c r="P48" s="4">
        <f>Table1[[#This Row],[New year PH]]+Table1[[#This Row],[Christmas PH]]+Table1[[#This Row],[Maulud PH]]</f>
        <v>1</v>
      </c>
    </row>
    <row r="49" spans="1:17" x14ac:dyDescent="0.25">
      <c r="A49">
        <f t="shared" si="0"/>
        <v>48</v>
      </c>
      <c r="B49" t="s">
        <v>95</v>
      </c>
      <c r="C49">
        <v>124283</v>
      </c>
      <c r="D49" t="s">
        <v>96</v>
      </c>
      <c r="E49" t="s">
        <v>359</v>
      </c>
      <c r="F49" t="s">
        <v>252</v>
      </c>
      <c r="G49" s="2">
        <v>44851</v>
      </c>
      <c r="H49" s="2" t="str">
        <f>TEXT(Table1[[#This Row],[From]],"dddd")</f>
        <v>Monday</v>
      </c>
      <c r="I49" s="2">
        <v>44941</v>
      </c>
      <c r="J49" s="2" t="str">
        <f>TEXT(Table1[[#This Row],[To]],"dddd")</f>
        <v>Sunday</v>
      </c>
      <c r="K49" s="4">
        <f>(NETWORKDAYS.INTL(Table1[[#This Row],[From]],Table1[[#This Row],[To]],"0000011"))-Table1[[#This Row],[Column3]]</f>
        <v>62</v>
      </c>
      <c r="M49" s="4">
        <v>1</v>
      </c>
      <c r="N49" s="4">
        <v>2</v>
      </c>
      <c r="O49" s="4"/>
      <c r="P49" s="4">
        <f>Table1[[#This Row],[New year PH]]+Table1[[#This Row],[Christmas PH]]+Table1[[#This Row],[Maulud PH]]</f>
        <v>3</v>
      </c>
      <c r="Q49" s="4"/>
    </row>
    <row r="50" spans="1:17" x14ac:dyDescent="0.25">
      <c r="A50">
        <f t="shared" si="0"/>
        <v>49</v>
      </c>
      <c r="B50" t="s">
        <v>95</v>
      </c>
      <c r="C50">
        <v>124283</v>
      </c>
      <c r="D50" t="s">
        <v>96</v>
      </c>
      <c r="E50" t="s">
        <v>359</v>
      </c>
      <c r="F50" t="s">
        <v>11</v>
      </c>
      <c r="G50" s="2">
        <v>44838</v>
      </c>
      <c r="H50" s="2" t="str">
        <f>TEXT(Table1[[#This Row],[From]],"dddd")</f>
        <v>Tuesday</v>
      </c>
      <c r="I50" s="2">
        <v>44848</v>
      </c>
      <c r="J50" s="2" t="str">
        <f>TEXT(Table1[[#This Row],[To]],"dddd")</f>
        <v>Friday</v>
      </c>
      <c r="K50" s="4">
        <f>(NETWORKDAYS.INTL(Table1[[#This Row],[From]],Table1[[#This Row],[To]],"0000011"))-Table1[[#This Row],[Column3]]</f>
        <v>8</v>
      </c>
      <c r="M50" s="2"/>
      <c r="N50" s="2"/>
      <c r="O50" s="4">
        <v>1</v>
      </c>
      <c r="P50" s="4">
        <f>Table1[[#This Row],[New year PH]]+Table1[[#This Row],[Christmas PH]]+Table1[[#This Row],[Maulud PH]]</f>
        <v>1</v>
      </c>
    </row>
    <row r="51" spans="1:17" x14ac:dyDescent="0.25">
      <c r="A51">
        <f t="shared" si="0"/>
        <v>50</v>
      </c>
      <c r="B51" t="s">
        <v>97</v>
      </c>
      <c r="C51">
        <v>124648</v>
      </c>
      <c r="D51" t="s">
        <v>98</v>
      </c>
      <c r="E51" t="s">
        <v>359</v>
      </c>
      <c r="F51" t="s">
        <v>11</v>
      </c>
      <c r="G51" s="2">
        <v>44838</v>
      </c>
      <c r="H51" s="2" t="str">
        <f>TEXT(Table1[[#This Row],[From]],"dddd")</f>
        <v>Tuesday</v>
      </c>
      <c r="I51" s="2">
        <v>44851</v>
      </c>
      <c r="J51" s="2" t="str">
        <f>TEXT(Table1[[#This Row],[To]],"dddd")</f>
        <v>Monday</v>
      </c>
      <c r="K51" s="4">
        <f>(NETWORKDAYS.INTL(Table1[[#This Row],[From]],Table1[[#This Row],[To]],"0000011"))-Table1[[#This Row],[Column3]]</f>
        <v>9</v>
      </c>
      <c r="M51" s="2"/>
      <c r="N51" s="2"/>
      <c r="O51" s="4">
        <v>1</v>
      </c>
      <c r="P51" s="4">
        <f>Table1[[#This Row],[New year PH]]+Table1[[#This Row],[Christmas PH]]+Table1[[#This Row],[Maulud PH]]</f>
        <v>1</v>
      </c>
    </row>
    <row r="52" spans="1:17" x14ac:dyDescent="0.25">
      <c r="A52">
        <f t="shared" si="0"/>
        <v>51</v>
      </c>
      <c r="B52" t="s">
        <v>99</v>
      </c>
      <c r="C52">
        <v>124980</v>
      </c>
      <c r="D52" t="s">
        <v>100</v>
      </c>
      <c r="E52" t="s">
        <v>359</v>
      </c>
      <c r="F52" t="s">
        <v>11</v>
      </c>
      <c r="G52" s="2">
        <v>44838</v>
      </c>
      <c r="H52" s="2" t="str">
        <f>TEXT(Table1[[#This Row],[From]],"dddd")</f>
        <v>Tuesday</v>
      </c>
      <c r="I52" s="2">
        <v>44851</v>
      </c>
      <c r="J52" s="2" t="str">
        <f>TEXT(Table1[[#This Row],[To]],"dddd")</f>
        <v>Monday</v>
      </c>
      <c r="K52" s="4">
        <f>(NETWORKDAYS.INTL(Table1[[#This Row],[From]],Table1[[#This Row],[To]],"0000011"))-Table1[[#This Row],[Column3]]</f>
        <v>9</v>
      </c>
      <c r="M52" s="2"/>
      <c r="N52" s="2"/>
      <c r="O52" s="4">
        <v>1</v>
      </c>
      <c r="P52" s="4">
        <f>Table1[[#This Row],[New year PH]]+Table1[[#This Row],[Christmas PH]]+Table1[[#This Row],[Maulud PH]]</f>
        <v>1</v>
      </c>
    </row>
    <row r="53" spans="1:17" x14ac:dyDescent="0.25">
      <c r="A53">
        <f t="shared" si="0"/>
        <v>52</v>
      </c>
      <c r="B53" t="s">
        <v>101</v>
      </c>
      <c r="C53">
        <v>124979</v>
      </c>
      <c r="D53" t="s">
        <v>102</v>
      </c>
      <c r="E53" t="s">
        <v>359</v>
      </c>
      <c r="F53" t="s">
        <v>11</v>
      </c>
      <c r="G53" s="2">
        <v>44838</v>
      </c>
      <c r="H53" s="2" t="str">
        <f>TEXT(Table1[[#This Row],[From]],"dddd")</f>
        <v>Tuesday</v>
      </c>
      <c r="I53" s="2">
        <v>44841</v>
      </c>
      <c r="J53" s="2" t="str">
        <f>TEXT(Table1[[#This Row],[To]],"dddd")</f>
        <v>Friday</v>
      </c>
      <c r="K53" s="4">
        <f>(NETWORKDAYS.INTL(Table1[[#This Row],[From]],Table1[[#This Row],[To]],"0000011"))-Table1[[#This Row],[Column3]]</f>
        <v>4</v>
      </c>
      <c r="M53" s="2"/>
      <c r="N53" s="2"/>
      <c r="O53" s="2"/>
      <c r="P53" s="4">
        <f>Table1[[#This Row],[New year PH]]+Table1[[#This Row],[Christmas PH]]+Table1[[#This Row],[Maulud PH]]</f>
        <v>0</v>
      </c>
    </row>
    <row r="54" spans="1:17" x14ac:dyDescent="0.25">
      <c r="A54">
        <f t="shared" si="0"/>
        <v>53</v>
      </c>
      <c r="B54" t="s">
        <v>103</v>
      </c>
      <c r="C54">
        <v>125004</v>
      </c>
      <c r="D54" t="s">
        <v>104</v>
      </c>
      <c r="E54" t="s">
        <v>361</v>
      </c>
      <c r="F54" t="s">
        <v>11</v>
      </c>
      <c r="G54" s="2">
        <v>44838</v>
      </c>
      <c r="H54" s="2" t="str">
        <f>TEXT(Table1[[#This Row],[From]],"dddd")</f>
        <v>Tuesday</v>
      </c>
      <c r="I54" s="2">
        <v>44848</v>
      </c>
      <c r="J54" s="2" t="str">
        <f>TEXT(Table1[[#This Row],[To]],"dddd")</f>
        <v>Friday</v>
      </c>
      <c r="K54" s="4">
        <f>(NETWORKDAYS.INTL(Table1[[#This Row],[From]],Table1[[#This Row],[To]],"0000011"))-Table1[[#This Row],[Column3]]</f>
        <v>8</v>
      </c>
      <c r="M54" s="2"/>
      <c r="N54" s="2"/>
      <c r="O54" s="4">
        <v>1</v>
      </c>
      <c r="P54" s="4">
        <f>Table1[[#This Row],[New year PH]]+Table1[[#This Row],[Christmas PH]]+Table1[[#This Row],[Maulud PH]]</f>
        <v>1</v>
      </c>
    </row>
    <row r="55" spans="1:17" x14ac:dyDescent="0.25">
      <c r="A55">
        <f t="shared" si="0"/>
        <v>54</v>
      </c>
      <c r="B55" t="s">
        <v>105</v>
      </c>
      <c r="C55">
        <v>126212</v>
      </c>
      <c r="D55" t="s">
        <v>106</v>
      </c>
      <c r="E55" t="s">
        <v>359</v>
      </c>
      <c r="F55" t="s">
        <v>11</v>
      </c>
      <c r="G55" s="2">
        <v>44838</v>
      </c>
      <c r="H55" s="2" t="str">
        <f>TEXT(Table1[[#This Row],[From]],"dddd")</f>
        <v>Tuesday</v>
      </c>
      <c r="I55" s="2">
        <v>44838</v>
      </c>
      <c r="J55" s="2" t="str">
        <f>TEXT(Table1[[#This Row],[To]],"dddd")</f>
        <v>Tuesday</v>
      </c>
      <c r="K55" s="4">
        <f>(NETWORKDAYS.INTL(Table1[[#This Row],[From]],Table1[[#This Row],[To]],"0000011"))-Table1[[#This Row],[Column3]]</f>
        <v>1</v>
      </c>
      <c r="M55" s="2"/>
      <c r="N55" s="2"/>
      <c r="O55" s="2"/>
      <c r="P55" s="4">
        <f>Table1[[#This Row],[New year PH]]+Table1[[#This Row],[Christmas PH]]+Table1[[#This Row],[Maulud PH]]</f>
        <v>0</v>
      </c>
    </row>
    <row r="56" spans="1:17" x14ac:dyDescent="0.25">
      <c r="A56">
        <f t="shared" si="0"/>
        <v>55</v>
      </c>
      <c r="B56" t="s">
        <v>107</v>
      </c>
      <c r="C56">
        <v>126065</v>
      </c>
      <c r="D56" t="s">
        <v>108</v>
      </c>
      <c r="E56" t="s">
        <v>359</v>
      </c>
      <c r="F56" t="s">
        <v>11</v>
      </c>
      <c r="G56" s="2">
        <v>44838</v>
      </c>
      <c r="H56" s="2" t="str">
        <f>TEXT(Table1[[#This Row],[From]],"dddd")</f>
        <v>Tuesday</v>
      </c>
      <c r="I56" s="2">
        <v>44838</v>
      </c>
      <c r="J56" s="2" t="str">
        <f>TEXT(Table1[[#This Row],[To]],"dddd")</f>
        <v>Tuesday</v>
      </c>
      <c r="K56" s="4">
        <f>(NETWORKDAYS.INTL(Table1[[#This Row],[From]],Table1[[#This Row],[To]],"0000011"))-Table1[[#This Row],[Column3]]</f>
        <v>1</v>
      </c>
      <c r="M56" s="2"/>
      <c r="N56" s="2"/>
      <c r="O56" s="2"/>
      <c r="P56" s="4">
        <f>Table1[[#This Row],[New year PH]]+Table1[[#This Row],[Christmas PH]]+Table1[[#This Row],[Maulud PH]]</f>
        <v>0</v>
      </c>
    </row>
    <row r="57" spans="1:17" x14ac:dyDescent="0.25">
      <c r="A57">
        <f t="shared" si="0"/>
        <v>56</v>
      </c>
      <c r="B57" t="s">
        <v>109</v>
      </c>
      <c r="C57">
        <v>127137</v>
      </c>
      <c r="D57" t="s">
        <v>110</v>
      </c>
      <c r="E57" t="s">
        <v>359</v>
      </c>
      <c r="F57" t="s">
        <v>11</v>
      </c>
      <c r="G57" s="2">
        <v>44838</v>
      </c>
      <c r="H57" s="2" t="str">
        <f>TEXT(Table1[[#This Row],[From]],"dddd")</f>
        <v>Tuesday</v>
      </c>
      <c r="I57" s="2">
        <v>44840</v>
      </c>
      <c r="J57" s="2" t="str">
        <f>TEXT(Table1[[#This Row],[To]],"dddd")</f>
        <v>Thursday</v>
      </c>
      <c r="K57" s="4">
        <f>(NETWORKDAYS.INTL(Table1[[#This Row],[From]],Table1[[#This Row],[To]],"0000011"))-Table1[[#This Row],[Column3]]</f>
        <v>3</v>
      </c>
      <c r="M57" s="2"/>
      <c r="N57" s="2"/>
      <c r="O57" s="2"/>
      <c r="P57" s="4">
        <f>Table1[[#This Row],[New year PH]]+Table1[[#This Row],[Christmas PH]]+Table1[[#This Row],[Maulud PH]]</f>
        <v>0</v>
      </c>
    </row>
    <row r="58" spans="1:17" x14ac:dyDescent="0.25">
      <c r="A58">
        <f t="shared" si="0"/>
        <v>57</v>
      </c>
      <c r="B58" t="s">
        <v>111</v>
      </c>
      <c r="C58">
        <v>127149</v>
      </c>
      <c r="D58" t="s">
        <v>112</v>
      </c>
      <c r="E58" t="s">
        <v>359</v>
      </c>
      <c r="F58" t="s">
        <v>11</v>
      </c>
      <c r="G58" s="2">
        <v>44838</v>
      </c>
      <c r="H58" s="2" t="str">
        <f>TEXT(Table1[[#This Row],[From]],"dddd")</f>
        <v>Tuesday</v>
      </c>
      <c r="I58" s="2">
        <v>44838</v>
      </c>
      <c r="J58" s="2" t="str">
        <f>TEXT(Table1[[#This Row],[To]],"dddd")</f>
        <v>Tuesday</v>
      </c>
      <c r="K58" s="4">
        <f>(NETWORKDAYS.INTL(Table1[[#This Row],[From]],Table1[[#This Row],[To]],"0000011"))-Table1[[#This Row],[Column3]]</f>
        <v>1</v>
      </c>
      <c r="M58" s="2"/>
      <c r="N58" s="2"/>
      <c r="O58" s="2"/>
      <c r="P58" s="4">
        <f>Table1[[#This Row],[New year PH]]+Table1[[#This Row],[Christmas PH]]+Table1[[#This Row],[Maulud PH]]</f>
        <v>0</v>
      </c>
    </row>
    <row r="59" spans="1:17" x14ac:dyDescent="0.25">
      <c r="A59">
        <f t="shared" si="0"/>
        <v>58</v>
      </c>
      <c r="B59" t="s">
        <v>113</v>
      </c>
      <c r="C59">
        <v>127650</v>
      </c>
      <c r="D59" t="s">
        <v>114</v>
      </c>
      <c r="E59" t="s">
        <v>359</v>
      </c>
      <c r="F59" t="s">
        <v>11</v>
      </c>
      <c r="G59" s="2">
        <v>44838</v>
      </c>
      <c r="H59" s="2" t="str">
        <f>TEXT(Table1[[#This Row],[From]],"dddd")</f>
        <v>Tuesday</v>
      </c>
      <c r="I59" s="2">
        <v>44852</v>
      </c>
      <c r="J59" s="2" t="str">
        <f>TEXT(Table1[[#This Row],[To]],"dddd")</f>
        <v>Tuesday</v>
      </c>
      <c r="K59" s="4">
        <f>(NETWORKDAYS.INTL(Table1[[#This Row],[From]],Table1[[#This Row],[To]],"0000011"))-Table1[[#This Row],[Column3]]</f>
        <v>10</v>
      </c>
      <c r="M59" s="2"/>
      <c r="N59" s="2"/>
      <c r="O59" s="4">
        <v>1</v>
      </c>
      <c r="P59" s="4">
        <f>Table1[[#This Row],[New year PH]]+Table1[[#This Row],[Christmas PH]]+Table1[[#This Row],[Maulud PH]]</f>
        <v>1</v>
      </c>
    </row>
    <row r="60" spans="1:17" x14ac:dyDescent="0.25">
      <c r="A60">
        <f t="shared" si="0"/>
        <v>59</v>
      </c>
      <c r="B60" t="s">
        <v>115</v>
      </c>
      <c r="C60">
        <v>127666</v>
      </c>
      <c r="D60" t="s">
        <v>116</v>
      </c>
      <c r="E60" t="s">
        <v>359</v>
      </c>
      <c r="F60" t="s">
        <v>11</v>
      </c>
      <c r="G60" s="2">
        <v>44838</v>
      </c>
      <c r="H60" s="2" t="str">
        <f>TEXT(Table1[[#This Row],[From]],"dddd")</f>
        <v>Tuesday</v>
      </c>
      <c r="I60" s="2">
        <v>44845</v>
      </c>
      <c r="J60" s="2" t="str">
        <f>TEXT(Table1[[#This Row],[To]],"dddd")</f>
        <v>Tuesday</v>
      </c>
      <c r="K60" s="4">
        <f>(NETWORKDAYS.INTL(Table1[[#This Row],[From]],Table1[[#This Row],[To]],"0000011"))-Table1[[#This Row],[Column3]]</f>
        <v>5</v>
      </c>
      <c r="M60" s="2"/>
      <c r="N60" s="2"/>
      <c r="O60" s="4">
        <v>1</v>
      </c>
      <c r="P60" s="4">
        <f>Table1[[#This Row],[New year PH]]+Table1[[#This Row],[Christmas PH]]+Table1[[#This Row],[Maulud PH]]</f>
        <v>1</v>
      </c>
    </row>
    <row r="61" spans="1:17" x14ac:dyDescent="0.25">
      <c r="A61">
        <f t="shared" si="0"/>
        <v>60</v>
      </c>
      <c r="B61" t="s">
        <v>117</v>
      </c>
      <c r="C61">
        <v>127887</v>
      </c>
      <c r="D61" t="s">
        <v>118</v>
      </c>
      <c r="E61" t="s">
        <v>359</v>
      </c>
      <c r="F61" t="s">
        <v>11</v>
      </c>
      <c r="G61" s="2">
        <v>44838</v>
      </c>
      <c r="H61" s="2" t="str">
        <f>TEXT(Table1[[#This Row],[From]],"dddd")</f>
        <v>Tuesday</v>
      </c>
      <c r="I61" s="2">
        <v>44840</v>
      </c>
      <c r="J61" s="2" t="str">
        <f>TEXT(Table1[[#This Row],[To]],"dddd")</f>
        <v>Thursday</v>
      </c>
      <c r="K61" s="4">
        <f>(NETWORKDAYS.INTL(Table1[[#This Row],[From]],Table1[[#This Row],[To]],"0000011"))-Table1[[#This Row],[Column3]]</f>
        <v>3</v>
      </c>
      <c r="M61" s="2"/>
      <c r="N61" s="2"/>
      <c r="O61" s="2"/>
      <c r="P61" s="4">
        <f>Table1[[#This Row],[New year PH]]+Table1[[#This Row],[Christmas PH]]+Table1[[#This Row],[Maulud PH]]</f>
        <v>0</v>
      </c>
    </row>
    <row r="62" spans="1:17" x14ac:dyDescent="0.25">
      <c r="A62">
        <f t="shared" si="0"/>
        <v>61</v>
      </c>
      <c r="B62" t="s">
        <v>119</v>
      </c>
      <c r="C62">
        <v>130383</v>
      </c>
      <c r="D62" t="s">
        <v>120</v>
      </c>
      <c r="E62" t="s">
        <v>359</v>
      </c>
      <c r="F62" t="s">
        <v>11</v>
      </c>
      <c r="G62" s="2">
        <v>44838</v>
      </c>
      <c r="H62" s="2" t="str">
        <f>TEXT(Table1[[#This Row],[From]],"dddd")</f>
        <v>Tuesday</v>
      </c>
      <c r="I62" s="2">
        <v>44840</v>
      </c>
      <c r="J62" s="2" t="str">
        <f>TEXT(Table1[[#This Row],[To]],"dddd")</f>
        <v>Thursday</v>
      </c>
      <c r="K62" s="4">
        <f>(NETWORKDAYS.INTL(Table1[[#This Row],[From]],Table1[[#This Row],[To]],"0000011"))-Table1[[#This Row],[Column3]]</f>
        <v>3</v>
      </c>
      <c r="M62" s="2"/>
      <c r="N62" s="2"/>
      <c r="O62" s="2"/>
      <c r="P62" s="4">
        <f>Table1[[#This Row],[New year PH]]+Table1[[#This Row],[Christmas PH]]+Table1[[#This Row],[Maulud PH]]</f>
        <v>0</v>
      </c>
    </row>
    <row r="63" spans="1:17" x14ac:dyDescent="0.25">
      <c r="A63">
        <f t="shared" si="0"/>
        <v>62</v>
      </c>
      <c r="B63" t="s">
        <v>119</v>
      </c>
      <c r="C63">
        <v>130383</v>
      </c>
      <c r="D63" t="s">
        <v>120</v>
      </c>
      <c r="E63" t="s">
        <v>359</v>
      </c>
      <c r="F63" t="s">
        <v>12</v>
      </c>
      <c r="G63" s="2">
        <v>44841</v>
      </c>
      <c r="H63" s="2" t="str">
        <f>TEXT(Table1[[#This Row],[From]],"dddd")</f>
        <v>Friday</v>
      </c>
      <c r="I63" s="2">
        <v>44841</v>
      </c>
      <c r="J63" s="2" t="str">
        <f>TEXT(Table1[[#This Row],[To]],"dddd")</f>
        <v>Friday</v>
      </c>
      <c r="K63" s="4">
        <f>(NETWORKDAYS.INTL(Table1[[#This Row],[From]],Table1[[#This Row],[To]],"0000011"))-Table1[[#This Row],[Column3]]</f>
        <v>1</v>
      </c>
      <c r="M63" s="2"/>
      <c r="N63" s="2"/>
      <c r="O63" s="2"/>
      <c r="P63" s="4">
        <f>Table1[[#This Row],[New year PH]]+Table1[[#This Row],[Christmas PH]]+Table1[[#This Row],[Maulud PH]]</f>
        <v>0</v>
      </c>
    </row>
    <row r="64" spans="1:17" x14ac:dyDescent="0.25">
      <c r="A64">
        <f t="shared" si="0"/>
        <v>63</v>
      </c>
      <c r="B64" t="s">
        <v>121</v>
      </c>
      <c r="C64">
        <v>128698</v>
      </c>
      <c r="D64" t="s">
        <v>122</v>
      </c>
      <c r="E64" t="s">
        <v>359</v>
      </c>
      <c r="F64" t="s">
        <v>11</v>
      </c>
      <c r="G64" s="2">
        <v>44838</v>
      </c>
      <c r="H64" s="2" t="str">
        <f>TEXT(Table1[[#This Row],[From]],"dddd")</f>
        <v>Tuesday</v>
      </c>
      <c r="I64" s="2">
        <v>44851</v>
      </c>
      <c r="J64" s="2" t="str">
        <f>TEXT(Table1[[#This Row],[To]],"dddd")</f>
        <v>Monday</v>
      </c>
      <c r="K64" s="4">
        <f>(NETWORKDAYS.INTL(Table1[[#This Row],[From]],Table1[[#This Row],[To]],"0000011"))-Table1[[#This Row],[Column3]]</f>
        <v>9</v>
      </c>
      <c r="M64" s="2"/>
      <c r="N64" s="2"/>
      <c r="O64" s="4">
        <v>1</v>
      </c>
      <c r="P64" s="4">
        <f>Table1[[#This Row],[New year PH]]+Table1[[#This Row],[Christmas PH]]+Table1[[#This Row],[Maulud PH]]</f>
        <v>1</v>
      </c>
    </row>
    <row r="65" spans="1:16" x14ac:dyDescent="0.25">
      <c r="A65">
        <f t="shared" si="0"/>
        <v>64</v>
      </c>
      <c r="B65" t="s">
        <v>121</v>
      </c>
      <c r="C65">
        <v>128698</v>
      </c>
      <c r="D65" t="s">
        <v>122</v>
      </c>
      <c r="E65" t="s">
        <v>359</v>
      </c>
      <c r="F65" t="s">
        <v>123</v>
      </c>
      <c r="G65" s="2">
        <v>44852</v>
      </c>
      <c r="H65" s="2" t="str">
        <f>TEXT(Table1[[#This Row],[From]],"dddd")</f>
        <v>Tuesday</v>
      </c>
      <c r="I65" s="2">
        <v>44853</v>
      </c>
      <c r="J65" s="2" t="str">
        <f>TEXT(Table1[[#This Row],[To]],"dddd")</f>
        <v>Wednesday</v>
      </c>
      <c r="K65" s="4">
        <f>(NETWORKDAYS.INTL(Table1[[#This Row],[From]],Table1[[#This Row],[To]],"0000011"))-Table1[[#This Row],[Column3]]</f>
        <v>2</v>
      </c>
      <c r="M65" s="2"/>
      <c r="N65" s="2"/>
      <c r="O65" s="4"/>
      <c r="P65" s="4">
        <f>Table1[[#This Row],[New year PH]]+Table1[[#This Row],[Christmas PH]]+Table1[[#This Row],[Maulud PH]]</f>
        <v>0</v>
      </c>
    </row>
    <row r="66" spans="1:16" x14ac:dyDescent="0.25">
      <c r="A66">
        <f t="shared" ref="A66:A129" si="1">ROW(A65)</f>
        <v>65</v>
      </c>
      <c r="B66" t="s">
        <v>124</v>
      </c>
      <c r="C66">
        <v>128599</v>
      </c>
      <c r="D66" t="s">
        <v>125</v>
      </c>
      <c r="E66" t="s">
        <v>359</v>
      </c>
      <c r="F66" t="s">
        <v>11</v>
      </c>
      <c r="G66" s="2">
        <v>44838</v>
      </c>
      <c r="H66" s="2" t="str">
        <f>TEXT(Table1[[#This Row],[From]],"dddd")</f>
        <v>Tuesday</v>
      </c>
      <c r="I66" s="2">
        <v>44845</v>
      </c>
      <c r="J66" s="2" t="str">
        <f>TEXT(Table1[[#This Row],[To]],"dddd")</f>
        <v>Tuesday</v>
      </c>
      <c r="K66" s="4">
        <f>(NETWORKDAYS.INTL(Table1[[#This Row],[From]],Table1[[#This Row],[To]],"0000011"))-Table1[[#This Row],[Column3]]</f>
        <v>5</v>
      </c>
      <c r="M66" s="2"/>
      <c r="N66" s="2"/>
      <c r="O66" s="4">
        <v>1</v>
      </c>
      <c r="P66" s="4">
        <f>Table1[[#This Row],[New year PH]]+Table1[[#This Row],[Christmas PH]]+Table1[[#This Row],[Maulud PH]]</f>
        <v>1</v>
      </c>
    </row>
    <row r="67" spans="1:16" x14ac:dyDescent="0.25">
      <c r="A67">
        <f t="shared" si="1"/>
        <v>66</v>
      </c>
      <c r="B67" t="s">
        <v>126</v>
      </c>
      <c r="C67">
        <v>128731</v>
      </c>
      <c r="D67" t="s">
        <v>127</v>
      </c>
      <c r="E67" t="s">
        <v>359</v>
      </c>
      <c r="F67" t="s">
        <v>11</v>
      </c>
      <c r="G67" s="2">
        <v>44838</v>
      </c>
      <c r="H67" s="2" t="str">
        <f>TEXT(Table1[[#This Row],[From]],"dddd")</f>
        <v>Tuesday</v>
      </c>
      <c r="I67" s="2">
        <v>44839</v>
      </c>
      <c r="J67" s="2" t="str">
        <f>TEXT(Table1[[#This Row],[To]],"dddd")</f>
        <v>Wednesday</v>
      </c>
      <c r="K67" s="4">
        <f>(NETWORKDAYS.INTL(Table1[[#This Row],[From]],Table1[[#This Row],[To]],"0000011"))-Table1[[#This Row],[Column3]]</f>
        <v>2</v>
      </c>
      <c r="M67" s="2"/>
      <c r="N67" s="2"/>
      <c r="O67" s="2"/>
      <c r="P67" s="4">
        <f>Table1[[#This Row],[New year PH]]+Table1[[#This Row],[Christmas PH]]+Table1[[#This Row],[Maulud PH]]</f>
        <v>0</v>
      </c>
    </row>
    <row r="68" spans="1:16" x14ac:dyDescent="0.25">
      <c r="A68">
        <f t="shared" si="1"/>
        <v>67</v>
      </c>
      <c r="B68" t="s">
        <v>128</v>
      </c>
      <c r="C68">
        <v>128669</v>
      </c>
      <c r="D68" t="s">
        <v>129</v>
      </c>
      <c r="E68" t="s">
        <v>360</v>
      </c>
      <c r="F68" t="s">
        <v>11</v>
      </c>
      <c r="G68" s="2">
        <v>44838</v>
      </c>
      <c r="H68" s="2" t="str">
        <f>TEXT(Table1[[#This Row],[From]],"dddd")</f>
        <v>Tuesday</v>
      </c>
      <c r="I68" s="2">
        <v>44838</v>
      </c>
      <c r="J68" s="2" t="str">
        <f>TEXT(Table1[[#This Row],[To]],"dddd")</f>
        <v>Tuesday</v>
      </c>
      <c r="K68" s="4">
        <f>(NETWORKDAYS.INTL(Table1[[#This Row],[From]],Table1[[#This Row],[To]],"0000011"))-Table1[[#This Row],[Column3]]</f>
        <v>1</v>
      </c>
      <c r="M68" s="2"/>
      <c r="N68" s="2"/>
      <c r="O68" s="2"/>
      <c r="P68" s="4">
        <f>Table1[[#This Row],[New year PH]]+Table1[[#This Row],[Christmas PH]]+Table1[[#This Row],[Maulud PH]]</f>
        <v>0</v>
      </c>
    </row>
    <row r="69" spans="1:16" x14ac:dyDescent="0.25">
      <c r="A69">
        <f t="shared" si="1"/>
        <v>68</v>
      </c>
      <c r="B69" t="s">
        <v>128</v>
      </c>
      <c r="C69">
        <v>128669</v>
      </c>
      <c r="D69" t="s">
        <v>129</v>
      </c>
      <c r="E69" t="s">
        <v>360</v>
      </c>
      <c r="F69" t="s">
        <v>12</v>
      </c>
      <c r="G69" s="2">
        <v>44839</v>
      </c>
      <c r="H69" s="2" t="str">
        <f>TEXT(Table1[[#This Row],[From]],"dddd")</f>
        <v>Wednesday</v>
      </c>
      <c r="I69" s="2">
        <v>44839</v>
      </c>
      <c r="J69" s="2" t="str">
        <f>TEXT(Table1[[#This Row],[To]],"dddd")</f>
        <v>Wednesday</v>
      </c>
      <c r="K69" s="4">
        <f>(NETWORKDAYS.INTL(Table1[[#This Row],[From]],Table1[[#This Row],[To]],"0000011"))-Table1[[#This Row],[Column3]]</f>
        <v>1</v>
      </c>
      <c r="M69" s="2"/>
      <c r="N69" s="2"/>
      <c r="O69" s="2"/>
      <c r="P69" s="4">
        <f>Table1[[#This Row],[New year PH]]+Table1[[#This Row],[Christmas PH]]+Table1[[#This Row],[Maulud PH]]</f>
        <v>0</v>
      </c>
    </row>
    <row r="70" spans="1:16" x14ac:dyDescent="0.25">
      <c r="A70">
        <f t="shared" si="1"/>
        <v>69</v>
      </c>
      <c r="B70" t="s">
        <v>130</v>
      </c>
      <c r="C70">
        <v>128736</v>
      </c>
      <c r="D70" t="s">
        <v>131</v>
      </c>
      <c r="E70" t="s">
        <v>359</v>
      </c>
      <c r="F70" t="s">
        <v>11</v>
      </c>
      <c r="G70" s="2">
        <v>44838</v>
      </c>
      <c r="H70" s="2" t="str">
        <f>TEXT(Table1[[#This Row],[From]],"dddd")</f>
        <v>Tuesday</v>
      </c>
      <c r="I70" s="2">
        <v>44841</v>
      </c>
      <c r="J70" s="2" t="str">
        <f>TEXT(Table1[[#This Row],[To]],"dddd")</f>
        <v>Friday</v>
      </c>
      <c r="K70" s="4">
        <f>(NETWORKDAYS.INTL(Table1[[#This Row],[From]],Table1[[#This Row],[To]],"0000011"))-Table1[[#This Row],[Column3]]</f>
        <v>4</v>
      </c>
      <c r="M70" s="2"/>
      <c r="N70" s="2"/>
      <c r="O70" s="2"/>
      <c r="P70" s="4">
        <f>Table1[[#This Row],[New year PH]]+Table1[[#This Row],[Christmas PH]]+Table1[[#This Row],[Maulud PH]]</f>
        <v>0</v>
      </c>
    </row>
    <row r="71" spans="1:16" x14ac:dyDescent="0.25">
      <c r="A71">
        <f t="shared" si="1"/>
        <v>70</v>
      </c>
      <c r="B71" t="s">
        <v>132</v>
      </c>
      <c r="C71">
        <v>128837</v>
      </c>
      <c r="D71" t="s">
        <v>133</v>
      </c>
      <c r="E71" t="s">
        <v>360</v>
      </c>
      <c r="F71" t="s">
        <v>11</v>
      </c>
      <c r="G71" s="2">
        <v>44838</v>
      </c>
      <c r="H71" s="2" t="str">
        <f>TEXT(Table1[[#This Row],[From]],"dddd")</f>
        <v>Tuesday</v>
      </c>
      <c r="I71" s="2">
        <v>44851</v>
      </c>
      <c r="J71" s="2" t="str">
        <f>TEXT(Table1[[#This Row],[To]],"dddd")</f>
        <v>Monday</v>
      </c>
      <c r="K71" s="4">
        <f>(NETWORKDAYS.INTL(Table1[[#This Row],[From]],Table1[[#This Row],[To]],"0000011"))-Table1[[#This Row],[Column3]]</f>
        <v>9</v>
      </c>
      <c r="M71" s="2"/>
      <c r="N71" s="2"/>
      <c r="O71" s="4">
        <v>1</v>
      </c>
      <c r="P71" s="4">
        <f>Table1[[#This Row],[New year PH]]+Table1[[#This Row],[Christmas PH]]+Table1[[#This Row],[Maulud PH]]</f>
        <v>1</v>
      </c>
    </row>
    <row r="72" spans="1:16" x14ac:dyDescent="0.25">
      <c r="A72">
        <f t="shared" si="1"/>
        <v>71</v>
      </c>
      <c r="B72" t="s">
        <v>134</v>
      </c>
      <c r="C72">
        <v>128836</v>
      </c>
      <c r="D72" t="s">
        <v>135</v>
      </c>
      <c r="E72" t="s">
        <v>359</v>
      </c>
      <c r="F72" t="s">
        <v>11</v>
      </c>
      <c r="G72" s="2">
        <v>44838</v>
      </c>
      <c r="H72" s="2" t="str">
        <f>TEXT(Table1[[#This Row],[From]],"dddd")</f>
        <v>Tuesday</v>
      </c>
      <c r="I72" s="2">
        <v>44841</v>
      </c>
      <c r="J72" s="2" t="str">
        <f>TEXT(Table1[[#This Row],[To]],"dddd")</f>
        <v>Friday</v>
      </c>
      <c r="K72" s="4">
        <f>(NETWORKDAYS.INTL(Table1[[#This Row],[From]],Table1[[#This Row],[To]],"0000011"))-Table1[[#This Row],[Column3]]</f>
        <v>4</v>
      </c>
      <c r="M72" s="2"/>
      <c r="N72" s="2"/>
      <c r="O72" s="2"/>
      <c r="P72" s="4">
        <f>Table1[[#This Row],[New year PH]]+Table1[[#This Row],[Christmas PH]]+Table1[[#This Row],[Maulud PH]]</f>
        <v>0</v>
      </c>
    </row>
    <row r="73" spans="1:16" x14ac:dyDescent="0.25">
      <c r="A73">
        <f t="shared" si="1"/>
        <v>72</v>
      </c>
      <c r="B73" t="s">
        <v>136</v>
      </c>
      <c r="C73">
        <v>129317</v>
      </c>
      <c r="D73" t="s">
        <v>137</v>
      </c>
      <c r="E73" t="s">
        <v>359</v>
      </c>
      <c r="F73" t="s">
        <v>11</v>
      </c>
      <c r="G73" s="2">
        <v>44838</v>
      </c>
      <c r="H73" s="2" t="str">
        <f>TEXT(Table1[[#This Row],[From]],"dddd")</f>
        <v>Tuesday</v>
      </c>
      <c r="I73" s="2">
        <v>44843</v>
      </c>
      <c r="J73" s="2" t="str">
        <f>TEXT(Table1[[#This Row],[To]],"dddd")</f>
        <v>Sunday</v>
      </c>
      <c r="K73" s="4">
        <f>(NETWORKDAYS.INTL(Table1[[#This Row],[From]],Table1[[#This Row],[To]],"0000011"))-Table1[[#This Row],[Column3]]</f>
        <v>4</v>
      </c>
      <c r="M73" s="2"/>
      <c r="N73" s="2"/>
      <c r="O73" s="2"/>
      <c r="P73" s="4">
        <f>Table1[[#This Row],[New year PH]]+Table1[[#This Row],[Christmas PH]]+Table1[[#This Row],[Maulud PH]]</f>
        <v>0</v>
      </c>
    </row>
    <row r="74" spans="1:16" x14ac:dyDescent="0.25">
      <c r="A74">
        <f t="shared" si="1"/>
        <v>73</v>
      </c>
      <c r="B74" t="s">
        <v>138</v>
      </c>
      <c r="C74">
        <v>129336</v>
      </c>
      <c r="D74" t="s">
        <v>139</v>
      </c>
      <c r="E74" t="s">
        <v>359</v>
      </c>
      <c r="F74" t="s">
        <v>11</v>
      </c>
      <c r="G74" s="2">
        <v>44838</v>
      </c>
      <c r="H74" s="2" t="str">
        <f>TEXT(Table1[[#This Row],[From]],"dddd")</f>
        <v>Tuesday</v>
      </c>
      <c r="I74" s="2">
        <v>44838</v>
      </c>
      <c r="J74" s="2" t="str">
        <f>TEXT(Table1[[#This Row],[To]],"dddd")</f>
        <v>Tuesday</v>
      </c>
      <c r="K74" s="4">
        <f>(NETWORKDAYS.INTL(Table1[[#This Row],[From]],Table1[[#This Row],[To]],"0000011"))-Table1[[#This Row],[Column3]]</f>
        <v>1</v>
      </c>
      <c r="M74" s="2"/>
      <c r="N74" s="2"/>
      <c r="O74" s="2"/>
      <c r="P74" s="4">
        <f>Table1[[#This Row],[New year PH]]+Table1[[#This Row],[Christmas PH]]+Table1[[#This Row],[Maulud PH]]</f>
        <v>0</v>
      </c>
    </row>
    <row r="75" spans="1:16" x14ac:dyDescent="0.25">
      <c r="A75">
        <f t="shared" si="1"/>
        <v>74</v>
      </c>
      <c r="B75" t="s">
        <v>140</v>
      </c>
      <c r="C75">
        <v>129688</v>
      </c>
      <c r="D75" t="s">
        <v>141</v>
      </c>
      <c r="E75" t="s">
        <v>359</v>
      </c>
      <c r="F75" t="s">
        <v>11</v>
      </c>
      <c r="G75" s="2">
        <v>44838</v>
      </c>
      <c r="H75" s="2" t="str">
        <f>TEXT(Table1[[#This Row],[From]],"dddd")</f>
        <v>Tuesday</v>
      </c>
      <c r="I75" s="2">
        <v>44847</v>
      </c>
      <c r="J75" s="2" t="str">
        <f>TEXT(Table1[[#This Row],[To]],"dddd")</f>
        <v>Thursday</v>
      </c>
      <c r="K75" s="4">
        <f>(NETWORKDAYS.INTL(Table1[[#This Row],[From]],Table1[[#This Row],[To]],"0000011"))-Table1[[#This Row],[Column3]]</f>
        <v>7</v>
      </c>
      <c r="M75" s="2"/>
      <c r="N75" s="2"/>
      <c r="O75" s="4">
        <v>1</v>
      </c>
      <c r="P75" s="4">
        <f>Table1[[#This Row],[New year PH]]+Table1[[#This Row],[Christmas PH]]+Table1[[#This Row],[Maulud PH]]</f>
        <v>1</v>
      </c>
    </row>
    <row r="76" spans="1:16" x14ac:dyDescent="0.25">
      <c r="A76">
        <f t="shared" si="1"/>
        <v>75</v>
      </c>
      <c r="B76" t="s">
        <v>140</v>
      </c>
      <c r="C76">
        <v>129688</v>
      </c>
      <c r="D76" t="s">
        <v>141</v>
      </c>
      <c r="E76" t="s">
        <v>359</v>
      </c>
      <c r="F76" t="s">
        <v>12</v>
      </c>
      <c r="G76" s="2">
        <v>44848</v>
      </c>
      <c r="H76" s="2" t="str">
        <f>TEXT(Table1[[#This Row],[From]],"dddd")</f>
        <v>Friday</v>
      </c>
      <c r="I76" s="2">
        <v>44848</v>
      </c>
      <c r="J76" s="2" t="str">
        <f>TEXT(Table1[[#This Row],[To]],"dddd")</f>
        <v>Friday</v>
      </c>
      <c r="K76" s="4">
        <f>(NETWORKDAYS.INTL(Table1[[#This Row],[From]],Table1[[#This Row],[To]],"0000011"))-Table1[[#This Row],[Column3]]</f>
        <v>1</v>
      </c>
      <c r="M76" s="2"/>
      <c r="N76" s="2"/>
      <c r="O76" s="4"/>
      <c r="P76" s="4">
        <f>Table1[[#This Row],[New year PH]]+Table1[[#This Row],[Christmas PH]]+Table1[[#This Row],[Maulud PH]]</f>
        <v>0</v>
      </c>
    </row>
    <row r="77" spans="1:16" x14ac:dyDescent="0.25">
      <c r="A77">
        <f t="shared" si="1"/>
        <v>76</v>
      </c>
      <c r="B77" t="s">
        <v>142</v>
      </c>
      <c r="C77">
        <v>130164</v>
      </c>
      <c r="D77" t="s">
        <v>143</v>
      </c>
      <c r="E77" t="s">
        <v>362</v>
      </c>
      <c r="F77" t="s">
        <v>11</v>
      </c>
      <c r="G77" s="2">
        <v>44838</v>
      </c>
      <c r="H77" s="2" t="str">
        <f>TEXT(Table1[[#This Row],[From]],"dddd")</f>
        <v>Tuesday</v>
      </c>
      <c r="I77" s="2">
        <v>44838</v>
      </c>
      <c r="J77" s="2" t="str">
        <f>TEXT(Table1[[#This Row],[To]],"dddd")</f>
        <v>Tuesday</v>
      </c>
      <c r="K77" s="4">
        <f>(NETWORKDAYS.INTL(Table1[[#This Row],[From]],Table1[[#This Row],[To]],"0000011"))-Table1[[#This Row],[Column3]]</f>
        <v>1</v>
      </c>
      <c r="M77" s="2"/>
      <c r="N77" s="2"/>
      <c r="O77" s="2"/>
      <c r="P77" s="4">
        <f>Table1[[#This Row],[New year PH]]+Table1[[#This Row],[Christmas PH]]+Table1[[#This Row],[Maulud PH]]</f>
        <v>0</v>
      </c>
    </row>
    <row r="78" spans="1:16" x14ac:dyDescent="0.25">
      <c r="A78">
        <f t="shared" si="1"/>
        <v>77</v>
      </c>
      <c r="B78" t="s">
        <v>144</v>
      </c>
      <c r="C78">
        <v>125881</v>
      </c>
      <c r="D78" t="s">
        <v>145</v>
      </c>
      <c r="E78" t="s">
        <v>359</v>
      </c>
      <c r="F78" t="s">
        <v>11</v>
      </c>
      <c r="G78" s="2">
        <v>44838</v>
      </c>
      <c r="H78" s="2" t="str">
        <f>TEXT(Table1[[#This Row],[From]],"dddd")</f>
        <v>Tuesday</v>
      </c>
      <c r="I78" s="2">
        <v>44839</v>
      </c>
      <c r="J78" s="2" t="str">
        <f>TEXT(Table1[[#This Row],[To]],"dddd")</f>
        <v>Wednesday</v>
      </c>
      <c r="K78" s="4">
        <f>(NETWORKDAYS.INTL(Table1[[#This Row],[From]],Table1[[#This Row],[To]],"0000011"))-Table1[[#This Row],[Column3]]</f>
        <v>2</v>
      </c>
      <c r="M78" s="2"/>
      <c r="N78" s="2"/>
      <c r="O78" s="2"/>
      <c r="P78" s="4">
        <f>Table1[[#This Row],[New year PH]]+Table1[[#This Row],[Christmas PH]]+Table1[[#This Row],[Maulud PH]]</f>
        <v>0</v>
      </c>
    </row>
    <row r="79" spans="1:16" x14ac:dyDescent="0.25">
      <c r="A79">
        <f t="shared" si="1"/>
        <v>78</v>
      </c>
      <c r="B79" t="s">
        <v>144</v>
      </c>
      <c r="C79">
        <v>125881</v>
      </c>
      <c r="D79" t="s">
        <v>145</v>
      </c>
      <c r="E79" t="s">
        <v>359</v>
      </c>
      <c r="F79" t="s">
        <v>12</v>
      </c>
      <c r="G79" s="2">
        <v>44840</v>
      </c>
      <c r="H79" s="2" t="str">
        <f>TEXT(Table1[[#This Row],[From]],"dddd")</f>
        <v>Thursday</v>
      </c>
      <c r="I79" s="2">
        <v>44840</v>
      </c>
      <c r="J79" s="2" t="str">
        <f>TEXT(Table1[[#This Row],[To]],"dddd")</f>
        <v>Thursday</v>
      </c>
      <c r="K79" s="4">
        <f>(NETWORKDAYS.INTL(Table1[[#This Row],[From]],Table1[[#This Row],[To]],"0000011"))-Table1[[#This Row],[Column3]]</f>
        <v>1</v>
      </c>
      <c r="M79" s="2"/>
      <c r="N79" s="2"/>
      <c r="O79" s="2"/>
      <c r="P79" s="4">
        <f>Table1[[#This Row],[New year PH]]+Table1[[#This Row],[Christmas PH]]+Table1[[#This Row],[Maulud PH]]</f>
        <v>0</v>
      </c>
    </row>
    <row r="80" spans="1:16" x14ac:dyDescent="0.25">
      <c r="A80">
        <f t="shared" si="1"/>
        <v>79</v>
      </c>
      <c r="B80" t="s">
        <v>146</v>
      </c>
      <c r="C80">
        <v>129918</v>
      </c>
      <c r="D80" t="s">
        <v>147</v>
      </c>
      <c r="E80" t="s">
        <v>359</v>
      </c>
      <c r="F80" t="s">
        <v>11</v>
      </c>
      <c r="G80" s="2">
        <v>44838</v>
      </c>
      <c r="H80" s="2" t="str">
        <f>TEXT(Table1[[#This Row],[From]],"dddd")</f>
        <v>Tuesday</v>
      </c>
      <c r="I80" s="2">
        <v>44840</v>
      </c>
      <c r="J80" s="2" t="str">
        <f>TEXT(Table1[[#This Row],[To]],"dddd")</f>
        <v>Thursday</v>
      </c>
      <c r="K80" s="4">
        <f>(NETWORKDAYS.INTL(Table1[[#This Row],[From]],Table1[[#This Row],[To]],"0000011"))-Table1[[#This Row],[Column3]]</f>
        <v>3</v>
      </c>
      <c r="M80" s="2"/>
      <c r="N80" s="2"/>
      <c r="O80" s="2"/>
      <c r="P80" s="4">
        <f>Table1[[#This Row],[New year PH]]+Table1[[#This Row],[Christmas PH]]+Table1[[#This Row],[Maulud PH]]</f>
        <v>0</v>
      </c>
    </row>
    <row r="81" spans="1:16" x14ac:dyDescent="0.25">
      <c r="A81">
        <f t="shared" si="1"/>
        <v>80</v>
      </c>
      <c r="B81" t="s">
        <v>148</v>
      </c>
      <c r="C81">
        <v>129927</v>
      </c>
      <c r="D81" t="s">
        <v>149</v>
      </c>
      <c r="E81" t="s">
        <v>359</v>
      </c>
      <c r="F81" t="s">
        <v>11</v>
      </c>
      <c r="G81" s="2">
        <v>44838</v>
      </c>
      <c r="H81" s="2" t="str">
        <f>TEXT(Table1[[#This Row],[From]],"dddd")</f>
        <v>Tuesday</v>
      </c>
      <c r="I81" s="2">
        <v>44846</v>
      </c>
      <c r="J81" s="2" t="str">
        <f>TEXT(Table1[[#This Row],[To]],"dddd")</f>
        <v>Wednesday</v>
      </c>
      <c r="K81" s="4">
        <f>(NETWORKDAYS.INTL(Table1[[#This Row],[From]],Table1[[#This Row],[To]],"0000011"))-Table1[[#This Row],[Column3]]</f>
        <v>6</v>
      </c>
      <c r="M81" s="2"/>
      <c r="N81" s="2"/>
      <c r="O81" s="4">
        <v>1</v>
      </c>
      <c r="P81" s="4">
        <f>Table1[[#This Row],[New year PH]]+Table1[[#This Row],[Christmas PH]]+Table1[[#This Row],[Maulud PH]]</f>
        <v>1</v>
      </c>
    </row>
    <row r="82" spans="1:16" x14ac:dyDescent="0.25">
      <c r="A82">
        <f t="shared" si="1"/>
        <v>81</v>
      </c>
      <c r="B82" t="s">
        <v>148</v>
      </c>
      <c r="C82">
        <v>129927</v>
      </c>
      <c r="D82" t="s">
        <v>149</v>
      </c>
      <c r="E82" t="s">
        <v>359</v>
      </c>
      <c r="F82" t="s">
        <v>12</v>
      </c>
      <c r="G82" s="2">
        <v>44847</v>
      </c>
      <c r="H82" s="2" t="str">
        <f>TEXT(Table1[[#This Row],[From]],"dddd")</f>
        <v>Thursday</v>
      </c>
      <c r="I82" s="2">
        <v>44847</v>
      </c>
      <c r="J82" s="2" t="str">
        <f>TEXT(Table1[[#This Row],[To]],"dddd")</f>
        <v>Thursday</v>
      </c>
      <c r="K82" s="4">
        <f>(NETWORKDAYS.INTL(Table1[[#This Row],[From]],Table1[[#This Row],[To]],"0000011"))-Table1[[#This Row],[Column3]]</f>
        <v>1</v>
      </c>
      <c r="M82" s="2"/>
      <c r="N82" s="2"/>
      <c r="O82" s="4"/>
      <c r="P82" s="4">
        <f>Table1[[#This Row],[New year PH]]+Table1[[#This Row],[Christmas PH]]+Table1[[#This Row],[Maulud PH]]</f>
        <v>0</v>
      </c>
    </row>
    <row r="83" spans="1:16" x14ac:dyDescent="0.25">
      <c r="A83">
        <f t="shared" si="1"/>
        <v>82</v>
      </c>
      <c r="B83" t="s">
        <v>150</v>
      </c>
      <c r="C83">
        <v>129916</v>
      </c>
      <c r="D83" t="s">
        <v>151</v>
      </c>
      <c r="E83" t="s">
        <v>359</v>
      </c>
      <c r="F83" t="s">
        <v>11</v>
      </c>
      <c r="G83" s="2">
        <v>44838</v>
      </c>
      <c r="H83" s="2" t="str">
        <f>TEXT(Table1[[#This Row],[From]],"dddd")</f>
        <v>Tuesday</v>
      </c>
      <c r="I83" s="2">
        <v>44841</v>
      </c>
      <c r="J83" s="2" t="str">
        <f>TEXT(Table1[[#This Row],[To]],"dddd")</f>
        <v>Friday</v>
      </c>
      <c r="K83" s="4">
        <f>(NETWORKDAYS.INTL(Table1[[#This Row],[From]],Table1[[#This Row],[To]],"0000011"))-Table1[[#This Row],[Column3]]</f>
        <v>4</v>
      </c>
      <c r="M83" s="2"/>
      <c r="N83" s="2"/>
      <c r="O83" s="2"/>
      <c r="P83" s="4">
        <f>Table1[[#This Row],[New year PH]]+Table1[[#This Row],[Christmas PH]]+Table1[[#This Row],[Maulud PH]]</f>
        <v>0</v>
      </c>
    </row>
    <row r="84" spans="1:16" x14ac:dyDescent="0.25">
      <c r="A84">
        <f t="shared" si="1"/>
        <v>83</v>
      </c>
      <c r="B84" t="s">
        <v>150</v>
      </c>
      <c r="C84">
        <v>129916</v>
      </c>
      <c r="D84" t="s">
        <v>151</v>
      </c>
      <c r="E84" t="s">
        <v>359</v>
      </c>
      <c r="F84" t="s">
        <v>12</v>
      </c>
      <c r="G84" s="2">
        <v>44845</v>
      </c>
      <c r="H84" s="2" t="str">
        <f>TEXT(Table1[[#This Row],[From]],"dddd")</f>
        <v>Tuesday</v>
      </c>
      <c r="I84" s="2">
        <v>44845</v>
      </c>
      <c r="J84" s="2" t="str">
        <f>TEXT(Table1[[#This Row],[To]],"dddd")</f>
        <v>Tuesday</v>
      </c>
      <c r="K84" s="4">
        <f>(NETWORKDAYS.INTL(Table1[[#This Row],[From]],Table1[[#This Row],[To]],"0000011"))-Table1[[#This Row],[Column3]]</f>
        <v>1</v>
      </c>
      <c r="M84" s="2"/>
      <c r="N84" s="2"/>
      <c r="O84" s="4"/>
      <c r="P84" s="4">
        <f>Table1[[#This Row],[New year PH]]+Table1[[#This Row],[Christmas PH]]+Table1[[#This Row],[Maulud PH]]</f>
        <v>0</v>
      </c>
    </row>
    <row r="85" spans="1:16" x14ac:dyDescent="0.25">
      <c r="A85">
        <f t="shared" si="1"/>
        <v>84</v>
      </c>
      <c r="B85" t="s">
        <v>152</v>
      </c>
      <c r="C85">
        <v>129954</v>
      </c>
      <c r="D85" t="s">
        <v>153</v>
      </c>
      <c r="E85" t="s">
        <v>359</v>
      </c>
      <c r="F85" t="s">
        <v>11</v>
      </c>
      <c r="G85" s="2">
        <v>44838</v>
      </c>
      <c r="H85" s="2" t="str">
        <f>TEXT(Table1[[#This Row],[From]],"dddd")</f>
        <v>Tuesday</v>
      </c>
      <c r="I85" s="2">
        <v>44851</v>
      </c>
      <c r="J85" s="2" t="str">
        <f>TEXT(Table1[[#This Row],[To]],"dddd")</f>
        <v>Monday</v>
      </c>
      <c r="K85" s="4">
        <f>(NETWORKDAYS.INTL(Table1[[#This Row],[From]],Table1[[#This Row],[To]],"0000011"))-Table1[[#This Row],[Column3]]</f>
        <v>9</v>
      </c>
      <c r="M85" s="2"/>
      <c r="N85" s="2"/>
      <c r="O85" s="4">
        <v>1</v>
      </c>
      <c r="P85" s="4">
        <f>Table1[[#This Row],[New year PH]]+Table1[[#This Row],[Christmas PH]]+Table1[[#This Row],[Maulud PH]]</f>
        <v>1</v>
      </c>
    </row>
    <row r="86" spans="1:16" x14ac:dyDescent="0.25">
      <c r="A86">
        <f t="shared" si="1"/>
        <v>85</v>
      </c>
      <c r="B86" t="s">
        <v>154</v>
      </c>
      <c r="C86">
        <v>129992</v>
      </c>
      <c r="D86" t="s">
        <v>155</v>
      </c>
      <c r="E86" t="s">
        <v>359</v>
      </c>
      <c r="F86" t="s">
        <v>11</v>
      </c>
      <c r="G86" s="2">
        <v>44838</v>
      </c>
      <c r="H86" s="2" t="str">
        <f>TEXT(Table1[[#This Row],[From]],"dddd")</f>
        <v>Tuesday</v>
      </c>
      <c r="I86" s="2">
        <v>44846</v>
      </c>
      <c r="J86" s="2" t="str">
        <f>TEXT(Table1[[#This Row],[To]],"dddd")</f>
        <v>Wednesday</v>
      </c>
      <c r="K86" s="4">
        <f>(NETWORKDAYS.INTL(Table1[[#This Row],[From]],Table1[[#This Row],[To]],"0000011"))-Table1[[#This Row],[Column3]]</f>
        <v>6</v>
      </c>
      <c r="M86" s="2"/>
      <c r="N86" s="2"/>
      <c r="O86" s="4">
        <v>1</v>
      </c>
      <c r="P86" s="4">
        <f>Table1[[#This Row],[New year PH]]+Table1[[#This Row],[Christmas PH]]+Table1[[#This Row],[Maulud PH]]</f>
        <v>1</v>
      </c>
    </row>
    <row r="87" spans="1:16" x14ac:dyDescent="0.25">
      <c r="A87">
        <f t="shared" si="1"/>
        <v>86</v>
      </c>
      <c r="B87" t="s">
        <v>156</v>
      </c>
      <c r="C87">
        <v>130780</v>
      </c>
      <c r="D87" t="s">
        <v>157</v>
      </c>
      <c r="E87" t="s">
        <v>359</v>
      </c>
      <c r="F87" t="s">
        <v>11</v>
      </c>
      <c r="G87" s="2">
        <v>44838</v>
      </c>
      <c r="H87" s="2" t="str">
        <f>TEXT(Table1[[#This Row],[From]],"dddd")</f>
        <v>Tuesday</v>
      </c>
      <c r="I87" s="2">
        <v>44841</v>
      </c>
      <c r="J87" s="2" t="str">
        <f>TEXT(Table1[[#This Row],[To]],"dddd")</f>
        <v>Friday</v>
      </c>
      <c r="K87" s="4">
        <f>(NETWORKDAYS.INTL(Table1[[#This Row],[From]],Table1[[#This Row],[To]],"0000011"))-Table1[[#This Row],[Column3]]</f>
        <v>4</v>
      </c>
      <c r="M87" s="2"/>
      <c r="N87" s="2"/>
      <c r="O87" s="2"/>
      <c r="P87" s="4">
        <f>Table1[[#This Row],[New year PH]]+Table1[[#This Row],[Christmas PH]]+Table1[[#This Row],[Maulud PH]]</f>
        <v>0</v>
      </c>
    </row>
    <row r="88" spans="1:16" x14ac:dyDescent="0.25">
      <c r="A88">
        <f t="shared" si="1"/>
        <v>87</v>
      </c>
      <c r="B88" t="s">
        <v>156</v>
      </c>
      <c r="C88">
        <v>130780</v>
      </c>
      <c r="D88" t="s">
        <v>157</v>
      </c>
      <c r="E88" t="s">
        <v>359</v>
      </c>
      <c r="F88" t="s">
        <v>12</v>
      </c>
      <c r="G88" s="2">
        <v>44845</v>
      </c>
      <c r="H88" s="2" t="str">
        <f>TEXT(Table1[[#This Row],[From]],"dddd")</f>
        <v>Tuesday</v>
      </c>
      <c r="I88" s="2">
        <v>44845</v>
      </c>
      <c r="J88" s="2" t="str">
        <f>TEXT(Table1[[#This Row],[To]],"dddd")</f>
        <v>Tuesday</v>
      </c>
      <c r="K88" s="4">
        <f>(NETWORKDAYS.INTL(Table1[[#This Row],[From]],Table1[[#This Row],[To]],"0000011"))-Table1[[#This Row],[Column3]]</f>
        <v>1</v>
      </c>
      <c r="M88" s="2"/>
      <c r="N88" s="2"/>
      <c r="O88" s="4"/>
      <c r="P88" s="4">
        <f>Table1[[#This Row],[New year PH]]+Table1[[#This Row],[Christmas PH]]+Table1[[#This Row],[Maulud PH]]</f>
        <v>0</v>
      </c>
    </row>
    <row r="89" spans="1:16" x14ac:dyDescent="0.25">
      <c r="A89">
        <f t="shared" si="1"/>
        <v>88</v>
      </c>
      <c r="B89" t="s">
        <v>158</v>
      </c>
      <c r="C89">
        <v>130786</v>
      </c>
      <c r="D89" t="s">
        <v>159</v>
      </c>
      <c r="E89" t="s">
        <v>359</v>
      </c>
      <c r="F89" t="s">
        <v>11</v>
      </c>
      <c r="G89" s="2">
        <v>44838</v>
      </c>
      <c r="H89" s="2" t="str">
        <f>TEXT(Table1[[#This Row],[From]],"dddd")</f>
        <v>Tuesday</v>
      </c>
      <c r="I89" s="2">
        <v>44840</v>
      </c>
      <c r="J89" s="2" t="str">
        <f>TEXT(Table1[[#This Row],[To]],"dddd")</f>
        <v>Thursday</v>
      </c>
      <c r="K89" s="4">
        <f>(NETWORKDAYS.INTL(Table1[[#This Row],[From]],Table1[[#This Row],[To]],"0000011"))-Table1[[#This Row],[Column3]]</f>
        <v>3</v>
      </c>
      <c r="M89" s="2"/>
      <c r="N89" s="2"/>
      <c r="O89" s="2"/>
      <c r="P89" s="4">
        <f>Table1[[#This Row],[New year PH]]+Table1[[#This Row],[Christmas PH]]+Table1[[#This Row],[Maulud PH]]</f>
        <v>0</v>
      </c>
    </row>
    <row r="90" spans="1:16" x14ac:dyDescent="0.25">
      <c r="A90">
        <f t="shared" si="1"/>
        <v>89</v>
      </c>
      <c r="B90" t="s">
        <v>160</v>
      </c>
      <c r="C90">
        <v>130740</v>
      </c>
      <c r="D90" t="s">
        <v>161</v>
      </c>
      <c r="E90" t="s">
        <v>359</v>
      </c>
      <c r="F90" t="s">
        <v>11</v>
      </c>
      <c r="G90" s="2">
        <v>44838</v>
      </c>
      <c r="H90" s="2" t="str">
        <f>TEXT(Table1[[#This Row],[From]],"dddd")</f>
        <v>Tuesday</v>
      </c>
      <c r="I90" s="2">
        <v>44848</v>
      </c>
      <c r="J90" s="2" t="str">
        <f>TEXT(Table1[[#This Row],[To]],"dddd")</f>
        <v>Friday</v>
      </c>
      <c r="K90" s="4">
        <f>(NETWORKDAYS.INTL(Table1[[#This Row],[From]],Table1[[#This Row],[To]],"0000011"))-Table1[[#This Row],[Column3]]</f>
        <v>8</v>
      </c>
      <c r="M90" s="2"/>
      <c r="N90" s="2"/>
      <c r="O90" s="4">
        <v>1</v>
      </c>
      <c r="P90" s="4">
        <f>Table1[[#This Row],[New year PH]]+Table1[[#This Row],[Christmas PH]]+Table1[[#This Row],[Maulud PH]]</f>
        <v>1</v>
      </c>
    </row>
    <row r="91" spans="1:16" x14ac:dyDescent="0.25">
      <c r="A91">
        <f t="shared" si="1"/>
        <v>90</v>
      </c>
      <c r="B91" t="s">
        <v>162</v>
      </c>
      <c r="C91">
        <v>130875</v>
      </c>
      <c r="D91" t="s">
        <v>163</v>
      </c>
      <c r="E91" t="s">
        <v>359</v>
      </c>
      <c r="F91" t="s">
        <v>11</v>
      </c>
      <c r="G91" s="2">
        <v>44838</v>
      </c>
      <c r="H91" s="2" t="str">
        <f>TEXT(Table1[[#This Row],[From]],"dddd")</f>
        <v>Tuesday</v>
      </c>
      <c r="I91" s="2">
        <v>44848</v>
      </c>
      <c r="J91" s="2" t="str">
        <f>TEXT(Table1[[#This Row],[To]],"dddd")</f>
        <v>Friday</v>
      </c>
      <c r="K91" s="4">
        <f>(NETWORKDAYS.INTL(Table1[[#This Row],[From]],Table1[[#This Row],[To]],"0000011"))-Table1[[#This Row],[Column3]]</f>
        <v>8</v>
      </c>
      <c r="M91" s="2"/>
      <c r="N91" s="2"/>
      <c r="O91" s="4">
        <v>1</v>
      </c>
      <c r="P91" s="4">
        <f>Table1[[#This Row],[New year PH]]+Table1[[#This Row],[Christmas PH]]+Table1[[#This Row],[Maulud PH]]</f>
        <v>1</v>
      </c>
    </row>
    <row r="92" spans="1:16" x14ac:dyDescent="0.25">
      <c r="A92">
        <f t="shared" si="1"/>
        <v>91</v>
      </c>
      <c r="B92" t="s">
        <v>164</v>
      </c>
      <c r="C92">
        <v>131187</v>
      </c>
      <c r="D92" t="s">
        <v>165</v>
      </c>
      <c r="E92" t="s">
        <v>359</v>
      </c>
      <c r="F92" t="s">
        <v>11</v>
      </c>
      <c r="G92" s="2">
        <v>44838</v>
      </c>
      <c r="H92" s="2" t="str">
        <f>TEXT(Table1[[#This Row],[From]],"dddd")</f>
        <v>Tuesday</v>
      </c>
      <c r="I92" s="2">
        <v>44846</v>
      </c>
      <c r="J92" s="2" t="str">
        <f>TEXT(Table1[[#This Row],[To]],"dddd")</f>
        <v>Wednesday</v>
      </c>
      <c r="K92" s="4">
        <f>(NETWORKDAYS.INTL(Table1[[#This Row],[From]],Table1[[#This Row],[To]],"0000011"))-Table1[[#This Row],[Column3]]</f>
        <v>6</v>
      </c>
      <c r="M92" s="2"/>
      <c r="N92" s="2"/>
      <c r="O92" s="4">
        <v>1</v>
      </c>
      <c r="P92" s="4">
        <f>Table1[[#This Row],[New year PH]]+Table1[[#This Row],[Christmas PH]]+Table1[[#This Row],[Maulud PH]]</f>
        <v>1</v>
      </c>
    </row>
    <row r="93" spans="1:16" x14ac:dyDescent="0.25">
      <c r="A93">
        <f t="shared" si="1"/>
        <v>92</v>
      </c>
      <c r="B93" t="s">
        <v>166</v>
      </c>
      <c r="C93">
        <v>131200</v>
      </c>
      <c r="D93" t="s">
        <v>167</v>
      </c>
      <c r="E93" t="s">
        <v>359</v>
      </c>
      <c r="F93" t="s">
        <v>11</v>
      </c>
      <c r="G93" s="2">
        <v>44838</v>
      </c>
      <c r="H93" s="2" t="str">
        <f>TEXT(Table1[[#This Row],[From]],"dddd")</f>
        <v>Tuesday</v>
      </c>
      <c r="I93" s="2">
        <v>44840</v>
      </c>
      <c r="J93" s="2" t="str">
        <f>TEXT(Table1[[#This Row],[To]],"dddd")</f>
        <v>Thursday</v>
      </c>
      <c r="K93" s="4">
        <f>(NETWORKDAYS.INTL(Table1[[#This Row],[From]],Table1[[#This Row],[To]],"0000011"))-Table1[[#This Row],[Column3]]</f>
        <v>3</v>
      </c>
      <c r="M93" s="2"/>
      <c r="N93" s="2"/>
      <c r="O93" s="2"/>
      <c r="P93" s="4">
        <f>Table1[[#This Row],[New year PH]]+Table1[[#This Row],[Christmas PH]]+Table1[[#This Row],[Maulud PH]]</f>
        <v>0</v>
      </c>
    </row>
    <row r="94" spans="1:16" x14ac:dyDescent="0.25">
      <c r="A94">
        <f t="shared" si="1"/>
        <v>93</v>
      </c>
      <c r="B94" t="s">
        <v>166</v>
      </c>
      <c r="C94">
        <v>131200</v>
      </c>
      <c r="D94" t="s">
        <v>167</v>
      </c>
      <c r="E94" t="s">
        <v>359</v>
      </c>
      <c r="F94" t="s">
        <v>12</v>
      </c>
      <c r="G94" s="2">
        <v>44841</v>
      </c>
      <c r="H94" s="2" t="str">
        <f>TEXT(Table1[[#This Row],[From]],"dddd")</f>
        <v>Friday</v>
      </c>
      <c r="I94" s="2">
        <v>44841</v>
      </c>
      <c r="J94" s="2" t="str">
        <f>TEXT(Table1[[#This Row],[To]],"dddd")</f>
        <v>Friday</v>
      </c>
      <c r="K94" s="4">
        <f>(NETWORKDAYS.INTL(Table1[[#This Row],[From]],Table1[[#This Row],[To]],"0000011"))-Table1[[#This Row],[Column3]]</f>
        <v>1</v>
      </c>
      <c r="M94" s="2"/>
      <c r="N94" s="2"/>
      <c r="O94" s="2"/>
      <c r="P94" s="4">
        <f>Table1[[#This Row],[New year PH]]+Table1[[#This Row],[Christmas PH]]+Table1[[#This Row],[Maulud PH]]</f>
        <v>0</v>
      </c>
    </row>
    <row r="95" spans="1:16" x14ac:dyDescent="0.25">
      <c r="A95">
        <f t="shared" si="1"/>
        <v>94</v>
      </c>
      <c r="B95" t="s">
        <v>168</v>
      </c>
      <c r="C95">
        <v>131319</v>
      </c>
      <c r="D95" t="s">
        <v>169</v>
      </c>
      <c r="E95" t="s">
        <v>359</v>
      </c>
      <c r="F95" t="s">
        <v>11</v>
      </c>
      <c r="G95" s="2">
        <v>44838</v>
      </c>
      <c r="H95" s="2" t="str">
        <f>TEXT(Table1[[#This Row],[From]],"dddd")</f>
        <v>Tuesday</v>
      </c>
      <c r="I95" s="2">
        <v>44846</v>
      </c>
      <c r="J95" s="2" t="str">
        <f>TEXT(Table1[[#This Row],[To]],"dddd")</f>
        <v>Wednesday</v>
      </c>
      <c r="K95" s="4">
        <f>(NETWORKDAYS.INTL(Table1[[#This Row],[From]],Table1[[#This Row],[To]],"0000011"))-Table1[[#This Row],[Column3]]</f>
        <v>6</v>
      </c>
      <c r="M95" s="2"/>
      <c r="N95" s="2"/>
      <c r="O95" s="4">
        <v>1</v>
      </c>
      <c r="P95" s="4">
        <f>Table1[[#This Row],[New year PH]]+Table1[[#This Row],[Christmas PH]]+Table1[[#This Row],[Maulud PH]]</f>
        <v>1</v>
      </c>
    </row>
    <row r="96" spans="1:16" x14ac:dyDescent="0.25">
      <c r="A96">
        <f t="shared" si="1"/>
        <v>95</v>
      </c>
      <c r="B96" t="s">
        <v>170</v>
      </c>
      <c r="C96">
        <v>130933</v>
      </c>
      <c r="D96" t="s">
        <v>171</v>
      </c>
      <c r="E96" t="s">
        <v>359</v>
      </c>
      <c r="F96" t="s">
        <v>11</v>
      </c>
      <c r="G96" s="2">
        <v>44838</v>
      </c>
      <c r="H96" s="2" t="str">
        <f>TEXT(Table1[[#This Row],[From]],"dddd")</f>
        <v>Tuesday</v>
      </c>
      <c r="I96" s="2">
        <v>44848</v>
      </c>
      <c r="J96" s="2" t="str">
        <f>TEXT(Table1[[#This Row],[To]],"dddd")</f>
        <v>Friday</v>
      </c>
      <c r="K96" s="4">
        <f>(NETWORKDAYS.INTL(Table1[[#This Row],[From]],Table1[[#This Row],[To]],"0000011"))-Table1[[#This Row],[Column3]]</f>
        <v>8</v>
      </c>
      <c r="M96" s="2"/>
      <c r="N96" s="2"/>
      <c r="O96" s="4">
        <v>1</v>
      </c>
      <c r="P96" s="4">
        <f>Table1[[#This Row],[New year PH]]+Table1[[#This Row],[Christmas PH]]+Table1[[#This Row],[Maulud PH]]</f>
        <v>1</v>
      </c>
    </row>
    <row r="97" spans="1:16" x14ac:dyDescent="0.25">
      <c r="A97">
        <f t="shared" si="1"/>
        <v>96</v>
      </c>
      <c r="B97" t="s">
        <v>172</v>
      </c>
      <c r="C97">
        <v>130934</v>
      </c>
      <c r="D97" t="s">
        <v>173</v>
      </c>
      <c r="E97" t="s">
        <v>359</v>
      </c>
      <c r="F97" t="s">
        <v>11</v>
      </c>
      <c r="G97" s="2">
        <v>44838</v>
      </c>
      <c r="H97" s="2" t="str">
        <f>TEXT(Table1[[#This Row],[From]],"dddd")</f>
        <v>Tuesday</v>
      </c>
      <c r="I97" s="2">
        <v>44839</v>
      </c>
      <c r="J97" s="2" t="str">
        <f>TEXT(Table1[[#This Row],[To]],"dddd")</f>
        <v>Wednesday</v>
      </c>
      <c r="K97" s="4">
        <f>(NETWORKDAYS.INTL(Table1[[#This Row],[From]],Table1[[#This Row],[To]],"0000011"))-Table1[[#This Row],[Column3]]</f>
        <v>2</v>
      </c>
      <c r="M97" s="2"/>
      <c r="N97" s="2"/>
      <c r="O97" s="2"/>
      <c r="P97" s="4">
        <f>Table1[[#This Row],[New year PH]]+Table1[[#This Row],[Christmas PH]]+Table1[[#This Row],[Maulud PH]]</f>
        <v>0</v>
      </c>
    </row>
    <row r="98" spans="1:16" x14ac:dyDescent="0.25">
      <c r="A98">
        <f t="shared" si="1"/>
        <v>97</v>
      </c>
      <c r="B98" t="s">
        <v>174</v>
      </c>
      <c r="C98">
        <v>131241</v>
      </c>
      <c r="D98" t="s">
        <v>175</v>
      </c>
      <c r="E98" t="s">
        <v>359</v>
      </c>
      <c r="F98" t="s">
        <v>11</v>
      </c>
      <c r="G98" s="2">
        <v>44838</v>
      </c>
      <c r="H98" s="2" t="str">
        <f>TEXT(Table1[[#This Row],[From]],"dddd")</f>
        <v>Tuesday</v>
      </c>
      <c r="I98" s="2">
        <v>44855</v>
      </c>
      <c r="J98" s="2" t="str">
        <f>TEXT(Table1[[#This Row],[To]],"dddd")</f>
        <v>Friday</v>
      </c>
      <c r="K98" s="4">
        <f>(NETWORKDAYS.INTL(Table1[[#This Row],[From]],Table1[[#This Row],[To]],"0000011"))-Table1[[#This Row],[Column3]]</f>
        <v>13</v>
      </c>
      <c r="M98" s="2"/>
      <c r="N98" s="2"/>
      <c r="O98" s="4">
        <v>1</v>
      </c>
      <c r="P98" s="4">
        <f>Table1[[#This Row],[New year PH]]+Table1[[#This Row],[Christmas PH]]+Table1[[#This Row],[Maulud PH]]</f>
        <v>1</v>
      </c>
    </row>
    <row r="99" spans="1:16" x14ac:dyDescent="0.25">
      <c r="A99">
        <f t="shared" si="1"/>
        <v>98</v>
      </c>
      <c r="B99" t="s">
        <v>174</v>
      </c>
      <c r="C99">
        <v>131241</v>
      </c>
      <c r="D99" t="s">
        <v>175</v>
      </c>
      <c r="E99" t="s">
        <v>359</v>
      </c>
      <c r="F99" t="s">
        <v>12</v>
      </c>
      <c r="G99" s="2">
        <v>44858</v>
      </c>
      <c r="H99" s="2" t="str">
        <f>TEXT(Table1[[#This Row],[From]],"dddd")</f>
        <v>Monday</v>
      </c>
      <c r="I99" s="2">
        <v>44858</v>
      </c>
      <c r="J99" s="2" t="str">
        <f>TEXT(Table1[[#This Row],[To]],"dddd")</f>
        <v>Monday</v>
      </c>
      <c r="K99" s="4">
        <f>(NETWORKDAYS.INTL(Table1[[#This Row],[From]],Table1[[#This Row],[To]],"0000011"))-Table1[[#This Row],[Column3]]</f>
        <v>1</v>
      </c>
      <c r="M99" s="2"/>
      <c r="N99" s="2"/>
      <c r="O99" s="4"/>
      <c r="P99" s="4">
        <f>Table1[[#This Row],[New year PH]]+Table1[[#This Row],[Christmas PH]]+Table1[[#This Row],[Maulud PH]]</f>
        <v>0</v>
      </c>
    </row>
    <row r="100" spans="1:16" x14ac:dyDescent="0.25">
      <c r="A100">
        <f t="shared" si="1"/>
        <v>99</v>
      </c>
      <c r="B100" t="s">
        <v>176</v>
      </c>
      <c r="C100">
        <v>131536</v>
      </c>
      <c r="D100" t="s">
        <v>177</v>
      </c>
      <c r="E100" t="s">
        <v>359</v>
      </c>
      <c r="F100" t="s">
        <v>11</v>
      </c>
      <c r="G100" s="2">
        <v>44838</v>
      </c>
      <c r="H100" s="2" t="str">
        <f>TEXT(Table1[[#This Row],[From]],"dddd")</f>
        <v>Tuesday</v>
      </c>
      <c r="I100" s="2">
        <v>44862</v>
      </c>
      <c r="J100" s="2" t="str">
        <f>TEXT(Table1[[#This Row],[To]],"dddd")</f>
        <v>Friday</v>
      </c>
      <c r="K100" s="4">
        <f>(NETWORKDAYS.INTL(Table1[[#This Row],[From]],Table1[[#This Row],[To]],"0000011"))-Table1[[#This Row],[Column3]]</f>
        <v>18</v>
      </c>
      <c r="M100" s="2"/>
      <c r="N100" s="2"/>
      <c r="O100" s="4">
        <v>1</v>
      </c>
      <c r="P100" s="4">
        <f>Table1[[#This Row],[New year PH]]+Table1[[#This Row],[Christmas PH]]+Table1[[#This Row],[Maulud PH]]</f>
        <v>1</v>
      </c>
    </row>
    <row r="101" spans="1:16" x14ac:dyDescent="0.25">
      <c r="A101">
        <f t="shared" si="1"/>
        <v>100</v>
      </c>
      <c r="B101" t="s">
        <v>178</v>
      </c>
      <c r="C101">
        <v>131414</v>
      </c>
      <c r="D101" t="s">
        <v>179</v>
      </c>
      <c r="E101" t="s">
        <v>359</v>
      </c>
      <c r="F101" t="s">
        <v>11</v>
      </c>
      <c r="G101" s="2">
        <v>44838</v>
      </c>
      <c r="H101" s="2" t="str">
        <f>TEXT(Table1[[#This Row],[From]],"dddd")</f>
        <v>Tuesday</v>
      </c>
      <c r="I101" s="2">
        <v>44853</v>
      </c>
      <c r="J101" s="2" t="str">
        <f>TEXT(Table1[[#This Row],[To]],"dddd")</f>
        <v>Wednesday</v>
      </c>
      <c r="K101" s="4">
        <f>(NETWORKDAYS.INTL(Table1[[#This Row],[From]],Table1[[#This Row],[To]],"0000011"))-Table1[[#This Row],[Column3]]</f>
        <v>11</v>
      </c>
      <c r="M101" s="2"/>
      <c r="N101" s="2"/>
      <c r="O101" s="4">
        <v>1</v>
      </c>
      <c r="P101" s="4">
        <f>Table1[[#This Row],[New year PH]]+Table1[[#This Row],[Christmas PH]]+Table1[[#This Row],[Maulud PH]]</f>
        <v>1</v>
      </c>
    </row>
    <row r="102" spans="1:16" x14ac:dyDescent="0.25">
      <c r="A102">
        <f t="shared" si="1"/>
        <v>101</v>
      </c>
      <c r="B102" t="s">
        <v>180</v>
      </c>
      <c r="C102">
        <v>131307</v>
      </c>
      <c r="D102" t="s">
        <v>181</v>
      </c>
      <c r="E102" t="s">
        <v>359</v>
      </c>
      <c r="F102" t="s">
        <v>11</v>
      </c>
      <c r="G102" s="2">
        <v>44838</v>
      </c>
      <c r="H102" s="2" t="str">
        <f>TEXT(Table1[[#This Row],[From]],"dddd")</f>
        <v>Tuesday</v>
      </c>
      <c r="I102" s="2">
        <v>44848</v>
      </c>
      <c r="J102" s="2" t="str">
        <f>TEXT(Table1[[#This Row],[To]],"dddd")</f>
        <v>Friday</v>
      </c>
      <c r="K102" s="4">
        <f>(NETWORKDAYS.INTL(Table1[[#This Row],[From]],Table1[[#This Row],[To]],"0000011"))-Table1[[#This Row],[Column3]]</f>
        <v>8</v>
      </c>
      <c r="M102" s="2"/>
      <c r="N102" s="2"/>
      <c r="O102" s="4">
        <v>1</v>
      </c>
      <c r="P102" s="4">
        <f>Table1[[#This Row],[New year PH]]+Table1[[#This Row],[Christmas PH]]+Table1[[#This Row],[Maulud PH]]</f>
        <v>1</v>
      </c>
    </row>
    <row r="103" spans="1:16" x14ac:dyDescent="0.25">
      <c r="A103">
        <f t="shared" si="1"/>
        <v>102</v>
      </c>
      <c r="B103" t="s">
        <v>182</v>
      </c>
      <c r="C103">
        <v>131537</v>
      </c>
      <c r="D103" t="s">
        <v>183</v>
      </c>
      <c r="E103" t="s">
        <v>359</v>
      </c>
      <c r="F103" t="s">
        <v>11</v>
      </c>
      <c r="G103" s="2">
        <v>44838</v>
      </c>
      <c r="H103" s="2" t="str">
        <f>TEXT(Table1[[#This Row],[From]],"dddd")</f>
        <v>Tuesday</v>
      </c>
      <c r="I103" s="2">
        <v>44840</v>
      </c>
      <c r="J103" s="2" t="str">
        <f>TEXT(Table1[[#This Row],[To]],"dddd")</f>
        <v>Thursday</v>
      </c>
      <c r="K103" s="4">
        <f>(NETWORKDAYS.INTL(Table1[[#This Row],[From]],Table1[[#This Row],[To]],"0000011"))-Table1[[#This Row],[Column3]]</f>
        <v>3</v>
      </c>
      <c r="M103" s="2"/>
      <c r="N103" s="2"/>
      <c r="O103" s="2"/>
      <c r="P103" s="4">
        <f>Table1[[#This Row],[New year PH]]+Table1[[#This Row],[Christmas PH]]+Table1[[#This Row],[Maulud PH]]</f>
        <v>0</v>
      </c>
    </row>
    <row r="104" spans="1:16" x14ac:dyDescent="0.25">
      <c r="A104">
        <f t="shared" si="1"/>
        <v>103</v>
      </c>
      <c r="B104" t="s">
        <v>182</v>
      </c>
      <c r="C104">
        <v>131537</v>
      </c>
      <c r="D104" t="s">
        <v>183</v>
      </c>
      <c r="E104" t="s">
        <v>359</v>
      </c>
      <c r="F104" t="s">
        <v>12</v>
      </c>
      <c r="G104" s="2">
        <v>44841</v>
      </c>
      <c r="H104" s="2" t="str">
        <f>TEXT(Table1[[#This Row],[From]],"dddd")</f>
        <v>Friday</v>
      </c>
      <c r="I104" s="2">
        <v>44841</v>
      </c>
      <c r="J104" s="2" t="str">
        <f>TEXT(Table1[[#This Row],[To]],"dddd")</f>
        <v>Friday</v>
      </c>
      <c r="K104" s="4">
        <f>(NETWORKDAYS.INTL(Table1[[#This Row],[From]],Table1[[#This Row],[To]],"0000011"))-Table1[[#This Row],[Column3]]</f>
        <v>1</v>
      </c>
      <c r="M104" s="2"/>
      <c r="N104" s="2"/>
      <c r="O104" s="2"/>
      <c r="P104" s="4">
        <f>Table1[[#This Row],[New year PH]]+Table1[[#This Row],[Christmas PH]]+Table1[[#This Row],[Maulud PH]]</f>
        <v>0</v>
      </c>
    </row>
    <row r="105" spans="1:16" x14ac:dyDescent="0.25">
      <c r="A105">
        <f t="shared" si="1"/>
        <v>104</v>
      </c>
      <c r="B105" t="s">
        <v>184</v>
      </c>
      <c r="C105">
        <v>131538</v>
      </c>
      <c r="D105" t="s">
        <v>185</v>
      </c>
      <c r="E105" t="s">
        <v>359</v>
      </c>
      <c r="F105" t="s">
        <v>11</v>
      </c>
      <c r="G105" s="2">
        <v>44838</v>
      </c>
      <c r="H105" s="2" t="str">
        <f>TEXT(Table1[[#This Row],[From]],"dddd")</f>
        <v>Tuesday</v>
      </c>
      <c r="I105" s="2">
        <v>44845</v>
      </c>
      <c r="J105" s="2" t="str">
        <f>TEXT(Table1[[#This Row],[To]],"dddd")</f>
        <v>Tuesday</v>
      </c>
      <c r="K105" s="4">
        <f>(NETWORKDAYS.INTL(Table1[[#This Row],[From]],Table1[[#This Row],[To]],"0000011"))-Table1[[#This Row],[Column3]]</f>
        <v>5</v>
      </c>
      <c r="M105" s="2"/>
      <c r="N105" s="2"/>
      <c r="O105" s="4">
        <v>1</v>
      </c>
      <c r="P105" s="4">
        <f>Table1[[#This Row],[New year PH]]+Table1[[#This Row],[Christmas PH]]+Table1[[#This Row],[Maulud PH]]</f>
        <v>1</v>
      </c>
    </row>
    <row r="106" spans="1:16" x14ac:dyDescent="0.25">
      <c r="A106">
        <f t="shared" si="1"/>
        <v>105</v>
      </c>
      <c r="B106" t="s">
        <v>186</v>
      </c>
      <c r="C106">
        <v>131900</v>
      </c>
      <c r="D106" t="s">
        <v>187</v>
      </c>
      <c r="E106" t="s">
        <v>359</v>
      </c>
      <c r="F106" t="s">
        <v>11</v>
      </c>
      <c r="G106" s="2">
        <v>44838</v>
      </c>
      <c r="H106" s="2" t="str">
        <f>TEXT(Table1[[#This Row],[From]],"dddd")</f>
        <v>Tuesday</v>
      </c>
      <c r="I106" s="2">
        <v>44841</v>
      </c>
      <c r="J106" s="2" t="str">
        <f>TEXT(Table1[[#This Row],[To]],"dddd")</f>
        <v>Friday</v>
      </c>
      <c r="K106" s="4">
        <f>(NETWORKDAYS.INTL(Table1[[#This Row],[From]],Table1[[#This Row],[To]],"0000011"))-Table1[[#This Row],[Column3]]</f>
        <v>4</v>
      </c>
      <c r="M106" s="2"/>
      <c r="N106" s="2"/>
      <c r="O106" s="2"/>
      <c r="P106" s="4">
        <f>Table1[[#This Row],[New year PH]]+Table1[[#This Row],[Christmas PH]]+Table1[[#This Row],[Maulud PH]]</f>
        <v>0</v>
      </c>
    </row>
    <row r="107" spans="1:16" x14ac:dyDescent="0.25">
      <c r="A107">
        <f t="shared" si="1"/>
        <v>106</v>
      </c>
      <c r="B107" t="s">
        <v>188</v>
      </c>
      <c r="C107">
        <v>132432</v>
      </c>
      <c r="D107" t="s">
        <v>189</v>
      </c>
      <c r="E107" t="s">
        <v>359</v>
      </c>
      <c r="F107" t="s">
        <v>12</v>
      </c>
      <c r="G107" s="2">
        <v>44838</v>
      </c>
      <c r="H107" s="2" t="str">
        <f>TEXT(Table1[[#This Row],[From]],"dddd")</f>
        <v>Tuesday</v>
      </c>
      <c r="I107" s="2">
        <v>44838</v>
      </c>
      <c r="J107" s="2" t="str">
        <f>TEXT(Table1[[#This Row],[To]],"dddd")</f>
        <v>Tuesday</v>
      </c>
      <c r="K107" s="4">
        <f>(NETWORKDAYS.INTL(Table1[[#This Row],[From]],Table1[[#This Row],[To]],"0000011"))-Table1[[#This Row],[Column3]]</f>
        <v>1</v>
      </c>
      <c r="M107" s="2"/>
      <c r="N107" s="2"/>
      <c r="O107" s="2"/>
      <c r="P107" s="4">
        <f>Table1[[#This Row],[New year PH]]+Table1[[#This Row],[Christmas PH]]+Table1[[#This Row],[Maulud PH]]</f>
        <v>0</v>
      </c>
    </row>
    <row r="108" spans="1:16" x14ac:dyDescent="0.25">
      <c r="A108">
        <f t="shared" si="1"/>
        <v>107</v>
      </c>
      <c r="B108" t="s">
        <v>190</v>
      </c>
      <c r="C108">
        <v>132855</v>
      </c>
      <c r="D108" t="s">
        <v>191</v>
      </c>
      <c r="E108" t="s">
        <v>362</v>
      </c>
      <c r="F108" t="s">
        <v>11</v>
      </c>
      <c r="G108" s="2">
        <v>44838</v>
      </c>
      <c r="H108" s="2" t="str">
        <f>TEXT(Table1[[#This Row],[From]],"dddd")</f>
        <v>Tuesday</v>
      </c>
      <c r="I108" s="2">
        <v>44840</v>
      </c>
      <c r="J108" s="2" t="str">
        <f>TEXT(Table1[[#This Row],[To]],"dddd")</f>
        <v>Thursday</v>
      </c>
      <c r="K108" s="4">
        <f>(NETWORKDAYS.INTL(Table1[[#This Row],[From]],Table1[[#This Row],[To]],"0000011"))-Table1[[#This Row],[Column3]]</f>
        <v>3</v>
      </c>
      <c r="M108" s="2"/>
      <c r="N108" s="2"/>
      <c r="O108" s="2"/>
      <c r="P108" s="4">
        <f>Table1[[#This Row],[New year PH]]+Table1[[#This Row],[Christmas PH]]+Table1[[#This Row],[Maulud PH]]</f>
        <v>0</v>
      </c>
    </row>
    <row r="109" spans="1:16" x14ac:dyDescent="0.25">
      <c r="A109">
        <f t="shared" si="1"/>
        <v>108</v>
      </c>
      <c r="B109" t="s">
        <v>192</v>
      </c>
      <c r="C109">
        <v>133144</v>
      </c>
      <c r="D109" t="s">
        <v>193</v>
      </c>
      <c r="E109" t="s">
        <v>359</v>
      </c>
      <c r="F109" t="s">
        <v>12</v>
      </c>
      <c r="G109" s="2">
        <v>44838</v>
      </c>
      <c r="H109" s="2" t="str">
        <f>TEXT(Table1[[#This Row],[From]],"dddd")</f>
        <v>Tuesday</v>
      </c>
      <c r="I109" s="2">
        <v>44838</v>
      </c>
      <c r="J109" s="2" t="str">
        <f>TEXT(Table1[[#This Row],[To]],"dddd")</f>
        <v>Tuesday</v>
      </c>
      <c r="K109" s="4">
        <f>(NETWORKDAYS.INTL(Table1[[#This Row],[From]],Table1[[#This Row],[To]],"0000011"))-Table1[[#This Row],[Column3]]</f>
        <v>1</v>
      </c>
      <c r="M109" s="2"/>
      <c r="N109" s="2"/>
      <c r="O109" s="2"/>
      <c r="P109" s="4">
        <f>Table1[[#This Row],[New year PH]]+Table1[[#This Row],[Christmas PH]]+Table1[[#This Row],[Maulud PH]]</f>
        <v>0</v>
      </c>
    </row>
    <row r="110" spans="1:16" x14ac:dyDescent="0.25">
      <c r="A110">
        <f t="shared" si="1"/>
        <v>109</v>
      </c>
      <c r="B110" t="s">
        <v>194</v>
      </c>
      <c r="C110">
        <v>134288</v>
      </c>
      <c r="D110" t="s">
        <v>195</v>
      </c>
      <c r="E110" t="s">
        <v>359</v>
      </c>
      <c r="F110" t="s">
        <v>11</v>
      </c>
      <c r="G110" s="2">
        <v>44838</v>
      </c>
      <c r="H110" s="2" t="str">
        <f>TEXT(Table1[[#This Row],[From]],"dddd")</f>
        <v>Tuesday</v>
      </c>
      <c r="I110" s="2">
        <v>44848</v>
      </c>
      <c r="J110" s="2" t="str">
        <f>TEXT(Table1[[#This Row],[To]],"dddd")</f>
        <v>Friday</v>
      </c>
      <c r="K110" s="4">
        <f>(NETWORKDAYS.INTL(Table1[[#This Row],[From]],Table1[[#This Row],[To]],"0000011"))-Table1[[#This Row],[Column3]]</f>
        <v>8</v>
      </c>
      <c r="M110" s="2"/>
      <c r="N110" s="2"/>
      <c r="O110" s="4">
        <v>1</v>
      </c>
      <c r="P110" s="4">
        <f>Table1[[#This Row],[New year PH]]+Table1[[#This Row],[Christmas PH]]+Table1[[#This Row],[Maulud PH]]</f>
        <v>1</v>
      </c>
    </row>
    <row r="111" spans="1:16" x14ac:dyDescent="0.25">
      <c r="A111">
        <f t="shared" si="1"/>
        <v>110</v>
      </c>
      <c r="B111" t="s">
        <v>196</v>
      </c>
      <c r="C111">
        <v>134275</v>
      </c>
      <c r="D111" t="s">
        <v>197</v>
      </c>
      <c r="E111" t="s">
        <v>359</v>
      </c>
      <c r="F111" t="s">
        <v>11</v>
      </c>
      <c r="G111" s="2">
        <v>44838</v>
      </c>
      <c r="H111" s="2" t="str">
        <f>TEXT(Table1[[#This Row],[From]],"dddd")</f>
        <v>Tuesday</v>
      </c>
      <c r="I111" s="2">
        <v>44841</v>
      </c>
      <c r="J111" s="2" t="str">
        <f>TEXT(Table1[[#This Row],[To]],"dddd")</f>
        <v>Friday</v>
      </c>
      <c r="K111" s="4">
        <f>(NETWORKDAYS.INTL(Table1[[#This Row],[From]],Table1[[#This Row],[To]],"0000011"))-Table1[[#This Row],[Column3]]</f>
        <v>4</v>
      </c>
      <c r="M111" s="2"/>
      <c r="N111" s="2"/>
      <c r="O111" s="2"/>
      <c r="P111" s="4">
        <f>Table1[[#This Row],[New year PH]]+Table1[[#This Row],[Christmas PH]]+Table1[[#This Row],[Maulud PH]]</f>
        <v>0</v>
      </c>
    </row>
    <row r="112" spans="1:16" x14ac:dyDescent="0.25">
      <c r="A112">
        <f t="shared" si="1"/>
        <v>111</v>
      </c>
      <c r="B112" t="s">
        <v>198</v>
      </c>
      <c r="C112">
        <v>135905</v>
      </c>
      <c r="D112" t="s">
        <v>199</v>
      </c>
      <c r="E112" t="s">
        <v>359</v>
      </c>
      <c r="F112" t="s">
        <v>11</v>
      </c>
      <c r="G112" s="2">
        <v>44838</v>
      </c>
      <c r="H112" s="2" t="str">
        <f>TEXT(Table1[[#This Row],[From]],"dddd")</f>
        <v>Tuesday</v>
      </c>
      <c r="I112" s="2">
        <v>44841</v>
      </c>
      <c r="J112" s="2" t="str">
        <f>TEXT(Table1[[#This Row],[To]],"dddd")</f>
        <v>Friday</v>
      </c>
      <c r="K112" s="4">
        <f>(NETWORKDAYS.INTL(Table1[[#This Row],[From]],Table1[[#This Row],[To]],"0000011"))-Table1[[#This Row],[Column3]]</f>
        <v>4</v>
      </c>
      <c r="M112" s="2"/>
      <c r="N112" s="2"/>
      <c r="O112" s="2"/>
      <c r="P112" s="4">
        <f>Table1[[#This Row],[New year PH]]+Table1[[#This Row],[Christmas PH]]+Table1[[#This Row],[Maulud PH]]</f>
        <v>0</v>
      </c>
    </row>
    <row r="113" spans="1:16" x14ac:dyDescent="0.25">
      <c r="A113">
        <f t="shared" si="1"/>
        <v>112</v>
      </c>
      <c r="B113" t="s">
        <v>200</v>
      </c>
      <c r="C113">
        <v>136180</v>
      </c>
      <c r="D113" t="s">
        <v>201</v>
      </c>
      <c r="E113" t="s">
        <v>359</v>
      </c>
      <c r="F113" t="s">
        <v>11</v>
      </c>
      <c r="G113" s="2">
        <v>44838</v>
      </c>
      <c r="H113" s="2" t="str">
        <f>TEXT(Table1[[#This Row],[From]],"dddd")</f>
        <v>Tuesday</v>
      </c>
      <c r="I113" s="2">
        <v>44840</v>
      </c>
      <c r="J113" s="2" t="str">
        <f>TEXT(Table1[[#This Row],[To]],"dddd")</f>
        <v>Thursday</v>
      </c>
      <c r="K113" s="4">
        <f>(NETWORKDAYS.INTL(Table1[[#This Row],[From]],Table1[[#This Row],[To]],"0000011"))-Table1[[#This Row],[Column3]]</f>
        <v>3</v>
      </c>
      <c r="M113" s="2"/>
      <c r="N113" s="2"/>
      <c r="O113" s="2"/>
      <c r="P113" s="4">
        <f>Table1[[#This Row],[New year PH]]+Table1[[#This Row],[Christmas PH]]+Table1[[#This Row],[Maulud PH]]</f>
        <v>0</v>
      </c>
    </row>
    <row r="114" spans="1:16" x14ac:dyDescent="0.25">
      <c r="A114">
        <f t="shared" si="1"/>
        <v>113</v>
      </c>
      <c r="B114" t="s">
        <v>200</v>
      </c>
      <c r="C114">
        <v>136180</v>
      </c>
      <c r="D114" t="s">
        <v>201</v>
      </c>
      <c r="E114" t="s">
        <v>359</v>
      </c>
      <c r="F114" t="s">
        <v>12</v>
      </c>
      <c r="G114" s="2">
        <v>44841</v>
      </c>
      <c r="H114" s="2" t="str">
        <f>TEXT(Table1[[#This Row],[From]],"dddd")</f>
        <v>Friday</v>
      </c>
      <c r="I114" s="2">
        <v>44841</v>
      </c>
      <c r="J114" s="2" t="str">
        <f>TEXT(Table1[[#This Row],[To]],"dddd")</f>
        <v>Friday</v>
      </c>
      <c r="K114" s="4">
        <f>(NETWORKDAYS.INTL(Table1[[#This Row],[From]],Table1[[#This Row],[To]],"0000011"))-Table1[[#This Row],[Column3]]</f>
        <v>1</v>
      </c>
      <c r="M114" s="2"/>
      <c r="N114" s="2"/>
      <c r="O114" s="2"/>
      <c r="P114" s="4">
        <f>Table1[[#This Row],[New year PH]]+Table1[[#This Row],[Christmas PH]]+Table1[[#This Row],[Maulud PH]]</f>
        <v>0</v>
      </c>
    </row>
    <row r="115" spans="1:16" x14ac:dyDescent="0.25">
      <c r="A115">
        <f t="shared" si="1"/>
        <v>114</v>
      </c>
      <c r="B115" t="s">
        <v>202</v>
      </c>
      <c r="C115">
        <v>136469</v>
      </c>
      <c r="D115" t="s">
        <v>203</v>
      </c>
      <c r="E115" t="s">
        <v>359</v>
      </c>
      <c r="F115" t="s">
        <v>11</v>
      </c>
      <c r="G115" s="2">
        <v>44838</v>
      </c>
      <c r="H115" s="2" t="str">
        <f>TEXT(Table1[[#This Row],[From]],"dddd")</f>
        <v>Tuesday</v>
      </c>
      <c r="I115" s="2">
        <v>44847</v>
      </c>
      <c r="J115" s="2" t="str">
        <f>TEXT(Table1[[#This Row],[To]],"dddd")</f>
        <v>Thursday</v>
      </c>
      <c r="K115" s="4">
        <f>(NETWORKDAYS.INTL(Table1[[#This Row],[From]],Table1[[#This Row],[To]],"0000011"))-Table1[[#This Row],[Column3]]</f>
        <v>7</v>
      </c>
      <c r="M115" s="2"/>
      <c r="N115" s="2"/>
      <c r="O115" s="4">
        <v>1</v>
      </c>
      <c r="P115" s="4">
        <f>Table1[[#This Row],[New year PH]]+Table1[[#This Row],[Christmas PH]]+Table1[[#This Row],[Maulud PH]]</f>
        <v>1</v>
      </c>
    </row>
    <row r="116" spans="1:16" x14ac:dyDescent="0.25">
      <c r="A116">
        <f t="shared" si="1"/>
        <v>115</v>
      </c>
      <c r="B116" t="s">
        <v>202</v>
      </c>
      <c r="C116">
        <v>136469</v>
      </c>
      <c r="D116" t="s">
        <v>203</v>
      </c>
      <c r="E116" t="s">
        <v>359</v>
      </c>
      <c r="F116" t="s">
        <v>12</v>
      </c>
      <c r="G116" s="2">
        <v>44848</v>
      </c>
      <c r="H116" s="2" t="str">
        <f>TEXT(Table1[[#This Row],[From]],"dddd")</f>
        <v>Friday</v>
      </c>
      <c r="I116" s="2">
        <v>44848</v>
      </c>
      <c r="J116" s="2" t="str">
        <f>TEXT(Table1[[#This Row],[To]],"dddd")</f>
        <v>Friday</v>
      </c>
      <c r="K116" s="4">
        <f>(NETWORKDAYS.INTL(Table1[[#This Row],[From]],Table1[[#This Row],[To]],"0000011"))-Table1[[#This Row],[Column3]]</f>
        <v>1</v>
      </c>
      <c r="M116" s="2"/>
      <c r="N116" s="2"/>
      <c r="O116" s="4"/>
      <c r="P116" s="4">
        <f>Table1[[#This Row],[New year PH]]+Table1[[#This Row],[Christmas PH]]+Table1[[#This Row],[Maulud PH]]</f>
        <v>0</v>
      </c>
    </row>
    <row r="117" spans="1:16" x14ac:dyDescent="0.25">
      <c r="A117">
        <f t="shared" si="1"/>
        <v>116</v>
      </c>
      <c r="B117" t="s">
        <v>204</v>
      </c>
      <c r="C117">
        <v>136487</v>
      </c>
      <c r="D117" t="s">
        <v>205</v>
      </c>
      <c r="E117" t="s">
        <v>359</v>
      </c>
      <c r="F117" t="s">
        <v>11</v>
      </c>
      <c r="G117" s="2">
        <v>44838</v>
      </c>
      <c r="H117" s="2" t="str">
        <f>TEXT(Table1[[#This Row],[From]],"dddd")</f>
        <v>Tuesday</v>
      </c>
      <c r="I117" s="2">
        <v>44845</v>
      </c>
      <c r="J117" s="2" t="str">
        <f>TEXT(Table1[[#This Row],[To]],"dddd")</f>
        <v>Tuesday</v>
      </c>
      <c r="K117" s="4">
        <f>(NETWORKDAYS.INTL(Table1[[#This Row],[From]],Table1[[#This Row],[To]],"0000011"))-Table1[[#This Row],[Column3]]</f>
        <v>5</v>
      </c>
      <c r="M117" s="2"/>
      <c r="N117" s="2"/>
      <c r="O117" s="4">
        <v>1</v>
      </c>
      <c r="P117" s="4">
        <f>Table1[[#This Row],[New year PH]]+Table1[[#This Row],[Christmas PH]]+Table1[[#This Row],[Maulud PH]]</f>
        <v>1</v>
      </c>
    </row>
    <row r="118" spans="1:16" x14ac:dyDescent="0.25">
      <c r="A118">
        <f t="shared" si="1"/>
        <v>117</v>
      </c>
      <c r="B118" t="s">
        <v>204</v>
      </c>
      <c r="C118">
        <v>136487</v>
      </c>
      <c r="D118" t="s">
        <v>205</v>
      </c>
      <c r="E118" t="s">
        <v>359</v>
      </c>
      <c r="F118" t="s">
        <v>12</v>
      </c>
      <c r="G118" s="2">
        <v>44846</v>
      </c>
      <c r="H118" s="2" t="str">
        <f>TEXT(Table1[[#This Row],[From]],"dddd")</f>
        <v>Wednesday</v>
      </c>
      <c r="I118" s="2">
        <v>44846</v>
      </c>
      <c r="J118" s="2" t="str">
        <f>TEXT(Table1[[#This Row],[To]],"dddd")</f>
        <v>Wednesday</v>
      </c>
      <c r="K118" s="4">
        <f>(NETWORKDAYS.INTL(Table1[[#This Row],[From]],Table1[[#This Row],[To]],"0000011"))-Table1[[#This Row],[Column3]]</f>
        <v>1</v>
      </c>
      <c r="M118" s="2"/>
      <c r="N118" s="2"/>
      <c r="O118" s="4"/>
      <c r="P118" s="4">
        <f>Table1[[#This Row],[New year PH]]+Table1[[#This Row],[Christmas PH]]+Table1[[#This Row],[Maulud PH]]</f>
        <v>0</v>
      </c>
    </row>
    <row r="119" spans="1:16" x14ac:dyDescent="0.25">
      <c r="A119">
        <f t="shared" si="1"/>
        <v>118</v>
      </c>
      <c r="B119" t="s">
        <v>206</v>
      </c>
      <c r="C119">
        <v>136948</v>
      </c>
      <c r="D119" t="s">
        <v>207</v>
      </c>
      <c r="E119" t="s">
        <v>359</v>
      </c>
      <c r="F119" t="s">
        <v>11</v>
      </c>
      <c r="G119" s="2">
        <v>44838</v>
      </c>
      <c r="H119" s="2" t="str">
        <f>TEXT(Table1[[#This Row],[From]],"dddd")</f>
        <v>Tuesday</v>
      </c>
      <c r="I119" s="2">
        <v>44841</v>
      </c>
      <c r="J119" s="2" t="str">
        <f>TEXT(Table1[[#This Row],[To]],"dddd")</f>
        <v>Friday</v>
      </c>
      <c r="K119" s="4">
        <f>(NETWORKDAYS.INTL(Table1[[#This Row],[From]],Table1[[#This Row],[To]],"0000011"))-Table1[[#This Row],[Column3]]</f>
        <v>4</v>
      </c>
      <c r="M119" s="2"/>
      <c r="N119" s="2"/>
      <c r="O119" s="2"/>
      <c r="P119" s="4">
        <f>Table1[[#This Row],[New year PH]]+Table1[[#This Row],[Christmas PH]]+Table1[[#This Row],[Maulud PH]]</f>
        <v>0</v>
      </c>
    </row>
    <row r="120" spans="1:16" x14ac:dyDescent="0.25">
      <c r="A120">
        <f t="shared" si="1"/>
        <v>119</v>
      </c>
      <c r="B120" t="s">
        <v>206</v>
      </c>
      <c r="C120">
        <v>136948</v>
      </c>
      <c r="D120" t="s">
        <v>207</v>
      </c>
      <c r="E120" t="s">
        <v>359</v>
      </c>
      <c r="F120" t="s">
        <v>12</v>
      </c>
      <c r="G120" s="2">
        <v>44845</v>
      </c>
      <c r="H120" s="2" t="str">
        <f>TEXT(Table1[[#This Row],[From]],"dddd")</f>
        <v>Tuesday</v>
      </c>
      <c r="I120" s="2">
        <v>44845</v>
      </c>
      <c r="J120" s="2" t="str">
        <f>TEXT(Table1[[#This Row],[To]],"dddd")</f>
        <v>Tuesday</v>
      </c>
      <c r="K120" s="4">
        <f>(NETWORKDAYS.INTL(Table1[[#This Row],[From]],Table1[[#This Row],[To]],"0000011"))-Table1[[#This Row],[Column3]]</f>
        <v>1</v>
      </c>
      <c r="M120" s="2"/>
      <c r="N120" s="2"/>
      <c r="O120" s="4"/>
      <c r="P120" s="4">
        <f>Table1[[#This Row],[New year PH]]+Table1[[#This Row],[Christmas PH]]+Table1[[#This Row],[Maulud PH]]</f>
        <v>0</v>
      </c>
    </row>
    <row r="121" spans="1:16" x14ac:dyDescent="0.25">
      <c r="A121">
        <f t="shared" si="1"/>
        <v>120</v>
      </c>
      <c r="B121" t="s">
        <v>208</v>
      </c>
      <c r="C121">
        <v>143048</v>
      </c>
      <c r="D121" t="s">
        <v>209</v>
      </c>
      <c r="E121" t="s">
        <v>359</v>
      </c>
      <c r="F121" t="s">
        <v>11</v>
      </c>
      <c r="G121" s="2">
        <v>44838</v>
      </c>
      <c r="H121" s="2" t="str">
        <f>TEXT(Table1[[#This Row],[From]],"dddd")</f>
        <v>Tuesday</v>
      </c>
      <c r="I121" s="2">
        <v>44845</v>
      </c>
      <c r="J121" s="2" t="str">
        <f>TEXT(Table1[[#This Row],[To]],"dddd")</f>
        <v>Tuesday</v>
      </c>
      <c r="K121" s="4">
        <f>(NETWORKDAYS.INTL(Table1[[#This Row],[From]],Table1[[#This Row],[To]],"0000011"))-Table1[[#This Row],[Column3]]</f>
        <v>5</v>
      </c>
      <c r="M121" s="2"/>
      <c r="N121" s="2"/>
      <c r="O121" s="4">
        <v>1</v>
      </c>
      <c r="P121" s="4">
        <f>Table1[[#This Row],[New year PH]]+Table1[[#This Row],[Christmas PH]]+Table1[[#This Row],[Maulud PH]]</f>
        <v>1</v>
      </c>
    </row>
    <row r="122" spans="1:16" x14ac:dyDescent="0.25">
      <c r="A122">
        <f t="shared" si="1"/>
        <v>121</v>
      </c>
      <c r="B122" t="s">
        <v>210</v>
      </c>
      <c r="C122">
        <v>143355</v>
      </c>
      <c r="D122" t="s">
        <v>211</v>
      </c>
      <c r="E122" t="s">
        <v>359</v>
      </c>
      <c r="F122" t="s">
        <v>11</v>
      </c>
      <c r="G122" s="2">
        <v>44838</v>
      </c>
      <c r="H122" s="2" t="str">
        <f>TEXT(Table1[[#This Row],[From]],"dddd")</f>
        <v>Tuesday</v>
      </c>
      <c r="I122" s="2">
        <v>44841</v>
      </c>
      <c r="J122" s="2" t="str">
        <f>TEXT(Table1[[#This Row],[To]],"dddd")</f>
        <v>Friday</v>
      </c>
      <c r="K122" s="4">
        <f>(NETWORKDAYS.INTL(Table1[[#This Row],[From]],Table1[[#This Row],[To]],"0000011"))-Table1[[#This Row],[Column3]]</f>
        <v>4</v>
      </c>
      <c r="M122" s="2"/>
      <c r="N122" s="2"/>
      <c r="O122" s="2"/>
      <c r="P122" s="4">
        <f>Table1[[#This Row],[New year PH]]+Table1[[#This Row],[Christmas PH]]+Table1[[#This Row],[Maulud PH]]</f>
        <v>0</v>
      </c>
    </row>
    <row r="123" spans="1:16" x14ac:dyDescent="0.25">
      <c r="A123">
        <f t="shared" si="1"/>
        <v>122</v>
      </c>
      <c r="B123" t="s">
        <v>212</v>
      </c>
      <c r="C123">
        <v>143478</v>
      </c>
      <c r="D123" t="s">
        <v>213</v>
      </c>
      <c r="E123" t="s">
        <v>359</v>
      </c>
      <c r="F123" t="s">
        <v>11</v>
      </c>
      <c r="G123" s="2">
        <v>44838</v>
      </c>
      <c r="H123" s="2" t="str">
        <f>TEXT(Table1[[#This Row],[From]],"dddd")</f>
        <v>Tuesday</v>
      </c>
      <c r="I123" s="2">
        <v>44840</v>
      </c>
      <c r="J123" s="2" t="str">
        <f>TEXT(Table1[[#This Row],[To]],"dddd")</f>
        <v>Thursday</v>
      </c>
      <c r="K123" s="4">
        <f>(NETWORKDAYS.INTL(Table1[[#This Row],[From]],Table1[[#This Row],[To]],"0000011"))-Table1[[#This Row],[Column3]]</f>
        <v>3</v>
      </c>
      <c r="M123" s="2"/>
      <c r="N123" s="2"/>
      <c r="O123" s="2"/>
      <c r="P123" s="4">
        <f>Table1[[#This Row],[New year PH]]+Table1[[#This Row],[Christmas PH]]+Table1[[#This Row],[Maulud PH]]</f>
        <v>0</v>
      </c>
    </row>
    <row r="124" spans="1:16" x14ac:dyDescent="0.25">
      <c r="A124">
        <f t="shared" si="1"/>
        <v>123</v>
      </c>
      <c r="B124" t="s">
        <v>212</v>
      </c>
      <c r="C124">
        <v>143478</v>
      </c>
      <c r="D124" t="s">
        <v>213</v>
      </c>
      <c r="E124" t="s">
        <v>359</v>
      </c>
      <c r="F124" t="s">
        <v>12</v>
      </c>
      <c r="G124" s="2">
        <v>44841</v>
      </c>
      <c r="H124" s="2" t="str">
        <f>TEXT(Table1[[#This Row],[From]],"dddd")</f>
        <v>Friday</v>
      </c>
      <c r="I124" s="2">
        <v>44841</v>
      </c>
      <c r="J124" s="2" t="str">
        <f>TEXT(Table1[[#This Row],[To]],"dddd")</f>
        <v>Friday</v>
      </c>
      <c r="K124" s="4">
        <f>(NETWORKDAYS.INTL(Table1[[#This Row],[From]],Table1[[#This Row],[To]],"0000011"))-Table1[[#This Row],[Column3]]</f>
        <v>1</v>
      </c>
      <c r="M124" s="2"/>
      <c r="N124" s="2"/>
      <c r="O124" s="2"/>
      <c r="P124" s="4">
        <f>Table1[[#This Row],[New year PH]]+Table1[[#This Row],[Christmas PH]]+Table1[[#This Row],[Maulud PH]]</f>
        <v>0</v>
      </c>
    </row>
    <row r="125" spans="1:16" x14ac:dyDescent="0.25">
      <c r="A125">
        <f t="shared" si="1"/>
        <v>124</v>
      </c>
      <c r="B125" t="s">
        <v>214</v>
      </c>
      <c r="C125">
        <v>143727</v>
      </c>
      <c r="D125" t="s">
        <v>215</v>
      </c>
      <c r="E125" t="s">
        <v>359</v>
      </c>
      <c r="F125" t="s">
        <v>11</v>
      </c>
      <c r="G125" s="2">
        <v>44838</v>
      </c>
      <c r="H125" s="2" t="str">
        <f>TEXT(Table1[[#This Row],[From]],"dddd")</f>
        <v>Tuesday</v>
      </c>
      <c r="I125" s="2">
        <v>44840</v>
      </c>
      <c r="J125" s="2" t="str">
        <f>TEXT(Table1[[#This Row],[To]],"dddd")</f>
        <v>Thursday</v>
      </c>
      <c r="K125" s="4">
        <f>(NETWORKDAYS.INTL(Table1[[#This Row],[From]],Table1[[#This Row],[To]],"0000011"))-Table1[[#This Row],[Column3]]</f>
        <v>3</v>
      </c>
      <c r="M125" s="2"/>
      <c r="N125" s="2"/>
      <c r="O125" s="2"/>
      <c r="P125" s="4">
        <f>Table1[[#This Row],[New year PH]]+Table1[[#This Row],[Christmas PH]]+Table1[[#This Row],[Maulud PH]]</f>
        <v>0</v>
      </c>
    </row>
    <row r="126" spans="1:16" x14ac:dyDescent="0.25">
      <c r="A126">
        <f t="shared" si="1"/>
        <v>125</v>
      </c>
      <c r="B126" t="s">
        <v>216</v>
      </c>
      <c r="C126">
        <v>143711</v>
      </c>
      <c r="D126" t="s">
        <v>217</v>
      </c>
      <c r="E126" t="s">
        <v>359</v>
      </c>
      <c r="F126" t="s">
        <v>11</v>
      </c>
      <c r="G126" s="2">
        <v>44838</v>
      </c>
      <c r="H126" s="2" t="str">
        <f>TEXT(Table1[[#This Row],[From]],"dddd")</f>
        <v>Tuesday</v>
      </c>
      <c r="I126" s="2">
        <v>44838</v>
      </c>
      <c r="J126" s="2" t="str">
        <f>TEXT(Table1[[#This Row],[To]],"dddd")</f>
        <v>Tuesday</v>
      </c>
      <c r="K126" s="4">
        <f>(NETWORKDAYS.INTL(Table1[[#This Row],[From]],Table1[[#This Row],[To]],"0000011"))-Table1[[#This Row],[Column3]]</f>
        <v>1</v>
      </c>
      <c r="M126" s="2"/>
      <c r="N126" s="2"/>
      <c r="O126" s="2"/>
      <c r="P126" s="4">
        <f>Table1[[#This Row],[New year PH]]+Table1[[#This Row],[Christmas PH]]+Table1[[#This Row],[Maulud PH]]</f>
        <v>0</v>
      </c>
    </row>
    <row r="127" spans="1:16" x14ac:dyDescent="0.25">
      <c r="A127">
        <f t="shared" si="1"/>
        <v>126</v>
      </c>
      <c r="B127" t="s">
        <v>218</v>
      </c>
      <c r="C127">
        <v>143905</v>
      </c>
      <c r="D127" t="s">
        <v>219</v>
      </c>
      <c r="E127" t="s">
        <v>359</v>
      </c>
      <c r="F127" t="s">
        <v>11</v>
      </c>
      <c r="G127" s="2">
        <v>44838</v>
      </c>
      <c r="H127" s="2" t="str">
        <f>TEXT(Table1[[#This Row],[From]],"dddd")</f>
        <v>Tuesday</v>
      </c>
      <c r="I127" s="2">
        <v>44852</v>
      </c>
      <c r="J127" s="2" t="str">
        <f>TEXT(Table1[[#This Row],[To]],"dddd")</f>
        <v>Tuesday</v>
      </c>
      <c r="K127" s="4">
        <f>(NETWORKDAYS.INTL(Table1[[#This Row],[From]],Table1[[#This Row],[To]],"0000011"))-Table1[[#This Row],[Column3]]</f>
        <v>10</v>
      </c>
      <c r="M127" s="2"/>
      <c r="N127" s="2"/>
      <c r="O127" s="4">
        <v>1</v>
      </c>
      <c r="P127" s="4">
        <f>Table1[[#This Row],[New year PH]]+Table1[[#This Row],[Christmas PH]]+Table1[[#This Row],[Maulud PH]]</f>
        <v>1</v>
      </c>
    </row>
    <row r="128" spans="1:16" x14ac:dyDescent="0.25">
      <c r="A128">
        <f t="shared" si="1"/>
        <v>127</v>
      </c>
      <c r="B128" t="s">
        <v>218</v>
      </c>
      <c r="C128">
        <v>143905</v>
      </c>
      <c r="D128" t="s">
        <v>219</v>
      </c>
      <c r="E128" t="s">
        <v>359</v>
      </c>
      <c r="F128" t="s">
        <v>12</v>
      </c>
      <c r="G128" s="2">
        <v>44853</v>
      </c>
      <c r="H128" s="2" t="str">
        <f>TEXT(Table1[[#This Row],[From]],"dddd")</f>
        <v>Wednesday</v>
      </c>
      <c r="I128" s="2">
        <v>44853</v>
      </c>
      <c r="J128" s="2" t="str">
        <f>TEXT(Table1[[#This Row],[To]],"dddd")</f>
        <v>Wednesday</v>
      </c>
      <c r="K128" s="4">
        <f>(NETWORKDAYS.INTL(Table1[[#This Row],[From]],Table1[[#This Row],[To]],"0000011"))-Table1[[#This Row],[Column3]]</f>
        <v>1</v>
      </c>
      <c r="M128" s="2"/>
      <c r="N128" s="2"/>
      <c r="O128" s="4"/>
      <c r="P128" s="4">
        <f>Table1[[#This Row],[New year PH]]+Table1[[#This Row],[Christmas PH]]+Table1[[#This Row],[Maulud PH]]</f>
        <v>0</v>
      </c>
    </row>
    <row r="129" spans="1:17" x14ac:dyDescent="0.25">
      <c r="A129">
        <f t="shared" si="1"/>
        <v>128</v>
      </c>
      <c r="B129" t="s">
        <v>220</v>
      </c>
      <c r="C129">
        <v>144212</v>
      </c>
      <c r="D129" t="s">
        <v>221</v>
      </c>
      <c r="E129" t="s">
        <v>359</v>
      </c>
      <c r="F129" t="s">
        <v>11</v>
      </c>
      <c r="G129" s="2">
        <v>44838</v>
      </c>
      <c r="H129" s="2" t="str">
        <f>TEXT(Table1[[#This Row],[From]],"dddd")</f>
        <v>Tuesday</v>
      </c>
      <c r="I129" s="2">
        <v>44846</v>
      </c>
      <c r="J129" s="2" t="str">
        <f>TEXT(Table1[[#This Row],[To]],"dddd")</f>
        <v>Wednesday</v>
      </c>
      <c r="K129" s="4">
        <f>(NETWORKDAYS.INTL(Table1[[#This Row],[From]],Table1[[#This Row],[To]],"0000011"))-Table1[[#This Row],[Column3]]</f>
        <v>6</v>
      </c>
      <c r="M129" s="2"/>
      <c r="N129" s="2"/>
      <c r="O129" s="4">
        <v>1</v>
      </c>
      <c r="P129" s="4">
        <f>Table1[[#This Row],[New year PH]]+Table1[[#This Row],[Christmas PH]]+Table1[[#This Row],[Maulud PH]]</f>
        <v>1</v>
      </c>
    </row>
    <row r="130" spans="1:17" x14ac:dyDescent="0.25">
      <c r="A130">
        <f t="shared" ref="A130:A187" si="2">ROW(A129)</f>
        <v>129</v>
      </c>
      <c r="B130" t="s">
        <v>222</v>
      </c>
      <c r="C130">
        <v>145295</v>
      </c>
      <c r="D130" t="s">
        <v>223</v>
      </c>
      <c r="E130" t="s">
        <v>359</v>
      </c>
      <c r="F130" t="s">
        <v>11</v>
      </c>
      <c r="G130" s="2">
        <v>44838</v>
      </c>
      <c r="H130" s="2" t="str">
        <f>TEXT(Table1[[#This Row],[From]],"dddd")</f>
        <v>Tuesday</v>
      </c>
      <c r="I130" s="2">
        <v>44847</v>
      </c>
      <c r="J130" s="2" t="str">
        <f>TEXT(Table1[[#This Row],[To]],"dddd")</f>
        <v>Thursday</v>
      </c>
      <c r="K130" s="4">
        <f>(NETWORKDAYS.INTL(Table1[[#This Row],[From]],Table1[[#This Row],[To]],"0000011"))-Table1[[#This Row],[Column3]]</f>
        <v>7</v>
      </c>
      <c r="M130" s="2"/>
      <c r="N130" s="2"/>
      <c r="O130" s="4">
        <v>1</v>
      </c>
      <c r="P130" s="4">
        <f>Table1[[#This Row],[New year PH]]+Table1[[#This Row],[Christmas PH]]+Table1[[#This Row],[Maulud PH]]</f>
        <v>1</v>
      </c>
    </row>
    <row r="131" spans="1:17" x14ac:dyDescent="0.25">
      <c r="A131">
        <f t="shared" si="2"/>
        <v>130</v>
      </c>
      <c r="B131" t="s">
        <v>222</v>
      </c>
      <c r="C131">
        <v>145295</v>
      </c>
      <c r="D131" t="s">
        <v>223</v>
      </c>
      <c r="E131" t="s">
        <v>359</v>
      </c>
      <c r="F131" t="s">
        <v>12</v>
      </c>
      <c r="G131" s="2">
        <v>44848</v>
      </c>
      <c r="H131" s="2" t="str">
        <f>TEXT(Table1[[#This Row],[From]],"dddd")</f>
        <v>Friday</v>
      </c>
      <c r="I131" s="2">
        <v>44848</v>
      </c>
      <c r="J131" s="2" t="str">
        <f>TEXT(Table1[[#This Row],[To]],"dddd")</f>
        <v>Friday</v>
      </c>
      <c r="K131" s="4">
        <f>(NETWORKDAYS.INTL(Table1[[#This Row],[From]],Table1[[#This Row],[To]],"0000011"))-Table1[[#This Row],[Column3]]</f>
        <v>1</v>
      </c>
      <c r="M131" s="2"/>
      <c r="N131" s="2"/>
      <c r="O131" s="4"/>
      <c r="P131" s="4">
        <f>Table1[[#This Row],[New year PH]]+Table1[[#This Row],[Christmas PH]]+Table1[[#This Row],[Maulud PH]]</f>
        <v>0</v>
      </c>
    </row>
    <row r="132" spans="1:17" x14ac:dyDescent="0.25">
      <c r="A132">
        <f t="shared" si="2"/>
        <v>131</v>
      </c>
      <c r="B132" t="s">
        <v>224</v>
      </c>
      <c r="C132">
        <v>145505</v>
      </c>
      <c r="D132" t="s">
        <v>225</v>
      </c>
      <c r="E132" t="s">
        <v>359</v>
      </c>
      <c r="F132" t="s">
        <v>252</v>
      </c>
      <c r="G132" s="2">
        <v>44845</v>
      </c>
      <c r="H132" s="2" t="str">
        <f>TEXT(Table1[[#This Row],[From]],"dddd")</f>
        <v>Tuesday</v>
      </c>
      <c r="I132" s="2">
        <v>44936</v>
      </c>
      <c r="J132" s="2" t="str">
        <f>TEXT(Table1[[#This Row],[To]],"dddd")</f>
        <v>Tuesday</v>
      </c>
      <c r="K132" s="4">
        <f>(NETWORKDAYS.INTL(Table1[[#This Row],[From]],Table1[[#This Row],[To]],"0000011"))-Table1[[#This Row],[Column3]]</f>
        <v>63</v>
      </c>
      <c r="M132" s="4">
        <v>1</v>
      </c>
      <c r="N132" s="4">
        <v>2</v>
      </c>
      <c r="O132" s="4"/>
      <c r="P132" s="4">
        <f>Table1[[#This Row],[New year PH]]+Table1[[#This Row],[Christmas PH]]+Table1[[#This Row],[Maulud PH]]</f>
        <v>3</v>
      </c>
      <c r="Q132" s="4"/>
    </row>
    <row r="133" spans="1:17" x14ac:dyDescent="0.25">
      <c r="A133">
        <f t="shared" si="2"/>
        <v>132</v>
      </c>
      <c r="B133" t="s">
        <v>224</v>
      </c>
      <c r="C133">
        <v>145505</v>
      </c>
      <c r="D133" t="s">
        <v>225</v>
      </c>
      <c r="E133" t="s">
        <v>359</v>
      </c>
      <c r="F133" t="s">
        <v>11</v>
      </c>
      <c r="G133" s="2">
        <v>44838</v>
      </c>
      <c r="H133" s="2" t="str">
        <f>TEXT(Table1[[#This Row],[From]],"dddd")</f>
        <v>Tuesday</v>
      </c>
      <c r="I133" s="2">
        <v>44841</v>
      </c>
      <c r="J133" s="2" t="str">
        <f>TEXT(Table1[[#This Row],[To]],"dddd")</f>
        <v>Friday</v>
      </c>
      <c r="K133" s="4">
        <f>(NETWORKDAYS.INTL(Table1[[#This Row],[From]],Table1[[#This Row],[To]],"0000011"))-Table1[[#This Row],[Column3]]</f>
        <v>4</v>
      </c>
      <c r="M133" s="2"/>
      <c r="N133" s="2"/>
      <c r="O133" s="2"/>
      <c r="P133" s="4">
        <f>Table1[[#This Row],[New year PH]]+Table1[[#This Row],[Christmas PH]]+Table1[[#This Row],[Maulud PH]]</f>
        <v>0</v>
      </c>
    </row>
    <row r="134" spans="1:17" x14ac:dyDescent="0.25">
      <c r="A134">
        <f t="shared" si="2"/>
        <v>133</v>
      </c>
      <c r="B134" t="s">
        <v>226</v>
      </c>
      <c r="C134">
        <v>145558</v>
      </c>
      <c r="D134" t="s">
        <v>227</v>
      </c>
      <c r="E134" t="s">
        <v>359</v>
      </c>
      <c r="F134" t="s">
        <v>11</v>
      </c>
      <c r="G134" s="2">
        <v>44838</v>
      </c>
      <c r="H134" s="2" t="str">
        <f>TEXT(Table1[[#This Row],[From]],"dddd")</f>
        <v>Tuesday</v>
      </c>
      <c r="I134" s="2">
        <v>44841</v>
      </c>
      <c r="J134" s="2" t="str">
        <f>TEXT(Table1[[#This Row],[To]],"dddd")</f>
        <v>Friday</v>
      </c>
      <c r="K134" s="4">
        <f>(NETWORKDAYS.INTL(Table1[[#This Row],[From]],Table1[[#This Row],[To]],"0000011"))-Table1[[#This Row],[Column3]]</f>
        <v>4</v>
      </c>
      <c r="M134" s="2"/>
      <c r="N134" s="2"/>
      <c r="O134" s="2"/>
      <c r="P134" s="4">
        <f>Table1[[#This Row],[New year PH]]+Table1[[#This Row],[Christmas PH]]+Table1[[#This Row],[Maulud PH]]</f>
        <v>0</v>
      </c>
    </row>
    <row r="135" spans="1:17" x14ac:dyDescent="0.25">
      <c r="A135">
        <f t="shared" si="2"/>
        <v>134</v>
      </c>
      <c r="B135" t="s">
        <v>228</v>
      </c>
      <c r="C135">
        <v>145693</v>
      </c>
      <c r="D135" t="s">
        <v>229</v>
      </c>
      <c r="E135" t="s">
        <v>359</v>
      </c>
      <c r="F135" t="s">
        <v>11</v>
      </c>
      <c r="G135" s="2">
        <v>44838</v>
      </c>
      <c r="H135" s="2" t="str">
        <f>TEXT(Table1[[#This Row],[From]],"dddd")</f>
        <v>Tuesday</v>
      </c>
      <c r="I135" s="2">
        <v>44838</v>
      </c>
      <c r="J135" s="2" t="str">
        <f>TEXT(Table1[[#This Row],[To]],"dddd")</f>
        <v>Tuesday</v>
      </c>
      <c r="K135" s="4">
        <f>(NETWORKDAYS.INTL(Table1[[#This Row],[From]],Table1[[#This Row],[To]],"0000011"))-Table1[[#This Row],[Column3]]</f>
        <v>1</v>
      </c>
      <c r="M135" s="2"/>
      <c r="N135" s="2"/>
      <c r="O135" s="2"/>
      <c r="P135" s="4">
        <f>Table1[[#This Row],[New year PH]]+Table1[[#This Row],[Christmas PH]]+Table1[[#This Row],[Maulud PH]]</f>
        <v>0</v>
      </c>
    </row>
    <row r="136" spans="1:17" x14ac:dyDescent="0.25">
      <c r="A136">
        <f t="shared" si="2"/>
        <v>135</v>
      </c>
      <c r="B136" t="s">
        <v>228</v>
      </c>
      <c r="C136">
        <v>145693</v>
      </c>
      <c r="D136" t="s">
        <v>229</v>
      </c>
      <c r="E136" t="s">
        <v>359</v>
      </c>
      <c r="F136" t="s">
        <v>12</v>
      </c>
      <c r="G136" s="2">
        <v>44839</v>
      </c>
      <c r="H136" s="2" t="str">
        <f>TEXT(Table1[[#This Row],[From]],"dddd")</f>
        <v>Wednesday</v>
      </c>
      <c r="I136" s="2">
        <v>44839</v>
      </c>
      <c r="J136" s="2" t="str">
        <f>TEXT(Table1[[#This Row],[To]],"dddd")</f>
        <v>Wednesday</v>
      </c>
      <c r="K136" s="4">
        <f>(NETWORKDAYS.INTL(Table1[[#This Row],[From]],Table1[[#This Row],[To]],"0000011"))-Table1[[#This Row],[Column3]]</f>
        <v>1</v>
      </c>
      <c r="M136" s="2"/>
      <c r="N136" s="2"/>
      <c r="O136" s="2"/>
      <c r="P136" s="4">
        <f>Table1[[#This Row],[New year PH]]+Table1[[#This Row],[Christmas PH]]+Table1[[#This Row],[Maulud PH]]</f>
        <v>0</v>
      </c>
    </row>
    <row r="137" spans="1:17" x14ac:dyDescent="0.25">
      <c r="A137">
        <f t="shared" si="2"/>
        <v>136</v>
      </c>
      <c r="B137" t="s">
        <v>230</v>
      </c>
      <c r="C137">
        <v>119833</v>
      </c>
      <c r="D137" t="s">
        <v>231</v>
      </c>
      <c r="E137" t="s">
        <v>363</v>
      </c>
      <c r="F137" t="s">
        <v>11</v>
      </c>
      <c r="G137" s="2">
        <v>44838</v>
      </c>
      <c r="H137" s="2" t="str">
        <f>TEXT(Table1[[#This Row],[From]],"dddd")</f>
        <v>Tuesday</v>
      </c>
      <c r="I137" s="2">
        <v>44839</v>
      </c>
      <c r="J137" s="2" t="str">
        <f>TEXT(Table1[[#This Row],[To]],"dddd")</f>
        <v>Wednesday</v>
      </c>
      <c r="K137" s="4">
        <f>(NETWORKDAYS.INTL(Table1[[#This Row],[From]],Table1[[#This Row],[To]],"0000011"))-Table1[[#This Row],[Column3]]</f>
        <v>2</v>
      </c>
      <c r="M137" s="2"/>
      <c r="N137" s="2"/>
      <c r="O137" s="2"/>
      <c r="P137" s="4">
        <f>Table1[[#This Row],[New year PH]]+Table1[[#This Row],[Christmas PH]]+Table1[[#This Row],[Maulud PH]]</f>
        <v>0</v>
      </c>
    </row>
    <row r="138" spans="1:17" x14ac:dyDescent="0.25">
      <c r="A138">
        <f t="shared" si="2"/>
        <v>137</v>
      </c>
      <c r="B138" t="s">
        <v>232</v>
      </c>
      <c r="C138">
        <v>130822</v>
      </c>
      <c r="D138" t="s">
        <v>233</v>
      </c>
      <c r="E138" t="s">
        <v>363</v>
      </c>
      <c r="F138" t="s">
        <v>11</v>
      </c>
      <c r="G138" s="2">
        <v>44838</v>
      </c>
      <c r="H138" s="2" t="str">
        <f>TEXT(Table1[[#This Row],[From]],"dddd")</f>
        <v>Tuesday</v>
      </c>
      <c r="I138" s="2">
        <v>44838</v>
      </c>
      <c r="J138" s="2" t="str">
        <f>TEXT(Table1[[#This Row],[To]],"dddd")</f>
        <v>Tuesday</v>
      </c>
      <c r="K138" s="4">
        <f>(NETWORKDAYS.INTL(Table1[[#This Row],[From]],Table1[[#This Row],[To]],"0000011"))-Table1[[#This Row],[Column3]]</f>
        <v>1</v>
      </c>
      <c r="M138" s="2"/>
      <c r="N138" s="2"/>
      <c r="O138" s="2"/>
      <c r="P138" s="4">
        <f>Table1[[#This Row],[New year PH]]+Table1[[#This Row],[Christmas PH]]+Table1[[#This Row],[Maulud PH]]</f>
        <v>0</v>
      </c>
    </row>
    <row r="139" spans="1:17" x14ac:dyDescent="0.25">
      <c r="A139">
        <f t="shared" si="2"/>
        <v>138</v>
      </c>
      <c r="B139" t="s">
        <v>234</v>
      </c>
      <c r="C139">
        <v>129991</v>
      </c>
      <c r="D139" t="s">
        <v>235</v>
      </c>
      <c r="E139" t="s">
        <v>363</v>
      </c>
      <c r="F139" t="s">
        <v>11</v>
      </c>
      <c r="G139" s="2">
        <v>44838</v>
      </c>
      <c r="H139" s="2" t="str">
        <f>TEXT(Table1[[#This Row],[From]],"dddd")</f>
        <v>Tuesday</v>
      </c>
      <c r="I139" s="2">
        <v>44838</v>
      </c>
      <c r="J139" s="2" t="str">
        <f>TEXT(Table1[[#This Row],[To]],"dddd")</f>
        <v>Tuesday</v>
      </c>
      <c r="K139" s="4">
        <f>(NETWORKDAYS.INTL(Table1[[#This Row],[From]],Table1[[#This Row],[To]],"0000011"))-Table1[[#This Row],[Column3]]</f>
        <v>1</v>
      </c>
      <c r="M139" s="2"/>
      <c r="N139" s="2"/>
      <c r="O139" s="2"/>
      <c r="P139" s="4">
        <f>Table1[[#This Row],[New year PH]]+Table1[[#This Row],[Christmas PH]]+Table1[[#This Row],[Maulud PH]]</f>
        <v>0</v>
      </c>
    </row>
    <row r="140" spans="1:17" x14ac:dyDescent="0.25">
      <c r="A140">
        <f t="shared" si="2"/>
        <v>139</v>
      </c>
      <c r="B140" t="s">
        <v>236</v>
      </c>
      <c r="C140">
        <v>130824</v>
      </c>
      <c r="D140" t="s">
        <v>237</v>
      </c>
      <c r="E140" t="s">
        <v>363</v>
      </c>
      <c r="F140" t="s">
        <v>11</v>
      </c>
      <c r="G140" s="2">
        <v>44838</v>
      </c>
      <c r="H140" s="2" t="str">
        <f>TEXT(Table1[[#This Row],[From]],"dddd")</f>
        <v>Tuesday</v>
      </c>
      <c r="I140" s="2">
        <v>44838</v>
      </c>
      <c r="J140" s="2" t="str">
        <f>TEXT(Table1[[#This Row],[To]],"dddd")</f>
        <v>Tuesday</v>
      </c>
      <c r="K140" s="4">
        <f>(NETWORKDAYS.INTL(Table1[[#This Row],[From]],Table1[[#This Row],[To]],"0000011"))-Table1[[#This Row],[Column3]]</f>
        <v>1</v>
      </c>
      <c r="M140" s="2"/>
      <c r="N140" s="2"/>
      <c r="O140" s="2"/>
      <c r="P140" s="4">
        <f>Table1[[#This Row],[New year PH]]+Table1[[#This Row],[Christmas PH]]+Table1[[#This Row],[Maulud PH]]</f>
        <v>0</v>
      </c>
    </row>
    <row r="141" spans="1:17" x14ac:dyDescent="0.25">
      <c r="A141">
        <f t="shared" si="2"/>
        <v>140</v>
      </c>
      <c r="B141" t="s">
        <v>238</v>
      </c>
      <c r="C141">
        <v>133343</v>
      </c>
      <c r="D141" t="s">
        <v>239</v>
      </c>
      <c r="E141" t="s">
        <v>363</v>
      </c>
      <c r="F141" t="s">
        <v>11</v>
      </c>
      <c r="G141" s="2">
        <v>44838</v>
      </c>
      <c r="H141" s="2" t="str">
        <f>TEXT(Table1[[#This Row],[From]],"dddd")</f>
        <v>Tuesday</v>
      </c>
      <c r="I141" s="2">
        <v>44845</v>
      </c>
      <c r="J141" s="2" t="str">
        <f>TEXT(Table1[[#This Row],[To]],"dddd")</f>
        <v>Tuesday</v>
      </c>
      <c r="K141" s="4">
        <f>(NETWORKDAYS.INTL(Table1[[#This Row],[From]],Table1[[#This Row],[To]],"0000011"))-Table1[[#This Row],[Column3]]</f>
        <v>5</v>
      </c>
      <c r="M141" s="2"/>
      <c r="N141" s="2"/>
      <c r="O141" s="4">
        <v>1</v>
      </c>
      <c r="P141" s="4">
        <f>Table1[[#This Row],[New year PH]]+Table1[[#This Row],[Christmas PH]]+Table1[[#This Row],[Maulud PH]]</f>
        <v>1</v>
      </c>
    </row>
    <row r="142" spans="1:17" x14ac:dyDescent="0.25">
      <c r="A142">
        <f t="shared" si="2"/>
        <v>141</v>
      </c>
      <c r="B142" t="s">
        <v>238</v>
      </c>
      <c r="C142">
        <v>133343</v>
      </c>
      <c r="D142" t="s">
        <v>239</v>
      </c>
      <c r="E142" t="s">
        <v>363</v>
      </c>
      <c r="F142" t="s">
        <v>62</v>
      </c>
      <c r="G142" s="2">
        <v>44845</v>
      </c>
      <c r="H142" s="2" t="str">
        <f>TEXT(Table1[[#This Row],[From]],"dddd")</f>
        <v>Tuesday</v>
      </c>
      <c r="I142" s="2">
        <v>44846</v>
      </c>
      <c r="J142" s="2" t="str">
        <f>TEXT(Table1[[#This Row],[To]],"dddd")</f>
        <v>Wednesday</v>
      </c>
      <c r="K142" s="4">
        <f>(NETWORKDAYS.INTL(Table1[[#This Row],[From]],Table1[[#This Row],[To]],"0000011"))-Table1[[#This Row],[Column3]]</f>
        <v>2</v>
      </c>
      <c r="M142" s="2"/>
      <c r="N142" s="2"/>
      <c r="O142" s="4"/>
      <c r="P142" s="4">
        <f>Table1[[#This Row],[New year PH]]+Table1[[#This Row],[Christmas PH]]+Table1[[#This Row],[Maulud PH]]</f>
        <v>0</v>
      </c>
    </row>
    <row r="143" spans="1:17" x14ac:dyDescent="0.25">
      <c r="A143">
        <f t="shared" si="2"/>
        <v>142</v>
      </c>
      <c r="B143" t="s">
        <v>240</v>
      </c>
      <c r="C143">
        <v>136924</v>
      </c>
      <c r="D143" t="s">
        <v>241</v>
      </c>
      <c r="E143" t="s">
        <v>363</v>
      </c>
      <c r="F143" t="s">
        <v>11</v>
      </c>
      <c r="G143" s="2">
        <v>44838</v>
      </c>
      <c r="H143" s="2" t="str">
        <f>TEXT(Table1[[#This Row],[From]],"dddd")</f>
        <v>Tuesday</v>
      </c>
      <c r="I143" s="2">
        <v>44838</v>
      </c>
      <c r="J143" s="2" t="str">
        <f>TEXT(Table1[[#This Row],[To]],"dddd")</f>
        <v>Tuesday</v>
      </c>
      <c r="K143" s="4">
        <f>(NETWORKDAYS.INTL(Table1[[#This Row],[From]],Table1[[#This Row],[To]],"0000011"))-Table1[[#This Row],[Column3]]</f>
        <v>1</v>
      </c>
      <c r="M143" s="2"/>
      <c r="N143" s="2"/>
      <c r="O143" s="2"/>
      <c r="P143" s="4">
        <f>Table1[[#This Row],[New year PH]]+Table1[[#This Row],[Christmas PH]]+Table1[[#This Row],[Maulud PH]]</f>
        <v>0</v>
      </c>
    </row>
    <row r="144" spans="1:17" x14ac:dyDescent="0.25">
      <c r="A144">
        <f t="shared" si="2"/>
        <v>143</v>
      </c>
      <c r="B144" t="s">
        <v>242</v>
      </c>
      <c r="C144">
        <v>143371</v>
      </c>
      <c r="D144" t="s">
        <v>243</v>
      </c>
      <c r="E144" t="s">
        <v>363</v>
      </c>
      <c r="F144" t="s">
        <v>11</v>
      </c>
      <c r="G144" s="2">
        <v>44838</v>
      </c>
      <c r="H144" s="2" t="str">
        <f>TEXT(Table1[[#This Row],[From]],"dddd")</f>
        <v>Tuesday</v>
      </c>
      <c r="I144" s="2">
        <v>44839</v>
      </c>
      <c r="J144" s="2" t="str">
        <f>TEXT(Table1[[#This Row],[To]],"dddd")</f>
        <v>Wednesday</v>
      </c>
      <c r="K144" s="4">
        <f>(NETWORKDAYS.INTL(Table1[[#This Row],[From]],Table1[[#This Row],[To]],"0000011"))-Table1[[#This Row],[Column3]]</f>
        <v>2</v>
      </c>
      <c r="M144" s="2"/>
      <c r="N144" s="2"/>
      <c r="O144" s="2"/>
      <c r="P144" s="4">
        <f>Table1[[#This Row],[New year PH]]+Table1[[#This Row],[Christmas PH]]+Table1[[#This Row],[Maulud PH]]</f>
        <v>0</v>
      </c>
    </row>
    <row r="145" spans="1:16" x14ac:dyDescent="0.25">
      <c r="A145">
        <f t="shared" si="2"/>
        <v>144</v>
      </c>
      <c r="B145" t="s">
        <v>244</v>
      </c>
      <c r="C145">
        <v>143356</v>
      </c>
      <c r="D145" t="s">
        <v>245</v>
      </c>
      <c r="E145" t="s">
        <v>363</v>
      </c>
      <c r="F145" t="s">
        <v>11</v>
      </c>
      <c r="G145" s="2">
        <v>44838</v>
      </c>
      <c r="H145" s="2" t="str">
        <f>TEXT(Table1[[#This Row],[From]],"dddd")</f>
        <v>Tuesday</v>
      </c>
      <c r="I145" s="2">
        <v>44838</v>
      </c>
      <c r="J145" s="2" t="str">
        <f>TEXT(Table1[[#This Row],[To]],"dddd")</f>
        <v>Tuesday</v>
      </c>
      <c r="K145" s="4">
        <f>(NETWORKDAYS.INTL(Table1[[#This Row],[From]],Table1[[#This Row],[To]],"0000011"))-Table1[[#This Row],[Column3]]</f>
        <v>1</v>
      </c>
      <c r="M145" s="2"/>
      <c r="N145" s="2"/>
      <c r="O145" s="2"/>
      <c r="P145" s="4">
        <f>Table1[[#This Row],[New year PH]]+Table1[[#This Row],[Christmas PH]]+Table1[[#This Row],[Maulud PH]]</f>
        <v>0</v>
      </c>
    </row>
    <row r="146" spans="1:16" x14ac:dyDescent="0.25">
      <c r="A146">
        <f t="shared" si="2"/>
        <v>145</v>
      </c>
      <c r="B146" t="s">
        <v>246</v>
      </c>
      <c r="C146">
        <v>143957</v>
      </c>
      <c r="D146" t="s">
        <v>247</v>
      </c>
      <c r="E146" t="s">
        <v>363</v>
      </c>
      <c r="F146" t="s">
        <v>11</v>
      </c>
      <c r="G146" s="2">
        <v>44838</v>
      </c>
      <c r="H146" s="2" t="str">
        <f>TEXT(Table1[[#This Row],[From]],"dddd")</f>
        <v>Tuesday</v>
      </c>
      <c r="I146" s="2">
        <v>44845</v>
      </c>
      <c r="J146" s="2" t="str">
        <f>TEXT(Table1[[#This Row],[To]],"dddd")</f>
        <v>Tuesday</v>
      </c>
      <c r="K146" s="4">
        <f>(NETWORKDAYS.INTL(Table1[[#This Row],[From]],Table1[[#This Row],[To]],"0000011"))-Table1[[#This Row],[Column3]]</f>
        <v>5</v>
      </c>
      <c r="M146" s="2"/>
      <c r="N146" s="2"/>
      <c r="O146" s="4">
        <v>1</v>
      </c>
      <c r="P146" s="4">
        <f>Table1[[#This Row],[New year PH]]+Table1[[#This Row],[Christmas PH]]+Table1[[#This Row],[Maulud PH]]</f>
        <v>1</v>
      </c>
    </row>
    <row r="147" spans="1:16" x14ac:dyDescent="0.25">
      <c r="A147">
        <f t="shared" si="2"/>
        <v>146</v>
      </c>
      <c r="B147" t="s">
        <v>248</v>
      </c>
      <c r="C147">
        <v>155953</v>
      </c>
      <c r="D147" t="s">
        <v>249</v>
      </c>
      <c r="E147" t="s">
        <v>363</v>
      </c>
      <c r="F147" t="s">
        <v>11</v>
      </c>
      <c r="G147" s="2">
        <v>44838</v>
      </c>
      <c r="H147" s="2" t="str">
        <f>TEXT(Table1[[#This Row],[From]],"dddd")</f>
        <v>Tuesday</v>
      </c>
      <c r="I147" s="2">
        <v>44845</v>
      </c>
      <c r="J147" s="2" t="str">
        <f>TEXT(Table1[[#This Row],[To]],"dddd")</f>
        <v>Tuesday</v>
      </c>
      <c r="K147" s="4">
        <f>(NETWORKDAYS.INTL(Table1[[#This Row],[From]],Table1[[#This Row],[To]],"0000011"))-Table1[[#This Row],[Column3]]</f>
        <v>5</v>
      </c>
      <c r="M147" s="2"/>
      <c r="N147" s="2"/>
      <c r="O147" s="4">
        <v>1</v>
      </c>
      <c r="P147" s="4">
        <f>Table1[[#This Row],[New year PH]]+Table1[[#This Row],[Christmas PH]]+Table1[[#This Row],[Maulud PH]]</f>
        <v>1</v>
      </c>
    </row>
    <row r="148" spans="1:16" x14ac:dyDescent="0.25">
      <c r="A148">
        <f t="shared" si="2"/>
        <v>147</v>
      </c>
      <c r="B148" t="s">
        <v>250</v>
      </c>
      <c r="C148">
        <v>169017</v>
      </c>
      <c r="D148" t="s">
        <v>251</v>
      </c>
      <c r="E148" t="s">
        <v>363</v>
      </c>
      <c r="F148" t="s">
        <v>11</v>
      </c>
      <c r="G148" s="2">
        <v>44838</v>
      </c>
      <c r="H148" s="2" t="str">
        <f>TEXT(Table1[[#This Row],[From]],"dddd")</f>
        <v>Tuesday</v>
      </c>
      <c r="I148" s="2">
        <v>44839</v>
      </c>
      <c r="J148" s="2" t="str">
        <f>TEXT(Table1[[#This Row],[To]],"dddd")</f>
        <v>Wednesday</v>
      </c>
      <c r="K148" s="4">
        <f>(NETWORKDAYS.INTL(Table1[[#This Row],[From]],Table1[[#This Row],[To]],"0000011"))-Table1[[#This Row],[Column3]]</f>
        <v>2</v>
      </c>
      <c r="M148" s="2"/>
      <c r="N148" s="2"/>
      <c r="O148" s="2"/>
      <c r="P148" s="4">
        <f>Table1[[#This Row],[New year PH]]+Table1[[#This Row],[Christmas PH]]+Table1[[#This Row],[Maulud PH]]</f>
        <v>0</v>
      </c>
    </row>
    <row r="149" spans="1:16" x14ac:dyDescent="0.25">
      <c r="A149">
        <f t="shared" si="2"/>
        <v>148</v>
      </c>
      <c r="B149" t="s">
        <v>253</v>
      </c>
      <c r="C149">
        <v>155287</v>
      </c>
      <c r="D149" t="s">
        <v>254</v>
      </c>
      <c r="E149" t="s">
        <v>363</v>
      </c>
      <c r="F149" t="s">
        <v>252</v>
      </c>
      <c r="G149" s="2">
        <v>44838</v>
      </c>
      <c r="H149" s="2" t="str">
        <f>TEXT(Table1[[#This Row],[From]],"dddd")</f>
        <v>Tuesday</v>
      </c>
      <c r="I149" s="2">
        <v>44880</v>
      </c>
      <c r="J149" s="2" t="str">
        <f>TEXT(Table1[[#This Row],[To]],"dddd")</f>
        <v>Tuesday</v>
      </c>
      <c r="K149" s="4">
        <f>(NETWORKDAYS.INTL(Table1[[#This Row],[From]],Table1[[#This Row],[To]],"0000011"))-Table1[[#This Row],[Column3]]</f>
        <v>30</v>
      </c>
      <c r="M149" s="2"/>
      <c r="N149" s="2"/>
      <c r="O149" s="4">
        <v>1</v>
      </c>
      <c r="P149" s="4">
        <f>Table1[[#This Row],[New year PH]]+Table1[[#This Row],[Christmas PH]]+Table1[[#This Row],[Maulud PH]]</f>
        <v>1</v>
      </c>
    </row>
    <row r="150" spans="1:16" x14ac:dyDescent="0.25">
      <c r="A150">
        <f t="shared" si="2"/>
        <v>149</v>
      </c>
      <c r="B150" t="s">
        <v>255</v>
      </c>
      <c r="C150">
        <v>133525</v>
      </c>
      <c r="D150" t="s">
        <v>256</v>
      </c>
      <c r="E150" t="s">
        <v>364</v>
      </c>
      <c r="F150" t="s">
        <v>11</v>
      </c>
      <c r="G150" s="2">
        <v>44838</v>
      </c>
      <c r="H150" s="2" t="str">
        <f>TEXT(Table1[[#This Row],[From]],"dddd")</f>
        <v>Tuesday</v>
      </c>
      <c r="I150" s="2">
        <v>44838</v>
      </c>
      <c r="J150" s="2" t="str">
        <f>TEXT(Table1[[#This Row],[To]],"dddd")</f>
        <v>Tuesday</v>
      </c>
      <c r="K150" s="4">
        <f>(NETWORKDAYS.INTL(Table1[[#This Row],[From]],Table1[[#This Row],[To]],"0000011"))-Table1[[#This Row],[Column3]]</f>
        <v>1</v>
      </c>
      <c r="M150" s="2"/>
      <c r="N150" s="2"/>
      <c r="O150" s="2"/>
      <c r="P150" s="4">
        <f>Table1[[#This Row],[New year PH]]+Table1[[#This Row],[Christmas PH]]+Table1[[#This Row],[Maulud PH]]</f>
        <v>0</v>
      </c>
    </row>
    <row r="151" spans="1:16" x14ac:dyDescent="0.25">
      <c r="A151">
        <f t="shared" si="2"/>
        <v>150</v>
      </c>
      <c r="B151" t="s">
        <v>257</v>
      </c>
      <c r="C151">
        <v>126409</v>
      </c>
      <c r="D151" t="s">
        <v>258</v>
      </c>
      <c r="E151" t="s">
        <v>365</v>
      </c>
      <c r="F151" t="s">
        <v>11</v>
      </c>
      <c r="G151" s="2">
        <v>44838</v>
      </c>
      <c r="H151" s="2" t="str">
        <f>TEXT(Table1[[#This Row],[From]],"dddd")</f>
        <v>Tuesday</v>
      </c>
      <c r="I151" s="2">
        <v>44838</v>
      </c>
      <c r="J151" s="2" t="str">
        <f>TEXT(Table1[[#This Row],[To]],"dddd")</f>
        <v>Tuesday</v>
      </c>
      <c r="K151" s="4">
        <f>(NETWORKDAYS.INTL(Table1[[#This Row],[From]],Table1[[#This Row],[To]],"0000011"))-Table1[[#This Row],[Column3]]</f>
        <v>1</v>
      </c>
      <c r="M151" s="2"/>
      <c r="N151" s="2"/>
      <c r="O151" s="2"/>
      <c r="P151" s="4">
        <f>Table1[[#This Row],[New year PH]]+Table1[[#This Row],[Christmas PH]]+Table1[[#This Row],[Maulud PH]]</f>
        <v>0</v>
      </c>
    </row>
    <row r="152" spans="1:16" x14ac:dyDescent="0.25">
      <c r="A152">
        <f t="shared" si="2"/>
        <v>151</v>
      </c>
      <c r="B152" t="s">
        <v>259</v>
      </c>
      <c r="C152">
        <v>132949</v>
      </c>
      <c r="D152" t="s">
        <v>260</v>
      </c>
      <c r="E152" t="s">
        <v>365</v>
      </c>
      <c r="F152" t="s">
        <v>11</v>
      </c>
      <c r="G152" s="2">
        <v>44838</v>
      </c>
      <c r="H152" s="2" t="str">
        <f>TEXT(Table1[[#This Row],[From]],"dddd")</f>
        <v>Tuesday</v>
      </c>
      <c r="I152" s="2">
        <v>44841</v>
      </c>
      <c r="J152" s="2" t="str">
        <f>TEXT(Table1[[#This Row],[To]],"dddd")</f>
        <v>Friday</v>
      </c>
      <c r="K152" s="4">
        <f>(NETWORKDAYS.INTL(Table1[[#This Row],[From]],Table1[[#This Row],[To]],"0000011"))-Table1[[#This Row],[Column3]]</f>
        <v>4</v>
      </c>
      <c r="M152" s="2"/>
      <c r="N152" s="2"/>
      <c r="O152" s="2"/>
      <c r="P152" s="4">
        <f>Table1[[#This Row],[New year PH]]+Table1[[#This Row],[Christmas PH]]+Table1[[#This Row],[Maulud PH]]</f>
        <v>0</v>
      </c>
    </row>
    <row r="153" spans="1:16" x14ac:dyDescent="0.25">
      <c r="A153">
        <f t="shared" si="2"/>
        <v>152</v>
      </c>
      <c r="B153" t="s">
        <v>261</v>
      </c>
      <c r="C153">
        <v>135300</v>
      </c>
      <c r="D153" t="s">
        <v>262</v>
      </c>
      <c r="E153" t="s">
        <v>365</v>
      </c>
      <c r="F153" t="s">
        <v>11</v>
      </c>
      <c r="G153" s="2">
        <v>44838</v>
      </c>
      <c r="H153" s="2" t="str">
        <f>TEXT(Table1[[#This Row],[From]],"dddd")</f>
        <v>Tuesday</v>
      </c>
      <c r="I153" s="2">
        <v>44838</v>
      </c>
      <c r="J153" s="2" t="str">
        <f>TEXT(Table1[[#This Row],[To]],"dddd")</f>
        <v>Tuesday</v>
      </c>
      <c r="K153" s="4">
        <f>(NETWORKDAYS.INTL(Table1[[#This Row],[From]],Table1[[#This Row],[To]],"0000011"))-Table1[[#This Row],[Column3]]</f>
        <v>1</v>
      </c>
      <c r="M153" s="2"/>
      <c r="N153" s="2"/>
      <c r="O153" s="2"/>
      <c r="P153" s="4">
        <f>Table1[[#This Row],[New year PH]]+Table1[[#This Row],[Christmas PH]]+Table1[[#This Row],[Maulud PH]]</f>
        <v>0</v>
      </c>
    </row>
    <row r="154" spans="1:16" x14ac:dyDescent="0.25">
      <c r="A154">
        <f t="shared" si="2"/>
        <v>153</v>
      </c>
      <c r="B154" t="s">
        <v>263</v>
      </c>
      <c r="C154">
        <v>164615</v>
      </c>
      <c r="D154" t="s">
        <v>264</v>
      </c>
      <c r="E154" t="s">
        <v>365</v>
      </c>
      <c r="F154" t="s">
        <v>11</v>
      </c>
      <c r="G154" s="2">
        <v>44838</v>
      </c>
      <c r="H154" s="2" t="str">
        <f>TEXT(Table1[[#This Row],[From]],"dddd")</f>
        <v>Tuesday</v>
      </c>
      <c r="I154" s="2">
        <v>44838</v>
      </c>
      <c r="J154" s="2" t="str">
        <f>TEXT(Table1[[#This Row],[To]],"dddd")</f>
        <v>Tuesday</v>
      </c>
      <c r="K154" s="4">
        <f>(NETWORKDAYS.INTL(Table1[[#This Row],[From]],Table1[[#This Row],[To]],"0000011"))-Table1[[#This Row],[Column3]]</f>
        <v>1</v>
      </c>
      <c r="M154" s="2"/>
      <c r="N154" s="2"/>
      <c r="O154" s="2"/>
      <c r="P154" s="4">
        <f>Table1[[#This Row],[New year PH]]+Table1[[#This Row],[Christmas PH]]+Table1[[#This Row],[Maulud PH]]</f>
        <v>0</v>
      </c>
    </row>
    <row r="155" spans="1:16" x14ac:dyDescent="0.25">
      <c r="A155">
        <f t="shared" si="2"/>
        <v>154</v>
      </c>
      <c r="B155" t="s">
        <v>265</v>
      </c>
      <c r="C155">
        <v>121682</v>
      </c>
      <c r="D155" t="s">
        <v>266</v>
      </c>
      <c r="E155" t="s">
        <v>365</v>
      </c>
      <c r="F155" t="s">
        <v>11</v>
      </c>
      <c r="G155" s="2">
        <v>44838</v>
      </c>
      <c r="H155" s="2" t="str">
        <f>TEXT(Table1[[#This Row],[From]],"dddd")</f>
        <v>Tuesday</v>
      </c>
      <c r="I155" s="2">
        <v>44847</v>
      </c>
      <c r="J155" s="2" t="str">
        <f>TEXT(Table1[[#This Row],[To]],"dddd")</f>
        <v>Thursday</v>
      </c>
      <c r="K155" s="4">
        <f>(NETWORKDAYS.INTL(Table1[[#This Row],[From]],Table1[[#This Row],[To]],"0000011"))-Table1[[#This Row],[Column3]]</f>
        <v>7</v>
      </c>
      <c r="M155" s="2"/>
      <c r="N155" s="2"/>
      <c r="O155" s="4">
        <v>1</v>
      </c>
      <c r="P155" s="4">
        <f>Table1[[#This Row],[New year PH]]+Table1[[#This Row],[Christmas PH]]+Table1[[#This Row],[Maulud PH]]</f>
        <v>1</v>
      </c>
    </row>
    <row r="156" spans="1:16" x14ac:dyDescent="0.25">
      <c r="A156">
        <f t="shared" si="2"/>
        <v>155</v>
      </c>
      <c r="B156" t="s">
        <v>267</v>
      </c>
      <c r="C156">
        <v>119880</v>
      </c>
      <c r="D156" t="s">
        <v>268</v>
      </c>
      <c r="E156" t="s">
        <v>366</v>
      </c>
      <c r="F156" t="s">
        <v>11</v>
      </c>
      <c r="G156" s="2">
        <v>44838</v>
      </c>
      <c r="H156" s="2" t="str">
        <f>TEXT(Table1[[#This Row],[From]],"dddd")</f>
        <v>Tuesday</v>
      </c>
      <c r="I156" s="2">
        <v>44860</v>
      </c>
      <c r="J156" s="2" t="str">
        <f>TEXT(Table1[[#This Row],[To]],"dddd")</f>
        <v>Wednesday</v>
      </c>
      <c r="K156" s="4">
        <f>(NETWORKDAYS.INTL(Table1[[#This Row],[From]],Table1[[#This Row],[To]],"0000011"))-Table1[[#This Row],[Column3]]</f>
        <v>16</v>
      </c>
      <c r="M156" s="2"/>
      <c r="N156" s="2"/>
      <c r="O156" s="4">
        <v>1</v>
      </c>
      <c r="P156" s="4">
        <f>Table1[[#This Row],[New year PH]]+Table1[[#This Row],[Christmas PH]]+Table1[[#This Row],[Maulud PH]]</f>
        <v>1</v>
      </c>
    </row>
    <row r="157" spans="1:16" x14ac:dyDescent="0.25">
      <c r="A157">
        <f t="shared" si="2"/>
        <v>156</v>
      </c>
      <c r="B157" t="s">
        <v>269</v>
      </c>
      <c r="C157">
        <v>121988</v>
      </c>
      <c r="D157" t="s">
        <v>270</v>
      </c>
      <c r="E157" t="s">
        <v>366</v>
      </c>
      <c r="F157" t="s">
        <v>11</v>
      </c>
      <c r="G157" s="2">
        <v>44838</v>
      </c>
      <c r="H157" s="2" t="str">
        <f>TEXT(Table1[[#This Row],[From]],"dddd")</f>
        <v>Tuesday</v>
      </c>
      <c r="I157" s="2">
        <v>44841</v>
      </c>
      <c r="J157" s="2" t="str">
        <f>TEXT(Table1[[#This Row],[To]],"dddd")</f>
        <v>Friday</v>
      </c>
      <c r="K157" s="4">
        <f>(NETWORKDAYS.INTL(Table1[[#This Row],[From]],Table1[[#This Row],[To]],"0000011"))-Table1[[#This Row],[Column3]]</f>
        <v>4</v>
      </c>
      <c r="M157" s="2"/>
      <c r="N157" s="2"/>
      <c r="O157" s="2"/>
      <c r="P157" s="4">
        <f>Table1[[#This Row],[New year PH]]+Table1[[#This Row],[Christmas PH]]+Table1[[#This Row],[Maulud PH]]</f>
        <v>0</v>
      </c>
    </row>
    <row r="158" spans="1:16" x14ac:dyDescent="0.25">
      <c r="A158">
        <f t="shared" si="2"/>
        <v>157</v>
      </c>
      <c r="B158" t="s">
        <v>271</v>
      </c>
      <c r="C158">
        <v>119944</v>
      </c>
      <c r="D158" t="s">
        <v>272</v>
      </c>
      <c r="E158" t="s">
        <v>366</v>
      </c>
      <c r="F158" t="s">
        <v>11</v>
      </c>
      <c r="G158" s="2">
        <v>44838</v>
      </c>
      <c r="H158" s="2" t="str">
        <f>TEXT(Table1[[#This Row],[From]],"dddd")</f>
        <v>Tuesday</v>
      </c>
      <c r="I158" s="2">
        <v>44839</v>
      </c>
      <c r="J158" s="2" t="str">
        <f>TEXT(Table1[[#This Row],[To]],"dddd")</f>
        <v>Wednesday</v>
      </c>
      <c r="K158" s="4">
        <f>(NETWORKDAYS.INTL(Table1[[#This Row],[From]],Table1[[#This Row],[To]],"0000011"))-Table1[[#This Row],[Column3]]</f>
        <v>2</v>
      </c>
      <c r="M158" s="2"/>
      <c r="N158" s="2"/>
      <c r="O158" s="2"/>
      <c r="P158" s="4">
        <f>Table1[[#This Row],[New year PH]]+Table1[[#This Row],[Christmas PH]]+Table1[[#This Row],[Maulud PH]]</f>
        <v>0</v>
      </c>
    </row>
    <row r="159" spans="1:16" x14ac:dyDescent="0.25">
      <c r="A159">
        <f t="shared" si="2"/>
        <v>158</v>
      </c>
      <c r="B159" t="s">
        <v>273</v>
      </c>
      <c r="C159">
        <v>153705</v>
      </c>
      <c r="D159" t="s">
        <v>274</v>
      </c>
      <c r="E159" t="s">
        <v>366</v>
      </c>
      <c r="F159" t="s">
        <v>11</v>
      </c>
      <c r="G159" s="2">
        <v>44838</v>
      </c>
      <c r="H159" s="2" t="str">
        <f>TEXT(Table1[[#This Row],[From]],"dddd")</f>
        <v>Tuesday</v>
      </c>
      <c r="I159" s="2">
        <v>44840</v>
      </c>
      <c r="J159" s="2" t="str">
        <f>TEXT(Table1[[#This Row],[To]],"dddd")</f>
        <v>Thursday</v>
      </c>
      <c r="K159" s="4">
        <f>(NETWORKDAYS.INTL(Table1[[#This Row],[From]],Table1[[#This Row],[To]],"0000011"))-Table1[[#This Row],[Column3]]</f>
        <v>3</v>
      </c>
      <c r="M159" s="2"/>
      <c r="N159" s="2"/>
      <c r="O159" s="2"/>
      <c r="P159" s="4">
        <f>Table1[[#This Row],[New year PH]]+Table1[[#This Row],[Christmas PH]]+Table1[[#This Row],[Maulud PH]]</f>
        <v>0</v>
      </c>
    </row>
    <row r="160" spans="1:16" x14ac:dyDescent="0.25">
      <c r="A160">
        <f t="shared" si="2"/>
        <v>159</v>
      </c>
      <c r="B160" t="s">
        <v>273</v>
      </c>
      <c r="C160">
        <v>153705</v>
      </c>
      <c r="D160" t="s">
        <v>274</v>
      </c>
      <c r="E160" t="s">
        <v>366</v>
      </c>
      <c r="F160" t="s">
        <v>12</v>
      </c>
      <c r="G160" s="2">
        <v>44841</v>
      </c>
      <c r="H160" s="2" t="str">
        <f>TEXT(Table1[[#This Row],[From]],"dddd")</f>
        <v>Friday</v>
      </c>
      <c r="I160" s="2">
        <v>44841</v>
      </c>
      <c r="J160" s="2" t="str">
        <f>TEXT(Table1[[#This Row],[To]],"dddd")</f>
        <v>Friday</v>
      </c>
      <c r="K160" s="4">
        <f>(NETWORKDAYS.INTL(Table1[[#This Row],[From]],Table1[[#This Row],[To]],"0000011"))-Table1[[#This Row],[Column3]]</f>
        <v>1</v>
      </c>
      <c r="M160" s="2"/>
      <c r="N160" s="2"/>
      <c r="O160" s="2"/>
      <c r="P160" s="4">
        <f>Table1[[#This Row],[New year PH]]+Table1[[#This Row],[Christmas PH]]+Table1[[#This Row],[Maulud PH]]</f>
        <v>0</v>
      </c>
    </row>
    <row r="161" spans="1:17" x14ac:dyDescent="0.25">
      <c r="A161">
        <f t="shared" si="2"/>
        <v>160</v>
      </c>
      <c r="B161" t="s">
        <v>275</v>
      </c>
      <c r="C161">
        <v>121645</v>
      </c>
      <c r="D161" t="s">
        <v>276</v>
      </c>
      <c r="E161" t="s">
        <v>366</v>
      </c>
      <c r="F161" s="2" t="s">
        <v>11</v>
      </c>
      <c r="G161" s="2">
        <v>44838</v>
      </c>
      <c r="H161" s="2" t="str">
        <f>TEXT(Table1[[#This Row],[From]],"dddd")</f>
        <v>Tuesday</v>
      </c>
      <c r="I161" s="2">
        <v>44854</v>
      </c>
      <c r="J161" s="2" t="str">
        <f>TEXT(Table1[[#This Row],[To]],"dddd")</f>
        <v>Thursday</v>
      </c>
      <c r="K161" s="4">
        <f>(NETWORKDAYS.INTL(Table1[[#This Row],[From]],Table1[[#This Row],[To]],"0000011"))-Table1[[#This Row],[Column3]]</f>
        <v>12</v>
      </c>
      <c r="M161" s="2"/>
      <c r="N161" s="2"/>
      <c r="O161" s="4">
        <v>1</v>
      </c>
      <c r="P161" s="4">
        <f>Table1[[#This Row],[New year PH]]+Table1[[#This Row],[Christmas PH]]+Table1[[#This Row],[Maulud PH]]</f>
        <v>1</v>
      </c>
    </row>
    <row r="162" spans="1:17" x14ac:dyDescent="0.25">
      <c r="A162">
        <f t="shared" si="2"/>
        <v>161</v>
      </c>
      <c r="B162" t="s">
        <v>277</v>
      </c>
      <c r="C162">
        <v>121956</v>
      </c>
      <c r="D162" t="s">
        <v>278</v>
      </c>
      <c r="E162" t="s">
        <v>366</v>
      </c>
      <c r="F162" t="s">
        <v>11</v>
      </c>
      <c r="G162" s="2">
        <v>44838</v>
      </c>
      <c r="H162" s="2" t="str">
        <f>TEXT(Table1[[#This Row],[From]],"dddd")</f>
        <v>Tuesday</v>
      </c>
      <c r="I162" s="2">
        <v>44852</v>
      </c>
      <c r="J162" s="2" t="str">
        <f>TEXT(Table1[[#This Row],[To]],"dddd")</f>
        <v>Tuesday</v>
      </c>
      <c r="K162" s="4">
        <f>(NETWORKDAYS.INTL(Table1[[#This Row],[From]],Table1[[#This Row],[To]],"0000011"))-Table1[[#This Row],[Column3]]</f>
        <v>10</v>
      </c>
      <c r="M162" s="2"/>
      <c r="N162" s="2"/>
      <c r="O162" s="4">
        <v>1</v>
      </c>
      <c r="P162" s="4">
        <f>Table1[[#This Row],[New year PH]]+Table1[[#This Row],[Christmas PH]]+Table1[[#This Row],[Maulud PH]]</f>
        <v>1</v>
      </c>
    </row>
    <row r="163" spans="1:17" x14ac:dyDescent="0.25">
      <c r="A163">
        <f t="shared" si="2"/>
        <v>162</v>
      </c>
      <c r="B163" t="s">
        <v>279</v>
      </c>
      <c r="C163">
        <v>124170</v>
      </c>
      <c r="D163" t="s">
        <v>280</v>
      </c>
      <c r="E163" t="s">
        <v>366</v>
      </c>
      <c r="F163" t="s">
        <v>11</v>
      </c>
      <c r="G163" s="2">
        <v>44838</v>
      </c>
      <c r="H163" s="2" t="str">
        <f>TEXT(Table1[[#This Row],[From]],"dddd")</f>
        <v>Tuesday</v>
      </c>
      <c r="I163" s="2">
        <v>44853</v>
      </c>
      <c r="J163" s="2" t="str">
        <f>TEXT(Table1[[#This Row],[To]],"dddd")</f>
        <v>Wednesday</v>
      </c>
      <c r="K163" s="4">
        <f>(NETWORKDAYS.INTL(Table1[[#This Row],[From]],Table1[[#This Row],[To]],"0000011"))-Table1[[#This Row],[Column3]]</f>
        <v>11</v>
      </c>
      <c r="M163" s="2"/>
      <c r="N163" s="2"/>
      <c r="O163" s="4">
        <v>1</v>
      </c>
      <c r="P163" s="4">
        <f>Table1[[#This Row],[New year PH]]+Table1[[#This Row],[Christmas PH]]+Table1[[#This Row],[Maulud PH]]</f>
        <v>1</v>
      </c>
    </row>
    <row r="164" spans="1:17" x14ac:dyDescent="0.25">
      <c r="A164">
        <f t="shared" si="2"/>
        <v>163</v>
      </c>
      <c r="B164" t="s">
        <v>279</v>
      </c>
      <c r="C164">
        <v>124170</v>
      </c>
      <c r="D164" t="s">
        <v>280</v>
      </c>
      <c r="E164" t="s">
        <v>366</v>
      </c>
      <c r="F164" t="s">
        <v>123</v>
      </c>
      <c r="G164" s="2">
        <v>44854</v>
      </c>
      <c r="H164" s="2" t="str">
        <f>TEXT(Table1[[#This Row],[From]],"dddd")</f>
        <v>Thursday</v>
      </c>
      <c r="I164" s="2">
        <v>44858</v>
      </c>
      <c r="J164" s="2" t="str">
        <f>TEXT(Table1[[#This Row],[To]],"dddd")</f>
        <v>Monday</v>
      </c>
      <c r="K164" s="4">
        <f>(NETWORKDAYS.INTL(Table1[[#This Row],[From]],Table1[[#This Row],[To]],"0000011"))-Table1[[#This Row],[Column3]]</f>
        <v>3</v>
      </c>
      <c r="M164" s="2"/>
      <c r="N164" s="2"/>
      <c r="O164" s="4"/>
      <c r="P164" s="4">
        <f>Table1[[#This Row],[New year PH]]+Table1[[#This Row],[Christmas PH]]+Table1[[#This Row],[Maulud PH]]</f>
        <v>0</v>
      </c>
    </row>
    <row r="165" spans="1:17" x14ac:dyDescent="0.25">
      <c r="A165">
        <f t="shared" si="2"/>
        <v>164</v>
      </c>
      <c r="B165" t="s">
        <v>281</v>
      </c>
      <c r="C165">
        <v>126905</v>
      </c>
      <c r="D165" t="s">
        <v>282</v>
      </c>
      <c r="E165" t="s">
        <v>366</v>
      </c>
      <c r="F165" s="2" t="s">
        <v>11</v>
      </c>
      <c r="G165" s="2">
        <v>44838</v>
      </c>
      <c r="H165" s="2" t="str">
        <f>TEXT(Table1[[#This Row],[From]],"dddd")</f>
        <v>Tuesday</v>
      </c>
      <c r="I165" s="2">
        <v>44845</v>
      </c>
      <c r="J165" s="2" t="str">
        <f>TEXT(Table1[[#This Row],[To]],"dddd")</f>
        <v>Tuesday</v>
      </c>
      <c r="K165" s="4">
        <f>(NETWORKDAYS.INTL(Table1[[#This Row],[From]],Table1[[#This Row],[To]],"0000011"))-Table1[[#This Row],[Column3]]</f>
        <v>5</v>
      </c>
      <c r="M165" s="2"/>
      <c r="N165" s="2"/>
      <c r="O165" s="4">
        <v>1</v>
      </c>
      <c r="P165" s="4">
        <f>Table1[[#This Row],[New year PH]]+Table1[[#This Row],[Christmas PH]]+Table1[[#This Row],[Maulud PH]]</f>
        <v>1</v>
      </c>
    </row>
    <row r="166" spans="1:17" x14ac:dyDescent="0.25">
      <c r="A166">
        <f t="shared" si="2"/>
        <v>165</v>
      </c>
      <c r="B166" t="s">
        <v>283</v>
      </c>
      <c r="C166">
        <v>126687</v>
      </c>
      <c r="D166" t="s">
        <v>284</v>
      </c>
      <c r="E166" t="s">
        <v>366</v>
      </c>
      <c r="F166" t="s">
        <v>11</v>
      </c>
      <c r="G166" s="2">
        <v>44838</v>
      </c>
      <c r="H166" s="2" t="str">
        <f>TEXT(Table1[[#This Row],[From]],"dddd")</f>
        <v>Tuesday</v>
      </c>
      <c r="I166" s="2">
        <v>44841</v>
      </c>
      <c r="J166" s="2" t="str">
        <f>TEXT(Table1[[#This Row],[To]],"dddd")</f>
        <v>Friday</v>
      </c>
      <c r="K166" s="4">
        <f>(NETWORKDAYS.INTL(Table1[[#This Row],[From]],Table1[[#This Row],[To]],"0000011"))-Table1[[#This Row],[Column3]]</f>
        <v>4</v>
      </c>
      <c r="M166" s="2"/>
      <c r="N166" s="2"/>
      <c r="O166" s="2"/>
      <c r="P166" s="4">
        <f>Table1[[#This Row],[New year PH]]+Table1[[#This Row],[Christmas PH]]+Table1[[#This Row],[Maulud PH]]</f>
        <v>0</v>
      </c>
    </row>
    <row r="167" spans="1:17" x14ac:dyDescent="0.25">
      <c r="A167">
        <f t="shared" si="2"/>
        <v>166</v>
      </c>
      <c r="B167" t="s">
        <v>285</v>
      </c>
      <c r="C167">
        <v>127742</v>
      </c>
      <c r="D167" t="s">
        <v>286</v>
      </c>
      <c r="E167" t="s">
        <v>366</v>
      </c>
      <c r="F167" t="s">
        <v>11</v>
      </c>
      <c r="G167" s="2">
        <v>44838</v>
      </c>
      <c r="H167" s="2" t="str">
        <f>TEXT(Table1[[#This Row],[From]],"dddd")</f>
        <v>Tuesday</v>
      </c>
      <c r="I167" s="2">
        <v>44840</v>
      </c>
      <c r="J167" s="2" t="str">
        <f>TEXT(Table1[[#This Row],[To]],"dddd")</f>
        <v>Thursday</v>
      </c>
      <c r="K167" s="4">
        <f>(NETWORKDAYS.INTL(Table1[[#This Row],[From]],Table1[[#This Row],[To]],"0000011"))-Table1[[#This Row],[Column3]]</f>
        <v>3</v>
      </c>
      <c r="M167" s="2"/>
      <c r="N167" s="2"/>
      <c r="O167" s="2"/>
      <c r="P167" s="4">
        <f>Table1[[#This Row],[New year PH]]+Table1[[#This Row],[Christmas PH]]+Table1[[#This Row],[Maulud PH]]</f>
        <v>0</v>
      </c>
    </row>
    <row r="168" spans="1:17" x14ac:dyDescent="0.25">
      <c r="A168">
        <f t="shared" si="2"/>
        <v>167</v>
      </c>
      <c r="B168" t="s">
        <v>287</v>
      </c>
      <c r="C168">
        <v>132191</v>
      </c>
      <c r="D168" t="s">
        <v>288</v>
      </c>
      <c r="E168" t="s">
        <v>366</v>
      </c>
      <c r="F168" s="2" t="s">
        <v>11</v>
      </c>
      <c r="G168" s="2">
        <v>44838</v>
      </c>
      <c r="H168" s="2" t="str">
        <f>TEXT(Table1[[#This Row],[From]],"dddd")</f>
        <v>Tuesday</v>
      </c>
      <c r="I168" s="2">
        <v>44851</v>
      </c>
      <c r="J168" s="2" t="str">
        <f>TEXT(Table1[[#This Row],[To]],"dddd")</f>
        <v>Monday</v>
      </c>
      <c r="K168" s="4">
        <f>(NETWORKDAYS.INTL(Table1[[#This Row],[From]],Table1[[#This Row],[To]],"0000011"))-Table1[[#This Row],[Column3]]</f>
        <v>9</v>
      </c>
      <c r="M168" s="2"/>
      <c r="N168" s="2"/>
      <c r="O168" s="4">
        <v>1</v>
      </c>
      <c r="P168" s="4">
        <f>Table1[[#This Row],[New year PH]]+Table1[[#This Row],[Christmas PH]]+Table1[[#This Row],[Maulud PH]]</f>
        <v>1</v>
      </c>
    </row>
    <row r="169" spans="1:17" x14ac:dyDescent="0.25">
      <c r="A169">
        <f t="shared" si="2"/>
        <v>168</v>
      </c>
      <c r="B169" t="s">
        <v>289</v>
      </c>
      <c r="C169">
        <v>143732</v>
      </c>
      <c r="D169" t="s">
        <v>290</v>
      </c>
      <c r="E169" t="s">
        <v>366</v>
      </c>
      <c r="F169" s="2" t="s">
        <v>11</v>
      </c>
      <c r="G169" s="2">
        <v>44838</v>
      </c>
      <c r="H169" s="2" t="str">
        <f>TEXT(Table1[[#This Row],[From]],"dddd")</f>
        <v>Tuesday</v>
      </c>
      <c r="I169" s="2">
        <v>44848</v>
      </c>
      <c r="J169" s="2" t="str">
        <f>TEXT(Table1[[#This Row],[To]],"dddd")</f>
        <v>Friday</v>
      </c>
      <c r="K169" s="4">
        <f>(NETWORKDAYS.INTL(Table1[[#This Row],[From]],Table1[[#This Row],[To]],"0000011"))-Table1[[#This Row],[Column3]]</f>
        <v>8</v>
      </c>
      <c r="M169" s="2"/>
      <c r="N169" s="2"/>
      <c r="O169" s="4">
        <v>1</v>
      </c>
      <c r="P169" s="4">
        <f>Table1[[#This Row],[New year PH]]+Table1[[#This Row],[Christmas PH]]+Table1[[#This Row],[Maulud PH]]</f>
        <v>1</v>
      </c>
    </row>
    <row r="170" spans="1:17" x14ac:dyDescent="0.25">
      <c r="A170">
        <f t="shared" si="2"/>
        <v>169</v>
      </c>
      <c r="B170" t="s">
        <v>291</v>
      </c>
      <c r="C170">
        <v>145736</v>
      </c>
      <c r="D170" t="s">
        <v>292</v>
      </c>
      <c r="E170" t="s">
        <v>366</v>
      </c>
      <c r="F170" t="s">
        <v>11</v>
      </c>
      <c r="G170" s="2">
        <v>44838</v>
      </c>
      <c r="H170" s="2" t="str">
        <f>TEXT(Table1[[#This Row],[From]],"dddd")</f>
        <v>Tuesday</v>
      </c>
      <c r="I170" s="2">
        <v>44840</v>
      </c>
      <c r="J170" s="2" t="str">
        <f>TEXT(Table1[[#This Row],[To]],"dddd")</f>
        <v>Thursday</v>
      </c>
      <c r="K170" s="4">
        <f>(NETWORKDAYS.INTL(Table1[[#This Row],[From]],Table1[[#This Row],[To]],"0000011"))-Table1[[#This Row],[Column3]]</f>
        <v>3</v>
      </c>
      <c r="M170" s="2"/>
      <c r="N170" s="2"/>
      <c r="O170" s="2"/>
      <c r="P170" s="4">
        <f>Table1[[#This Row],[New year PH]]+Table1[[#This Row],[Christmas PH]]+Table1[[#This Row],[Maulud PH]]</f>
        <v>0</v>
      </c>
    </row>
    <row r="171" spans="1:17" x14ac:dyDescent="0.25">
      <c r="A171">
        <f t="shared" si="2"/>
        <v>170</v>
      </c>
      <c r="B171" t="s">
        <v>293</v>
      </c>
      <c r="C171">
        <v>155575</v>
      </c>
      <c r="D171" t="s">
        <v>294</v>
      </c>
      <c r="E171" t="s">
        <v>366</v>
      </c>
      <c r="F171" t="s">
        <v>11</v>
      </c>
      <c r="G171" s="2">
        <v>44838</v>
      </c>
      <c r="H171" s="2" t="str">
        <f>TEXT(Table1[[#This Row],[From]],"dddd")</f>
        <v>Tuesday</v>
      </c>
      <c r="I171" s="2">
        <v>44838</v>
      </c>
      <c r="J171" s="2" t="str">
        <f>TEXT(Table1[[#This Row],[To]],"dddd")</f>
        <v>Tuesday</v>
      </c>
      <c r="K171" s="4">
        <f>(NETWORKDAYS.INTL(Table1[[#This Row],[From]],Table1[[#This Row],[To]],"0000011"))-Table1[[#This Row],[Column3]]</f>
        <v>1</v>
      </c>
      <c r="M171" s="2"/>
      <c r="N171" s="2"/>
      <c r="O171" s="2"/>
      <c r="P171" s="4">
        <f>Table1[[#This Row],[New year PH]]+Table1[[#This Row],[Christmas PH]]+Table1[[#This Row],[Maulud PH]]</f>
        <v>0</v>
      </c>
    </row>
    <row r="172" spans="1:17" x14ac:dyDescent="0.25">
      <c r="A172">
        <f t="shared" si="2"/>
        <v>171</v>
      </c>
      <c r="B172" t="s">
        <v>295</v>
      </c>
      <c r="C172">
        <v>126064</v>
      </c>
      <c r="D172" t="s">
        <v>296</v>
      </c>
      <c r="E172" t="s">
        <v>366</v>
      </c>
      <c r="F172" t="s">
        <v>11</v>
      </c>
      <c r="G172" s="2">
        <v>44838</v>
      </c>
      <c r="H172" s="2" t="str">
        <f>TEXT(Table1[[#This Row],[From]],"dddd")</f>
        <v>Tuesday</v>
      </c>
      <c r="I172" s="2">
        <v>44846</v>
      </c>
      <c r="J172" s="2" t="str">
        <f>TEXT(Table1[[#This Row],[To]],"dddd")</f>
        <v>Wednesday</v>
      </c>
      <c r="K172" s="4">
        <f>(NETWORKDAYS.INTL(Table1[[#This Row],[From]],Table1[[#This Row],[To]],"0000011"))-Table1[[#This Row],[Column3]]</f>
        <v>6</v>
      </c>
      <c r="M172" s="2"/>
      <c r="N172" s="2"/>
      <c r="O172" s="4">
        <v>1</v>
      </c>
      <c r="P172" s="4">
        <f>Table1[[#This Row],[New year PH]]+Table1[[#This Row],[Christmas PH]]+Table1[[#This Row],[Maulud PH]]</f>
        <v>1</v>
      </c>
    </row>
    <row r="173" spans="1:17" x14ac:dyDescent="0.25">
      <c r="A173">
        <f t="shared" si="2"/>
        <v>172</v>
      </c>
      <c r="B173" t="s">
        <v>297</v>
      </c>
      <c r="C173">
        <v>126592</v>
      </c>
      <c r="D173" t="s">
        <v>298</v>
      </c>
      <c r="E173" t="s">
        <v>366</v>
      </c>
      <c r="F173" t="s">
        <v>11</v>
      </c>
      <c r="G173" s="2">
        <v>44838</v>
      </c>
      <c r="H173" s="2" t="str">
        <f>TEXT(Table1[[#This Row],[From]],"dddd")</f>
        <v>Tuesday</v>
      </c>
      <c r="I173" s="2">
        <v>44838</v>
      </c>
      <c r="J173" s="2" t="str">
        <f>TEXT(Table1[[#This Row],[To]],"dddd")</f>
        <v>Tuesday</v>
      </c>
      <c r="K173" s="4">
        <f>(NETWORKDAYS.INTL(Table1[[#This Row],[From]],Table1[[#This Row],[To]],"0000011"))-Table1[[#This Row],[Column3]]</f>
        <v>1</v>
      </c>
      <c r="M173" s="2"/>
      <c r="N173" s="2"/>
      <c r="O173" s="2"/>
      <c r="P173" s="4">
        <f>Table1[[#This Row],[New year PH]]+Table1[[#This Row],[Christmas PH]]+Table1[[#This Row],[Maulud PH]]</f>
        <v>0</v>
      </c>
    </row>
    <row r="174" spans="1:17" x14ac:dyDescent="0.25">
      <c r="A174">
        <f t="shared" si="2"/>
        <v>173</v>
      </c>
      <c r="B174" t="s">
        <v>299</v>
      </c>
      <c r="C174">
        <v>152643</v>
      </c>
      <c r="D174" t="s">
        <v>300</v>
      </c>
      <c r="E174" t="s">
        <v>366</v>
      </c>
      <c r="F174" t="s">
        <v>11</v>
      </c>
      <c r="G174" s="2">
        <v>44838</v>
      </c>
      <c r="H174" s="2" t="str">
        <f>TEXT(Table1[[#This Row],[From]],"dddd")</f>
        <v>Tuesday</v>
      </c>
      <c r="I174" s="2">
        <v>44841</v>
      </c>
      <c r="J174" s="2" t="str">
        <f>TEXT(Table1[[#This Row],[To]],"dddd")</f>
        <v>Friday</v>
      </c>
      <c r="K174" s="4">
        <f>(NETWORKDAYS.INTL(Table1[[#This Row],[From]],Table1[[#This Row],[To]],"0000011"))-Table1[[#This Row],[Column3]]</f>
        <v>4</v>
      </c>
      <c r="M174" s="2"/>
      <c r="N174" s="2"/>
      <c r="O174" s="2"/>
      <c r="P174" s="4">
        <f>Table1[[#This Row],[New year PH]]+Table1[[#This Row],[Christmas PH]]+Table1[[#This Row],[Maulud PH]]</f>
        <v>0</v>
      </c>
    </row>
    <row r="175" spans="1:17" s="5" customFormat="1" x14ac:dyDescent="0.25">
      <c r="A175">
        <f t="shared" si="2"/>
        <v>174</v>
      </c>
      <c r="B175" s="5" t="s">
        <v>299</v>
      </c>
      <c r="C175">
        <v>152643</v>
      </c>
      <c r="D175" s="5" t="s">
        <v>300</v>
      </c>
      <c r="E175" t="s">
        <v>366</v>
      </c>
      <c r="F175" t="s">
        <v>252</v>
      </c>
      <c r="G175" s="6">
        <v>44845</v>
      </c>
      <c r="H175" s="6" t="str">
        <f>TEXT(Table1[[#This Row],[From]],"dddd")</f>
        <v>Tuesday</v>
      </c>
      <c r="I175" s="6">
        <v>44935</v>
      </c>
      <c r="J175" s="6" t="str">
        <f>TEXT(Table1[[#This Row],[To]],"dddd")</f>
        <v>Monday</v>
      </c>
      <c r="K175" s="9">
        <f>(NETWORKDAYS.INTL(Table1[[#This Row],[From]],Table1[[#This Row],[To]],"0000011"))-Table1[[#This Row],[Column3]]</f>
        <v>62</v>
      </c>
      <c r="M175" s="9">
        <v>1</v>
      </c>
      <c r="N175" s="9">
        <v>2</v>
      </c>
      <c r="O175" s="4"/>
      <c r="P175" s="9">
        <f>Table1[[#This Row],[New year PH]]+Table1[[#This Row],[Christmas PH]]+Table1[[#This Row],[Maulud PH]]</f>
        <v>3</v>
      </c>
      <c r="Q175" s="9"/>
    </row>
    <row r="176" spans="1:17" x14ac:dyDescent="0.25">
      <c r="A176">
        <f t="shared" si="2"/>
        <v>175</v>
      </c>
      <c r="B176" t="s">
        <v>301</v>
      </c>
      <c r="C176">
        <v>143508</v>
      </c>
      <c r="D176" t="s">
        <v>302</v>
      </c>
      <c r="E176" t="s">
        <v>366</v>
      </c>
      <c r="F176" t="s">
        <v>11</v>
      </c>
      <c r="G176" s="2">
        <v>44838</v>
      </c>
      <c r="H176" s="2" t="str">
        <f>TEXT(Table1[[#This Row],[From]],"dddd")</f>
        <v>Tuesday</v>
      </c>
      <c r="I176" s="2">
        <v>44839</v>
      </c>
      <c r="J176" s="2" t="str">
        <f>TEXT(Table1[[#This Row],[To]],"dddd")</f>
        <v>Wednesday</v>
      </c>
      <c r="K176" s="4">
        <f>(NETWORKDAYS.INTL(Table1[[#This Row],[From]],Table1[[#This Row],[To]],"0000011"))-Table1[[#This Row],[Column3]]</f>
        <v>2</v>
      </c>
      <c r="M176" s="2"/>
      <c r="N176" s="2"/>
      <c r="O176" s="2"/>
      <c r="P176" s="4">
        <f>Table1[[#This Row],[New year PH]]+Table1[[#This Row],[Christmas PH]]+Table1[[#This Row],[Maulud PH]]</f>
        <v>0</v>
      </c>
    </row>
    <row r="177" spans="1:16" x14ac:dyDescent="0.25">
      <c r="A177">
        <f t="shared" si="2"/>
        <v>176</v>
      </c>
      <c r="B177" t="s">
        <v>303</v>
      </c>
      <c r="C177">
        <v>128749</v>
      </c>
      <c r="D177" t="s">
        <v>304</v>
      </c>
      <c r="E177" t="s">
        <v>366</v>
      </c>
      <c r="F177" t="s">
        <v>11</v>
      </c>
      <c r="G177" s="2">
        <v>44838</v>
      </c>
      <c r="H177" s="2" t="str">
        <f>TEXT(Table1[[#This Row],[From]],"dddd")</f>
        <v>Tuesday</v>
      </c>
      <c r="I177" s="2">
        <v>44847</v>
      </c>
      <c r="J177" s="2" t="str">
        <f>TEXT(Table1[[#This Row],[To]],"dddd")</f>
        <v>Thursday</v>
      </c>
      <c r="K177" s="4">
        <f>(NETWORKDAYS.INTL(Table1[[#This Row],[From]],Table1[[#This Row],[To]],"0000011"))-Table1[[#This Row],[Column3]]</f>
        <v>7</v>
      </c>
      <c r="M177" s="2"/>
      <c r="N177" s="2"/>
      <c r="O177" s="4">
        <v>1</v>
      </c>
      <c r="P177" s="4">
        <f>Table1[[#This Row],[New year PH]]+Table1[[#This Row],[Christmas PH]]+Table1[[#This Row],[Maulud PH]]</f>
        <v>1</v>
      </c>
    </row>
    <row r="178" spans="1:16" x14ac:dyDescent="0.25">
      <c r="A178">
        <f t="shared" si="2"/>
        <v>177</v>
      </c>
      <c r="B178" t="s">
        <v>305</v>
      </c>
      <c r="C178">
        <v>145937</v>
      </c>
      <c r="D178" t="s">
        <v>306</v>
      </c>
      <c r="E178" t="s">
        <v>366</v>
      </c>
      <c r="F178" s="2" t="s">
        <v>11</v>
      </c>
      <c r="G178" s="2">
        <v>44838</v>
      </c>
      <c r="H178" s="2" t="str">
        <f>TEXT(Table1[[#This Row],[From]],"dddd")</f>
        <v>Tuesday</v>
      </c>
      <c r="I178" s="2">
        <v>44841</v>
      </c>
      <c r="J178" s="2" t="str">
        <f>TEXT(Table1[[#This Row],[To]],"dddd")</f>
        <v>Friday</v>
      </c>
      <c r="K178" s="4">
        <f>(NETWORKDAYS.INTL(Table1[[#This Row],[From]],Table1[[#This Row],[To]],"0000011"))-Table1[[#This Row],[Column3]]</f>
        <v>4</v>
      </c>
      <c r="M178" s="2"/>
      <c r="N178" s="2"/>
      <c r="O178" s="2"/>
      <c r="P178" s="4">
        <f>Table1[[#This Row],[New year PH]]+Table1[[#This Row],[Christmas PH]]+Table1[[#This Row],[Maulud PH]]</f>
        <v>0</v>
      </c>
    </row>
    <row r="179" spans="1:16" x14ac:dyDescent="0.25">
      <c r="A179">
        <f t="shared" si="2"/>
        <v>178</v>
      </c>
      <c r="B179" t="s">
        <v>307</v>
      </c>
      <c r="C179">
        <v>147414</v>
      </c>
      <c r="D179" t="s">
        <v>308</v>
      </c>
      <c r="E179" t="s">
        <v>366</v>
      </c>
      <c r="F179" t="s">
        <v>11</v>
      </c>
      <c r="G179" s="2">
        <v>44838</v>
      </c>
      <c r="H179" s="2" t="str">
        <f>TEXT(Table1[[#This Row],[From]],"dddd")</f>
        <v>Tuesday</v>
      </c>
      <c r="I179" s="2">
        <v>44845</v>
      </c>
      <c r="J179" s="2" t="str">
        <f>TEXT(Table1[[#This Row],[To]],"dddd")</f>
        <v>Tuesday</v>
      </c>
      <c r="K179" s="4">
        <f>(NETWORKDAYS.INTL(Table1[[#This Row],[From]],Table1[[#This Row],[To]],"0000011"))-Table1[[#This Row],[Column3]]</f>
        <v>5</v>
      </c>
      <c r="M179" s="2"/>
      <c r="N179" s="2"/>
      <c r="O179" s="4">
        <v>1</v>
      </c>
      <c r="P179" s="4">
        <f>Table1[[#This Row],[New year PH]]+Table1[[#This Row],[Christmas PH]]+Table1[[#This Row],[Maulud PH]]</f>
        <v>1</v>
      </c>
    </row>
    <row r="180" spans="1:16" x14ac:dyDescent="0.25">
      <c r="A180">
        <f t="shared" si="2"/>
        <v>179</v>
      </c>
      <c r="B180" t="s">
        <v>309</v>
      </c>
      <c r="C180">
        <v>152671</v>
      </c>
      <c r="D180" t="s">
        <v>310</v>
      </c>
      <c r="E180" t="s">
        <v>366</v>
      </c>
      <c r="F180" t="s">
        <v>11</v>
      </c>
      <c r="G180" s="2">
        <v>44838</v>
      </c>
      <c r="H180" s="2" t="str">
        <f>TEXT(Table1[[#This Row],[From]],"dddd")</f>
        <v>Tuesday</v>
      </c>
      <c r="I180" s="2">
        <v>44838</v>
      </c>
      <c r="J180" s="2" t="str">
        <f>TEXT(Table1[[#This Row],[To]],"dddd")</f>
        <v>Tuesday</v>
      </c>
      <c r="K180" s="4">
        <f>(NETWORKDAYS.INTL(Table1[[#This Row],[From]],Table1[[#This Row],[To]],"0000011"))-Table1[[#This Row],[Column3]]</f>
        <v>1</v>
      </c>
      <c r="M180" s="2"/>
      <c r="N180" s="2"/>
      <c r="O180" s="2"/>
      <c r="P180" s="4">
        <f>Table1[[#This Row],[New year PH]]+Table1[[#This Row],[Christmas PH]]+Table1[[#This Row],[Maulud PH]]</f>
        <v>0</v>
      </c>
    </row>
    <row r="181" spans="1:16" x14ac:dyDescent="0.25">
      <c r="A181">
        <f t="shared" si="2"/>
        <v>180</v>
      </c>
      <c r="B181" t="s">
        <v>311</v>
      </c>
      <c r="C181">
        <v>121859</v>
      </c>
      <c r="D181" t="s">
        <v>312</v>
      </c>
      <c r="E181" t="s">
        <v>366</v>
      </c>
      <c r="F181" s="2" t="s">
        <v>11</v>
      </c>
      <c r="G181" s="2">
        <v>44838</v>
      </c>
      <c r="H181" s="2" t="str">
        <f>TEXT(Table1[[#This Row],[From]],"dddd")</f>
        <v>Tuesday</v>
      </c>
      <c r="I181" s="2">
        <v>44839</v>
      </c>
      <c r="J181" s="2" t="str">
        <f>TEXT(Table1[[#This Row],[To]],"dddd")</f>
        <v>Wednesday</v>
      </c>
      <c r="K181" s="4">
        <f>(NETWORKDAYS.INTL(Table1[[#This Row],[From]],Table1[[#This Row],[To]],"0000011"))-Table1[[#This Row],[Column3]]</f>
        <v>2</v>
      </c>
      <c r="M181" s="2"/>
      <c r="N181" s="2"/>
      <c r="O181" s="2"/>
      <c r="P181" s="4">
        <f>Table1[[#This Row],[New year PH]]+Table1[[#This Row],[Christmas PH]]+Table1[[#This Row],[Maulud PH]]</f>
        <v>0</v>
      </c>
    </row>
    <row r="182" spans="1:16" x14ac:dyDescent="0.25">
      <c r="A182">
        <f t="shared" si="2"/>
        <v>181</v>
      </c>
      <c r="B182" t="s">
        <v>313</v>
      </c>
      <c r="C182">
        <v>125023</v>
      </c>
      <c r="D182" t="s">
        <v>314</v>
      </c>
      <c r="E182" t="s">
        <v>366</v>
      </c>
      <c r="F182" t="s">
        <v>11</v>
      </c>
      <c r="G182" s="2">
        <v>44838</v>
      </c>
      <c r="H182" s="2" t="str">
        <f>TEXT(Table1[[#This Row],[From]],"dddd")</f>
        <v>Tuesday</v>
      </c>
      <c r="I182" s="2">
        <v>44854</v>
      </c>
      <c r="J182" s="2" t="str">
        <f>TEXT(Table1[[#This Row],[To]],"dddd")</f>
        <v>Thursday</v>
      </c>
      <c r="K182" s="4">
        <f>(NETWORKDAYS.INTL(Table1[[#This Row],[From]],Table1[[#This Row],[To]],"0000011"))-Table1[[#This Row],[Column3]]</f>
        <v>12</v>
      </c>
      <c r="M182" s="2"/>
      <c r="N182" s="2"/>
      <c r="O182" s="4">
        <v>1</v>
      </c>
      <c r="P182" s="4">
        <f>Table1[[#This Row],[New year PH]]+Table1[[#This Row],[Christmas PH]]+Table1[[#This Row],[Maulud PH]]</f>
        <v>1</v>
      </c>
    </row>
    <row r="183" spans="1:16" x14ac:dyDescent="0.25">
      <c r="A183">
        <f t="shared" si="2"/>
        <v>182</v>
      </c>
      <c r="B183" t="s">
        <v>315</v>
      </c>
      <c r="C183">
        <v>127744</v>
      </c>
      <c r="D183" t="s">
        <v>316</v>
      </c>
      <c r="E183" t="s">
        <v>366</v>
      </c>
      <c r="F183" t="s">
        <v>11</v>
      </c>
      <c r="G183" s="2">
        <v>44838</v>
      </c>
      <c r="H183" s="2" t="str">
        <f>TEXT(Table1[[#This Row],[From]],"dddd")</f>
        <v>Tuesday</v>
      </c>
      <c r="I183" s="2">
        <v>44840</v>
      </c>
      <c r="J183" s="2" t="str">
        <f>TEXT(Table1[[#This Row],[To]],"dddd")</f>
        <v>Thursday</v>
      </c>
      <c r="K183" s="4">
        <f>(NETWORKDAYS.INTL(Table1[[#This Row],[From]],Table1[[#This Row],[To]],"0000011"))-Table1[[#This Row],[Column3]]</f>
        <v>3</v>
      </c>
      <c r="M183" s="2"/>
      <c r="N183" s="2"/>
      <c r="O183" s="2"/>
      <c r="P183" s="4">
        <f>Table1[[#This Row],[New year PH]]+Table1[[#This Row],[Christmas PH]]+Table1[[#This Row],[Maulud PH]]</f>
        <v>0</v>
      </c>
    </row>
    <row r="184" spans="1:16" x14ac:dyDescent="0.25">
      <c r="A184">
        <f t="shared" si="2"/>
        <v>183</v>
      </c>
      <c r="B184" t="s">
        <v>317</v>
      </c>
      <c r="C184">
        <v>135494</v>
      </c>
      <c r="D184" t="s">
        <v>318</v>
      </c>
      <c r="E184" t="s">
        <v>366</v>
      </c>
      <c r="F184" s="2" t="s">
        <v>11</v>
      </c>
      <c r="G184" s="2">
        <v>44838</v>
      </c>
      <c r="H184" s="2" t="str">
        <f>TEXT(Table1[[#This Row],[From]],"dddd")</f>
        <v>Tuesday</v>
      </c>
      <c r="I184" s="2">
        <v>44845</v>
      </c>
      <c r="J184" s="2" t="str">
        <f>TEXT(Table1[[#This Row],[To]],"dddd")</f>
        <v>Tuesday</v>
      </c>
      <c r="K184" s="4">
        <f>(NETWORKDAYS.INTL(Table1[[#This Row],[From]],Table1[[#This Row],[To]],"0000011"))-Table1[[#This Row],[Column3]]</f>
        <v>5</v>
      </c>
      <c r="M184" s="2"/>
      <c r="N184" s="2"/>
      <c r="O184" s="4">
        <v>1</v>
      </c>
      <c r="P184" s="4">
        <f>Table1[[#This Row],[New year PH]]+Table1[[#This Row],[Christmas PH]]+Table1[[#This Row],[Maulud PH]]</f>
        <v>1</v>
      </c>
    </row>
    <row r="185" spans="1:16" s="5" customFormat="1" x14ac:dyDescent="0.25">
      <c r="A185">
        <f t="shared" si="2"/>
        <v>184</v>
      </c>
      <c r="B185" s="5" t="s">
        <v>319</v>
      </c>
      <c r="C185">
        <v>130743</v>
      </c>
      <c r="D185" s="5" t="s">
        <v>320</v>
      </c>
      <c r="E185" t="s">
        <v>366</v>
      </c>
      <c r="F185" t="s">
        <v>252</v>
      </c>
      <c r="G185" s="2">
        <v>44838</v>
      </c>
      <c r="H185" s="6" t="str">
        <f>TEXT(Table1[[#This Row],[From]],"dddd")</f>
        <v>Tuesday</v>
      </c>
      <c r="I185" s="6">
        <v>44923</v>
      </c>
      <c r="J185" s="6" t="str">
        <f>TEXT(Table1[[#This Row],[To]],"dddd")</f>
        <v>Wednesday</v>
      </c>
      <c r="K185" s="9">
        <f>(NETWORKDAYS.INTL(Table1[[#This Row],[From]],Table1[[#This Row],[To]],"0000011"))-Table1[[#This Row],[Column3]]</f>
        <v>59</v>
      </c>
      <c r="M185" s="6"/>
      <c r="N185" s="9">
        <v>2</v>
      </c>
      <c r="O185" s="4">
        <v>1</v>
      </c>
      <c r="P185" s="9">
        <f>Table1[[#This Row],[New year PH]]+Table1[[#This Row],[Christmas PH]]+Table1[[#This Row],[Maulud PH]]</f>
        <v>3</v>
      </c>
    </row>
    <row r="186" spans="1:16" x14ac:dyDescent="0.25">
      <c r="A186">
        <f t="shared" si="2"/>
        <v>185</v>
      </c>
      <c r="B186" t="s">
        <v>321</v>
      </c>
      <c r="C186">
        <v>121752</v>
      </c>
      <c r="D186" t="s">
        <v>322</v>
      </c>
      <c r="E186" t="s">
        <v>359</v>
      </c>
      <c r="F186" t="s">
        <v>252</v>
      </c>
      <c r="G186" s="2">
        <v>44838</v>
      </c>
      <c r="H186" s="2" t="str">
        <f>TEXT(Table1[[#This Row],[From]],"dddd")</f>
        <v>Tuesday</v>
      </c>
      <c r="I186" s="2">
        <v>44872</v>
      </c>
      <c r="J186" s="2" t="str">
        <f>TEXT(Table1[[#This Row],[To]],"dddd")</f>
        <v>Monday</v>
      </c>
      <c r="K186" s="4">
        <f>(NETWORKDAYS.INTL(Table1[[#This Row],[From]],Table1[[#This Row],[To]],"0000011"))-Table1[[#This Row],[Column3]]</f>
        <v>24</v>
      </c>
      <c r="M186" s="2"/>
      <c r="N186" s="2"/>
      <c r="O186" s="4">
        <v>1</v>
      </c>
      <c r="P186" s="4">
        <f>Table1[[#This Row],[New year PH]]+Table1[[#This Row],[Christmas PH]]+Table1[[#This Row],[Maulud PH]]</f>
        <v>1</v>
      </c>
    </row>
    <row r="187" spans="1:16" x14ac:dyDescent="0.25">
      <c r="A187">
        <f t="shared" si="2"/>
        <v>186</v>
      </c>
      <c r="B187" t="s">
        <v>323</v>
      </c>
      <c r="C187">
        <v>125018</v>
      </c>
      <c r="D187" t="s">
        <v>324</v>
      </c>
      <c r="E187" t="s">
        <v>359</v>
      </c>
      <c r="F187" t="s">
        <v>252</v>
      </c>
      <c r="G187" s="2">
        <v>44838</v>
      </c>
      <c r="H187" s="2" t="str">
        <f>TEXT(Table1[[#This Row],[From]],"dddd")</f>
        <v>Tuesday</v>
      </c>
      <c r="I187" s="2">
        <v>44866</v>
      </c>
      <c r="J187" s="2" t="str">
        <f>TEXT(Table1[[#This Row],[To]],"dddd")</f>
        <v>Tuesday</v>
      </c>
      <c r="K187" s="4">
        <f>(NETWORKDAYS.INTL(Table1[[#This Row],[From]],Table1[[#This Row],[To]],"0000011"))-Table1[[#This Row],[Column3]]</f>
        <v>20</v>
      </c>
      <c r="M187" s="2"/>
      <c r="N187" s="2"/>
      <c r="O187" s="4">
        <v>1</v>
      </c>
      <c r="P187" s="4">
        <f>Table1[[#This Row],[New year PH]]+Table1[[#This Row],[Christmas PH]]+Table1[[#This Row],[Maulud PH]]</f>
        <v>1</v>
      </c>
    </row>
    <row r="188" spans="1:16" x14ac:dyDescent="0.25">
      <c r="A188" s="4">
        <f t="shared" ref="A188:A203" si="3">ROW(A187)</f>
        <v>187</v>
      </c>
      <c r="B188" t="s">
        <v>325</v>
      </c>
      <c r="C188">
        <v>143767</v>
      </c>
      <c r="D188" t="s">
        <v>326</v>
      </c>
      <c r="E188" t="s">
        <v>361</v>
      </c>
      <c r="F188" t="s">
        <v>11</v>
      </c>
      <c r="G188" s="2">
        <v>44838</v>
      </c>
      <c r="H188" s="2" t="str">
        <f>TEXT(Table1[[#This Row],[From]],"dddd")</f>
        <v>Tuesday</v>
      </c>
      <c r="I188" s="7">
        <v>44841</v>
      </c>
      <c r="J188" s="2" t="str">
        <f>TEXT(Table1[[#This Row],[To]],"dddd")</f>
        <v>Friday</v>
      </c>
      <c r="K188" s="4">
        <f>(NETWORKDAYS.INTL(Table1[[#This Row],[From]],Table1[[#This Row],[To]],"0000011"))-Table1[[#This Row],[Column3]]</f>
        <v>4</v>
      </c>
      <c r="M188" s="2"/>
      <c r="N188" s="2"/>
      <c r="O188" s="2"/>
      <c r="P188" s="4">
        <f>Table1[[#This Row],[New year PH]]+Table1[[#This Row],[Christmas PH]]+Table1[[#This Row],[Maulud PH]]</f>
        <v>0</v>
      </c>
    </row>
    <row r="189" spans="1:16" x14ac:dyDescent="0.25">
      <c r="A189" s="4">
        <f t="shared" si="3"/>
        <v>188</v>
      </c>
      <c r="B189" t="s">
        <v>327</v>
      </c>
      <c r="C189">
        <v>118608</v>
      </c>
      <c r="D189" t="s">
        <v>328</v>
      </c>
      <c r="E189" t="s">
        <v>361</v>
      </c>
      <c r="F189" t="s">
        <v>11</v>
      </c>
      <c r="G189" s="2">
        <v>44838</v>
      </c>
      <c r="H189" s="2" t="str">
        <f>TEXT(Table1[[#This Row],[From]],"dddd")</f>
        <v>Tuesday</v>
      </c>
      <c r="I189" s="7">
        <v>44845</v>
      </c>
      <c r="J189" s="2" t="str">
        <f>TEXT(Table1[[#This Row],[To]],"dddd")</f>
        <v>Tuesday</v>
      </c>
      <c r="K189" s="4">
        <f>(NETWORKDAYS.INTL(Table1[[#This Row],[From]],Table1[[#This Row],[To]],"0000011"))-Table1[[#This Row],[Column3]]</f>
        <v>5</v>
      </c>
      <c r="M189" s="2"/>
      <c r="N189" s="2"/>
      <c r="O189" s="4">
        <v>1</v>
      </c>
      <c r="P189" s="4">
        <f>Table1[[#This Row],[New year PH]]+Table1[[#This Row],[Christmas PH]]+Table1[[#This Row],[Maulud PH]]</f>
        <v>1</v>
      </c>
    </row>
    <row r="190" spans="1:16" x14ac:dyDescent="0.25">
      <c r="A190" s="4">
        <f t="shared" si="3"/>
        <v>189</v>
      </c>
      <c r="B190" t="s">
        <v>329</v>
      </c>
      <c r="C190">
        <v>143507</v>
      </c>
      <c r="D190" t="s">
        <v>330</v>
      </c>
      <c r="E190" t="s">
        <v>361</v>
      </c>
      <c r="F190" t="s">
        <v>11</v>
      </c>
      <c r="G190" s="2">
        <v>44838</v>
      </c>
      <c r="H190" s="2" t="str">
        <f>TEXT(Table1[[#This Row],[From]],"dddd")</f>
        <v>Tuesday</v>
      </c>
      <c r="I190" s="7">
        <v>44845</v>
      </c>
      <c r="J190" s="2" t="str">
        <f>TEXT(Table1[[#This Row],[To]],"dddd")</f>
        <v>Tuesday</v>
      </c>
      <c r="K190" s="4">
        <f>(NETWORKDAYS.INTL(Table1[[#This Row],[From]],Table1[[#This Row],[To]],"0000011"))-Table1[[#This Row],[Column3]]</f>
        <v>5</v>
      </c>
      <c r="M190" s="2"/>
      <c r="N190" s="2"/>
      <c r="O190" s="4">
        <v>1</v>
      </c>
      <c r="P190" s="4">
        <f>Table1[[#This Row],[New year PH]]+Table1[[#This Row],[Christmas PH]]+Table1[[#This Row],[Maulud PH]]</f>
        <v>1</v>
      </c>
    </row>
    <row r="191" spans="1:16" x14ac:dyDescent="0.25">
      <c r="A191" s="4">
        <f t="shared" si="3"/>
        <v>190</v>
      </c>
      <c r="B191" t="s">
        <v>331</v>
      </c>
      <c r="C191">
        <v>121637</v>
      </c>
      <c r="D191" t="s">
        <v>332</v>
      </c>
      <c r="E191" t="s">
        <v>361</v>
      </c>
      <c r="F191" t="s">
        <v>11</v>
      </c>
      <c r="G191" s="2">
        <v>44838</v>
      </c>
      <c r="H191" s="2" t="str">
        <f>TEXT(Table1[[#This Row],[From]],"dddd")</f>
        <v>Tuesday</v>
      </c>
      <c r="I191" s="7">
        <v>44845</v>
      </c>
      <c r="J191" s="2" t="str">
        <f>TEXT(Table1[[#This Row],[To]],"dddd")</f>
        <v>Tuesday</v>
      </c>
      <c r="K191" s="4">
        <f>(NETWORKDAYS.INTL(Table1[[#This Row],[From]],Table1[[#This Row],[To]],"0000011"))-Table1[[#This Row],[Column3]]</f>
        <v>5</v>
      </c>
      <c r="M191" s="2"/>
      <c r="N191" s="2"/>
      <c r="O191" s="4">
        <v>1</v>
      </c>
      <c r="P191" s="4">
        <f>Table1[[#This Row],[New year PH]]+Table1[[#This Row],[Christmas PH]]+Table1[[#This Row],[Maulud PH]]</f>
        <v>1</v>
      </c>
    </row>
    <row r="192" spans="1:16" x14ac:dyDescent="0.25">
      <c r="A192" s="4">
        <f t="shared" si="3"/>
        <v>191</v>
      </c>
      <c r="B192" t="s">
        <v>333</v>
      </c>
      <c r="C192">
        <v>120010</v>
      </c>
      <c r="D192" t="s">
        <v>334</v>
      </c>
      <c r="E192" t="s">
        <v>361</v>
      </c>
      <c r="F192" t="s">
        <v>11</v>
      </c>
      <c r="G192" s="2">
        <v>44838</v>
      </c>
      <c r="H192" s="2" t="str">
        <f>TEXT(Table1[[#This Row],[From]],"dddd")</f>
        <v>Tuesday</v>
      </c>
      <c r="I192" s="7">
        <v>44847</v>
      </c>
      <c r="J192" s="2" t="str">
        <f>TEXT(Table1[[#This Row],[To]],"dddd")</f>
        <v>Thursday</v>
      </c>
      <c r="K192" s="4">
        <f>(NETWORKDAYS.INTL(Table1[[#This Row],[From]],Table1[[#This Row],[To]],"0000011"))-Table1[[#This Row],[Column3]]</f>
        <v>7</v>
      </c>
      <c r="M192" s="2"/>
      <c r="N192" s="2"/>
      <c r="O192" s="4">
        <v>1</v>
      </c>
      <c r="P192" s="4">
        <f>Table1[[#This Row],[New year PH]]+Table1[[#This Row],[Christmas PH]]+Table1[[#This Row],[Maulud PH]]</f>
        <v>1</v>
      </c>
    </row>
    <row r="193" spans="1:17" x14ac:dyDescent="0.25">
      <c r="A193" s="4">
        <f t="shared" si="3"/>
        <v>192</v>
      </c>
      <c r="B193" t="s">
        <v>335</v>
      </c>
      <c r="C193">
        <v>146428</v>
      </c>
      <c r="D193" t="s">
        <v>336</v>
      </c>
      <c r="E193" t="s">
        <v>361</v>
      </c>
      <c r="F193" t="s">
        <v>252</v>
      </c>
      <c r="G193" s="7">
        <v>44862</v>
      </c>
      <c r="H193" s="2" t="str">
        <f>TEXT(Table1[[#This Row],[From]],"dddd")</f>
        <v>Friday</v>
      </c>
      <c r="I193" s="7">
        <v>44956</v>
      </c>
      <c r="J193" s="2" t="str">
        <f>TEXT(Table1[[#This Row],[To]],"dddd")</f>
        <v>Monday</v>
      </c>
      <c r="K193" s="4">
        <f>(NETWORKDAYS.INTL(Table1[[#This Row],[From]],Table1[[#This Row],[To]],"0000011"))-Table1[[#This Row],[Column3]]</f>
        <v>64</v>
      </c>
      <c r="M193" s="4">
        <v>1</v>
      </c>
      <c r="N193" s="4">
        <v>2</v>
      </c>
      <c r="O193" s="4"/>
      <c r="P193" s="4">
        <f>Table1[[#This Row],[New year PH]]+Table1[[#This Row],[Christmas PH]]+Table1[[#This Row],[Maulud PH]]</f>
        <v>3</v>
      </c>
      <c r="Q193" s="4"/>
    </row>
    <row r="194" spans="1:17" x14ac:dyDescent="0.25">
      <c r="A194" s="4">
        <f t="shared" si="3"/>
        <v>193</v>
      </c>
      <c r="B194" t="s">
        <v>337</v>
      </c>
      <c r="C194">
        <v>123711</v>
      </c>
      <c r="D194" t="s">
        <v>338</v>
      </c>
      <c r="E194" t="s">
        <v>361</v>
      </c>
      <c r="F194" t="s">
        <v>11</v>
      </c>
      <c r="G194" s="2">
        <v>44838</v>
      </c>
      <c r="H194" s="2" t="str">
        <f>TEXT(Table1[[#This Row],[From]],"dddd")</f>
        <v>Tuesday</v>
      </c>
      <c r="I194" s="7">
        <v>44847</v>
      </c>
      <c r="J194" s="2" t="str">
        <f>TEXT(Table1[[#This Row],[To]],"dddd")</f>
        <v>Thursday</v>
      </c>
      <c r="K194" s="4">
        <f>(NETWORKDAYS.INTL(Table1[[#This Row],[From]],Table1[[#This Row],[To]],"0000011"))-Table1[[#This Row],[Column3]]</f>
        <v>7</v>
      </c>
      <c r="M194" s="2"/>
      <c r="N194" s="2"/>
      <c r="O194" s="4">
        <v>1</v>
      </c>
      <c r="P194" s="4">
        <f>Table1[[#This Row],[New year PH]]+Table1[[#This Row],[Christmas PH]]+Table1[[#This Row],[Maulud PH]]</f>
        <v>1</v>
      </c>
    </row>
    <row r="195" spans="1:17" x14ac:dyDescent="0.25">
      <c r="A195" s="4">
        <f t="shared" si="3"/>
        <v>194</v>
      </c>
      <c r="B195" t="s">
        <v>339</v>
      </c>
      <c r="C195">
        <v>132337</v>
      </c>
      <c r="D195" t="s">
        <v>340</v>
      </c>
      <c r="E195" t="s">
        <v>361</v>
      </c>
      <c r="F195" t="s">
        <v>11</v>
      </c>
      <c r="G195" s="2">
        <v>44838</v>
      </c>
      <c r="H195" s="2" t="str">
        <f>TEXT(Table1[[#This Row],[From]],"dddd")</f>
        <v>Tuesday</v>
      </c>
      <c r="I195" s="7">
        <v>44840</v>
      </c>
      <c r="J195" s="2" t="str">
        <f>TEXT(Table1[[#This Row],[To]],"dddd")</f>
        <v>Thursday</v>
      </c>
      <c r="K195" s="4">
        <f>(NETWORKDAYS.INTL(Table1[[#This Row],[From]],Table1[[#This Row],[To]],"0000011"))-Table1[[#This Row],[Column3]]</f>
        <v>3</v>
      </c>
      <c r="M195" s="2"/>
      <c r="N195" s="2"/>
      <c r="O195" s="2"/>
      <c r="P195" s="4">
        <f>Table1[[#This Row],[New year PH]]+Table1[[#This Row],[Christmas PH]]+Table1[[#This Row],[Maulud PH]]</f>
        <v>0</v>
      </c>
    </row>
    <row r="196" spans="1:17" x14ac:dyDescent="0.25">
      <c r="A196" s="4">
        <f t="shared" si="3"/>
        <v>195</v>
      </c>
      <c r="B196" t="s">
        <v>341</v>
      </c>
      <c r="C196">
        <v>129094</v>
      </c>
      <c r="D196" t="s">
        <v>342</v>
      </c>
      <c r="E196" t="s">
        <v>361</v>
      </c>
      <c r="F196" t="s">
        <v>11</v>
      </c>
      <c r="G196" s="2">
        <v>44838</v>
      </c>
      <c r="H196" s="2" t="str">
        <f>TEXT(Table1[[#This Row],[From]],"dddd")</f>
        <v>Tuesday</v>
      </c>
      <c r="I196" s="7">
        <v>44841</v>
      </c>
      <c r="J196" s="2" t="str">
        <f>TEXT(Table1[[#This Row],[To]],"dddd")</f>
        <v>Friday</v>
      </c>
      <c r="K196" s="4">
        <f>(NETWORKDAYS.INTL(Table1[[#This Row],[From]],Table1[[#This Row],[To]],"0000011"))-Table1[[#This Row],[Column3]]</f>
        <v>4</v>
      </c>
      <c r="M196" s="2"/>
      <c r="N196" s="2"/>
      <c r="O196" s="2"/>
      <c r="P196" s="4">
        <f>Table1[[#This Row],[New year PH]]+Table1[[#This Row],[Christmas PH]]+Table1[[#This Row],[Maulud PH]]</f>
        <v>0</v>
      </c>
    </row>
    <row r="197" spans="1:17" x14ac:dyDescent="0.25">
      <c r="A197" s="4">
        <f t="shared" si="3"/>
        <v>196</v>
      </c>
      <c r="B197" t="s">
        <v>343</v>
      </c>
      <c r="C197">
        <v>130896</v>
      </c>
      <c r="D197" t="s">
        <v>344</v>
      </c>
      <c r="E197" t="s">
        <v>361</v>
      </c>
      <c r="F197" t="s">
        <v>11</v>
      </c>
      <c r="G197" s="2">
        <v>44838</v>
      </c>
      <c r="H197" s="2" t="str">
        <f>TEXT(Table1[[#This Row],[From]],"dddd")</f>
        <v>Tuesday</v>
      </c>
      <c r="I197" s="7">
        <v>44839</v>
      </c>
      <c r="J197" s="2" t="str">
        <f>TEXT(Table1[[#This Row],[To]],"dddd")</f>
        <v>Wednesday</v>
      </c>
      <c r="K197" s="4">
        <f>(NETWORKDAYS.INTL(Table1[[#This Row],[From]],Table1[[#This Row],[To]],"0000011"))-Table1[[#This Row],[Column3]]</f>
        <v>2</v>
      </c>
      <c r="M197" s="2"/>
      <c r="N197" s="2"/>
      <c r="O197" s="2"/>
      <c r="P197" s="4">
        <f>Table1[[#This Row],[New year PH]]+Table1[[#This Row],[Christmas PH]]+Table1[[#This Row],[Maulud PH]]</f>
        <v>0</v>
      </c>
    </row>
    <row r="198" spans="1:17" x14ac:dyDescent="0.25">
      <c r="A198" s="4">
        <f t="shared" si="3"/>
        <v>197</v>
      </c>
      <c r="B198" t="s">
        <v>345</v>
      </c>
      <c r="C198">
        <v>141236</v>
      </c>
      <c r="D198" t="s">
        <v>346</v>
      </c>
      <c r="E198" t="s">
        <v>361</v>
      </c>
      <c r="F198" t="s">
        <v>11</v>
      </c>
      <c r="G198" s="7">
        <v>44858</v>
      </c>
      <c r="H198" s="2" t="str">
        <f>TEXT(Table1[[#This Row],[From]],"dddd")</f>
        <v>Monday</v>
      </c>
      <c r="I198" s="7">
        <v>44861</v>
      </c>
      <c r="J198" s="2" t="str">
        <f>TEXT(Table1[[#This Row],[To]],"dddd")</f>
        <v>Thursday</v>
      </c>
      <c r="K198" s="4">
        <f>(NETWORKDAYS.INTL(Table1[[#This Row],[From]],Table1[[#This Row],[To]],"0000011"))-Table1[[#This Row],[Column3]]</f>
        <v>4</v>
      </c>
      <c r="M198" s="2"/>
      <c r="N198" s="2"/>
      <c r="O198" s="4"/>
      <c r="P198" s="4">
        <f>Table1[[#This Row],[New year PH]]+Table1[[#This Row],[Christmas PH]]+Table1[[#This Row],[Maulud PH]]</f>
        <v>0</v>
      </c>
    </row>
    <row r="199" spans="1:17" x14ac:dyDescent="0.25">
      <c r="A199" s="4">
        <f t="shared" si="3"/>
        <v>198</v>
      </c>
      <c r="B199" t="s">
        <v>347</v>
      </c>
      <c r="C199">
        <v>129244</v>
      </c>
      <c r="D199" t="s">
        <v>348</v>
      </c>
      <c r="E199" t="s">
        <v>361</v>
      </c>
      <c r="F199" t="s">
        <v>354</v>
      </c>
      <c r="G199" s="7">
        <v>44845</v>
      </c>
      <c r="H199" s="2" t="str">
        <f>TEXT(Table1[[#This Row],[From]],"dddd")</f>
        <v>Tuesday</v>
      </c>
      <c r="I199" s="7">
        <v>44858</v>
      </c>
      <c r="J199" s="2" t="str">
        <f>TEXT(Table1[[#This Row],[To]],"dddd")</f>
        <v>Monday</v>
      </c>
      <c r="K199" s="4">
        <f>(NETWORKDAYS.INTL(Table1[[#This Row],[From]],Table1[[#This Row],[To]],"0000011"))-Table1[[#This Row],[Column3]]</f>
        <v>10</v>
      </c>
      <c r="M199" s="2"/>
      <c r="N199" s="2"/>
      <c r="O199" s="4"/>
      <c r="P199" s="4">
        <f>Table1[[#This Row],[New year PH]]+Table1[[#This Row],[Christmas PH]]+Table1[[#This Row],[Maulud PH]]</f>
        <v>0</v>
      </c>
    </row>
    <row r="200" spans="1:17" x14ac:dyDescent="0.25">
      <c r="A200" s="4">
        <f t="shared" si="3"/>
        <v>199</v>
      </c>
      <c r="B200" t="s">
        <v>355</v>
      </c>
      <c r="C200">
        <v>125853</v>
      </c>
      <c r="D200" t="s">
        <v>349</v>
      </c>
      <c r="E200" t="s">
        <v>361</v>
      </c>
      <c r="F200" t="s">
        <v>11</v>
      </c>
      <c r="G200" s="2">
        <v>44838</v>
      </c>
      <c r="H200" s="2" t="str">
        <f>TEXT(Table1[[#This Row],[From]],"dddd")</f>
        <v>Tuesday</v>
      </c>
      <c r="I200" s="7">
        <v>44838</v>
      </c>
      <c r="J200" s="2" t="str">
        <f>TEXT(Table1[[#This Row],[To]],"dddd")</f>
        <v>Tuesday</v>
      </c>
      <c r="K200" s="4">
        <f>(NETWORKDAYS.INTL(Table1[[#This Row],[From]],Table1[[#This Row],[To]],"0000011"))-Table1[[#This Row],[Column3]]</f>
        <v>1</v>
      </c>
      <c r="M200" s="2"/>
      <c r="N200" s="2"/>
      <c r="O200" s="2"/>
      <c r="P200" s="4">
        <f>Table1[[#This Row],[New year PH]]+Table1[[#This Row],[Christmas PH]]+Table1[[#This Row],[Maulud PH]]</f>
        <v>0</v>
      </c>
    </row>
    <row r="201" spans="1:17" x14ac:dyDescent="0.25">
      <c r="A201" s="4">
        <f t="shared" si="3"/>
        <v>200</v>
      </c>
      <c r="B201" t="s">
        <v>333</v>
      </c>
      <c r="C201">
        <v>120010</v>
      </c>
      <c r="D201" t="s">
        <v>350</v>
      </c>
      <c r="E201" t="s">
        <v>361</v>
      </c>
      <c r="F201" t="s">
        <v>11</v>
      </c>
      <c r="G201" s="2">
        <v>44838</v>
      </c>
      <c r="H201" s="2" t="str">
        <f>TEXT(Table1[[#This Row],[From]],"dddd")</f>
        <v>Tuesday</v>
      </c>
      <c r="I201" s="7">
        <v>44864</v>
      </c>
      <c r="J201" s="2" t="str">
        <f>TEXT(Table1[[#This Row],[To]],"dddd")</f>
        <v>Sunday</v>
      </c>
      <c r="K201" s="4">
        <f>(NETWORKDAYS.INTL(Table1[[#This Row],[From]],Table1[[#This Row],[To]],"0000011"))-Table1[[#This Row],[Column3]]</f>
        <v>18</v>
      </c>
      <c r="M201" s="2"/>
      <c r="N201" s="2"/>
      <c r="O201" s="4">
        <v>1</v>
      </c>
      <c r="P201" s="4">
        <f>Table1[[#This Row],[New year PH]]+Table1[[#This Row],[Christmas PH]]+Table1[[#This Row],[Maulud PH]]</f>
        <v>1</v>
      </c>
    </row>
    <row r="202" spans="1:17" x14ac:dyDescent="0.25">
      <c r="A202" s="4">
        <f t="shared" si="3"/>
        <v>201</v>
      </c>
      <c r="B202" t="s">
        <v>356</v>
      </c>
      <c r="C202">
        <v>119910</v>
      </c>
      <c r="D202" t="s">
        <v>351</v>
      </c>
      <c r="E202" t="s">
        <v>361</v>
      </c>
      <c r="F202" t="s">
        <v>11</v>
      </c>
      <c r="G202" s="2">
        <v>44838</v>
      </c>
      <c r="H202" s="2" t="str">
        <f>TEXT(Table1[[#This Row],[From]],"dddd")</f>
        <v>Tuesday</v>
      </c>
      <c r="I202" s="7">
        <v>44852</v>
      </c>
      <c r="J202" s="2" t="str">
        <f>TEXT(Table1[[#This Row],[To]],"dddd")</f>
        <v>Tuesday</v>
      </c>
      <c r="K202" s="4">
        <f>(NETWORKDAYS.INTL(Table1[[#This Row],[From]],Table1[[#This Row],[To]],"0000011"))-Table1[[#This Row],[Column3]]</f>
        <v>10</v>
      </c>
      <c r="M202" s="2"/>
      <c r="N202" s="2"/>
      <c r="O202" s="4">
        <v>1</v>
      </c>
      <c r="P202" s="4">
        <f>Table1[[#This Row],[New year PH]]+Table1[[#This Row],[Christmas PH]]+Table1[[#This Row],[Maulud PH]]</f>
        <v>1</v>
      </c>
    </row>
    <row r="203" spans="1:17" x14ac:dyDescent="0.25">
      <c r="A203" s="4">
        <f t="shared" si="3"/>
        <v>202</v>
      </c>
      <c r="B203" t="s">
        <v>352</v>
      </c>
      <c r="C203">
        <v>154216</v>
      </c>
      <c r="D203" t="s">
        <v>353</v>
      </c>
      <c r="E203" t="s">
        <v>361</v>
      </c>
      <c r="F203" t="s">
        <v>11</v>
      </c>
      <c r="G203" s="2">
        <v>44838</v>
      </c>
      <c r="H203" s="2" t="str">
        <f>TEXT(Table1[[#This Row],[From]],"dddd")</f>
        <v>Tuesday</v>
      </c>
      <c r="I203" s="7">
        <v>44841</v>
      </c>
      <c r="J203" s="2" t="str">
        <f>TEXT(Table1[[#This Row],[To]],"dddd")</f>
        <v>Friday</v>
      </c>
      <c r="K203" s="4">
        <f>(NETWORKDAYS.INTL(Table1[[#This Row],[From]],Table1[[#This Row],[To]],"0000011"))-Table1[[#This Row],[Column3]]</f>
        <v>4</v>
      </c>
      <c r="M203" s="2"/>
      <c r="N203" s="2"/>
      <c r="O203" s="2"/>
      <c r="P203" s="4">
        <f>Table1[[#This Row],[New year PH]]+Table1[[#This Row],[Christmas PH]]+Table1[[#This Row],[Maulud PH]]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List</vt:lpstr>
    </vt:vector>
  </TitlesOfParts>
  <Company>International Rescue Committee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Joseph</dc:creator>
  <cp:lastModifiedBy>Jeremiah Joseph</cp:lastModifiedBy>
  <dcterms:created xsi:type="dcterms:W3CDTF">2022-11-01T09:49:42Z</dcterms:created>
  <dcterms:modified xsi:type="dcterms:W3CDTF">2022-11-02T15:51:28Z</dcterms:modified>
</cp:coreProperties>
</file>