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BS(見本)" sheetId="1" state="visible" r:id="rId3"/>
    <sheet name="1209" sheetId="2" state="visible" r:id="rId4"/>
    <sheet name="1210" sheetId="3" state="visible" r:id="rId5"/>
    <sheet name="休日" sheetId="4" state="visible" r:id="rId6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<sst xmlns="http://schemas.openxmlformats.org/spreadsheetml/2006/main" count="832" uniqueCount="180">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</sst>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6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ABDDC5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99CE61D8-8631-48FF-BDE8-F62063F94DE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B9CBACB0-BEA3-4767-BCFC-8084BE12D71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4D5EA825-FB94-4F51-B2F3-D77E3ECEEC6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56C5207B-2353-4397-BC39-61921727B04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A9E1A741-4C1D-4586-891C-D316C2883BF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89ACE593-205B-4930-AC43-37D019CEC76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29D0B531-764C-4910-A0E4-FD3950FE5E27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8C7F9953-8F95-41F3-B63C-917BDC51A425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2BD7978C-B2DA-4DA1-B325-4AE0CD6A998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B875C02F-5C29-4698-B275-8893EC65B63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767FB12A-B772-43EF-A4B3-EF8518BB66D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52CF3A58-33CF-40CB-80EC-7FCD905324E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DD60978D-5E90-4292-9C30-98F0CBF49FE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74F0256C-30A8-4056-A653-20AE16BA3E8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D4513F78-9460-4B9A-A2AA-F0A066128FA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70CC665D-5421-48AF-91AA-48927A462D5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E47BF616-C65A-405F-9E1C-E4881031D28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6F2B11CA-ECF3-4639-AC64-30B329DFF76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I1" colorId="64" zoomScale="110" zoomScaleNormal="110" zoomScalePageLayoutView="100" workbookViewId="0">
      <pane xSplit="0" ySplit="4" topLeftCell="A107" activePane="bottomLeft" state="frozen"/>
      <selection pane="topLeft" activeCell="I1" activeCellId="0" sqref="I1"/>
      <selection pane="bottomLeft" activeCell="V41" activeCellId="0" sqref="V4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45636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/>
      <c r="P59" s="30" t="n">
        <f aca="false">IF($L59&lt;&gt;"",NETWORKDAYS($L59,$M59,休日!$B$4:$B$304),"")</f>
        <v>2</v>
      </c>
      <c r="Q59" s="30" t="n">
        <v>50</v>
      </c>
      <c r="R59" s="32" t="str">
        <f aca="false">IF(OR(AND($N59="",$L59&lt;&gt;"",$L59&lt;=$U$1),AND($M59&lt;&gt;"",Q59&lt;100,$M59&lt;=$U$1)),"遅延","")</f>
        <v>遅延</v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/>
      <c r="P60" s="30" t="n">
        <f aca="false">IF($L60&lt;&gt;"",NETWORKDAYS($L60,$M60,休日!$B$4:$B$304),"")</f>
        <v>2</v>
      </c>
      <c r="Q60" s="30" t="n">
        <v>50</v>
      </c>
      <c r="R60" s="32" t="str">
        <f aca="false">IF(OR(AND($N60="",$L60&lt;&gt;"",$L60&lt;=$U$1),AND($M60&lt;&gt;"",Q60&lt;100,$M60&lt;=$U$1)),"遅延","")</f>
        <v>遅延</v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/>
      <c r="P61" s="30" t="n">
        <f aca="false">IF($L61&lt;&gt;"",NETWORKDAYS($L61,$M61,休日!$B$4:$B$304),"")</f>
        <v>2</v>
      </c>
      <c r="Q61" s="30" t="n">
        <v>50</v>
      </c>
      <c r="R61" s="32" t="str">
        <f aca="false">IF(OR(AND($N61="",$L61&lt;&gt;"",$L61&lt;=$U$1),AND($M61&lt;&gt;"",Q61&lt;100,$M61&lt;=$U$1)),"遅延","")</f>
        <v>遅延</v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/>
      <c r="R68" s="32" t="str">
        <f aca="false">IF(OR(AND($N68="",$L68&lt;&gt;"",$L68&lt;=$U$1),AND($M68&lt;&gt;"",Q68&lt;100,$M68&lt;=$U$1)),"遅延","")</f>
        <v>遅延</v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/>
      <c r="R69" s="32" t="str">
        <f aca="false">IF(OR(AND($N69="",$L69&lt;&gt;"",$L69&lt;=$U$1),AND($M69&lt;&gt;"",Q69&lt;100,$M69&lt;=$U$1)),"遅延","")</f>
        <v>遅延</v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436CE327-C076-41D5-AC8A-F49CB76672B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B79F1C41-C59F-4F5A-9662-5094D87FDF8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44C38F62-3F5B-414E-8AB9-375F7CA7C55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CC81DB90-17AA-4122-B01E-B18FDC49AE4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7BB71383-1A31-428F-8DE1-98E9996A775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4CADA33D-FA64-4314-B21B-CDA43B992BF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60C4BCDD-458E-4587-8E52-3A83476896C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AAFF43D0-A0A0-4FF0-BBE4-56E3C6D2C44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83734CF7-A0AE-4031-A3BA-3FA0C06AC46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155</v>
      </c>
    </row>
    <row r="2" customFormat="false" ht="18.75" hidden="false" customHeight="true" outlineLevel="0" collapsed="false">
      <c r="B2" s="80" t="s">
        <v>156</v>
      </c>
    </row>
    <row r="3" customFormat="false" ht="18.75" hidden="false" customHeight="true" outlineLevel="0" collapsed="false">
      <c r="B3" s="80" t="s">
        <v>157</v>
      </c>
      <c r="C3" s="80" t="s">
        <v>158</v>
      </c>
      <c r="D3" s="80" t="s">
        <v>159</v>
      </c>
      <c r="E3" s="81" t="s">
        <v>160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161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162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163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164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165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166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167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168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169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170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171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172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173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173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174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175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161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162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163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164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165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166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167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168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169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170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171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172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173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176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174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175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161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162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163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164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165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166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167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168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169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170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171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172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173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176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174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175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161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177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162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163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164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165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166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167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168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169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170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171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172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173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176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174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175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161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162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163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177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164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165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166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167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168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169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177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170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171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177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172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173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177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176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174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177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175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161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162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163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164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177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165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166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167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168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169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177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170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171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172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173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176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174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175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177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161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162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163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164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165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166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167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168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169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177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170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171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172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178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173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176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174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175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161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162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163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164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165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177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166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167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168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169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170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171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172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173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176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174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175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161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162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163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164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165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166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167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168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169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170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171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172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173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176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174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175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161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162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163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177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164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165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166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177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167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168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169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170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171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172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173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177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176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174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175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161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162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163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164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165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166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167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168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169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177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170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171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177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172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173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176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174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177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175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161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162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163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164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177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165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166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167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168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169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177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170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171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172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173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176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174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175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177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161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162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163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164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165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166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167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168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169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170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171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172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178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173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176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174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175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161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162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163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164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165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177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166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167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168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169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170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171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172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173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176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174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175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161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177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162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163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164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165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166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167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168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169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170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171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172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173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176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174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175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161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162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163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177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164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165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166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177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167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168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169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170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171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172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173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177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176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174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175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161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162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163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164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165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166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167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168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169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177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170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171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172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173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176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174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175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177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179</v>
      </c>
      <c r="C306" s="83" t="e">
        <f aca="false">WEEKDAY(B306)</f>
        <v>#VALUE!</v>
      </c>
      <c r="E306" s="78" t="s">
        <v>179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2024-12-10T15:05:09Z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