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Allegion\DataCollection\"/>
    </mc:Choice>
  </mc:AlternateContent>
  <bookViews>
    <workbookView xWindow="0" yWindow="465" windowWidth="11190" windowHeight="9195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5" i="1" l="1"/>
  <c r="B114" i="1"/>
  <c r="B113" i="1"/>
  <c r="B112" i="1"/>
  <c r="B111" i="1"/>
  <c r="B110" i="1"/>
  <c r="B109" i="1"/>
  <c r="B108" i="1"/>
  <c r="B107" i="1"/>
  <c r="B106" i="1"/>
  <c r="B105" i="1"/>
  <c r="B104" i="1"/>
  <c r="B103" i="1"/>
  <c r="C102" i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B102" i="1"/>
  <c r="C101" i="1"/>
  <c r="B101" i="1"/>
  <c r="B100" i="1"/>
  <c r="B99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C82" i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B82" i="1"/>
  <c r="C81" i="1"/>
  <c r="B81" i="1"/>
  <c r="B80" i="1"/>
  <c r="B79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C61" i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B61" i="1"/>
  <c r="B60" i="1"/>
  <c r="B59" i="1"/>
  <c r="B39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C41" i="1"/>
  <c r="C42" i="1" s="1"/>
  <c r="C43" i="1" s="1"/>
  <c r="C44" i="1" s="1"/>
  <c r="C45" i="1" s="1"/>
  <c r="C46" i="1" s="1"/>
  <c r="B40" i="1"/>
  <c r="C14" i="1"/>
  <c r="C16" i="1"/>
  <c r="C47" i="1" l="1"/>
  <c r="C48" i="1" s="1"/>
  <c r="C49" i="1" s="1"/>
  <c r="C50" i="1" s="1"/>
  <c r="C29" i="1"/>
  <c r="D29" i="1"/>
  <c r="C30" i="1"/>
  <c r="D30" i="1"/>
  <c r="C28" i="1"/>
  <c r="D28" i="1"/>
  <c r="C26" i="1"/>
  <c r="D26" i="1"/>
  <c r="C27" i="1"/>
  <c r="D27" i="1"/>
  <c r="C22" i="1"/>
  <c r="D22" i="1"/>
  <c r="D23" i="1" s="1"/>
  <c r="D24" i="1" s="1"/>
  <c r="D25" i="1" s="1"/>
  <c r="C23" i="1"/>
  <c r="C24" i="1"/>
  <c r="C25" i="1"/>
  <c r="C21" i="1"/>
  <c r="C20" i="1"/>
  <c r="C19" i="1"/>
  <c r="C18" i="1"/>
  <c r="C17" i="1"/>
  <c r="D16" i="1"/>
  <c r="D17" i="1" s="1"/>
  <c r="D18" i="1" s="1"/>
  <c r="D19" i="1" s="1"/>
  <c r="D20" i="1" s="1"/>
  <c r="D21" i="1" s="1"/>
  <c r="C15" i="1"/>
  <c r="C5" i="1"/>
  <c r="D5" i="1"/>
  <c r="C3" i="1"/>
  <c r="C2" i="1"/>
  <c r="C52" i="1" l="1"/>
  <c r="C53" i="1" s="1"/>
  <c r="C54" i="1" s="1"/>
  <c r="C55" i="1" s="1"/>
  <c r="C51" i="1"/>
  <c r="C9" i="1"/>
  <c r="D4" i="1"/>
  <c r="D6" i="1" s="1"/>
  <c r="D7" i="1" s="1"/>
  <c r="D8" i="1" s="1"/>
  <c r="D9" i="1" s="1"/>
  <c r="C8" i="1"/>
  <c r="C4" i="1"/>
  <c r="C6" i="1"/>
  <c r="C7" i="1"/>
</calcChain>
</file>

<file path=xl/sharedStrings.xml><?xml version="1.0" encoding="utf-8"?>
<sst xmlns="http://schemas.openxmlformats.org/spreadsheetml/2006/main" count="26" uniqueCount="11">
  <si>
    <t>Actual Force</t>
  </si>
  <si>
    <t>Resistance</t>
  </si>
  <si>
    <t>Voltage</t>
  </si>
  <si>
    <t>Conductance</t>
  </si>
  <si>
    <t>New Calibration</t>
  </si>
  <si>
    <t>Calibration 4/6/17</t>
  </si>
  <si>
    <t>Force Sensor 1</t>
  </si>
  <si>
    <t>Actual Force lb</t>
  </si>
  <si>
    <t>Force Sensor 2</t>
  </si>
  <si>
    <t>Force Sensor 3</t>
  </si>
  <si>
    <t>Force Sensor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</si>
</sst>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25136446985223"/>
          <c:y val="2.82021151586368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65223097112861E-2"/>
                  <c:y val="-3.209973753280839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Sheet1!$C$2:$C$10</c:f>
              <c:numCache>
                <c:formatCode>General</c:formatCode>
                <c:ptCount val="9"/>
                <c:pt idx="0">
                  <c:v>5.0000000000000004E-6</c:v>
                </c:pt>
                <c:pt idx="1">
                  <c:v>2.7114967462039046E-4</c:v>
                </c:pt>
                <c:pt idx="2">
                  <c:v>2.7777777777777779E-3</c:v>
                </c:pt>
                <c:pt idx="3">
                  <c:v>6.2111801242236021E-3</c:v>
                </c:pt>
                <c:pt idx="4">
                  <c:v>8.4745762711864406E-3</c:v>
                </c:pt>
                <c:pt idx="5">
                  <c:v>1.0416666666666666E-2</c:v>
                </c:pt>
                <c:pt idx="6">
                  <c:v>1.2195121951219513E-2</c:v>
                </c:pt>
                <c:pt idx="7">
                  <c:v>1.3513513513513514E-2</c:v>
                </c:pt>
              </c:numCache>
            </c:numRef>
          </c:xVal>
          <c:yVal>
            <c:numRef>
              <c:f>Sheet1!$D$2:$D$10</c:f>
              <c:numCache>
                <c:formatCode>General</c:formatCode>
                <c:ptCount val="9"/>
                <c:pt idx="0">
                  <c:v>0</c:v>
                </c:pt>
                <c:pt idx="1">
                  <c:v>0.94</c:v>
                </c:pt>
                <c:pt idx="2">
                  <c:v>5.9399999999999995</c:v>
                </c:pt>
                <c:pt idx="3">
                  <c:v>10.94</c:v>
                </c:pt>
                <c:pt idx="4">
                  <c:v>15.94</c:v>
                </c:pt>
                <c:pt idx="5">
                  <c:v>20.939999999999998</c:v>
                </c:pt>
                <c:pt idx="6">
                  <c:v>25.939999999999998</c:v>
                </c:pt>
                <c:pt idx="7">
                  <c:v>30.939999999999998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455440"/>
        <c:axId val="379458576"/>
      </c:scatterChart>
      <c:valAx>
        <c:axId val="37945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Conductance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458576"/>
        <c:crosses val="autoZero"/>
        <c:crossBetween val="midCat"/>
      </c:valAx>
      <c:valAx>
        <c:axId val="37945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Force (lbs)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45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</a:t>
            </a:r>
            <a:r>
              <a:rPr lang="en-US" baseline="0"/>
              <a:t> Calibration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9414457567804025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Sheet1!$C$14:$C$30</c:f>
              <c:numCache>
                <c:formatCode>General</c:formatCode>
                <c:ptCount val="17"/>
                <c:pt idx="0">
                  <c:v>5.0000000000000004E-6</c:v>
                </c:pt>
                <c:pt idx="1">
                  <c:v>8.4889643463497452E-4</c:v>
                </c:pt>
                <c:pt idx="2">
                  <c:v>4.5105999097880024E-3</c:v>
                </c:pt>
                <c:pt idx="3">
                  <c:v>7.1073205401563618E-3</c:v>
                </c:pt>
                <c:pt idx="4">
                  <c:v>9.4117647058823521E-3</c:v>
                </c:pt>
                <c:pt idx="5">
                  <c:v>1.1536686663590217E-2</c:v>
                </c:pt>
                <c:pt idx="6">
                  <c:v>1.3410218586562963E-2</c:v>
                </c:pt>
                <c:pt idx="7">
                  <c:v>1.5767896562598548E-2</c:v>
                </c:pt>
                <c:pt idx="8">
                  <c:v>1.7427675148135237E-2</c:v>
                </c:pt>
                <c:pt idx="9">
                  <c:v>1.9062142584826535E-2</c:v>
                </c:pt>
                <c:pt idx="10">
                  <c:v>2.0354162426216162E-2</c:v>
                </c:pt>
                <c:pt idx="11">
                  <c:v>2.2070183182520412E-2</c:v>
                </c:pt>
                <c:pt idx="12">
                  <c:v>2.3212627669452184E-2</c:v>
                </c:pt>
                <c:pt idx="13">
                  <c:v>2.4557956777996073E-2</c:v>
                </c:pt>
                <c:pt idx="14">
                  <c:v>2.5647601949217745E-2</c:v>
                </c:pt>
                <c:pt idx="15">
                  <c:v>2.6932399676811204E-2</c:v>
                </c:pt>
                <c:pt idx="16">
                  <c:v>2.8026905829596414E-2</c:v>
                </c:pt>
              </c:numCache>
            </c:numRef>
          </c:xVal>
          <c:yVal>
            <c:numRef>
              <c:f>Sheet1!$D$14:$D$30</c:f>
              <c:numCache>
                <c:formatCode>General</c:formatCode>
                <c:ptCount val="17"/>
                <c:pt idx="0">
                  <c:v>0</c:v>
                </c:pt>
                <c:pt idx="1">
                  <c:v>0.94</c:v>
                </c:pt>
                <c:pt idx="2">
                  <c:v>5.9399999999999995</c:v>
                </c:pt>
                <c:pt idx="3">
                  <c:v>10.94</c:v>
                </c:pt>
                <c:pt idx="4">
                  <c:v>15.94</c:v>
                </c:pt>
                <c:pt idx="5">
                  <c:v>20.939999999999998</c:v>
                </c:pt>
                <c:pt idx="6">
                  <c:v>25.939999999999998</c:v>
                </c:pt>
                <c:pt idx="7">
                  <c:v>30.939999999999998</c:v>
                </c:pt>
                <c:pt idx="8">
                  <c:v>35.94</c:v>
                </c:pt>
                <c:pt idx="9">
                  <c:v>40.94</c:v>
                </c:pt>
                <c:pt idx="10">
                  <c:v>45.94</c:v>
                </c:pt>
                <c:pt idx="11">
                  <c:v>50.94</c:v>
                </c:pt>
                <c:pt idx="12">
                  <c:v>55.94</c:v>
                </c:pt>
                <c:pt idx="13">
                  <c:v>60.94</c:v>
                </c:pt>
                <c:pt idx="14">
                  <c:v>65.94</c:v>
                </c:pt>
                <c:pt idx="15">
                  <c:v>70.94</c:v>
                </c:pt>
                <c:pt idx="16">
                  <c:v>75.94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455832"/>
        <c:axId val="379456224"/>
      </c:scatterChart>
      <c:valAx>
        <c:axId val="379455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Conductance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456224"/>
        <c:crosses val="autoZero"/>
        <c:crossBetween val="midCat"/>
      </c:valAx>
      <c:valAx>
        <c:axId val="37945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Force (lb)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455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Force Sensor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3949759405074361"/>
                  <c:y val="-5.93748177311169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Sheet1!$B$39:$B$55</c:f>
              <c:numCache>
                <c:formatCode>General</c:formatCode>
                <c:ptCount val="17"/>
                <c:pt idx="0">
                  <c:v>5.0000000000000004E-6</c:v>
                </c:pt>
                <c:pt idx="1">
                  <c:v>6.4516129032258064E-4</c:v>
                </c:pt>
                <c:pt idx="2">
                  <c:v>4.1689248342852382E-3</c:v>
                </c:pt>
                <c:pt idx="3">
                  <c:v>7.6376689834262582E-3</c:v>
                </c:pt>
                <c:pt idx="4">
                  <c:v>1.0217635639113109E-2</c:v>
                </c:pt>
                <c:pt idx="5">
                  <c:v>1.2733987011333249E-2</c:v>
                </c:pt>
                <c:pt idx="6">
                  <c:v>1.5012760846719712E-2</c:v>
                </c:pt>
                <c:pt idx="7">
                  <c:v>1.7427675148135237E-2</c:v>
                </c:pt>
                <c:pt idx="8">
                  <c:v>1.8978933383943825E-2</c:v>
                </c:pt>
                <c:pt idx="9">
                  <c:v>2.0267531414673693E-2</c:v>
                </c:pt>
                <c:pt idx="10">
                  <c:v>2.1867483052700636E-2</c:v>
                </c:pt>
                <c:pt idx="11">
                  <c:v>2.2789425706472195E-2</c:v>
                </c:pt>
                <c:pt idx="12">
                  <c:v>2.4795437639474338E-2</c:v>
                </c:pt>
                <c:pt idx="13">
                  <c:v>2.5766555011594947E-2</c:v>
                </c:pt>
                <c:pt idx="14">
                  <c:v>2.6274303730951128E-2</c:v>
                </c:pt>
                <c:pt idx="15">
                  <c:v>2.6795284030010719E-2</c:v>
                </c:pt>
                <c:pt idx="16">
                  <c:v>2.8457598178713715E-2</c:v>
                </c:pt>
              </c:numCache>
            </c:numRef>
          </c:xVal>
          <c:yVal>
            <c:numRef>
              <c:f>Sheet1!$C$39:$C$55</c:f>
              <c:numCache>
                <c:formatCode>General</c:formatCode>
                <c:ptCount val="17"/>
                <c:pt idx="0">
                  <c:v>0</c:v>
                </c:pt>
                <c:pt idx="1">
                  <c:v>1.29</c:v>
                </c:pt>
                <c:pt idx="2">
                  <c:v>6.29</c:v>
                </c:pt>
                <c:pt idx="3">
                  <c:v>11.29</c:v>
                </c:pt>
                <c:pt idx="4">
                  <c:v>16.29</c:v>
                </c:pt>
                <c:pt idx="5">
                  <c:v>21.29</c:v>
                </c:pt>
                <c:pt idx="6">
                  <c:v>26.29</c:v>
                </c:pt>
                <c:pt idx="7">
                  <c:v>31.579000000000001</c:v>
                </c:pt>
                <c:pt idx="8">
                  <c:v>36.579000000000001</c:v>
                </c:pt>
                <c:pt idx="9">
                  <c:v>41.579000000000001</c:v>
                </c:pt>
                <c:pt idx="10">
                  <c:v>46.579000000000001</c:v>
                </c:pt>
                <c:pt idx="11">
                  <c:v>51.579000000000001</c:v>
                </c:pt>
                <c:pt idx="12">
                  <c:v>56.783999999999999</c:v>
                </c:pt>
                <c:pt idx="13">
                  <c:v>61.783999999999999</c:v>
                </c:pt>
                <c:pt idx="14">
                  <c:v>66.783999999999992</c:v>
                </c:pt>
                <c:pt idx="15">
                  <c:v>71.783999999999992</c:v>
                </c:pt>
                <c:pt idx="16">
                  <c:v>76.783999999999992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168264"/>
        <c:axId val="386171400"/>
      </c:scatterChart>
      <c:valAx>
        <c:axId val="386168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Conductance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171400"/>
        <c:crosses val="autoZero"/>
        <c:crossBetween val="midCat"/>
      </c:valAx>
      <c:valAx>
        <c:axId val="386171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Force (lb)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168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Force</a:t>
            </a:r>
            <a:r>
              <a:rPr lang="en-US" baseline="0"/>
              <a:t> Sensor 2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7525634295713036"/>
                  <c:y val="-5.604768153980752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Sheet1!$B$59:$B$75</c:f>
              <c:numCache>
                <c:formatCode>General</c:formatCode>
                <c:ptCount val="17"/>
                <c:pt idx="0">
                  <c:v>5.0000000000000004E-6</c:v>
                </c:pt>
                <c:pt idx="1">
                  <c:v>7.232697579216121E-4</c:v>
                </c:pt>
                <c:pt idx="2">
                  <c:v>4.6142488002953123E-3</c:v>
                </c:pt>
                <c:pt idx="3">
                  <c:v>7.9157761418507094E-3</c:v>
                </c:pt>
                <c:pt idx="4">
                  <c:v>1.0750376263169211E-2</c:v>
                </c:pt>
                <c:pt idx="5">
                  <c:v>1.2733987011333249E-2</c:v>
                </c:pt>
                <c:pt idx="6">
                  <c:v>1.5629884338855895E-2</c:v>
                </c:pt>
                <c:pt idx="7">
                  <c:v>1.77999288002848E-2</c:v>
                </c:pt>
                <c:pt idx="8">
                  <c:v>2.0088388911209322E-2</c:v>
                </c:pt>
                <c:pt idx="9">
                  <c:v>2.147766323024055E-2</c:v>
                </c:pt>
                <c:pt idx="10">
                  <c:v>2.2999080036798531E-2</c:v>
                </c:pt>
                <c:pt idx="11">
                  <c:v>2.4102193299590263E-2</c:v>
                </c:pt>
                <c:pt idx="12">
                  <c:v>2.6666666666666668E-2</c:v>
                </c:pt>
                <c:pt idx="13">
                  <c:v>2.8169014084507043E-2</c:v>
                </c:pt>
                <c:pt idx="14">
                  <c:v>2.9342723004694836E-2</c:v>
                </c:pt>
                <c:pt idx="15">
                  <c:v>3.0432136335970784E-2</c:v>
                </c:pt>
                <c:pt idx="16">
                  <c:v>3.1585596967782688E-2</c:v>
                </c:pt>
              </c:numCache>
            </c:numRef>
          </c:xVal>
          <c:yVal>
            <c:numRef>
              <c:f>Sheet1!$C$59:$C$75</c:f>
              <c:numCache>
                <c:formatCode>General</c:formatCode>
                <c:ptCount val="17"/>
                <c:pt idx="0">
                  <c:v>0</c:v>
                </c:pt>
                <c:pt idx="1">
                  <c:v>1.29</c:v>
                </c:pt>
                <c:pt idx="2">
                  <c:v>6.29</c:v>
                </c:pt>
                <c:pt idx="3">
                  <c:v>11.29</c:v>
                </c:pt>
                <c:pt idx="4">
                  <c:v>16.29</c:v>
                </c:pt>
                <c:pt idx="5">
                  <c:v>21.29</c:v>
                </c:pt>
                <c:pt idx="6">
                  <c:v>26.29</c:v>
                </c:pt>
                <c:pt idx="7">
                  <c:v>31.579000000000001</c:v>
                </c:pt>
                <c:pt idx="8">
                  <c:v>36.579000000000001</c:v>
                </c:pt>
                <c:pt idx="9">
                  <c:v>41.579000000000001</c:v>
                </c:pt>
                <c:pt idx="10">
                  <c:v>46.579000000000001</c:v>
                </c:pt>
                <c:pt idx="11">
                  <c:v>51.579000000000001</c:v>
                </c:pt>
                <c:pt idx="12">
                  <c:v>56.783999999999999</c:v>
                </c:pt>
                <c:pt idx="13">
                  <c:v>61.783999999999999</c:v>
                </c:pt>
                <c:pt idx="14">
                  <c:v>66.783999999999992</c:v>
                </c:pt>
                <c:pt idx="15">
                  <c:v>71.783999999999992</c:v>
                </c:pt>
                <c:pt idx="16">
                  <c:v>76.783999999999992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06928"/>
        <c:axId val="190308496"/>
      </c:scatterChart>
      <c:valAx>
        <c:axId val="19030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Conductance</a:t>
                </a:r>
                <a:r>
                  <a:rPr lang="en-US" baseline="0"/>
                  <a:t> 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08496"/>
        <c:crosses val="autoZero"/>
        <c:crossBetween val="midCat"/>
      </c:valAx>
      <c:valAx>
        <c:axId val="19030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Force</a:t>
                </a:r>
                <a:r>
                  <a:rPr lang="en-US" baseline="0"/>
                  <a:t> (lb)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06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Force Sensor 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5413867016622923"/>
                  <c:y val="-1.327828813065033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Sheet1!$B$79:$B$95</c:f>
              <c:numCache>
                <c:formatCode>General</c:formatCode>
                <c:ptCount val="17"/>
                <c:pt idx="0">
                  <c:v>9.871668311944718E-5</c:v>
                </c:pt>
                <c:pt idx="1">
                  <c:v>9.2948896696596218E-4</c:v>
                </c:pt>
                <c:pt idx="2">
                  <c:v>5.7863673185973852E-3</c:v>
                </c:pt>
                <c:pt idx="3">
                  <c:v>9.6777315397270879E-3</c:v>
                </c:pt>
                <c:pt idx="4">
                  <c:v>1.3144058885383806E-2</c:v>
                </c:pt>
                <c:pt idx="5">
                  <c:v>1.6162922256343949E-2</c:v>
                </c:pt>
                <c:pt idx="6">
                  <c:v>1.9062142584826535E-2</c:v>
                </c:pt>
                <c:pt idx="7">
                  <c:v>2.247696111485727E-2</c:v>
                </c:pt>
                <c:pt idx="8">
                  <c:v>2.4443901246638967E-2</c:v>
                </c:pt>
                <c:pt idx="9">
                  <c:v>2.6932399676811204E-2</c:v>
                </c:pt>
                <c:pt idx="10">
                  <c:v>2.8312570781426953E-2</c:v>
                </c:pt>
                <c:pt idx="11">
                  <c:v>3.012048192771084E-2</c:v>
                </c:pt>
                <c:pt idx="12">
                  <c:v>3.2268473701193935E-2</c:v>
                </c:pt>
                <c:pt idx="13">
                  <c:v>3.35345405767941E-2</c:v>
                </c:pt>
                <c:pt idx="14">
                  <c:v>3.4281796366129581E-2</c:v>
                </c:pt>
                <c:pt idx="15">
                  <c:v>3.3715441672285906E-2</c:v>
                </c:pt>
                <c:pt idx="16">
                  <c:v>3.6075036075036079E-2</c:v>
                </c:pt>
              </c:numCache>
            </c:numRef>
          </c:xVal>
          <c:yVal>
            <c:numRef>
              <c:f>Sheet1!$C$79:$C$95</c:f>
              <c:numCache>
                <c:formatCode>General</c:formatCode>
                <c:ptCount val="17"/>
                <c:pt idx="0">
                  <c:v>0</c:v>
                </c:pt>
                <c:pt idx="1">
                  <c:v>1.29</c:v>
                </c:pt>
                <c:pt idx="2">
                  <c:v>6.29</c:v>
                </c:pt>
                <c:pt idx="3">
                  <c:v>11.29</c:v>
                </c:pt>
                <c:pt idx="4">
                  <c:v>16.29</c:v>
                </c:pt>
                <c:pt idx="5">
                  <c:v>21.29</c:v>
                </c:pt>
                <c:pt idx="6">
                  <c:v>26.29</c:v>
                </c:pt>
                <c:pt idx="7">
                  <c:v>31.579000000000001</c:v>
                </c:pt>
                <c:pt idx="8">
                  <c:v>36.579000000000001</c:v>
                </c:pt>
                <c:pt idx="9">
                  <c:v>41.579000000000001</c:v>
                </c:pt>
                <c:pt idx="10">
                  <c:v>46.579000000000001</c:v>
                </c:pt>
                <c:pt idx="11">
                  <c:v>51.579000000000001</c:v>
                </c:pt>
                <c:pt idx="12">
                  <c:v>56.783999999999999</c:v>
                </c:pt>
                <c:pt idx="13">
                  <c:v>61.783999999999999</c:v>
                </c:pt>
                <c:pt idx="14">
                  <c:v>66.783999999999992</c:v>
                </c:pt>
                <c:pt idx="15">
                  <c:v>71.783999999999992</c:v>
                </c:pt>
                <c:pt idx="16">
                  <c:v>76.783999999999992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64128"/>
        <c:axId val="83966872"/>
      </c:scatterChart>
      <c:valAx>
        <c:axId val="8396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Conductance</a:t>
                </a:r>
                <a:r>
                  <a:rPr lang="en-US" baseline="0"/>
                  <a:t> 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66872"/>
        <c:crosses val="autoZero"/>
        <c:crossBetween val="midCat"/>
      </c:valAx>
      <c:valAx>
        <c:axId val="83966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Force</a:t>
                </a:r>
                <a:r>
                  <a:rPr lang="en-US" baseline="0"/>
                  <a:t> (lb)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64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Force</a:t>
            </a:r>
            <a:r>
              <a:rPr lang="en-US" baseline="0"/>
              <a:t> Sensor 4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4045472440944881"/>
                  <c:y val="2.078594342373869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Sheet1!$B$99:$B$115</c:f>
              <c:numCache>
                <c:formatCode>General</c:formatCode>
                <c:ptCount val="17"/>
                <c:pt idx="0">
                  <c:v>9.871668311944718E-5</c:v>
                </c:pt>
                <c:pt idx="1">
                  <c:v>9.1782695290629907E-4</c:v>
                </c:pt>
                <c:pt idx="2">
                  <c:v>5.6420672534416606E-3</c:v>
                </c:pt>
                <c:pt idx="3">
                  <c:v>9.7876088871488697E-3</c:v>
                </c:pt>
                <c:pt idx="4">
                  <c:v>1.2886597938144331E-2</c:v>
                </c:pt>
                <c:pt idx="5">
                  <c:v>1.5898251192368838E-2</c:v>
                </c:pt>
                <c:pt idx="6">
                  <c:v>1.8900018900018901E-2</c:v>
                </c:pt>
                <c:pt idx="7">
                  <c:v>2.2070183182520412E-2</c:v>
                </c:pt>
                <c:pt idx="8">
                  <c:v>2.4679170779861793E-2</c:v>
                </c:pt>
                <c:pt idx="9">
                  <c:v>2.6795284030010719E-2</c:v>
                </c:pt>
                <c:pt idx="10">
                  <c:v>2.8752156411730879E-2</c:v>
                </c:pt>
                <c:pt idx="11">
                  <c:v>3.0275507114744173E-2</c:v>
                </c:pt>
                <c:pt idx="12">
                  <c:v>3.2981530343007916E-2</c:v>
                </c:pt>
                <c:pt idx="13">
                  <c:v>3.4867503486750349E-2</c:v>
                </c:pt>
                <c:pt idx="14">
                  <c:v>3.6284470246734396E-2</c:v>
                </c:pt>
                <c:pt idx="15">
                  <c:v>3.8022813688212927E-2</c:v>
                </c:pt>
                <c:pt idx="16">
                  <c:v>3.918495297805643E-2</c:v>
                </c:pt>
              </c:numCache>
            </c:numRef>
          </c:xVal>
          <c:yVal>
            <c:numRef>
              <c:f>Sheet1!$C$99:$C$115</c:f>
              <c:numCache>
                <c:formatCode>General</c:formatCode>
                <c:ptCount val="17"/>
                <c:pt idx="0">
                  <c:v>0</c:v>
                </c:pt>
                <c:pt idx="1">
                  <c:v>1.29</c:v>
                </c:pt>
                <c:pt idx="2">
                  <c:v>6.29</c:v>
                </c:pt>
                <c:pt idx="3">
                  <c:v>11.29</c:v>
                </c:pt>
                <c:pt idx="4">
                  <c:v>16.29</c:v>
                </c:pt>
                <c:pt idx="5">
                  <c:v>21.29</c:v>
                </c:pt>
                <c:pt idx="6">
                  <c:v>26.29</c:v>
                </c:pt>
                <c:pt idx="7">
                  <c:v>31.579000000000001</c:v>
                </c:pt>
                <c:pt idx="8">
                  <c:v>36.579000000000001</c:v>
                </c:pt>
                <c:pt idx="9">
                  <c:v>41.579000000000001</c:v>
                </c:pt>
                <c:pt idx="10">
                  <c:v>46.579000000000001</c:v>
                </c:pt>
                <c:pt idx="11">
                  <c:v>51.579000000000001</c:v>
                </c:pt>
                <c:pt idx="12">
                  <c:v>56.783999999999999</c:v>
                </c:pt>
                <c:pt idx="13">
                  <c:v>61.783999999999999</c:v>
                </c:pt>
                <c:pt idx="14">
                  <c:v>66.783999999999992</c:v>
                </c:pt>
                <c:pt idx="15">
                  <c:v>71.783999999999992</c:v>
                </c:pt>
                <c:pt idx="16">
                  <c:v>76.783999999999992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66480"/>
        <c:axId val="83966088"/>
      </c:scatterChart>
      <c:valAx>
        <c:axId val="8396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Conductance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66088"/>
        <c:crosses val="autoZero"/>
        <c:crossBetween val="midCat"/>
      </c:valAx>
      <c:valAx>
        <c:axId val="83966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Force</a:t>
                </a:r>
                <a:r>
                  <a:rPr lang="en-US" baseline="0"/>
                  <a:t> (lb)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66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222250</xdr:colOff>
      <xdr:row>4</xdr:row>
      <xdr:rowOff>6350</xdr:rowOff>
    </xdr:from>
    <xdr:to>
      <xdr:col>11</xdr:col>
      <xdr:colOff>666750</xdr:colOff>
      <xdr:row>17</xdr:row>
      <xdr:rowOff>107950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228600</xdr:colOff>
      <xdr:row>19</xdr:row>
      <xdr:rowOff>42862</xdr:rowOff>
    </xdr:from>
    <xdr:to>
      <xdr:col>11</xdr:col>
      <xdr:colOff>609600</xdr:colOff>
      <xdr:row>32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495300</xdr:colOff>
      <xdr:row>40</xdr:row>
      <xdr:rowOff>14287</xdr:rowOff>
    </xdr:from>
    <xdr:to>
      <xdr:col>12</xdr:col>
      <xdr:colOff>38100</xdr:colOff>
      <xdr:row>53</xdr:row>
      <xdr:rowOff>157162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495300</xdr:colOff>
      <xdr:row>55</xdr:row>
      <xdr:rowOff>14287</xdr:rowOff>
    </xdr:from>
    <xdr:to>
      <xdr:col>12</xdr:col>
      <xdr:colOff>38100</xdr:colOff>
      <xdr:row>68</xdr:row>
      <xdr:rowOff>157162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495300</xdr:colOff>
      <xdr:row>76</xdr:row>
      <xdr:rowOff>14287</xdr:rowOff>
    </xdr:from>
    <xdr:to>
      <xdr:col>12</xdr:col>
      <xdr:colOff>38100</xdr:colOff>
      <xdr:row>89</xdr:row>
      <xdr:rowOff>157162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590550</xdr:colOff>
      <xdr:row>99</xdr:row>
      <xdr:rowOff>147637</xdr:rowOff>
    </xdr:from>
    <xdr:to>
      <xdr:col>12</xdr:col>
      <xdr:colOff>133350</xdr:colOff>
      <xdr:row>113</xdr:row>
      <xdr:rowOff>90487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topLeftCell="G70" workbookViewId="0">
      <selection activeCell="M120" sqref="M120"/>
    </sheetView>
  </sheetViews>
  <sheetFormatPr defaultColWidth="11" defaultRowHeight="15.75" x14ac:dyDescent="0.25"/>
  <cols>
    <col min="1" max="1" width="15.875" bestFit="1" customWidth="1"/>
    <col min="2" max="2" width="11.125" bestFit="1" customWidth="1"/>
    <col min="3" max="3" width="13" bestFit="1" customWidth="1"/>
    <col min="4" max="4" width="11.125" bestFit="1" customWidth="1"/>
  </cols>
  <sheetData>
    <row r="1" spans="1:4" x14ac:dyDescent="0.25">
      <c r="A1" t="s">
        <v>2</v>
      </c>
      <c r="B1" t="s">
        <v>1</v>
      </c>
      <c r="C1" t="s">
        <v>3</v>
      </c>
      <c r="D1" t="s">
        <v>0</v>
      </c>
    </row>
    <row r="2" spans="1:4" x14ac:dyDescent="0.25">
      <c r="A2">
        <v>0</v>
      </c>
      <c r="B2">
        <v>200000</v>
      </c>
      <c r="C2">
        <f>1/B2</f>
        <v>5.0000000000000004E-6</v>
      </c>
      <c r="D2">
        <v>0</v>
      </c>
    </row>
    <row r="3" spans="1:4" x14ac:dyDescent="0.25">
      <c r="A3">
        <v>0.1</v>
      </c>
      <c r="B3">
        <v>3688</v>
      </c>
      <c r="C3">
        <f>1/B3</f>
        <v>2.7114967462039046E-4</v>
      </c>
      <c r="D3">
        <v>0.94</v>
      </c>
    </row>
    <row r="4" spans="1:4" x14ac:dyDescent="0.25">
      <c r="A4">
        <v>1.1000000000000001</v>
      </c>
      <c r="B4">
        <v>360</v>
      </c>
      <c r="C4">
        <f t="shared" ref="C4:C9" si="0">1/B4</f>
        <v>2.7777777777777779E-3</v>
      </c>
      <c r="D4">
        <f t="shared" ref="D4:D9" si="1">D3+5</f>
        <v>5.9399999999999995</v>
      </c>
    </row>
    <row r="5" spans="1:4" x14ac:dyDescent="0.25">
      <c r="A5">
        <v>1.91</v>
      </c>
      <c r="B5">
        <v>161</v>
      </c>
      <c r="C5">
        <f t="shared" si="0"/>
        <v>6.2111801242236021E-3</v>
      </c>
      <c r="D5">
        <f t="shared" si="1"/>
        <v>10.94</v>
      </c>
    </row>
    <row r="6" spans="1:4" x14ac:dyDescent="0.25">
      <c r="A6">
        <v>2.2999999999999998</v>
      </c>
      <c r="B6">
        <v>118</v>
      </c>
      <c r="C6">
        <f t="shared" si="0"/>
        <v>8.4745762711864406E-3</v>
      </c>
      <c r="D6">
        <f t="shared" si="1"/>
        <v>15.94</v>
      </c>
    </row>
    <row r="7" spans="1:4" x14ac:dyDescent="0.25">
      <c r="A7">
        <v>2.5499999999999998</v>
      </c>
      <c r="B7">
        <v>96</v>
      </c>
      <c r="C7">
        <f t="shared" si="0"/>
        <v>1.0416666666666666E-2</v>
      </c>
      <c r="D7">
        <f t="shared" si="1"/>
        <v>20.939999999999998</v>
      </c>
    </row>
    <row r="8" spans="1:4" x14ac:dyDescent="0.25">
      <c r="A8">
        <v>2.75</v>
      </c>
      <c r="B8">
        <v>82</v>
      </c>
      <c r="C8">
        <f t="shared" si="0"/>
        <v>1.2195121951219513E-2</v>
      </c>
      <c r="D8">
        <f t="shared" si="1"/>
        <v>25.939999999999998</v>
      </c>
    </row>
    <row r="9" spans="1:4" x14ac:dyDescent="0.25">
      <c r="A9">
        <v>2.86</v>
      </c>
      <c r="B9">
        <v>74</v>
      </c>
      <c r="C9">
        <f t="shared" si="0"/>
        <v>1.3513513513513514E-2</v>
      </c>
      <c r="D9">
        <f t="shared" si="1"/>
        <v>30.939999999999998</v>
      </c>
    </row>
    <row r="12" spans="1:4" x14ac:dyDescent="0.25">
      <c r="A12" t="s">
        <v>4</v>
      </c>
    </row>
    <row r="13" spans="1:4" x14ac:dyDescent="0.25">
      <c r="A13" t="s">
        <v>2</v>
      </c>
      <c r="B13" t="s">
        <v>1</v>
      </c>
      <c r="C13" t="s">
        <v>3</v>
      </c>
      <c r="D13" t="s">
        <v>0</v>
      </c>
    </row>
    <row r="14" spans="1:4" x14ac:dyDescent="0.25">
      <c r="A14">
        <v>0</v>
      </c>
      <c r="B14">
        <v>200000</v>
      </c>
      <c r="C14">
        <f>1/B14</f>
        <v>5.0000000000000004E-6</v>
      </c>
      <c r="D14">
        <v>0</v>
      </c>
    </row>
    <row r="15" spans="1:4" x14ac:dyDescent="0.25">
      <c r="A15">
        <v>0.4</v>
      </c>
      <c r="B15">
        <v>1178</v>
      </c>
      <c r="C15">
        <f>1/B15</f>
        <v>8.4889643463497452E-4</v>
      </c>
      <c r="D15">
        <v>0.94</v>
      </c>
    </row>
    <row r="16" spans="1:4" x14ac:dyDescent="0.25">
      <c r="A16">
        <v>1.55</v>
      </c>
      <c r="B16">
        <v>221.7</v>
      </c>
      <c r="C16">
        <f>1/B16</f>
        <v>4.5105999097880024E-3</v>
      </c>
      <c r="D16">
        <f t="shared" ref="D16:D30" si="2">D15+5</f>
        <v>5.9399999999999995</v>
      </c>
    </row>
    <row r="17" spans="1:4" x14ac:dyDescent="0.25">
      <c r="A17">
        <v>2.06</v>
      </c>
      <c r="B17">
        <v>140.69999999999999</v>
      </c>
      <c r="C17">
        <f t="shared" ref="C16:C21" si="3">1/B17</f>
        <v>7.1073205401563618E-3</v>
      </c>
      <c r="D17">
        <f t="shared" si="2"/>
        <v>10.94</v>
      </c>
    </row>
    <row r="18" spans="1:4" x14ac:dyDescent="0.25">
      <c r="A18">
        <v>2.4300000000000002</v>
      </c>
      <c r="B18">
        <v>106.25</v>
      </c>
      <c r="C18">
        <f t="shared" si="3"/>
        <v>9.4117647058823521E-3</v>
      </c>
      <c r="D18">
        <f t="shared" si="2"/>
        <v>15.94</v>
      </c>
    </row>
    <row r="19" spans="1:4" x14ac:dyDescent="0.25">
      <c r="A19">
        <v>2.67</v>
      </c>
      <c r="B19">
        <v>86.68</v>
      </c>
      <c r="C19">
        <f t="shared" si="3"/>
        <v>1.1536686663590217E-2</v>
      </c>
      <c r="D19">
        <f t="shared" si="2"/>
        <v>20.939999999999998</v>
      </c>
    </row>
    <row r="20" spans="1:4" x14ac:dyDescent="0.25">
      <c r="A20">
        <v>2.85</v>
      </c>
      <c r="B20">
        <v>74.569999999999993</v>
      </c>
      <c r="C20">
        <f t="shared" si="3"/>
        <v>1.3410218586562963E-2</v>
      </c>
      <c r="D20">
        <f t="shared" si="2"/>
        <v>25.939999999999998</v>
      </c>
    </row>
    <row r="21" spans="1:4" x14ac:dyDescent="0.25">
      <c r="A21">
        <v>3.04</v>
      </c>
      <c r="B21">
        <v>63.42</v>
      </c>
      <c r="C21">
        <f t="shared" si="3"/>
        <v>1.5767896562598548E-2</v>
      </c>
      <c r="D21">
        <f t="shared" si="2"/>
        <v>30.939999999999998</v>
      </c>
    </row>
    <row r="22" spans="1:4" x14ac:dyDescent="0.25">
      <c r="A22">
        <v>3.17</v>
      </c>
      <c r="B22">
        <v>57.38</v>
      </c>
      <c r="C22">
        <f t="shared" ref="C22:C25" si="4">1/B22</f>
        <v>1.7427675148135237E-2</v>
      </c>
      <c r="D22">
        <f t="shared" si="2"/>
        <v>35.94</v>
      </c>
    </row>
    <row r="23" spans="1:4" x14ac:dyDescent="0.25">
      <c r="A23">
        <v>3.28</v>
      </c>
      <c r="B23">
        <v>52.46</v>
      </c>
      <c r="C23">
        <f t="shared" si="4"/>
        <v>1.9062142584826535E-2</v>
      </c>
      <c r="D23">
        <f t="shared" si="2"/>
        <v>40.94</v>
      </c>
    </row>
    <row r="24" spans="1:4" x14ac:dyDescent="0.25">
      <c r="A24">
        <v>3.35</v>
      </c>
      <c r="B24">
        <v>49.13</v>
      </c>
      <c r="C24">
        <f t="shared" si="4"/>
        <v>2.0354162426216162E-2</v>
      </c>
      <c r="D24">
        <f t="shared" si="2"/>
        <v>45.94</v>
      </c>
    </row>
    <row r="25" spans="1:4" x14ac:dyDescent="0.25">
      <c r="A25">
        <v>3.44</v>
      </c>
      <c r="B25">
        <v>45.31</v>
      </c>
      <c r="C25">
        <f t="shared" si="4"/>
        <v>2.2070183182520412E-2</v>
      </c>
      <c r="D25">
        <f t="shared" si="2"/>
        <v>50.94</v>
      </c>
    </row>
    <row r="26" spans="1:4" x14ac:dyDescent="0.25">
      <c r="A26">
        <v>3.49</v>
      </c>
      <c r="B26">
        <v>43.08</v>
      </c>
      <c r="C26">
        <f t="shared" ref="C26:C27" si="5">1/B26</f>
        <v>2.3212627669452184E-2</v>
      </c>
      <c r="D26">
        <f t="shared" si="2"/>
        <v>55.94</v>
      </c>
    </row>
    <row r="27" spans="1:4" x14ac:dyDescent="0.25">
      <c r="A27">
        <v>3.55</v>
      </c>
      <c r="B27">
        <v>40.72</v>
      </c>
      <c r="C27">
        <f t="shared" si="5"/>
        <v>2.4557956777996073E-2</v>
      </c>
      <c r="D27">
        <f t="shared" si="2"/>
        <v>60.94</v>
      </c>
    </row>
    <row r="28" spans="1:4" x14ac:dyDescent="0.25">
      <c r="A28">
        <v>3.62</v>
      </c>
      <c r="B28">
        <v>38.99</v>
      </c>
      <c r="C28">
        <f t="shared" ref="C28" si="6">1/B28</f>
        <v>2.5647601949217745E-2</v>
      </c>
      <c r="D28">
        <f t="shared" si="2"/>
        <v>65.94</v>
      </c>
    </row>
    <row r="29" spans="1:4" x14ac:dyDescent="0.25">
      <c r="A29">
        <v>3.64</v>
      </c>
      <c r="B29">
        <v>37.130000000000003</v>
      </c>
      <c r="C29">
        <f t="shared" ref="C29:C30" si="7">1/B29</f>
        <v>2.6932399676811204E-2</v>
      </c>
      <c r="D29">
        <f t="shared" si="2"/>
        <v>70.94</v>
      </c>
    </row>
    <row r="30" spans="1:4" x14ac:dyDescent="0.25">
      <c r="A30">
        <v>3.68</v>
      </c>
      <c r="B30">
        <v>35.68</v>
      </c>
      <c r="C30">
        <f t="shared" si="7"/>
        <v>2.8026905829596414E-2</v>
      </c>
      <c r="D30">
        <f t="shared" si="2"/>
        <v>75.94</v>
      </c>
    </row>
    <row r="36" spans="1:3" x14ac:dyDescent="0.25">
      <c r="A36" s="1" t="s">
        <v>5</v>
      </c>
    </row>
    <row r="37" spans="1:3" x14ac:dyDescent="0.25">
      <c r="A37" s="1" t="s">
        <v>6</v>
      </c>
    </row>
    <row r="38" spans="1:3" x14ac:dyDescent="0.25">
      <c r="A38" t="s">
        <v>1</v>
      </c>
      <c r="B38" t="s">
        <v>3</v>
      </c>
      <c r="C38" t="s">
        <v>7</v>
      </c>
    </row>
    <row r="39" spans="1:3" x14ac:dyDescent="0.25">
      <c r="A39">
        <v>200000</v>
      </c>
      <c r="B39">
        <f>1/A39</f>
        <v>5.0000000000000004E-6</v>
      </c>
      <c r="C39">
        <v>0</v>
      </c>
    </row>
    <row r="40" spans="1:3" x14ac:dyDescent="0.25">
      <c r="A40">
        <v>1550</v>
      </c>
      <c r="B40">
        <f>1/A40</f>
        <v>6.4516129032258064E-4</v>
      </c>
      <c r="C40">
        <v>1.29</v>
      </c>
    </row>
    <row r="41" spans="1:3" x14ac:dyDescent="0.25">
      <c r="A41">
        <v>239.87</v>
      </c>
      <c r="B41">
        <f t="shared" ref="B41:B55" si="8">1/A41</f>
        <v>4.1689248342852382E-3</v>
      </c>
      <c r="C41">
        <f>C40+5</f>
        <v>6.29</v>
      </c>
    </row>
    <row r="42" spans="1:3" x14ac:dyDescent="0.25">
      <c r="A42">
        <v>130.93</v>
      </c>
      <c r="B42">
        <f t="shared" si="8"/>
        <v>7.6376689834262582E-3</v>
      </c>
      <c r="C42">
        <f>C41+5</f>
        <v>11.29</v>
      </c>
    </row>
    <row r="43" spans="1:3" x14ac:dyDescent="0.25">
      <c r="A43">
        <v>97.87</v>
      </c>
      <c r="B43">
        <f t="shared" si="8"/>
        <v>1.0217635639113109E-2</v>
      </c>
      <c r="C43">
        <f>C42+5</f>
        <v>16.29</v>
      </c>
    </row>
    <row r="44" spans="1:3" x14ac:dyDescent="0.25">
      <c r="A44">
        <v>78.53</v>
      </c>
      <c r="B44">
        <f t="shared" si="8"/>
        <v>1.2733987011333249E-2</v>
      </c>
      <c r="C44">
        <f>C43+5</f>
        <v>21.29</v>
      </c>
    </row>
    <row r="45" spans="1:3" x14ac:dyDescent="0.25">
      <c r="A45">
        <v>66.61</v>
      </c>
      <c r="B45">
        <f t="shared" si="8"/>
        <v>1.5012760846719712E-2</v>
      </c>
      <c r="C45">
        <f>C44+5</f>
        <v>26.29</v>
      </c>
    </row>
    <row r="46" spans="1:3" x14ac:dyDescent="0.25">
      <c r="A46">
        <v>57.38</v>
      </c>
      <c r="B46">
        <f t="shared" si="8"/>
        <v>1.7427675148135237E-2</v>
      </c>
      <c r="C46">
        <f>C45+5.289</f>
        <v>31.579000000000001</v>
      </c>
    </row>
    <row r="47" spans="1:3" x14ac:dyDescent="0.25">
      <c r="A47">
        <v>52.69</v>
      </c>
      <c r="B47">
        <f t="shared" si="8"/>
        <v>1.8978933383943825E-2</v>
      </c>
      <c r="C47">
        <f>C46+5</f>
        <v>36.579000000000001</v>
      </c>
    </row>
    <row r="48" spans="1:3" x14ac:dyDescent="0.25">
      <c r="A48">
        <v>49.34</v>
      </c>
      <c r="B48">
        <f t="shared" si="8"/>
        <v>2.0267531414673693E-2</v>
      </c>
      <c r="C48">
        <f>C47+5</f>
        <v>41.579000000000001</v>
      </c>
    </row>
    <row r="49" spans="1:3" x14ac:dyDescent="0.25">
      <c r="A49">
        <v>45.73</v>
      </c>
      <c r="B49">
        <f t="shared" si="8"/>
        <v>2.1867483052700636E-2</v>
      </c>
      <c r="C49">
        <f>C48+5</f>
        <v>46.579000000000001</v>
      </c>
    </row>
    <row r="50" spans="1:3" x14ac:dyDescent="0.25">
      <c r="A50">
        <v>43.88</v>
      </c>
      <c r="B50">
        <f t="shared" si="8"/>
        <v>2.2789425706472195E-2</v>
      </c>
      <c r="C50">
        <f>C49+5</f>
        <v>51.579000000000001</v>
      </c>
    </row>
    <row r="51" spans="1:3" x14ac:dyDescent="0.25">
      <c r="A51">
        <v>40.33</v>
      </c>
      <c r="B51">
        <f t="shared" si="8"/>
        <v>2.4795437639474338E-2</v>
      </c>
      <c r="C51">
        <f>C50+5.205</f>
        <v>56.783999999999999</v>
      </c>
    </row>
    <row r="52" spans="1:3" x14ac:dyDescent="0.25">
      <c r="A52">
        <v>38.81</v>
      </c>
      <c r="B52">
        <f t="shared" si="8"/>
        <v>2.5766555011594947E-2</v>
      </c>
      <c r="C52">
        <f>C51+5</f>
        <v>61.783999999999999</v>
      </c>
    </row>
    <row r="53" spans="1:3" x14ac:dyDescent="0.25">
      <c r="A53">
        <v>38.06</v>
      </c>
      <c r="B53">
        <f t="shared" si="8"/>
        <v>2.6274303730951128E-2</v>
      </c>
      <c r="C53">
        <f>C52+5</f>
        <v>66.783999999999992</v>
      </c>
    </row>
    <row r="54" spans="1:3" x14ac:dyDescent="0.25">
      <c r="A54">
        <v>37.32</v>
      </c>
      <c r="B54">
        <f t="shared" si="8"/>
        <v>2.6795284030010719E-2</v>
      </c>
      <c r="C54">
        <f>C53+5</f>
        <v>71.783999999999992</v>
      </c>
    </row>
    <row r="55" spans="1:3" x14ac:dyDescent="0.25">
      <c r="A55">
        <v>35.14</v>
      </c>
      <c r="B55">
        <f t="shared" si="8"/>
        <v>2.8457598178713715E-2</v>
      </c>
      <c r="C55">
        <f>C54+5</f>
        <v>76.783999999999992</v>
      </c>
    </row>
    <row r="57" spans="1:3" x14ac:dyDescent="0.25">
      <c r="A57" s="1" t="s">
        <v>8</v>
      </c>
    </row>
    <row r="58" spans="1:3" x14ac:dyDescent="0.25">
      <c r="A58" t="s">
        <v>1</v>
      </c>
      <c r="B58" t="s">
        <v>3</v>
      </c>
      <c r="C58" t="s">
        <v>7</v>
      </c>
    </row>
    <row r="59" spans="1:3" x14ac:dyDescent="0.25">
      <c r="A59">
        <v>200000</v>
      </c>
      <c r="B59">
        <f>1/A59</f>
        <v>5.0000000000000004E-6</v>
      </c>
      <c r="C59">
        <v>0</v>
      </c>
    </row>
    <row r="60" spans="1:3" x14ac:dyDescent="0.25">
      <c r="A60">
        <v>1382.61</v>
      </c>
      <c r="B60">
        <f>1/A60</f>
        <v>7.232697579216121E-4</v>
      </c>
      <c r="C60">
        <v>1.29</v>
      </c>
    </row>
    <row r="61" spans="1:3" x14ac:dyDescent="0.25">
      <c r="A61">
        <v>216.72</v>
      </c>
      <c r="B61">
        <f t="shared" ref="B61:B75" si="9">1/A61</f>
        <v>4.6142488002953123E-3</v>
      </c>
      <c r="C61">
        <f>C60+5</f>
        <v>6.29</v>
      </c>
    </row>
    <row r="62" spans="1:3" x14ac:dyDescent="0.25">
      <c r="A62">
        <v>126.33</v>
      </c>
      <c r="B62">
        <f t="shared" si="9"/>
        <v>7.9157761418507094E-3</v>
      </c>
      <c r="C62">
        <f>C61+5</f>
        <v>11.29</v>
      </c>
    </row>
    <row r="63" spans="1:3" x14ac:dyDescent="0.25">
      <c r="A63">
        <v>93.02</v>
      </c>
      <c r="B63">
        <f t="shared" si="9"/>
        <v>1.0750376263169211E-2</v>
      </c>
      <c r="C63">
        <f>C62+5</f>
        <v>16.29</v>
      </c>
    </row>
    <row r="64" spans="1:3" x14ac:dyDescent="0.25">
      <c r="A64">
        <v>78.53</v>
      </c>
      <c r="B64">
        <f t="shared" si="9"/>
        <v>1.2733987011333249E-2</v>
      </c>
      <c r="C64">
        <f>C63+5</f>
        <v>21.29</v>
      </c>
    </row>
    <row r="65" spans="1:3" x14ac:dyDescent="0.25">
      <c r="A65">
        <v>63.98</v>
      </c>
      <c r="B65">
        <f t="shared" si="9"/>
        <v>1.5629884338855895E-2</v>
      </c>
      <c r="C65">
        <f>C64+5</f>
        <v>26.29</v>
      </c>
    </row>
    <row r="66" spans="1:3" x14ac:dyDescent="0.25">
      <c r="A66">
        <v>56.18</v>
      </c>
      <c r="B66">
        <f t="shared" si="9"/>
        <v>1.77999288002848E-2</v>
      </c>
      <c r="C66">
        <f>C65+5.289</f>
        <v>31.579000000000001</v>
      </c>
    </row>
    <row r="67" spans="1:3" x14ac:dyDescent="0.25">
      <c r="A67">
        <v>49.78</v>
      </c>
      <c r="B67">
        <f t="shared" si="9"/>
        <v>2.0088388911209322E-2</v>
      </c>
      <c r="C67">
        <f>C66+5</f>
        <v>36.579000000000001</v>
      </c>
    </row>
    <row r="68" spans="1:3" x14ac:dyDescent="0.25">
      <c r="A68">
        <v>46.56</v>
      </c>
      <c r="B68">
        <f t="shared" si="9"/>
        <v>2.147766323024055E-2</v>
      </c>
      <c r="C68">
        <f>C67+5</f>
        <v>41.579000000000001</v>
      </c>
    </row>
    <row r="69" spans="1:3" x14ac:dyDescent="0.25">
      <c r="A69">
        <v>43.48</v>
      </c>
      <c r="B69">
        <f t="shared" si="9"/>
        <v>2.2999080036798531E-2</v>
      </c>
      <c r="C69">
        <f>C68+5</f>
        <v>46.579000000000001</v>
      </c>
    </row>
    <row r="70" spans="1:3" x14ac:dyDescent="0.25">
      <c r="A70">
        <v>41.49</v>
      </c>
      <c r="B70">
        <f t="shared" si="9"/>
        <v>2.4102193299590263E-2</v>
      </c>
      <c r="C70">
        <f>C69+5</f>
        <v>51.579000000000001</v>
      </c>
    </row>
    <row r="71" spans="1:3" x14ac:dyDescent="0.25">
      <c r="A71">
        <v>37.5</v>
      </c>
      <c r="B71">
        <f t="shared" si="9"/>
        <v>2.6666666666666668E-2</v>
      </c>
      <c r="C71">
        <f>C70+5.205</f>
        <v>56.783999999999999</v>
      </c>
    </row>
    <row r="72" spans="1:3" x14ac:dyDescent="0.25">
      <c r="A72">
        <v>35.5</v>
      </c>
      <c r="B72">
        <f t="shared" si="9"/>
        <v>2.8169014084507043E-2</v>
      </c>
      <c r="C72">
        <f>C71+5</f>
        <v>61.783999999999999</v>
      </c>
    </row>
    <row r="73" spans="1:3" x14ac:dyDescent="0.25">
      <c r="A73">
        <v>34.08</v>
      </c>
      <c r="B73">
        <f t="shared" si="9"/>
        <v>2.9342723004694836E-2</v>
      </c>
      <c r="C73">
        <f>C72+5</f>
        <v>66.783999999999992</v>
      </c>
    </row>
    <row r="74" spans="1:3" x14ac:dyDescent="0.25">
      <c r="A74">
        <v>32.86</v>
      </c>
      <c r="B74">
        <f t="shared" si="9"/>
        <v>3.0432136335970784E-2</v>
      </c>
      <c r="C74">
        <f>C73+5</f>
        <v>71.783999999999992</v>
      </c>
    </row>
    <row r="75" spans="1:3" x14ac:dyDescent="0.25">
      <c r="A75">
        <v>31.66</v>
      </c>
      <c r="B75">
        <f t="shared" si="9"/>
        <v>3.1585596967782688E-2</v>
      </c>
      <c r="C75">
        <f>C74+5</f>
        <v>76.783999999999992</v>
      </c>
    </row>
    <row r="77" spans="1:3" x14ac:dyDescent="0.25">
      <c r="A77" s="1" t="s">
        <v>9</v>
      </c>
    </row>
    <row r="78" spans="1:3" x14ac:dyDescent="0.25">
      <c r="A78" t="s">
        <v>1</v>
      </c>
      <c r="B78" t="s">
        <v>3</v>
      </c>
      <c r="C78" t="s">
        <v>7</v>
      </c>
    </row>
    <row r="79" spans="1:3" x14ac:dyDescent="0.25">
      <c r="A79">
        <v>10130</v>
      </c>
      <c r="B79">
        <f>1/A79</f>
        <v>9.871668311944718E-5</v>
      </c>
      <c r="C79">
        <v>0</v>
      </c>
    </row>
    <row r="80" spans="1:3" x14ac:dyDescent="0.25">
      <c r="A80">
        <v>1075.8599999999999</v>
      </c>
      <c r="B80">
        <f>1/A80</f>
        <v>9.2948896696596218E-4</v>
      </c>
      <c r="C80">
        <v>1.29</v>
      </c>
    </row>
    <row r="81" spans="1:3" x14ac:dyDescent="0.25">
      <c r="A81">
        <v>172.82</v>
      </c>
      <c r="B81">
        <f t="shared" ref="B81:B95" si="10">1/A81</f>
        <v>5.7863673185973852E-3</v>
      </c>
      <c r="C81">
        <f>C80+5</f>
        <v>6.29</v>
      </c>
    </row>
    <row r="82" spans="1:3" x14ac:dyDescent="0.25">
      <c r="A82">
        <v>103.33</v>
      </c>
      <c r="B82">
        <f t="shared" si="10"/>
        <v>9.6777315397270879E-3</v>
      </c>
      <c r="C82">
        <f>C81+5</f>
        <v>11.29</v>
      </c>
    </row>
    <row r="83" spans="1:3" x14ac:dyDescent="0.25">
      <c r="A83">
        <v>76.08</v>
      </c>
      <c r="B83">
        <f t="shared" si="10"/>
        <v>1.3144058885383806E-2</v>
      </c>
      <c r="C83">
        <f>C82+5</f>
        <v>16.29</v>
      </c>
    </row>
    <row r="84" spans="1:3" x14ac:dyDescent="0.25">
      <c r="A84">
        <v>61.87</v>
      </c>
      <c r="B84">
        <f t="shared" si="10"/>
        <v>1.6162922256343949E-2</v>
      </c>
      <c r="C84">
        <f>C83+5</f>
        <v>21.29</v>
      </c>
    </row>
    <row r="85" spans="1:3" x14ac:dyDescent="0.25">
      <c r="A85">
        <v>52.46</v>
      </c>
      <c r="B85">
        <f t="shared" si="10"/>
        <v>1.9062142584826535E-2</v>
      </c>
      <c r="C85">
        <f>C84+5</f>
        <v>26.29</v>
      </c>
    </row>
    <row r="86" spans="1:3" x14ac:dyDescent="0.25">
      <c r="A86">
        <v>44.49</v>
      </c>
      <c r="B86">
        <f t="shared" si="10"/>
        <v>2.247696111485727E-2</v>
      </c>
      <c r="C86">
        <f>C85+5.289</f>
        <v>31.579000000000001</v>
      </c>
    </row>
    <row r="87" spans="1:3" x14ac:dyDescent="0.25">
      <c r="A87">
        <v>40.909999999999997</v>
      </c>
      <c r="B87">
        <f t="shared" si="10"/>
        <v>2.4443901246638967E-2</v>
      </c>
      <c r="C87">
        <f>C86+5</f>
        <v>36.579000000000001</v>
      </c>
    </row>
    <row r="88" spans="1:3" x14ac:dyDescent="0.25">
      <c r="A88">
        <v>37.130000000000003</v>
      </c>
      <c r="B88">
        <f t="shared" si="10"/>
        <v>2.6932399676811204E-2</v>
      </c>
      <c r="C88">
        <f>C87+5</f>
        <v>41.579000000000001</v>
      </c>
    </row>
    <row r="89" spans="1:3" x14ac:dyDescent="0.25">
      <c r="A89">
        <v>35.32</v>
      </c>
      <c r="B89">
        <f t="shared" si="10"/>
        <v>2.8312570781426953E-2</v>
      </c>
      <c r="C89">
        <f>C88+5</f>
        <v>46.579000000000001</v>
      </c>
    </row>
    <row r="90" spans="1:3" x14ac:dyDescent="0.25">
      <c r="A90">
        <v>33.200000000000003</v>
      </c>
      <c r="B90">
        <f t="shared" si="10"/>
        <v>3.012048192771084E-2</v>
      </c>
      <c r="C90">
        <f>C89+5</f>
        <v>51.579000000000001</v>
      </c>
    </row>
    <row r="91" spans="1:3" x14ac:dyDescent="0.25">
      <c r="A91">
        <v>30.99</v>
      </c>
      <c r="B91">
        <f t="shared" si="10"/>
        <v>3.2268473701193935E-2</v>
      </c>
      <c r="C91">
        <f>C90+5.205</f>
        <v>56.783999999999999</v>
      </c>
    </row>
    <row r="92" spans="1:3" x14ac:dyDescent="0.25">
      <c r="A92">
        <v>29.82</v>
      </c>
      <c r="B92">
        <f t="shared" si="10"/>
        <v>3.35345405767941E-2</v>
      </c>
      <c r="C92">
        <f>C91+5</f>
        <v>61.783999999999999</v>
      </c>
    </row>
    <row r="93" spans="1:3" x14ac:dyDescent="0.25">
      <c r="A93">
        <v>29.17</v>
      </c>
      <c r="B93">
        <f t="shared" si="10"/>
        <v>3.4281796366129581E-2</v>
      </c>
      <c r="C93">
        <f>C92+5</f>
        <v>66.783999999999992</v>
      </c>
    </row>
    <row r="94" spans="1:3" x14ac:dyDescent="0.25">
      <c r="A94">
        <v>29.66</v>
      </c>
      <c r="B94">
        <f t="shared" si="10"/>
        <v>3.3715441672285906E-2</v>
      </c>
      <c r="C94">
        <f>C93+5</f>
        <v>71.783999999999992</v>
      </c>
    </row>
    <row r="95" spans="1:3" x14ac:dyDescent="0.25">
      <c r="A95">
        <v>27.72</v>
      </c>
      <c r="B95">
        <f t="shared" si="10"/>
        <v>3.6075036075036079E-2</v>
      </c>
      <c r="C95">
        <f>C94+5</f>
        <v>76.783999999999992</v>
      </c>
    </row>
    <row r="97" spans="1:3" x14ac:dyDescent="0.25">
      <c r="A97" s="1" t="s">
        <v>10</v>
      </c>
    </row>
    <row r="98" spans="1:3" x14ac:dyDescent="0.25">
      <c r="A98" t="s">
        <v>1</v>
      </c>
      <c r="B98" t="s">
        <v>3</v>
      </c>
      <c r="C98" t="s">
        <v>7</v>
      </c>
    </row>
    <row r="99" spans="1:3" x14ac:dyDescent="0.25">
      <c r="A99">
        <v>10130</v>
      </c>
      <c r="B99">
        <f>1/A99</f>
        <v>9.871668311944718E-5</v>
      </c>
      <c r="C99">
        <v>0</v>
      </c>
    </row>
    <row r="100" spans="1:3" x14ac:dyDescent="0.25">
      <c r="A100">
        <v>1089.53</v>
      </c>
      <c r="B100">
        <f>1/A100</f>
        <v>9.1782695290629907E-4</v>
      </c>
      <c r="C100">
        <v>1.29</v>
      </c>
    </row>
    <row r="101" spans="1:3" x14ac:dyDescent="0.25">
      <c r="A101">
        <v>177.24</v>
      </c>
      <c r="B101">
        <f t="shared" ref="B101:B115" si="11">1/A101</f>
        <v>5.6420672534416606E-3</v>
      </c>
      <c r="C101">
        <f>C100+5</f>
        <v>6.29</v>
      </c>
    </row>
    <row r="102" spans="1:3" x14ac:dyDescent="0.25">
      <c r="A102">
        <v>102.17</v>
      </c>
      <c r="B102">
        <f t="shared" si="11"/>
        <v>9.7876088871488697E-3</v>
      </c>
      <c r="C102">
        <f>C101+5</f>
        <v>11.29</v>
      </c>
    </row>
    <row r="103" spans="1:3" x14ac:dyDescent="0.25">
      <c r="A103">
        <v>77.599999999999994</v>
      </c>
      <c r="B103">
        <f t="shared" si="11"/>
        <v>1.2886597938144331E-2</v>
      </c>
      <c r="C103">
        <f>C102+5</f>
        <v>16.29</v>
      </c>
    </row>
    <row r="104" spans="1:3" x14ac:dyDescent="0.25">
      <c r="A104">
        <v>62.9</v>
      </c>
      <c r="B104">
        <f t="shared" si="11"/>
        <v>1.5898251192368838E-2</v>
      </c>
      <c r="C104">
        <f>C103+5</f>
        <v>21.29</v>
      </c>
    </row>
    <row r="105" spans="1:3" x14ac:dyDescent="0.25">
      <c r="A105">
        <v>52.91</v>
      </c>
      <c r="B105">
        <f t="shared" si="11"/>
        <v>1.8900018900018901E-2</v>
      </c>
      <c r="C105">
        <f>C104+5</f>
        <v>26.29</v>
      </c>
    </row>
    <row r="106" spans="1:3" x14ac:dyDescent="0.25">
      <c r="A106">
        <v>45.31</v>
      </c>
      <c r="B106">
        <f t="shared" si="11"/>
        <v>2.2070183182520412E-2</v>
      </c>
      <c r="C106">
        <f>C105+5.289</f>
        <v>31.579000000000001</v>
      </c>
    </row>
    <row r="107" spans="1:3" x14ac:dyDescent="0.25">
      <c r="A107">
        <v>40.520000000000003</v>
      </c>
      <c r="B107">
        <f t="shared" si="11"/>
        <v>2.4679170779861793E-2</v>
      </c>
      <c r="C107">
        <f>C106+5</f>
        <v>36.579000000000001</v>
      </c>
    </row>
    <row r="108" spans="1:3" x14ac:dyDescent="0.25">
      <c r="A108">
        <v>37.32</v>
      </c>
      <c r="B108">
        <f t="shared" si="11"/>
        <v>2.6795284030010719E-2</v>
      </c>
      <c r="C108">
        <f>C107+5</f>
        <v>41.579000000000001</v>
      </c>
    </row>
    <row r="109" spans="1:3" x14ac:dyDescent="0.25">
      <c r="A109">
        <v>34.78</v>
      </c>
      <c r="B109">
        <f t="shared" si="11"/>
        <v>2.8752156411730879E-2</v>
      </c>
      <c r="C109">
        <f>C108+5</f>
        <v>46.579000000000001</v>
      </c>
    </row>
    <row r="110" spans="1:3" x14ac:dyDescent="0.25">
      <c r="A110">
        <v>33.03</v>
      </c>
      <c r="B110">
        <f t="shared" si="11"/>
        <v>3.0275507114744173E-2</v>
      </c>
      <c r="C110">
        <f>C109+5</f>
        <v>51.579000000000001</v>
      </c>
    </row>
    <row r="111" spans="1:3" x14ac:dyDescent="0.25">
      <c r="A111">
        <v>30.32</v>
      </c>
      <c r="B111">
        <f t="shared" si="11"/>
        <v>3.2981530343007916E-2</v>
      </c>
      <c r="C111">
        <f>C110+5.205</f>
        <v>56.783999999999999</v>
      </c>
    </row>
    <row r="112" spans="1:3" x14ac:dyDescent="0.25">
      <c r="A112">
        <v>28.68</v>
      </c>
      <c r="B112">
        <f t="shared" si="11"/>
        <v>3.4867503486750349E-2</v>
      </c>
      <c r="C112">
        <f>C111+5</f>
        <v>61.783999999999999</v>
      </c>
    </row>
    <row r="113" spans="1:3" x14ac:dyDescent="0.25">
      <c r="A113">
        <v>27.56</v>
      </c>
      <c r="B113">
        <f t="shared" si="11"/>
        <v>3.6284470246734396E-2</v>
      </c>
      <c r="C113">
        <f>C112+5</f>
        <v>66.783999999999992</v>
      </c>
    </row>
    <row r="114" spans="1:3" x14ac:dyDescent="0.25">
      <c r="A114">
        <v>26.3</v>
      </c>
      <c r="B114">
        <f t="shared" si="11"/>
        <v>3.8022813688212927E-2</v>
      </c>
      <c r="C114">
        <f>C113+5</f>
        <v>71.783999999999992</v>
      </c>
    </row>
    <row r="115" spans="1:3" x14ac:dyDescent="0.25">
      <c r="A115">
        <v>25.52</v>
      </c>
      <c r="B115">
        <f t="shared" si="11"/>
        <v>3.918495297805643E-2</v>
      </c>
      <c r="C115">
        <f>C114+5</f>
        <v>76.783999999999992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Joshua George</cp:lastModifiedBy>
  <dcterms:created xsi:type="dcterms:W3CDTF">2017-02-21T00:10:14Z</dcterms:created>
  <dcterms:modified xsi:type="dcterms:W3CDTF">2017-04-07T06:02:55Z</dcterms:modified>
</cp:coreProperties>
</file>