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no\OneDrive\Desktop\School\SecondYear\Econ 250\Excel Assignment 2\"/>
    </mc:Choice>
  </mc:AlternateContent>
  <xr:revisionPtr revIDLastSave="0" documentId="13_ncr:1_{748D2D23-8B72-47E2-8CB4-0B5C3879A7C2}" xr6:coauthVersionLast="47" xr6:coauthVersionMax="47" xr10:uidLastSave="{00000000-0000-0000-0000-000000000000}"/>
  <bookViews>
    <workbookView xWindow="-110" yWindow="-110" windowWidth="19420" windowHeight="10660" xr2:uid="{00000000-000D-0000-FFFF-FFFF00000000}"/>
  </bookViews>
  <sheets>
    <sheet name="Q2Data" sheetId="1" r:id="rId1"/>
    <sheet name="A2Conn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2" i="1"/>
  <c r="E10" i="1"/>
  <c r="F8" i="1"/>
  <c r="E8" i="1"/>
  <c r="R2" i="2"/>
  <c r="S2" i="2"/>
  <c r="T2" i="2"/>
  <c r="U2" i="2"/>
  <c r="V2" i="2"/>
  <c r="R3" i="2"/>
  <c r="S3" i="2"/>
  <c r="T3" i="2"/>
  <c r="U3" i="2"/>
  <c r="V3" i="2"/>
  <c r="F6" i="1"/>
  <c r="E6" i="1"/>
  <c r="J19" i="1"/>
  <c r="I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E4" i="1"/>
  <c r="F4" i="1"/>
  <c r="F2" i="1"/>
  <c r="M5" i="1" s="1"/>
  <c r="E2" i="1"/>
  <c r="M91" i="1" l="1"/>
  <c r="M83" i="1"/>
  <c r="M75" i="1"/>
  <c r="M67" i="1"/>
  <c r="M59" i="1"/>
  <c r="M51" i="1"/>
  <c r="M43" i="1"/>
  <c r="M35" i="1"/>
  <c r="M27" i="1"/>
  <c r="M19" i="1"/>
  <c r="M11" i="1"/>
  <c r="M3" i="1"/>
  <c r="M89" i="1"/>
  <c r="M73" i="1"/>
  <c r="M65" i="1"/>
  <c r="M49" i="1"/>
  <c r="M41" i="1"/>
  <c r="M33" i="1"/>
  <c r="M25" i="1"/>
  <c r="M17" i="1"/>
  <c r="M92" i="1"/>
  <c r="M84" i="1"/>
  <c r="M76" i="1"/>
  <c r="M68" i="1"/>
  <c r="M60" i="1"/>
  <c r="M52" i="1"/>
  <c r="M44" i="1"/>
  <c r="M36" i="1"/>
  <c r="M28" i="1"/>
  <c r="M20" i="1"/>
  <c r="M12" i="1"/>
  <c r="M4" i="1"/>
  <c r="L4" i="1"/>
  <c r="M90" i="1"/>
  <c r="M82" i="1"/>
  <c r="M74" i="1"/>
  <c r="M66" i="1"/>
  <c r="M58" i="1"/>
  <c r="M50" i="1"/>
  <c r="M42" i="1"/>
  <c r="M34" i="1"/>
  <c r="M26" i="1"/>
  <c r="M18" i="1"/>
  <c r="M10" i="1"/>
  <c r="M81" i="1"/>
  <c r="M57" i="1"/>
  <c r="M9" i="1"/>
  <c r="M79" i="1"/>
  <c r="M63" i="1"/>
  <c r="M47" i="1"/>
  <c r="M15" i="1"/>
  <c r="M86" i="1"/>
  <c r="M70" i="1"/>
  <c r="M30" i="1"/>
  <c r="M88" i="1"/>
  <c r="M80" i="1"/>
  <c r="M72" i="1"/>
  <c r="M64" i="1"/>
  <c r="M56" i="1"/>
  <c r="M48" i="1"/>
  <c r="M40" i="1"/>
  <c r="M32" i="1"/>
  <c r="M24" i="1"/>
  <c r="M16" i="1"/>
  <c r="M8" i="1"/>
  <c r="M87" i="1"/>
  <c r="M71" i="1"/>
  <c r="M55" i="1"/>
  <c r="M39" i="1"/>
  <c r="M31" i="1"/>
  <c r="M23" i="1"/>
  <c r="M7" i="1"/>
  <c r="M78" i="1"/>
  <c r="M62" i="1"/>
  <c r="M54" i="1"/>
  <c r="M46" i="1"/>
  <c r="M38" i="1"/>
  <c r="M22" i="1"/>
  <c r="M14" i="1"/>
  <c r="M6" i="1"/>
  <c r="M2" i="1"/>
  <c r="M85" i="1"/>
  <c r="M77" i="1"/>
  <c r="M69" i="1"/>
  <c r="M61" i="1"/>
  <c r="M53" i="1"/>
  <c r="M45" i="1"/>
  <c r="M37" i="1"/>
  <c r="M29" i="1"/>
  <c r="M21" i="1"/>
  <c r="M13" i="1"/>
  <c r="L78" i="1"/>
  <c r="L62" i="1"/>
  <c r="L46" i="1"/>
  <c r="L30" i="1"/>
  <c r="L14" i="1"/>
  <c r="L2" i="1"/>
  <c r="L77" i="1"/>
  <c r="L61" i="1"/>
  <c r="L37" i="1"/>
  <c r="L5" i="1"/>
  <c r="L92" i="1"/>
  <c r="L76" i="1"/>
  <c r="L91" i="1"/>
  <c r="L83" i="1"/>
  <c r="L75" i="1"/>
  <c r="L67" i="1"/>
  <c r="L59" i="1"/>
  <c r="L51" i="1"/>
  <c r="L43" i="1"/>
  <c r="L35" i="1"/>
  <c r="L27" i="1"/>
  <c r="L19" i="1"/>
  <c r="L11" i="1"/>
  <c r="L3" i="1"/>
  <c r="L90" i="1"/>
  <c r="L82" i="1"/>
  <c r="L74" i="1"/>
  <c r="L66" i="1"/>
  <c r="L58" i="1"/>
  <c r="L50" i="1"/>
  <c r="L42" i="1"/>
  <c r="L34" i="1"/>
  <c r="L26" i="1"/>
  <c r="L18" i="1"/>
  <c r="L10" i="1"/>
  <c r="L89" i="1"/>
  <c r="L81" i="1"/>
  <c r="L73" i="1"/>
  <c r="L65" i="1"/>
  <c r="L57" i="1"/>
  <c r="L49" i="1"/>
  <c r="L41" i="1"/>
  <c r="L33" i="1"/>
  <c r="L25" i="1"/>
  <c r="L17" i="1"/>
  <c r="L9" i="1"/>
  <c r="L88" i="1"/>
  <c r="L80" i="1"/>
  <c r="L72" i="1"/>
  <c r="L64" i="1"/>
  <c r="L56" i="1"/>
  <c r="L48" i="1"/>
  <c r="L40" i="1"/>
  <c r="L32" i="1"/>
  <c r="L24" i="1"/>
  <c r="L16" i="1"/>
  <c r="L8" i="1"/>
  <c r="L87" i="1"/>
  <c r="L79" i="1"/>
  <c r="L71" i="1"/>
  <c r="L63" i="1"/>
  <c r="L55" i="1"/>
  <c r="L47" i="1"/>
  <c r="L39" i="1"/>
  <c r="L31" i="1"/>
  <c r="L23" i="1"/>
  <c r="L15" i="1"/>
  <c r="L7" i="1"/>
  <c r="L86" i="1"/>
  <c r="L70" i="1"/>
  <c r="L54" i="1"/>
  <c r="L38" i="1"/>
  <c r="L22" i="1"/>
  <c r="L6" i="1"/>
  <c r="L85" i="1"/>
  <c r="L69" i="1"/>
  <c r="L53" i="1"/>
  <c r="L45" i="1"/>
  <c r="L29" i="1"/>
  <c r="L21" i="1"/>
  <c r="L13" i="1"/>
  <c r="L84" i="1"/>
  <c r="L68" i="1"/>
  <c r="L60" i="1"/>
  <c r="L52" i="1"/>
  <c r="L44" i="1"/>
  <c r="L36" i="1"/>
  <c r="L28" i="1"/>
  <c r="L20" i="1"/>
  <c r="L12" i="1"/>
</calcChain>
</file>

<file path=xl/sharedStrings.xml><?xml version="1.0" encoding="utf-8"?>
<sst xmlns="http://schemas.openxmlformats.org/spreadsheetml/2006/main" count="26" uniqueCount="26">
  <si>
    <t>x̄1</t>
  </si>
  <si>
    <t>x̄2</t>
  </si>
  <si>
    <t>Bin</t>
  </si>
  <si>
    <t>Freq (1)</t>
  </si>
  <si>
    <t>Freq (2)</t>
  </si>
  <si>
    <t>X</t>
  </si>
  <si>
    <t>s1</t>
  </si>
  <si>
    <t>s2</t>
  </si>
  <si>
    <t>Bin Mid</t>
  </si>
  <si>
    <t>Y(1)</t>
  </si>
  <si>
    <t>Y(2)</t>
  </si>
  <si>
    <t>Total</t>
  </si>
  <si>
    <t>Median(1)</t>
  </si>
  <si>
    <t>Median(2)</t>
  </si>
  <si>
    <t>Min</t>
  </si>
  <si>
    <t>Max</t>
  </si>
  <si>
    <t>Median</t>
  </si>
  <si>
    <t>x̄</t>
  </si>
  <si>
    <t>s</t>
  </si>
  <si>
    <t>n</t>
  </si>
  <si>
    <t>Group#</t>
  </si>
  <si>
    <t>x̄ Diff</t>
  </si>
  <si>
    <t>T Stat (t)</t>
  </si>
  <si>
    <t>M</t>
  </si>
  <si>
    <t>Low CI</t>
  </si>
  <si>
    <t>Upp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</si>
</sst>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name val="Calibri"/>
    </font>
    <font>
      <i/>
      <sz val="11"/>
      <name val="Calibri"/>
      <family val="2"/>
    </font>
    <font>
      <sz val="11"/>
      <name val="Calibri"/>
      <family val="2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7" borderId="0" xfId="0" applyFont="1" applyFill="1"/>
    <xf numFmtId="0" fontId="0" fillId="7" borderId="0" xfId="0" applyFill="1"/>
    <xf numFmtId="0" fontId="1" fillId="7" borderId="0" xfId="0" applyFont="1" applyFill="1" applyAlignment="1">
      <alignment horizontal="center"/>
    </xf>
    <xf numFmtId="2" fontId="0" fillId="3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2" fontId="0" fillId="0" borderId="0" xfId="0" applyNumberFormat="1"/>
    <xf numFmtId="164" fontId="0" fillId="0" borderId="0" xfId="0" applyNumberFormat="1"/>
    <xf numFmtId="2" fontId="0" fillId="6" borderId="0" xfId="0" applyNumberFormat="1" applyFill="1"/>
    <xf numFmtId="165" fontId="0" fillId="6" borderId="0" xfId="0" applyNumberFormat="1" applyFill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600 Annual</a:t>
            </a:r>
            <a:r>
              <a:rPr lang="en-CA" baseline="0"/>
              <a:t> earning's of 40 year old women who had a child at 30 years old.</a:t>
            </a:r>
          </a:p>
          <a:p>
            <a:pPr>
              <a:defRPr/>
            </a:pPr>
            <a:r>
              <a:rPr lang="en-CA" baseline="0"/>
              <a:t>(Figure b.3)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1575534678638"/>
          <c:y val="0.26652617205126083"/>
          <c:w val="0.86853207461457416"/>
          <c:h val="0.5440927196862024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F2C-4446-A397-8D0ADF49CDCD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6F2C-4446-A397-8D0ADF49CDCD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6F2C-4446-A397-8D0ADF49CDCD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6F2C-4446-A397-8D0ADF49CDCD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6F2C-4446-A397-8D0ADF49CDCD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6F2C-4446-A397-8D0ADF49CDCD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6F2C-4446-A397-8D0ADF49CDCD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6F2C-4446-A397-8D0ADF49CDCD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6F2C-4446-A397-8D0ADF49CDCD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6F2C-4446-A397-8D0ADF49CDCD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6F2C-4446-A397-8D0ADF49CDCD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6F2C-4446-A397-8D0ADF49CDCD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6F2C-4446-A397-8D0ADF49CDCD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6F2C-4446-A397-8D0ADF49CDCD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6F2C-4446-A397-8D0ADF49CDCD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6F2C-4446-A397-8D0ADF49CDCD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6F2C-4446-A397-8D0ADF49CDCD}"/>
              </c:ext>
            </c:extLst>
          </c:dPt>
          <c:errBars>
            <c:errDir val="y"/>
            <c:errBarType val="minus"/>
            <c:errValType val="percentage"/>
            <c:noEndCap val="1"/>
            <c:val val="100"/>
            <c:spPr>
              <a:noFill/>
              <a:ln w="1905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Q2Data!$H$2:$H$18</c:f>
              <c:numCache>
                <c:formatCode>General</c:formatCode>
                <c:ptCount val="17"/>
                <c:pt idx="0">
                  <c:v>17500</c:v>
                </c:pt>
                <c:pt idx="1">
                  <c:v>22500</c:v>
                </c:pt>
                <c:pt idx="2">
                  <c:v>27500</c:v>
                </c:pt>
                <c:pt idx="3">
                  <c:v>32500</c:v>
                </c:pt>
                <c:pt idx="4">
                  <c:v>37500</c:v>
                </c:pt>
                <c:pt idx="5">
                  <c:v>42500</c:v>
                </c:pt>
                <c:pt idx="6">
                  <c:v>47500</c:v>
                </c:pt>
                <c:pt idx="7">
                  <c:v>52500</c:v>
                </c:pt>
                <c:pt idx="8">
                  <c:v>57500</c:v>
                </c:pt>
                <c:pt idx="9">
                  <c:v>62500</c:v>
                </c:pt>
                <c:pt idx="10">
                  <c:v>67500</c:v>
                </c:pt>
                <c:pt idx="11">
                  <c:v>72500</c:v>
                </c:pt>
                <c:pt idx="12">
                  <c:v>77500</c:v>
                </c:pt>
                <c:pt idx="13">
                  <c:v>82500</c:v>
                </c:pt>
                <c:pt idx="14">
                  <c:v>87500</c:v>
                </c:pt>
                <c:pt idx="15">
                  <c:v>92500</c:v>
                </c:pt>
                <c:pt idx="16">
                  <c:v>97500</c:v>
                </c:pt>
              </c:numCache>
            </c:numRef>
          </c:xVal>
          <c:yVal>
            <c:numRef>
              <c:f>Q2Data!$I$2:$I$18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10</c:v>
                </c:pt>
                <c:pt idx="5">
                  <c:v>36</c:v>
                </c:pt>
                <c:pt idx="6">
                  <c:v>90</c:v>
                </c:pt>
                <c:pt idx="7">
                  <c:v>129</c:v>
                </c:pt>
                <c:pt idx="8">
                  <c:v>148</c:v>
                </c:pt>
                <c:pt idx="9">
                  <c:v>102</c:v>
                </c:pt>
                <c:pt idx="10">
                  <c:v>55</c:v>
                </c:pt>
                <c:pt idx="11">
                  <c:v>23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F2C-4446-A397-8D0ADF49CDCD}"/>
            </c:ext>
          </c:extLst>
        </c:ser>
        <c:ser>
          <c:idx val="1"/>
          <c:order val="1"/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Q2Data!$K$2:$K$92</c:f>
              <c:numCache>
                <c:formatCode>General</c:formatCode>
                <c:ptCount val="91"/>
                <c:pt idx="0">
                  <c:v>15000</c:v>
                </c:pt>
                <c:pt idx="1">
                  <c:v>16000</c:v>
                </c:pt>
                <c:pt idx="2">
                  <c:v>17000</c:v>
                </c:pt>
                <c:pt idx="3">
                  <c:v>18000</c:v>
                </c:pt>
                <c:pt idx="4">
                  <c:v>19000</c:v>
                </c:pt>
                <c:pt idx="5">
                  <c:v>20000</c:v>
                </c:pt>
                <c:pt idx="6">
                  <c:v>21000</c:v>
                </c:pt>
                <c:pt idx="7">
                  <c:v>22000</c:v>
                </c:pt>
                <c:pt idx="8">
                  <c:v>23000</c:v>
                </c:pt>
                <c:pt idx="9">
                  <c:v>24000</c:v>
                </c:pt>
                <c:pt idx="10">
                  <c:v>25000</c:v>
                </c:pt>
                <c:pt idx="11">
                  <c:v>26000</c:v>
                </c:pt>
                <c:pt idx="12">
                  <c:v>27000</c:v>
                </c:pt>
                <c:pt idx="13">
                  <c:v>28000</c:v>
                </c:pt>
                <c:pt idx="14">
                  <c:v>29000</c:v>
                </c:pt>
                <c:pt idx="15">
                  <c:v>30000</c:v>
                </c:pt>
                <c:pt idx="16">
                  <c:v>31000</c:v>
                </c:pt>
                <c:pt idx="17">
                  <c:v>32000</c:v>
                </c:pt>
                <c:pt idx="18">
                  <c:v>33000</c:v>
                </c:pt>
                <c:pt idx="19">
                  <c:v>34000</c:v>
                </c:pt>
                <c:pt idx="20">
                  <c:v>35000</c:v>
                </c:pt>
                <c:pt idx="21">
                  <c:v>36000</c:v>
                </c:pt>
                <c:pt idx="22">
                  <c:v>37000</c:v>
                </c:pt>
                <c:pt idx="23">
                  <c:v>38000</c:v>
                </c:pt>
                <c:pt idx="24">
                  <c:v>39000</c:v>
                </c:pt>
                <c:pt idx="25">
                  <c:v>40000</c:v>
                </c:pt>
                <c:pt idx="26">
                  <c:v>41000</c:v>
                </c:pt>
                <c:pt idx="27">
                  <c:v>42000</c:v>
                </c:pt>
                <c:pt idx="28">
                  <c:v>43000</c:v>
                </c:pt>
                <c:pt idx="29">
                  <c:v>44000</c:v>
                </c:pt>
                <c:pt idx="30">
                  <c:v>45000</c:v>
                </c:pt>
                <c:pt idx="31">
                  <c:v>46000</c:v>
                </c:pt>
                <c:pt idx="32">
                  <c:v>47000</c:v>
                </c:pt>
                <c:pt idx="33">
                  <c:v>48000</c:v>
                </c:pt>
                <c:pt idx="34">
                  <c:v>49000</c:v>
                </c:pt>
                <c:pt idx="35">
                  <c:v>50000</c:v>
                </c:pt>
                <c:pt idx="36">
                  <c:v>51000</c:v>
                </c:pt>
                <c:pt idx="37">
                  <c:v>52000</c:v>
                </c:pt>
                <c:pt idx="38">
                  <c:v>53000</c:v>
                </c:pt>
                <c:pt idx="39">
                  <c:v>54000</c:v>
                </c:pt>
                <c:pt idx="40">
                  <c:v>55000</c:v>
                </c:pt>
                <c:pt idx="41">
                  <c:v>56000</c:v>
                </c:pt>
                <c:pt idx="42">
                  <c:v>57000</c:v>
                </c:pt>
                <c:pt idx="43">
                  <c:v>58000</c:v>
                </c:pt>
                <c:pt idx="44">
                  <c:v>59000</c:v>
                </c:pt>
                <c:pt idx="45">
                  <c:v>60000</c:v>
                </c:pt>
                <c:pt idx="46">
                  <c:v>61000</c:v>
                </c:pt>
                <c:pt idx="47">
                  <c:v>62000</c:v>
                </c:pt>
                <c:pt idx="48">
                  <c:v>63000</c:v>
                </c:pt>
                <c:pt idx="49">
                  <c:v>64000</c:v>
                </c:pt>
                <c:pt idx="50">
                  <c:v>65000</c:v>
                </c:pt>
                <c:pt idx="51">
                  <c:v>66000</c:v>
                </c:pt>
                <c:pt idx="52">
                  <c:v>67000</c:v>
                </c:pt>
                <c:pt idx="53">
                  <c:v>68000</c:v>
                </c:pt>
                <c:pt idx="54">
                  <c:v>69000</c:v>
                </c:pt>
                <c:pt idx="55">
                  <c:v>70000</c:v>
                </c:pt>
                <c:pt idx="56">
                  <c:v>71000</c:v>
                </c:pt>
                <c:pt idx="57">
                  <c:v>72000</c:v>
                </c:pt>
                <c:pt idx="58">
                  <c:v>73000</c:v>
                </c:pt>
                <c:pt idx="59">
                  <c:v>74000</c:v>
                </c:pt>
                <c:pt idx="60">
                  <c:v>75000</c:v>
                </c:pt>
                <c:pt idx="61">
                  <c:v>76000</c:v>
                </c:pt>
                <c:pt idx="62">
                  <c:v>77000</c:v>
                </c:pt>
                <c:pt idx="63">
                  <c:v>78000</c:v>
                </c:pt>
                <c:pt idx="64">
                  <c:v>79000</c:v>
                </c:pt>
                <c:pt idx="65">
                  <c:v>80000</c:v>
                </c:pt>
                <c:pt idx="66">
                  <c:v>81000</c:v>
                </c:pt>
                <c:pt idx="67">
                  <c:v>82000</c:v>
                </c:pt>
                <c:pt idx="68">
                  <c:v>83000</c:v>
                </c:pt>
                <c:pt idx="69">
                  <c:v>84000</c:v>
                </c:pt>
                <c:pt idx="70">
                  <c:v>85000</c:v>
                </c:pt>
                <c:pt idx="71">
                  <c:v>86000</c:v>
                </c:pt>
                <c:pt idx="72">
                  <c:v>87000</c:v>
                </c:pt>
                <c:pt idx="73">
                  <c:v>88000</c:v>
                </c:pt>
                <c:pt idx="74">
                  <c:v>89000</c:v>
                </c:pt>
                <c:pt idx="75">
                  <c:v>90000</c:v>
                </c:pt>
                <c:pt idx="76">
                  <c:v>91000</c:v>
                </c:pt>
                <c:pt idx="77">
                  <c:v>92000</c:v>
                </c:pt>
                <c:pt idx="78">
                  <c:v>93000</c:v>
                </c:pt>
                <c:pt idx="79">
                  <c:v>94000</c:v>
                </c:pt>
                <c:pt idx="80">
                  <c:v>95000</c:v>
                </c:pt>
                <c:pt idx="81">
                  <c:v>96000</c:v>
                </c:pt>
                <c:pt idx="82">
                  <c:v>97000</c:v>
                </c:pt>
                <c:pt idx="83">
                  <c:v>98000</c:v>
                </c:pt>
                <c:pt idx="84">
                  <c:v>99000</c:v>
                </c:pt>
                <c:pt idx="85">
                  <c:v>100000</c:v>
                </c:pt>
                <c:pt idx="86">
                  <c:v>101000</c:v>
                </c:pt>
                <c:pt idx="87">
                  <c:v>102000</c:v>
                </c:pt>
                <c:pt idx="88">
                  <c:v>103000</c:v>
                </c:pt>
                <c:pt idx="89">
                  <c:v>104000</c:v>
                </c:pt>
                <c:pt idx="90">
                  <c:v>105000</c:v>
                </c:pt>
              </c:numCache>
            </c:numRef>
          </c:xVal>
          <c:yVal>
            <c:numRef>
              <c:f>Q2Data!$L$2:$L$92</c:f>
              <c:numCache>
                <c:formatCode>General</c:formatCode>
                <c:ptCount val="91"/>
                <c:pt idx="0">
                  <c:v>3.6195083056707767E-4</c:v>
                </c:pt>
                <c:pt idx="1">
                  <c:v>6.7544469815062171E-4</c:v>
                </c:pt>
                <c:pt idx="2">
                  <c:v>1.241162939194657E-3</c:v>
                </c:pt>
                <c:pt idx="3">
                  <c:v>2.2457767629498553E-3</c:v>
                </c:pt>
                <c:pt idx="4">
                  <c:v>4.001318768022389E-3</c:v>
                </c:pt>
                <c:pt idx="5">
                  <c:v>7.0200224499457975E-3</c:v>
                </c:pt>
                <c:pt idx="6">
                  <c:v>1.2127537702008561E-2</c:v>
                </c:pt>
                <c:pt idx="7">
                  <c:v>2.0630300239246984E-2</c:v>
                </c:pt>
                <c:pt idx="8">
                  <c:v>3.4557096522066733E-2</c:v>
                </c:pt>
                <c:pt idx="9">
                  <c:v>5.6999064283996884E-2</c:v>
                </c:pt>
                <c:pt idx="10">
                  <c:v>9.2575696665399998E-2</c:v>
                </c:pt>
                <c:pt idx="11">
                  <c:v>0.14805566670163389</c:v>
                </c:pt>
                <c:pt idx="12">
                  <c:v>0.23315882723516179</c:v>
                </c:pt>
                <c:pt idx="13">
                  <c:v>0.36155758150097972</c:v>
                </c:pt>
                <c:pt idx="14">
                  <c:v>0.55207981104493653</c:v>
                </c:pt>
                <c:pt idx="15">
                  <c:v>0.83008973128267038</c:v>
                </c:pt>
                <c:pt idx="16">
                  <c:v>1.228986181076148</c:v>
                </c:pt>
                <c:pt idx="17">
                  <c:v>1.7917100942134061</c:v>
                </c:pt>
                <c:pt idx="18">
                  <c:v>2.572096531984212</c:v>
                </c:pt>
                <c:pt idx="19">
                  <c:v>3.6358467522249769</c:v>
                </c:pt>
                <c:pt idx="20">
                  <c:v>5.060840596359788</c:v>
                </c:pt>
                <c:pt idx="21">
                  <c:v>6.9364702742487978</c:v>
                </c:pt>
                <c:pt idx="22">
                  <c:v>9.3616668756164678</c:v>
                </c:pt>
                <c:pt idx="23">
                  <c:v>12.441324551159058</c:v>
                </c:pt>
                <c:pt idx="24">
                  <c:v>16.280916102772753</c:v>
                </c:pt>
                <c:pt idx="25">
                  <c:v>20.979244276230446</c:v>
                </c:pt>
                <c:pt idx="26">
                  <c:v>26.61948345377996</c:v>
                </c:pt>
                <c:pt idx="27">
                  <c:v>33.258923670815982</c:v>
                </c:pt>
                <c:pt idx="28">
                  <c:v>40.918107558608632</c:v>
                </c:pt>
                <c:pt idx="29">
                  <c:v>49.570314165534548</c:v>
                </c:pt>
                <c:pt idx="30">
                  <c:v>59.132547009771486</c:v>
                </c:pt>
                <c:pt idx="31">
                  <c:v>69.459280872013949</c:v>
                </c:pt>
                <c:pt idx="32">
                  <c:v>80.340172920569543</c:v>
                </c:pt>
                <c:pt idx="33">
                  <c:v>91.50272425360113</c:v>
                </c:pt>
                <c:pt idx="34">
                  <c:v>102.62048642655827</c:v>
                </c:pt>
                <c:pt idx="35">
                  <c:v>113.32687054554337</c:v>
                </c:pt>
                <c:pt idx="36">
                  <c:v>123.23398884356413</c:v>
                </c:pt>
                <c:pt idx="37">
                  <c:v>131.95531822499649</c:v>
                </c:pt>
                <c:pt idx="38">
                  <c:v>139.13041269681779</c:v>
                </c:pt>
                <c:pt idx="39">
                  <c:v>144.44949601449517</c:v>
                </c:pt>
                <c:pt idx="40">
                  <c:v>147.67560918615061</c:v>
                </c:pt>
                <c:pt idx="41">
                  <c:v>148.6621104203482</c:v>
                </c:pt>
                <c:pt idx="42">
                  <c:v>147.36372777789202</c:v>
                </c:pt>
                <c:pt idx="43">
                  <c:v>143.84000417005987</c:v>
                </c:pt>
                <c:pt idx="44">
                  <c:v>138.25076955985867</c:v>
                </c:pt>
                <c:pt idx="45">
                  <c:v>130.84411994508935</c:v>
                </c:pt>
                <c:pt idx="46">
                  <c:v>121.93816244538549</c:v>
                </c:pt>
                <c:pt idx="47">
                  <c:v>111.8983967992733</c:v>
                </c:pt>
                <c:pt idx="48">
                  <c:v>101.11296952196896</c:v>
                </c:pt>
                <c:pt idx="49">
                  <c:v>89.968120626401756</c:v>
                </c:pt>
                <c:pt idx="50">
                  <c:v>78.825950160448812</c:v>
                </c:pt>
                <c:pt idx="51">
                  <c:v>68.00620854632318</c:v>
                </c:pt>
                <c:pt idx="52">
                  <c:v>57.7732360068403</c:v>
                </c:pt>
                <c:pt idx="53">
                  <c:v>48.328532472036855</c:v>
                </c:pt>
                <c:pt idx="54">
                  <c:v>39.808819944952369</c:v>
                </c:pt>
                <c:pt idx="55">
                  <c:v>32.288939614827662</c:v>
                </c:pt>
                <c:pt idx="56">
                  <c:v>25.78855714084883</c:v>
                </c:pt>
                <c:pt idx="57">
                  <c:v>20.281454064832992</c:v>
                </c:pt>
                <c:pt idx="58">
                  <c:v>15.706156291882404</c:v>
                </c:pt>
                <c:pt idx="59">
                  <c:v>11.976764882901048</c:v>
                </c:pt>
                <c:pt idx="60">
                  <c:v>8.9930687953178818</c:v>
                </c:pt>
                <c:pt idx="61">
                  <c:v>6.6492871747950275</c:v>
                </c:pt>
                <c:pt idx="62">
                  <c:v>4.841066483133444</c:v>
                </c:pt>
                <c:pt idx="63">
                  <c:v>3.4706097810239243</c:v>
                </c:pt>
                <c:pt idx="64">
                  <c:v>2.4500181882305099</c:v>
                </c:pt>
                <c:pt idx="65">
                  <c:v>1.7030665267023493</c:v>
                </c:pt>
                <c:pt idx="66">
                  <c:v>1.1657158467411475</c:v>
                </c:pt>
                <c:pt idx="67">
                  <c:v>0.78569243233191954</c:v>
                </c:pt>
                <c:pt idx="68">
                  <c:v>0.52144825984256904</c:v>
                </c:pt>
                <c:pt idx="69">
                  <c:v>0.34077573050134041</c:v>
                </c:pt>
                <c:pt idx="70">
                  <c:v>0.21929305357029633</c:v>
                </c:pt>
                <c:pt idx="71">
                  <c:v>0.1389568226521371</c:v>
                </c:pt>
                <c:pt idx="72">
                  <c:v>8.6702906784855621E-2</c:v>
                </c:pt>
                <c:pt idx="73">
                  <c:v>5.3270432531254804E-2</c:v>
                </c:pt>
                <c:pt idx="74">
                  <c:v>3.2228312857779294E-2</c:v>
                </c:pt>
                <c:pt idx="75">
                  <c:v>1.9199401970470046E-2</c:v>
                </c:pt>
                <c:pt idx="76">
                  <c:v>1.1262546948695133E-2</c:v>
                </c:pt>
                <c:pt idx="77">
                  <c:v>6.5055543572400121E-3</c:v>
                </c:pt>
                <c:pt idx="78">
                  <c:v>3.7002476216063656E-3</c:v>
                </c:pt>
                <c:pt idx="79">
                  <c:v>2.0724117640838575E-3</c:v>
                </c:pt>
                <c:pt idx="80">
                  <c:v>1.1429312102352229E-3</c:v>
                </c:pt>
                <c:pt idx="81">
                  <c:v>6.2067309242717071E-4</c:v>
                </c:pt>
                <c:pt idx="82">
                  <c:v>3.3189791690279322E-4</c:v>
                </c:pt>
                <c:pt idx="83">
                  <c:v>1.7476115959243215E-4</c:v>
                </c:pt>
                <c:pt idx="84">
                  <c:v>9.0611660969906361E-5</c:v>
                </c:pt>
                <c:pt idx="85">
                  <c:v>4.6261748963790133E-5</c:v>
                </c:pt>
                <c:pt idx="86">
                  <c:v>2.3257272767278682E-5</c:v>
                </c:pt>
                <c:pt idx="87">
                  <c:v>1.1513153840643517E-5</c:v>
                </c:pt>
                <c:pt idx="88">
                  <c:v>5.6121414915130316E-6</c:v>
                </c:pt>
                <c:pt idx="89">
                  <c:v>2.6937773587375715E-6</c:v>
                </c:pt>
                <c:pt idx="90">
                  <c:v>1.273191021919693E-6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F2C-4446-A397-8D0ADF49C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33968"/>
        <c:axId val="52234448"/>
      </c:scatterChart>
      <c:valAx>
        <c:axId val="52233968"/>
        <c:scaling>
          <c:orientation val="minMax"/>
          <c:max val="100000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Annual Earnings ($)</a:t>
                </a:r>
              </a:p>
            </c:rich>
          </c:tx>
          <c:layout>
            <c:manualLayout>
              <c:xMode val="edge"/>
              <c:yMode val="edge"/>
              <c:x val="0.45668053472005155"/>
              <c:y val="0.92273359483133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448"/>
        <c:crosses val="autoZero"/>
        <c:crossBetween val="midCat"/>
        <c:majorUnit val="5000"/>
        <c:minorUnit val="5000"/>
      </c:valAx>
      <c:valAx>
        <c:axId val="522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400 Annual</a:t>
            </a:r>
            <a:r>
              <a:rPr lang="en-CA" baseline="0"/>
              <a:t> earning's of 40 year old women who have not had children</a:t>
            </a:r>
          </a:p>
          <a:p>
            <a:pPr>
              <a:defRPr/>
            </a:pPr>
            <a:r>
              <a:rPr lang="en-CA" baseline="0"/>
              <a:t>(Figure b.4)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1575534678638"/>
          <c:y val="0.26652617205126083"/>
          <c:w val="0.86853207461457416"/>
          <c:h val="0.5440927196862024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EB6A-43B5-BA34-0D43BF431C37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EB6A-43B5-BA34-0D43BF431C37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EB6A-43B5-BA34-0D43BF431C37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EB6A-43B5-BA34-0D43BF431C37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EB6A-43B5-BA34-0D43BF431C37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EB6A-43B5-BA34-0D43BF431C37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EB6A-43B5-BA34-0D43BF431C37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EB6A-43B5-BA34-0D43BF431C37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EB6A-43B5-BA34-0D43BF431C37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EB6A-43B5-BA34-0D43BF431C37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EB6A-43B5-BA34-0D43BF431C37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EB6A-43B5-BA34-0D43BF431C37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EB6A-43B5-BA34-0D43BF431C37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EB6A-43B5-BA34-0D43BF431C37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EB6A-43B5-BA34-0D43BF431C37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EB6A-43B5-BA34-0D43BF431C37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EB6A-43B5-BA34-0D43BF431C37}"/>
              </c:ext>
            </c:extLst>
          </c:dPt>
          <c:errBars>
            <c:errDir val="y"/>
            <c:errBarType val="minus"/>
            <c:errValType val="percentage"/>
            <c:noEndCap val="1"/>
            <c:val val="100"/>
            <c:spPr>
              <a:noFill/>
              <a:ln w="1905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Q2Data!$H$2:$H$18</c:f>
              <c:numCache>
                <c:formatCode>General</c:formatCode>
                <c:ptCount val="17"/>
                <c:pt idx="0">
                  <c:v>17500</c:v>
                </c:pt>
                <c:pt idx="1">
                  <c:v>22500</c:v>
                </c:pt>
                <c:pt idx="2">
                  <c:v>27500</c:v>
                </c:pt>
                <c:pt idx="3">
                  <c:v>32500</c:v>
                </c:pt>
                <c:pt idx="4">
                  <c:v>37500</c:v>
                </c:pt>
                <c:pt idx="5">
                  <c:v>42500</c:v>
                </c:pt>
                <c:pt idx="6">
                  <c:v>47500</c:v>
                </c:pt>
                <c:pt idx="7">
                  <c:v>52500</c:v>
                </c:pt>
                <c:pt idx="8">
                  <c:v>57500</c:v>
                </c:pt>
                <c:pt idx="9">
                  <c:v>62500</c:v>
                </c:pt>
                <c:pt idx="10">
                  <c:v>67500</c:v>
                </c:pt>
                <c:pt idx="11">
                  <c:v>72500</c:v>
                </c:pt>
                <c:pt idx="12">
                  <c:v>77500</c:v>
                </c:pt>
                <c:pt idx="13">
                  <c:v>82500</c:v>
                </c:pt>
                <c:pt idx="14">
                  <c:v>87500</c:v>
                </c:pt>
                <c:pt idx="15">
                  <c:v>92500</c:v>
                </c:pt>
                <c:pt idx="16">
                  <c:v>97500</c:v>
                </c:pt>
              </c:numCache>
            </c:numRef>
          </c:xVal>
          <c:yVal>
            <c:numRef>
              <c:f>Q2Data!$J$2:$J$18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10</c:v>
                </c:pt>
                <c:pt idx="5">
                  <c:v>30</c:v>
                </c:pt>
                <c:pt idx="6">
                  <c:v>58</c:v>
                </c:pt>
                <c:pt idx="7">
                  <c:v>75</c:v>
                </c:pt>
                <c:pt idx="8">
                  <c:v>72</c:v>
                </c:pt>
                <c:pt idx="9">
                  <c:v>60</c:v>
                </c:pt>
                <c:pt idx="10">
                  <c:v>49</c:v>
                </c:pt>
                <c:pt idx="11">
                  <c:v>25</c:v>
                </c:pt>
                <c:pt idx="12">
                  <c:v>10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6A-43B5-BA34-0D43BF431C37}"/>
            </c:ext>
          </c:extLst>
        </c:ser>
        <c:ser>
          <c:idx val="1"/>
          <c:order val="1"/>
          <c:spPr>
            <a:ln w="25400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Q2Data!$K$2:$K$92</c:f>
              <c:numCache>
                <c:formatCode>General</c:formatCode>
                <c:ptCount val="91"/>
                <c:pt idx="0">
                  <c:v>15000</c:v>
                </c:pt>
                <c:pt idx="1">
                  <c:v>16000</c:v>
                </c:pt>
                <c:pt idx="2">
                  <c:v>17000</c:v>
                </c:pt>
                <c:pt idx="3">
                  <c:v>18000</c:v>
                </c:pt>
                <c:pt idx="4">
                  <c:v>19000</c:v>
                </c:pt>
                <c:pt idx="5">
                  <c:v>20000</c:v>
                </c:pt>
                <c:pt idx="6">
                  <c:v>21000</c:v>
                </c:pt>
                <c:pt idx="7">
                  <c:v>22000</c:v>
                </c:pt>
                <c:pt idx="8">
                  <c:v>23000</c:v>
                </c:pt>
                <c:pt idx="9">
                  <c:v>24000</c:v>
                </c:pt>
                <c:pt idx="10">
                  <c:v>25000</c:v>
                </c:pt>
                <c:pt idx="11">
                  <c:v>26000</c:v>
                </c:pt>
                <c:pt idx="12">
                  <c:v>27000</c:v>
                </c:pt>
                <c:pt idx="13">
                  <c:v>28000</c:v>
                </c:pt>
                <c:pt idx="14">
                  <c:v>29000</c:v>
                </c:pt>
                <c:pt idx="15">
                  <c:v>30000</c:v>
                </c:pt>
                <c:pt idx="16">
                  <c:v>31000</c:v>
                </c:pt>
                <c:pt idx="17">
                  <c:v>32000</c:v>
                </c:pt>
                <c:pt idx="18">
                  <c:v>33000</c:v>
                </c:pt>
                <c:pt idx="19">
                  <c:v>34000</c:v>
                </c:pt>
                <c:pt idx="20">
                  <c:v>35000</c:v>
                </c:pt>
                <c:pt idx="21">
                  <c:v>36000</c:v>
                </c:pt>
                <c:pt idx="22">
                  <c:v>37000</c:v>
                </c:pt>
                <c:pt idx="23">
                  <c:v>38000</c:v>
                </c:pt>
                <c:pt idx="24">
                  <c:v>39000</c:v>
                </c:pt>
                <c:pt idx="25">
                  <c:v>40000</c:v>
                </c:pt>
                <c:pt idx="26">
                  <c:v>41000</c:v>
                </c:pt>
                <c:pt idx="27">
                  <c:v>42000</c:v>
                </c:pt>
                <c:pt idx="28">
                  <c:v>43000</c:v>
                </c:pt>
                <c:pt idx="29">
                  <c:v>44000</c:v>
                </c:pt>
                <c:pt idx="30">
                  <c:v>45000</c:v>
                </c:pt>
                <c:pt idx="31">
                  <c:v>46000</c:v>
                </c:pt>
                <c:pt idx="32">
                  <c:v>47000</c:v>
                </c:pt>
                <c:pt idx="33">
                  <c:v>48000</c:v>
                </c:pt>
                <c:pt idx="34">
                  <c:v>49000</c:v>
                </c:pt>
                <c:pt idx="35">
                  <c:v>50000</c:v>
                </c:pt>
                <c:pt idx="36">
                  <c:v>51000</c:v>
                </c:pt>
                <c:pt idx="37">
                  <c:v>52000</c:v>
                </c:pt>
                <c:pt idx="38">
                  <c:v>53000</c:v>
                </c:pt>
                <c:pt idx="39">
                  <c:v>54000</c:v>
                </c:pt>
                <c:pt idx="40">
                  <c:v>55000</c:v>
                </c:pt>
                <c:pt idx="41">
                  <c:v>56000</c:v>
                </c:pt>
                <c:pt idx="42">
                  <c:v>57000</c:v>
                </c:pt>
                <c:pt idx="43">
                  <c:v>58000</c:v>
                </c:pt>
                <c:pt idx="44">
                  <c:v>59000</c:v>
                </c:pt>
                <c:pt idx="45">
                  <c:v>60000</c:v>
                </c:pt>
                <c:pt idx="46">
                  <c:v>61000</c:v>
                </c:pt>
                <c:pt idx="47">
                  <c:v>62000</c:v>
                </c:pt>
                <c:pt idx="48">
                  <c:v>63000</c:v>
                </c:pt>
                <c:pt idx="49">
                  <c:v>64000</c:v>
                </c:pt>
                <c:pt idx="50">
                  <c:v>65000</c:v>
                </c:pt>
                <c:pt idx="51">
                  <c:v>66000</c:v>
                </c:pt>
                <c:pt idx="52">
                  <c:v>67000</c:v>
                </c:pt>
                <c:pt idx="53">
                  <c:v>68000</c:v>
                </c:pt>
                <c:pt idx="54">
                  <c:v>69000</c:v>
                </c:pt>
                <c:pt idx="55">
                  <c:v>70000</c:v>
                </c:pt>
                <c:pt idx="56">
                  <c:v>71000</c:v>
                </c:pt>
                <c:pt idx="57">
                  <c:v>72000</c:v>
                </c:pt>
                <c:pt idx="58">
                  <c:v>73000</c:v>
                </c:pt>
                <c:pt idx="59">
                  <c:v>74000</c:v>
                </c:pt>
                <c:pt idx="60">
                  <c:v>75000</c:v>
                </c:pt>
                <c:pt idx="61">
                  <c:v>76000</c:v>
                </c:pt>
                <c:pt idx="62">
                  <c:v>77000</c:v>
                </c:pt>
                <c:pt idx="63">
                  <c:v>78000</c:v>
                </c:pt>
                <c:pt idx="64">
                  <c:v>79000</c:v>
                </c:pt>
                <c:pt idx="65">
                  <c:v>80000</c:v>
                </c:pt>
                <c:pt idx="66">
                  <c:v>81000</c:v>
                </c:pt>
                <c:pt idx="67">
                  <c:v>82000</c:v>
                </c:pt>
                <c:pt idx="68">
                  <c:v>83000</c:v>
                </c:pt>
                <c:pt idx="69">
                  <c:v>84000</c:v>
                </c:pt>
                <c:pt idx="70">
                  <c:v>85000</c:v>
                </c:pt>
                <c:pt idx="71">
                  <c:v>86000</c:v>
                </c:pt>
                <c:pt idx="72">
                  <c:v>87000</c:v>
                </c:pt>
                <c:pt idx="73">
                  <c:v>88000</c:v>
                </c:pt>
                <c:pt idx="74">
                  <c:v>89000</c:v>
                </c:pt>
                <c:pt idx="75">
                  <c:v>90000</c:v>
                </c:pt>
                <c:pt idx="76">
                  <c:v>91000</c:v>
                </c:pt>
                <c:pt idx="77">
                  <c:v>92000</c:v>
                </c:pt>
                <c:pt idx="78">
                  <c:v>93000</c:v>
                </c:pt>
                <c:pt idx="79">
                  <c:v>94000</c:v>
                </c:pt>
                <c:pt idx="80">
                  <c:v>95000</c:v>
                </c:pt>
                <c:pt idx="81">
                  <c:v>96000</c:v>
                </c:pt>
                <c:pt idx="82">
                  <c:v>97000</c:v>
                </c:pt>
                <c:pt idx="83">
                  <c:v>98000</c:v>
                </c:pt>
                <c:pt idx="84">
                  <c:v>99000</c:v>
                </c:pt>
                <c:pt idx="85">
                  <c:v>100000</c:v>
                </c:pt>
                <c:pt idx="86">
                  <c:v>101000</c:v>
                </c:pt>
                <c:pt idx="87">
                  <c:v>102000</c:v>
                </c:pt>
                <c:pt idx="88">
                  <c:v>103000</c:v>
                </c:pt>
                <c:pt idx="89">
                  <c:v>104000</c:v>
                </c:pt>
                <c:pt idx="90">
                  <c:v>105000</c:v>
                </c:pt>
              </c:numCache>
            </c:numRef>
          </c:xVal>
          <c:yVal>
            <c:numRef>
              <c:f>Q2Data!$M$2:$M$92</c:f>
              <c:numCache>
                <c:formatCode>General</c:formatCode>
                <c:ptCount val="91"/>
                <c:pt idx="0">
                  <c:v>1.6855374676538592E-2</c:v>
                </c:pt>
                <c:pt idx="1">
                  <c:v>2.5020029419586073E-2</c:v>
                </c:pt>
                <c:pt idx="2">
                  <c:v>3.6789484076722653E-2</c:v>
                </c:pt>
                <c:pt idx="3">
                  <c:v>5.3585347965594936E-2</c:v>
                </c:pt>
                <c:pt idx="4">
                  <c:v>7.7313420769355767E-2</c:v>
                </c:pt>
                <c:pt idx="5">
                  <c:v>0.110496926860642</c:v>
                </c:pt>
                <c:pt idx="6">
                  <c:v>0.15643430109835649</c:v>
                </c:pt>
                <c:pt idx="7">
                  <c:v>0.21938162503998457</c:v>
                </c:pt>
                <c:pt idx="8">
                  <c:v>0.30475791125177898</c:v>
                </c:pt>
                <c:pt idx="9">
                  <c:v>0.41936888396135108</c:v>
                </c:pt>
                <c:pt idx="10">
                  <c:v>0.57164169149984423</c:v>
                </c:pt>
                <c:pt idx="11">
                  <c:v>0.77185916219188366</c:v>
                </c:pt>
                <c:pt idx="12">
                  <c:v>1.0323779214568904</c:v>
                </c:pt>
                <c:pt idx="13">
                  <c:v>1.3678101708810255</c:v>
                </c:pt>
                <c:pt idx="14">
                  <c:v>1.7951445533948158</c:v>
                </c:pt>
                <c:pt idx="15">
                  <c:v>2.3337777714050354</c:v>
                </c:pt>
                <c:pt idx="16">
                  <c:v>3.005426064750305</c:v>
                </c:pt>
                <c:pt idx="17">
                  <c:v>3.8338849346489612</c:v>
                </c:pt>
                <c:pt idx="18">
                  <c:v>4.8446072693925109</c:v>
                </c:pt>
                <c:pt idx="19">
                  <c:v>6.0640748736582113</c:v>
                </c:pt>
                <c:pt idx="20">
                  <c:v>7.5189467591454084</c:v>
                </c:pt>
                <c:pt idx="21">
                  <c:v>9.2349796048316168</c:v>
                </c:pt>
                <c:pt idx="22">
                  <c:v>11.235731386733912</c:v>
                </c:pt>
                <c:pt idx="23">
                  <c:v>13.541077744357777</c:v>
                </c:pt>
                <c:pt idx="24">
                  <c:v>16.165591177136626</c:v>
                </c:pt>
                <c:pt idx="25">
                  <c:v>19.116854186955681</c:v>
                </c:pt>
                <c:pt idx="26">
                  <c:v>22.393797158023876</c:v>
                </c:pt>
                <c:pt idx="27">
                  <c:v>25.985167991108256</c:v>
                </c:pt>
                <c:pt idx="28">
                  <c:v>29.868251109197068</c:v>
                </c:pt>
                <c:pt idx="29">
                  <c:v>34.007956404563139</c:v>
                </c:pt>
                <c:pt idx="30">
                  <c:v>38.356392390776186</c:v>
                </c:pt>
                <c:pt idx="31">
                  <c:v>42.853021305340086</c:v>
                </c:pt>
                <c:pt idx="32">
                  <c:v>47.425467100945319</c:v>
                </c:pt>
                <c:pt idx="33">
                  <c:v>51.991011103924428</c:v>
                </c:pt>
                <c:pt idx="34">
                  <c:v>56.45876660427637</c:v>
                </c:pt>
                <c:pt idx="35">
                  <c:v>60.732475750491652</c:v>
                </c:pt>
                <c:pt idx="36">
                  <c:v>64.713823609546992</c:v>
                </c:pt>
                <c:pt idx="37">
                  <c:v>68.306119331329157</c:v>
                </c:pt>
                <c:pt idx="38">
                  <c:v>71.418157292801808</c:v>
                </c:pt>
                <c:pt idx="39">
                  <c:v>73.968045756588324</c:v>
                </c:pt>
                <c:pt idx="40">
                  <c:v>75.886779984979682</c:v>
                </c:pt>
                <c:pt idx="41">
                  <c:v>77.121342705831779</c:v>
                </c:pt>
                <c:pt idx="42">
                  <c:v>77.637137648854846</c:v>
                </c:pt>
                <c:pt idx="43">
                  <c:v>77.419600284566499</c:v>
                </c:pt>
                <c:pt idx="44">
                  <c:v>76.47488110545612</c:v>
                </c:pt>
                <c:pt idx="45">
                  <c:v>74.829556712251119</c:v>
                </c:pt>
                <c:pt idx="46">
                  <c:v>72.529387645749466</c:v>
                </c:pt>
                <c:pt idx="47">
                  <c:v>69.637203990793921</c:v>
                </c:pt>
                <c:pt idx="48">
                  <c:v>66.230055090848964</c:v>
                </c:pt>
                <c:pt idx="49">
                  <c:v>62.39580375659294</c:v>
                </c:pt>
                <c:pt idx="50">
                  <c:v>58.229374771622936</c:v>
                </c:pt>
                <c:pt idx="51">
                  <c:v>53.828880378596359</c:v>
                </c:pt>
                <c:pt idx="52">
                  <c:v>49.291841441700974</c:v>
                </c:pt>
                <c:pt idx="53">
                  <c:v>44.711703347037421</c:v>
                </c:pt>
                <c:pt idx="54">
                  <c:v>40.17481298745534</c:v>
                </c:pt>
                <c:pt idx="55">
                  <c:v>35.757980956553176</c:v>
                </c:pt>
                <c:pt idx="56">
                  <c:v>31.526705505912044</c:v>
                </c:pt>
                <c:pt idx="57">
                  <c:v>27.53408618752546</c:v>
                </c:pt>
                <c:pt idx="58">
                  <c:v>23.820409396021386</c:v>
                </c:pt>
                <c:pt idx="59">
                  <c:v>20.413348568867814</c:v>
                </c:pt>
                <c:pt idx="60">
                  <c:v>17.32869101055109</c:v>
                </c:pt>
                <c:pt idx="61">
                  <c:v>14.571482549676714</c:v>
                </c:pt>
                <c:pt idx="62">
                  <c:v>12.137470839807007</c:v>
                </c:pt>
                <c:pt idx="63">
                  <c:v>10.01472745705294</c:v>
                </c:pt>
                <c:pt idx="64">
                  <c:v>8.1853366578282891</c:v>
                </c:pt>
                <c:pt idx="65">
                  <c:v>6.6270528528623442</c:v>
                </c:pt>
                <c:pt idx="66">
                  <c:v>5.3148473856941179</c:v>
                </c:pt>
                <c:pt idx="67">
                  <c:v>4.2222859181930001</c:v>
                </c:pt>
                <c:pt idx="68">
                  <c:v>3.3226986544210049</c:v>
                </c:pt>
                <c:pt idx="69">
                  <c:v>2.5901251484114729</c:v>
                </c:pt>
                <c:pt idx="70">
                  <c:v>2.0000323390517183</c:v>
                </c:pt>
                <c:pt idx="71">
                  <c:v>1.5298179893929154</c:v>
                </c:pt>
                <c:pt idx="72">
                  <c:v>1.1591215641626809</c:v>
                </c:pt>
                <c:pt idx="73">
                  <c:v>0.8699708152571477</c:v>
                </c:pt>
                <c:pt idx="74">
                  <c:v>0.64679530411026398</c:v>
                </c:pt>
                <c:pt idx="75">
                  <c:v>0.47633830720396031</c:v>
                </c:pt>
                <c:pt idx="76">
                  <c:v>0.34749666107737276</c:v>
                </c:pt>
                <c:pt idx="77">
                  <c:v>0.25111475942902989</c:v>
                </c:pt>
                <c:pt idx="78">
                  <c:v>0.17975472668362794</c:v>
                </c:pt>
                <c:pt idx="79">
                  <c:v>0.12746028200329862</c:v>
                </c:pt>
                <c:pt idx="80">
                  <c:v>8.952738662077761E-2</c:v>
                </c:pt>
                <c:pt idx="81">
                  <c:v>6.2290729324824365E-2</c:v>
                </c:pt>
                <c:pt idx="82">
                  <c:v>4.2931632256610439E-2</c:v>
                </c:pt>
                <c:pt idx="83">
                  <c:v>2.9310137901014766E-2</c:v>
                </c:pt>
                <c:pt idx="84">
                  <c:v>1.982187801641597E-2</c:v>
                </c:pt>
                <c:pt idx="85">
                  <c:v>1.3278781137720663E-2</c:v>
                </c:pt>
                <c:pt idx="86">
                  <c:v>8.8116675361231377E-3</c:v>
                </c:pt>
                <c:pt idx="87">
                  <c:v>5.7922122684688979E-3</c:v>
                </c:pt>
                <c:pt idx="88">
                  <c:v>3.77152778691446E-3</c:v>
                </c:pt>
                <c:pt idx="89">
                  <c:v>2.432633205775408E-3</c:v>
                </c:pt>
                <c:pt idx="90">
                  <c:v>1.5542555462575518E-3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6A-43B5-BA34-0D43BF431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33968"/>
        <c:axId val="52234448"/>
      </c:scatterChart>
      <c:valAx>
        <c:axId val="52233968"/>
        <c:scaling>
          <c:orientation val="minMax"/>
          <c:max val="100000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Annual Earnings ($)</a:t>
                </a:r>
              </a:p>
            </c:rich>
          </c:tx>
          <c:layout>
            <c:manualLayout>
              <c:xMode val="edge"/>
              <c:yMode val="edge"/>
              <c:x val="0.45668053472005155"/>
              <c:y val="0.92273359483133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448"/>
        <c:crosses val="autoZero"/>
        <c:crossBetween val="midCat"/>
        <c:majorUnit val="5000"/>
        <c:minorUnit val="5000"/>
      </c:valAx>
      <c:valAx>
        <c:axId val="52234448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331436</xdr:colOff>
      <xdr:row>15</xdr:row>
      <xdr:rowOff>170945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5FFD0-71DF-4AEE-A920-C960C05AE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331435</xdr:colOff>
      <xdr:row>15</xdr:row>
      <xdr:rowOff>170945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D72014-B610-492A-8378-1E8BA21A1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B0F513-17A7-4EC1-8008-D5DE76FFE272}" name="Table2" displayName="Table2" ref="Q1:W3" totalsRowShown="0">
  <autoFilter ref="Q1:W3" xr:uid="{CAB0F513-17A7-4EC1-8008-D5DE76FFE272}"/>
  <tableColumns count="7">
    <tableColumn id="1" xr3:uid="{F2A3BAFC-ADF5-49A2-8A6E-F540924992A2}" name="Group#"/>
    <tableColumn id="2" xr3:uid="{3FA3B401-CBAE-4AAF-B7F3-13A06C0088DF}" name="Min"/>
    <tableColumn id="3" xr3:uid="{48E1256F-B51F-4FDB-B134-CD11E35659F5}" name="Median">
      <calculatedColumnFormula>F5</calculatedColumnFormula>
    </tableColumn>
    <tableColumn id="4" xr3:uid="{5390ADF2-3E34-4D89-9473-A2F5737C2404}" name="Max"/>
    <tableColumn id="5" xr3:uid="{678A94B5-F817-4BEF-A5C5-6F186C5AC837}" name="x̄" dataDxfId="0">
      <calculatedColumnFormula>F1</calculatedColumnFormula>
    </tableColumn>
    <tableColumn id="6" xr3:uid="{AA99DECE-2A1E-4176-8D4D-5F724EE6E858}" name="s">
      <calculatedColumnFormula>F3</calculatedColumnFormula>
    </tableColumn>
    <tableColumn id="7" xr3:uid="{4C975387-C8F9-4DEB-AA36-64397B68C2DA}" name="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0"/>
  <sheetViews>
    <sheetView tabSelected="1" zoomScale="80" zoomScaleNormal="80" workbookViewId="0">
      <selection activeCell="F15" sqref="F15"/>
    </sheetView>
  </sheetViews>
  <sheetFormatPr defaultRowHeight="14.5" x14ac:dyDescent="0.35"/>
  <cols>
    <col min="12" max="12" width="11" bestFit="1" customWidth="1"/>
    <col min="13" max="13" width="12.26953125" bestFit="1" customWidth="1"/>
    <col min="14" max="14" width="10.26953125" customWidth="1"/>
    <col min="16" max="16" width="9.08984375" customWidth="1"/>
  </cols>
  <sheetData>
    <row r="1" spans="1:13" x14ac:dyDescent="0.35">
      <c r="A1" s="2">
        <v>1</v>
      </c>
      <c r="B1" s="2">
        <v>72957.296875</v>
      </c>
      <c r="C1" s="1">
        <v>2</v>
      </c>
      <c r="D1" s="1">
        <v>62011.6875</v>
      </c>
      <c r="E1" s="4" t="s">
        <v>0</v>
      </c>
      <c r="F1" s="8" t="s">
        <v>1</v>
      </c>
      <c r="G1" s="12" t="s">
        <v>2</v>
      </c>
      <c r="H1" s="12" t="s">
        <v>8</v>
      </c>
      <c r="I1" s="3" t="s">
        <v>3</v>
      </c>
      <c r="J1" s="7" t="s">
        <v>4</v>
      </c>
      <c r="K1" s="13" t="s">
        <v>5</v>
      </c>
      <c r="L1" s="3" t="s">
        <v>9</v>
      </c>
      <c r="M1" s="6" t="s">
        <v>10</v>
      </c>
    </row>
    <row r="2" spans="1:13" x14ac:dyDescent="0.35">
      <c r="A2" s="2">
        <v>1</v>
      </c>
      <c r="B2" s="2">
        <v>64530.3515625</v>
      </c>
      <c r="C2" s="1">
        <v>2</v>
      </c>
      <c r="D2" s="1">
        <v>71091.2109375</v>
      </c>
      <c r="E2" s="14">
        <f>AVERAGE(B1:B600)</f>
        <v>55931.492151692706</v>
      </c>
      <c r="F2" s="15">
        <f>AVERAGE(D1:D400)</f>
        <v>57203.759926757812</v>
      </c>
      <c r="G2" s="10">
        <v>20000</v>
      </c>
      <c r="H2" s="10">
        <f>G2-2500</f>
        <v>17500</v>
      </c>
      <c r="I2" s="2">
        <v>0</v>
      </c>
      <c r="J2" s="1">
        <v>0</v>
      </c>
      <c r="K2" s="10">
        <v>15000</v>
      </c>
      <c r="L2" s="2">
        <f>_xlfn.NORM.DIST(K2,$E$2,$E$4,FALSE)*600*5000</f>
        <v>3.6195083056707767E-4</v>
      </c>
      <c r="M2" s="1">
        <f>_xlfn.NORM.DIST(K2,$F$2,$F$4,FALSE)*400*5000</f>
        <v>1.6855374676538592E-2</v>
      </c>
    </row>
    <row r="3" spans="1:13" x14ac:dyDescent="0.35">
      <c r="A3" s="2">
        <v>1</v>
      </c>
      <c r="B3" s="2">
        <v>64592.0234375</v>
      </c>
      <c r="C3" s="1">
        <v>2</v>
      </c>
      <c r="D3" s="1">
        <v>49110.21875</v>
      </c>
      <c r="E3" s="5" t="s">
        <v>6</v>
      </c>
      <c r="F3" s="9" t="s">
        <v>7</v>
      </c>
      <c r="G3" s="10">
        <v>25000</v>
      </c>
      <c r="H3" s="10">
        <f t="shared" ref="H3:H18" si="0">G3-2500</f>
        <v>22500</v>
      </c>
      <c r="I3" s="2">
        <v>0</v>
      </c>
      <c r="J3" s="1">
        <v>0</v>
      </c>
      <c r="K3" s="10">
        <v>16000</v>
      </c>
      <c r="L3" s="2">
        <f t="shared" ref="L3:L66" si="1">_xlfn.NORM.DIST(K3,$E$2,$E$4,FALSE)*600*5000</f>
        <v>6.7544469815062171E-4</v>
      </c>
      <c r="M3" s="1">
        <f t="shared" ref="M3:M66" si="2">_xlfn.NORM.DIST(K3,$F$2,$F$4,FALSE)*400*5000</f>
        <v>2.5020029419586073E-2</v>
      </c>
    </row>
    <row r="4" spans="1:13" x14ac:dyDescent="0.35">
      <c r="A4" s="2">
        <v>1</v>
      </c>
      <c r="B4" s="2">
        <v>65348.79296875</v>
      </c>
      <c r="C4" s="1">
        <v>2</v>
      </c>
      <c r="D4" s="1">
        <v>45488.28515625</v>
      </c>
      <c r="E4" s="2">
        <f>_xlfn.STDEV.S(B1:B600)</f>
        <v>8050.3599898454731</v>
      </c>
      <c r="F4" s="16">
        <f>_xlfn.STDEV.S(D1:D400)</f>
        <v>10275.078614033633</v>
      </c>
      <c r="G4" s="10">
        <v>30000</v>
      </c>
      <c r="H4" s="10">
        <f t="shared" si="0"/>
        <v>27500</v>
      </c>
      <c r="I4" s="2">
        <v>1</v>
      </c>
      <c r="J4" s="1">
        <v>0</v>
      </c>
      <c r="K4" s="10">
        <v>17000</v>
      </c>
      <c r="L4" s="2">
        <f t="shared" si="1"/>
        <v>1.241162939194657E-3</v>
      </c>
      <c r="M4" s="1">
        <f t="shared" si="2"/>
        <v>3.6789484076722653E-2</v>
      </c>
    </row>
    <row r="5" spans="1:13" x14ac:dyDescent="0.35">
      <c r="A5" s="2">
        <v>1</v>
      </c>
      <c r="B5" s="2">
        <v>53092.11328125</v>
      </c>
      <c r="C5" s="1">
        <v>2</v>
      </c>
      <c r="D5" s="1">
        <v>52124.73828125</v>
      </c>
      <c r="E5" s="4" t="s">
        <v>12</v>
      </c>
      <c r="F5" s="8" t="s">
        <v>13</v>
      </c>
      <c r="G5" s="10">
        <v>35000</v>
      </c>
      <c r="H5" s="10">
        <f t="shared" si="0"/>
        <v>32500</v>
      </c>
      <c r="I5" s="2">
        <v>4</v>
      </c>
      <c r="J5" s="1">
        <v>3</v>
      </c>
      <c r="K5" s="10">
        <v>18000</v>
      </c>
      <c r="L5" s="2">
        <f t="shared" si="1"/>
        <v>2.2457767629498553E-3</v>
      </c>
      <c r="M5" s="1">
        <f t="shared" si="2"/>
        <v>5.3585347965594936E-2</v>
      </c>
    </row>
    <row r="6" spans="1:13" x14ac:dyDescent="0.35">
      <c r="A6" s="2">
        <v>1</v>
      </c>
      <c r="B6" s="2">
        <v>59802.4765625</v>
      </c>
      <c r="C6" s="1">
        <v>2</v>
      </c>
      <c r="D6" s="1">
        <v>55278.4921875</v>
      </c>
      <c r="E6" s="2">
        <f>MEDIAN(B1:B600)</f>
        <v>55928.26171875</v>
      </c>
      <c r="F6" s="1">
        <f>MEDIAN(D1:D400)</f>
        <v>56369.09375</v>
      </c>
      <c r="G6" s="10">
        <v>40000</v>
      </c>
      <c r="H6" s="10">
        <f t="shared" si="0"/>
        <v>37500</v>
      </c>
      <c r="I6" s="2">
        <v>10</v>
      </c>
      <c r="J6" s="1">
        <v>10</v>
      </c>
      <c r="K6" s="10">
        <v>19000</v>
      </c>
      <c r="L6" s="2">
        <f t="shared" si="1"/>
        <v>4.001318768022389E-3</v>
      </c>
      <c r="M6" s="1">
        <f t="shared" si="2"/>
        <v>7.7313420769355767E-2</v>
      </c>
    </row>
    <row r="7" spans="1:13" x14ac:dyDescent="0.35">
      <c r="A7" s="2">
        <v>1</v>
      </c>
      <c r="B7" s="2">
        <v>56879.5390625</v>
      </c>
      <c r="C7" s="1">
        <v>2</v>
      </c>
      <c r="D7" s="1">
        <v>64645.29296875</v>
      </c>
      <c r="E7" s="12" t="s">
        <v>21</v>
      </c>
      <c r="F7" s="12" t="s">
        <v>22</v>
      </c>
      <c r="G7" s="10">
        <v>45000</v>
      </c>
      <c r="H7" s="10">
        <f t="shared" si="0"/>
        <v>42500</v>
      </c>
      <c r="I7" s="2">
        <v>36</v>
      </c>
      <c r="J7" s="1">
        <v>30</v>
      </c>
      <c r="K7" s="10">
        <v>20000</v>
      </c>
      <c r="L7" s="2">
        <f t="shared" si="1"/>
        <v>7.0200224499457975E-3</v>
      </c>
      <c r="M7" s="1">
        <f t="shared" si="2"/>
        <v>0.110496926860642</v>
      </c>
    </row>
    <row r="8" spans="1:13" x14ac:dyDescent="0.35">
      <c r="A8" s="2">
        <v>1</v>
      </c>
      <c r="B8" s="14">
        <v>54628.8046875</v>
      </c>
      <c r="C8" s="1">
        <v>2</v>
      </c>
      <c r="D8" s="1">
        <v>63149.66796875</v>
      </c>
      <c r="E8" s="19">
        <f>F2-E2</f>
        <v>1272.2677750651055</v>
      </c>
      <c r="F8" s="20">
        <f>(F2-E2)/(SQRT((($F$4^2)/400) + (($E$4^2)/600)))</f>
        <v>2.0860859646991208</v>
      </c>
      <c r="G8" s="10">
        <v>50000</v>
      </c>
      <c r="H8" s="10">
        <f t="shared" si="0"/>
        <v>47500</v>
      </c>
      <c r="I8" s="2">
        <v>90</v>
      </c>
      <c r="J8" s="1">
        <v>58</v>
      </c>
      <c r="K8" s="10">
        <v>21000</v>
      </c>
      <c r="L8" s="2">
        <f t="shared" si="1"/>
        <v>1.2127537702008561E-2</v>
      </c>
      <c r="M8" s="1">
        <f t="shared" si="2"/>
        <v>0.15643430109835649</v>
      </c>
    </row>
    <row r="9" spans="1:13" x14ac:dyDescent="0.35">
      <c r="A9" s="2">
        <v>1</v>
      </c>
      <c r="B9" s="2">
        <v>48461.0390625</v>
      </c>
      <c r="C9" s="1">
        <v>2</v>
      </c>
      <c r="D9" s="1">
        <v>69394.953125</v>
      </c>
      <c r="E9" s="12" t="s">
        <v>23</v>
      </c>
      <c r="F9" s="12" t="s">
        <v>24</v>
      </c>
      <c r="G9" s="10">
        <v>55000</v>
      </c>
      <c r="H9" s="10">
        <f t="shared" si="0"/>
        <v>52500</v>
      </c>
      <c r="I9" s="2">
        <v>129</v>
      </c>
      <c r="J9" s="1">
        <v>75</v>
      </c>
      <c r="K9" s="10">
        <v>22000</v>
      </c>
      <c r="L9" s="2">
        <f t="shared" si="1"/>
        <v>2.0630300239246984E-2</v>
      </c>
      <c r="M9" s="1">
        <f t="shared" si="2"/>
        <v>0.21938162503998457</v>
      </c>
    </row>
    <row r="10" spans="1:13" x14ac:dyDescent="0.35">
      <c r="A10" s="2">
        <v>1</v>
      </c>
      <c r="B10" s="2">
        <v>58020.01953125</v>
      </c>
      <c r="C10" s="1">
        <v>2</v>
      </c>
      <c r="D10" s="1">
        <v>48171.95703125</v>
      </c>
      <c r="E10" s="10">
        <f>1.984*(SQRT((($F$4^2)/400) + (($E$4^2)/600)))</f>
        <v>1210.0073095948542</v>
      </c>
      <c r="F10" s="19">
        <f>F2-E2-E10</f>
        <v>62.260465470251347</v>
      </c>
      <c r="G10" s="10">
        <v>60000</v>
      </c>
      <c r="H10" s="10">
        <f t="shared" si="0"/>
        <v>57500</v>
      </c>
      <c r="I10" s="2">
        <v>148</v>
      </c>
      <c r="J10" s="1">
        <v>72</v>
      </c>
      <c r="K10" s="10">
        <v>23000</v>
      </c>
      <c r="L10" s="2">
        <f t="shared" si="1"/>
        <v>3.4557096522066733E-2</v>
      </c>
      <c r="M10" s="1">
        <f t="shared" si="2"/>
        <v>0.30475791125177898</v>
      </c>
    </row>
    <row r="11" spans="1:13" x14ac:dyDescent="0.35">
      <c r="A11" s="2">
        <v>1</v>
      </c>
      <c r="B11" s="2">
        <v>46814.34375</v>
      </c>
      <c r="C11" s="1">
        <v>2</v>
      </c>
      <c r="D11" s="1">
        <v>51256.1953125</v>
      </c>
      <c r="F11" s="12" t="s">
        <v>25</v>
      </c>
      <c r="G11" s="10">
        <v>65000</v>
      </c>
      <c r="H11" s="10">
        <f t="shared" si="0"/>
        <v>62500</v>
      </c>
      <c r="I11" s="2">
        <v>102</v>
      </c>
      <c r="J11" s="1">
        <v>60</v>
      </c>
      <c r="K11" s="10">
        <v>24000</v>
      </c>
      <c r="L11" s="2">
        <f t="shared" si="1"/>
        <v>5.6999064283996884E-2</v>
      </c>
      <c r="M11" s="1">
        <f t="shared" si="2"/>
        <v>0.41936888396135108</v>
      </c>
    </row>
    <row r="12" spans="1:13" x14ac:dyDescent="0.35">
      <c r="A12" s="2">
        <v>1</v>
      </c>
      <c r="B12" s="2">
        <v>49939.30859375</v>
      </c>
      <c r="C12" s="1">
        <v>2</v>
      </c>
      <c r="D12" s="1">
        <v>55650.140625</v>
      </c>
      <c r="F12" s="19">
        <f>F2-E2+E10</f>
        <v>2482.2750846599597</v>
      </c>
      <c r="G12" s="10">
        <v>70000</v>
      </c>
      <c r="H12" s="10">
        <f t="shared" si="0"/>
        <v>67500</v>
      </c>
      <c r="I12" s="2">
        <v>55</v>
      </c>
      <c r="J12" s="1">
        <v>49</v>
      </c>
      <c r="K12" s="10">
        <v>25000</v>
      </c>
      <c r="L12" s="2">
        <f t="shared" si="1"/>
        <v>9.2575696665399998E-2</v>
      </c>
      <c r="M12" s="1">
        <f t="shared" si="2"/>
        <v>0.57164169149984423</v>
      </c>
    </row>
    <row r="13" spans="1:13" x14ac:dyDescent="0.35">
      <c r="A13" s="2">
        <v>1</v>
      </c>
      <c r="B13" s="2">
        <v>60617.55859375</v>
      </c>
      <c r="C13" s="1">
        <v>2</v>
      </c>
      <c r="D13" s="1">
        <v>40717.234375</v>
      </c>
      <c r="G13" s="10">
        <v>75000</v>
      </c>
      <c r="H13" s="10">
        <f t="shared" si="0"/>
        <v>72500</v>
      </c>
      <c r="I13" s="2">
        <v>23</v>
      </c>
      <c r="J13" s="1">
        <v>25</v>
      </c>
      <c r="K13" s="10">
        <v>26000</v>
      </c>
      <c r="L13" s="2">
        <f t="shared" si="1"/>
        <v>0.14805566670163389</v>
      </c>
      <c r="M13" s="1">
        <f t="shared" si="2"/>
        <v>0.77185916219188366</v>
      </c>
    </row>
    <row r="14" spans="1:13" x14ac:dyDescent="0.35">
      <c r="A14" s="2">
        <v>1</v>
      </c>
      <c r="B14" s="2">
        <v>80744.9296875</v>
      </c>
      <c r="C14" s="1">
        <v>2</v>
      </c>
      <c r="D14" s="1">
        <v>73161.453125</v>
      </c>
      <c r="G14" s="10">
        <v>80000</v>
      </c>
      <c r="H14" s="10">
        <f t="shared" si="0"/>
        <v>77500</v>
      </c>
      <c r="I14" s="2">
        <v>1</v>
      </c>
      <c r="J14" s="1">
        <v>10</v>
      </c>
      <c r="K14" s="10">
        <v>27000</v>
      </c>
      <c r="L14" s="2">
        <f t="shared" si="1"/>
        <v>0.23315882723516179</v>
      </c>
      <c r="M14" s="1">
        <f t="shared" si="2"/>
        <v>1.0323779214568904</v>
      </c>
    </row>
    <row r="15" spans="1:13" x14ac:dyDescent="0.35">
      <c r="A15" s="2">
        <v>1</v>
      </c>
      <c r="B15" s="2">
        <v>61155.30859375</v>
      </c>
      <c r="C15" s="1">
        <v>2</v>
      </c>
      <c r="D15" s="1">
        <v>79773.0625</v>
      </c>
      <c r="G15" s="10">
        <v>85000</v>
      </c>
      <c r="H15" s="10">
        <f t="shared" si="0"/>
        <v>82500</v>
      </c>
      <c r="I15" s="2">
        <v>1</v>
      </c>
      <c r="J15" s="1">
        <v>6</v>
      </c>
      <c r="K15" s="10">
        <v>28000</v>
      </c>
      <c r="L15" s="2">
        <f t="shared" si="1"/>
        <v>0.36155758150097972</v>
      </c>
      <c r="M15" s="1">
        <f t="shared" si="2"/>
        <v>1.3678101708810255</v>
      </c>
    </row>
    <row r="16" spans="1:13" x14ac:dyDescent="0.35">
      <c r="A16" s="2">
        <v>1</v>
      </c>
      <c r="B16" s="2">
        <v>52786.7265625</v>
      </c>
      <c r="C16" s="1">
        <v>2</v>
      </c>
      <c r="D16" s="1">
        <v>53064.48828125</v>
      </c>
      <c r="G16" s="10">
        <v>90000</v>
      </c>
      <c r="H16" s="10">
        <f t="shared" si="0"/>
        <v>87500</v>
      </c>
      <c r="I16" s="2">
        <v>0</v>
      </c>
      <c r="J16" s="1">
        <v>1</v>
      </c>
      <c r="K16" s="10">
        <v>29000</v>
      </c>
      <c r="L16" s="2">
        <f t="shared" si="1"/>
        <v>0.55207981104493653</v>
      </c>
      <c r="M16" s="1">
        <f t="shared" si="2"/>
        <v>1.7951445533948158</v>
      </c>
    </row>
    <row r="17" spans="1:13" x14ac:dyDescent="0.35">
      <c r="A17" s="2">
        <v>1</v>
      </c>
      <c r="B17" s="2">
        <v>50053.1171875</v>
      </c>
      <c r="C17" s="1">
        <v>2</v>
      </c>
      <c r="D17" s="1">
        <v>58146.4609375</v>
      </c>
      <c r="G17" s="10">
        <v>95000</v>
      </c>
      <c r="H17" s="10">
        <f t="shared" si="0"/>
        <v>92500</v>
      </c>
      <c r="I17" s="2">
        <v>0</v>
      </c>
      <c r="J17" s="1">
        <v>1</v>
      </c>
      <c r="K17" s="10">
        <v>30000</v>
      </c>
      <c r="L17" s="2">
        <f t="shared" si="1"/>
        <v>0.83008973128267038</v>
      </c>
      <c r="M17" s="1">
        <f t="shared" si="2"/>
        <v>2.3337777714050354</v>
      </c>
    </row>
    <row r="18" spans="1:13" x14ac:dyDescent="0.35">
      <c r="A18" s="2">
        <v>1</v>
      </c>
      <c r="B18" s="2">
        <v>42471.09375</v>
      </c>
      <c r="C18" s="1">
        <v>2</v>
      </c>
      <c r="D18" s="1">
        <v>67372.7890625</v>
      </c>
      <c r="G18" s="10">
        <v>100000</v>
      </c>
      <c r="H18" s="10">
        <f t="shared" si="0"/>
        <v>97500</v>
      </c>
      <c r="I18" s="2">
        <v>0</v>
      </c>
      <c r="J18" s="1">
        <v>0</v>
      </c>
      <c r="K18" s="10">
        <v>31000</v>
      </c>
      <c r="L18" s="2">
        <f t="shared" si="1"/>
        <v>1.228986181076148</v>
      </c>
      <c r="M18" s="1">
        <f t="shared" si="2"/>
        <v>3.005426064750305</v>
      </c>
    </row>
    <row r="19" spans="1:13" x14ac:dyDescent="0.35">
      <c r="A19" s="2">
        <v>1</v>
      </c>
      <c r="B19" s="2">
        <v>57111.69921875</v>
      </c>
      <c r="C19" s="1">
        <v>2</v>
      </c>
      <c r="D19" s="1">
        <v>47145.51171875</v>
      </c>
      <c r="H19" s="11" t="s">
        <v>11</v>
      </c>
      <c r="I19" s="4">
        <f>SUM(I2:I18)</f>
        <v>600</v>
      </c>
      <c r="J19" s="8">
        <f>SUM(J2:J18)</f>
        <v>400</v>
      </c>
      <c r="K19" s="10">
        <v>32000</v>
      </c>
      <c r="L19" s="2">
        <f t="shared" si="1"/>
        <v>1.7917100942134061</v>
      </c>
      <c r="M19" s="1">
        <f t="shared" si="2"/>
        <v>3.8338849346489612</v>
      </c>
    </row>
    <row r="20" spans="1:13" x14ac:dyDescent="0.35">
      <c r="A20" s="2">
        <v>1</v>
      </c>
      <c r="B20" s="2">
        <v>58619.30078125</v>
      </c>
      <c r="C20" s="1">
        <v>2</v>
      </c>
      <c r="D20" s="1">
        <v>52930.703125</v>
      </c>
      <c r="K20" s="10">
        <v>33000</v>
      </c>
      <c r="L20" s="2">
        <f t="shared" si="1"/>
        <v>2.572096531984212</v>
      </c>
      <c r="M20" s="1">
        <f t="shared" si="2"/>
        <v>4.8446072693925109</v>
      </c>
    </row>
    <row r="21" spans="1:13" x14ac:dyDescent="0.35">
      <c r="A21" s="2">
        <v>1</v>
      </c>
      <c r="B21" s="2">
        <v>61644.5</v>
      </c>
      <c r="C21" s="1">
        <v>2</v>
      </c>
      <c r="D21" s="1">
        <v>52878.2890625</v>
      </c>
      <c r="K21" s="10">
        <v>34000</v>
      </c>
      <c r="L21" s="2">
        <f t="shared" si="1"/>
        <v>3.6358467522249769</v>
      </c>
      <c r="M21" s="1">
        <f t="shared" si="2"/>
        <v>6.0640748736582113</v>
      </c>
    </row>
    <row r="22" spans="1:13" x14ac:dyDescent="0.35">
      <c r="A22" s="2">
        <v>1</v>
      </c>
      <c r="B22" s="2">
        <v>53312.23828125</v>
      </c>
      <c r="C22" s="1">
        <v>2</v>
      </c>
      <c r="D22" s="1">
        <v>69294.4296875</v>
      </c>
      <c r="K22" s="10">
        <v>35000</v>
      </c>
      <c r="L22" s="2">
        <f t="shared" si="1"/>
        <v>5.060840596359788</v>
      </c>
      <c r="M22" s="1">
        <f t="shared" si="2"/>
        <v>7.5189467591454084</v>
      </c>
    </row>
    <row r="23" spans="1:13" x14ac:dyDescent="0.35">
      <c r="A23" s="2">
        <v>1</v>
      </c>
      <c r="B23" s="2">
        <v>58284.04296875</v>
      </c>
      <c r="C23" s="1">
        <v>2</v>
      </c>
      <c r="D23" s="1">
        <v>46177.4453125</v>
      </c>
      <c r="K23" s="10">
        <v>36000</v>
      </c>
      <c r="L23" s="2">
        <f t="shared" si="1"/>
        <v>6.9364702742487978</v>
      </c>
      <c r="M23" s="1">
        <f t="shared" si="2"/>
        <v>9.2349796048316168</v>
      </c>
    </row>
    <row r="24" spans="1:13" x14ac:dyDescent="0.35">
      <c r="A24" s="2">
        <v>1</v>
      </c>
      <c r="B24" s="2">
        <v>61402.12109375</v>
      </c>
      <c r="C24" s="1">
        <v>2</v>
      </c>
      <c r="D24" s="1">
        <v>61986.9765625</v>
      </c>
      <c r="K24" s="10">
        <v>37000</v>
      </c>
      <c r="L24" s="2">
        <f t="shared" si="1"/>
        <v>9.3616668756164678</v>
      </c>
      <c r="M24" s="1">
        <f t="shared" si="2"/>
        <v>11.235731386733912</v>
      </c>
    </row>
    <row r="25" spans="1:13" x14ac:dyDescent="0.35">
      <c r="A25" s="2">
        <v>1</v>
      </c>
      <c r="B25" s="2">
        <v>69509.46875</v>
      </c>
      <c r="C25" s="1">
        <v>2</v>
      </c>
      <c r="D25" s="1">
        <v>58404.13671875</v>
      </c>
      <c r="K25" s="10">
        <v>38000</v>
      </c>
      <c r="L25" s="2">
        <f t="shared" si="1"/>
        <v>12.441324551159058</v>
      </c>
      <c r="M25" s="1">
        <f t="shared" si="2"/>
        <v>13.541077744357777</v>
      </c>
    </row>
    <row r="26" spans="1:13" x14ac:dyDescent="0.35">
      <c r="A26" s="2">
        <v>1</v>
      </c>
      <c r="B26" s="2">
        <v>71374.2109375</v>
      </c>
      <c r="C26" s="1">
        <v>2</v>
      </c>
      <c r="D26" s="1">
        <v>68780.3125</v>
      </c>
      <c r="K26" s="10">
        <v>39000</v>
      </c>
      <c r="L26" s="2">
        <f t="shared" si="1"/>
        <v>16.280916102772753</v>
      </c>
      <c r="M26" s="1">
        <f t="shared" si="2"/>
        <v>16.165591177136626</v>
      </c>
    </row>
    <row r="27" spans="1:13" x14ac:dyDescent="0.35">
      <c r="A27" s="2">
        <v>1</v>
      </c>
      <c r="B27" s="2">
        <v>50553.44921875</v>
      </c>
      <c r="C27" s="1">
        <v>2</v>
      </c>
      <c r="D27" s="1">
        <v>56295.65625</v>
      </c>
      <c r="K27" s="10">
        <v>40000</v>
      </c>
      <c r="L27" s="2">
        <f t="shared" si="1"/>
        <v>20.979244276230446</v>
      </c>
      <c r="M27" s="1">
        <f t="shared" si="2"/>
        <v>19.116854186955681</v>
      </c>
    </row>
    <row r="28" spans="1:13" x14ac:dyDescent="0.35">
      <c r="A28" s="2">
        <v>1</v>
      </c>
      <c r="B28" s="2">
        <v>54020.421875</v>
      </c>
      <c r="C28" s="1">
        <v>2</v>
      </c>
      <c r="D28" s="1">
        <v>46647.83984375</v>
      </c>
      <c r="K28" s="10">
        <v>41000</v>
      </c>
      <c r="L28" s="2">
        <f t="shared" si="1"/>
        <v>26.61948345377996</v>
      </c>
      <c r="M28" s="1">
        <f t="shared" si="2"/>
        <v>22.393797158023876</v>
      </c>
    </row>
    <row r="29" spans="1:13" x14ac:dyDescent="0.35">
      <c r="A29" s="2">
        <v>1</v>
      </c>
      <c r="B29" s="2">
        <v>57016.44140625</v>
      </c>
      <c r="C29" s="1">
        <v>2</v>
      </c>
      <c r="D29" s="1">
        <v>43047.44140625</v>
      </c>
      <c r="K29" s="10">
        <v>42000</v>
      </c>
      <c r="L29" s="2">
        <f t="shared" si="1"/>
        <v>33.258923670815982</v>
      </c>
      <c r="M29" s="1">
        <f t="shared" si="2"/>
        <v>25.985167991108256</v>
      </c>
    </row>
    <row r="30" spans="1:13" x14ac:dyDescent="0.35">
      <c r="A30" s="2">
        <v>1</v>
      </c>
      <c r="B30" s="2">
        <v>69526.1953125</v>
      </c>
      <c r="C30" s="1">
        <v>2</v>
      </c>
      <c r="D30" s="1">
        <v>66458.453125</v>
      </c>
      <c r="K30" s="10">
        <v>43000</v>
      </c>
      <c r="L30" s="2">
        <f t="shared" si="1"/>
        <v>40.918107558608632</v>
      </c>
      <c r="M30" s="1">
        <f t="shared" si="2"/>
        <v>29.868251109197068</v>
      </c>
    </row>
    <row r="31" spans="1:13" x14ac:dyDescent="0.35">
      <c r="A31" s="2">
        <v>1</v>
      </c>
      <c r="B31" s="2">
        <v>60298.6484375</v>
      </c>
      <c r="C31" s="1">
        <v>2</v>
      </c>
      <c r="D31" s="1">
        <v>60313.421875</v>
      </c>
      <c r="K31" s="10">
        <v>44000</v>
      </c>
      <c r="L31" s="2">
        <f t="shared" si="1"/>
        <v>49.570314165534548</v>
      </c>
      <c r="M31" s="1">
        <f t="shared" si="2"/>
        <v>34.007956404563139</v>
      </c>
    </row>
    <row r="32" spans="1:13" x14ac:dyDescent="0.35">
      <c r="A32" s="2">
        <v>1</v>
      </c>
      <c r="B32" s="2">
        <v>74752.8359375</v>
      </c>
      <c r="C32" s="1">
        <v>2</v>
      </c>
      <c r="D32" s="1">
        <v>65438.31640625</v>
      </c>
      <c r="K32" s="10">
        <v>45000</v>
      </c>
      <c r="L32" s="2">
        <f t="shared" si="1"/>
        <v>59.132547009771486</v>
      </c>
      <c r="M32" s="1">
        <f t="shared" si="2"/>
        <v>38.356392390776186</v>
      </c>
    </row>
    <row r="33" spans="1:13" x14ac:dyDescent="0.35">
      <c r="A33" s="2">
        <v>1</v>
      </c>
      <c r="B33" s="2">
        <v>48786.7890625</v>
      </c>
      <c r="C33" s="1">
        <v>2</v>
      </c>
      <c r="D33" s="1">
        <v>62342.67578125</v>
      </c>
      <c r="K33" s="10">
        <v>46000</v>
      </c>
      <c r="L33" s="2">
        <f t="shared" si="1"/>
        <v>69.459280872013949</v>
      </c>
      <c r="M33" s="1">
        <f t="shared" si="2"/>
        <v>42.853021305340086</v>
      </c>
    </row>
    <row r="34" spans="1:13" x14ac:dyDescent="0.35">
      <c r="A34" s="2">
        <v>1</v>
      </c>
      <c r="B34" s="2">
        <v>54051.51171875</v>
      </c>
      <c r="C34" s="1">
        <v>2</v>
      </c>
      <c r="D34" s="1">
        <v>49566.75390625</v>
      </c>
      <c r="K34" s="10">
        <v>47000</v>
      </c>
      <c r="L34" s="2">
        <f t="shared" si="1"/>
        <v>80.340172920569543</v>
      </c>
      <c r="M34" s="1">
        <f t="shared" si="2"/>
        <v>47.425467100945319</v>
      </c>
    </row>
    <row r="35" spans="1:13" x14ac:dyDescent="0.35">
      <c r="A35" s="2">
        <v>1</v>
      </c>
      <c r="B35" s="2">
        <v>64970.98046875</v>
      </c>
      <c r="C35" s="1">
        <v>2</v>
      </c>
      <c r="D35" s="1">
        <v>66250.3671875</v>
      </c>
      <c r="K35" s="10">
        <v>48000</v>
      </c>
      <c r="L35" s="2">
        <f t="shared" si="1"/>
        <v>91.50272425360113</v>
      </c>
      <c r="M35" s="1">
        <f t="shared" si="2"/>
        <v>51.991011103924428</v>
      </c>
    </row>
    <row r="36" spans="1:13" x14ac:dyDescent="0.35">
      <c r="A36" s="2">
        <v>1</v>
      </c>
      <c r="B36" s="2">
        <v>51472.640625</v>
      </c>
      <c r="C36" s="1">
        <v>2</v>
      </c>
      <c r="D36" s="1">
        <v>59251.41015625</v>
      </c>
      <c r="K36" s="10">
        <v>49000</v>
      </c>
      <c r="L36" s="2">
        <f t="shared" si="1"/>
        <v>102.62048642655827</v>
      </c>
      <c r="M36" s="1">
        <f t="shared" si="2"/>
        <v>56.45876660427637</v>
      </c>
    </row>
    <row r="37" spans="1:13" x14ac:dyDescent="0.35">
      <c r="A37" s="2">
        <v>1</v>
      </c>
      <c r="B37" s="2">
        <v>57127.09765625</v>
      </c>
      <c r="C37" s="1">
        <v>2</v>
      </c>
      <c r="D37" s="1">
        <v>65535.4375</v>
      </c>
      <c r="K37" s="10">
        <v>50000</v>
      </c>
      <c r="L37" s="2">
        <f t="shared" si="1"/>
        <v>113.32687054554337</v>
      </c>
      <c r="M37" s="1">
        <f t="shared" si="2"/>
        <v>60.732475750491652</v>
      </c>
    </row>
    <row r="38" spans="1:13" x14ac:dyDescent="0.35">
      <c r="A38" s="2">
        <v>1</v>
      </c>
      <c r="B38" s="2">
        <v>65158.984375</v>
      </c>
      <c r="C38" s="1">
        <v>2</v>
      </c>
      <c r="D38" s="1">
        <v>59964.29296875</v>
      </c>
      <c r="K38" s="10">
        <v>51000</v>
      </c>
      <c r="L38" s="2">
        <f t="shared" si="1"/>
        <v>123.23398884356413</v>
      </c>
      <c r="M38" s="1">
        <f t="shared" si="2"/>
        <v>64.713823609546992</v>
      </c>
    </row>
    <row r="39" spans="1:13" x14ac:dyDescent="0.35">
      <c r="A39" s="2">
        <v>1</v>
      </c>
      <c r="B39" s="2">
        <v>63213.05078125</v>
      </c>
      <c r="C39" s="1">
        <v>2</v>
      </c>
      <c r="D39" s="1">
        <v>58069.984375</v>
      </c>
      <c r="K39" s="10">
        <v>52000</v>
      </c>
      <c r="L39" s="2">
        <f t="shared" si="1"/>
        <v>131.95531822499649</v>
      </c>
      <c r="M39" s="1">
        <f t="shared" si="2"/>
        <v>68.306119331329157</v>
      </c>
    </row>
    <row r="40" spans="1:13" x14ac:dyDescent="0.35">
      <c r="A40" s="2">
        <v>1</v>
      </c>
      <c r="B40" s="2">
        <v>55498.25</v>
      </c>
      <c r="C40" s="1">
        <v>2</v>
      </c>
      <c r="D40" s="1">
        <v>55071.00390625</v>
      </c>
      <c r="K40" s="10">
        <v>53000</v>
      </c>
      <c r="L40" s="2">
        <f t="shared" si="1"/>
        <v>139.13041269681779</v>
      </c>
      <c r="M40" s="1">
        <f t="shared" si="2"/>
        <v>71.418157292801808</v>
      </c>
    </row>
    <row r="41" spans="1:13" x14ac:dyDescent="0.35">
      <c r="A41" s="2">
        <v>1</v>
      </c>
      <c r="B41" s="2">
        <v>56372.19921875</v>
      </c>
      <c r="C41" s="1">
        <v>2</v>
      </c>
      <c r="D41" s="1">
        <v>52613.52734375</v>
      </c>
      <c r="K41" s="10">
        <v>54000</v>
      </c>
      <c r="L41" s="2">
        <f t="shared" si="1"/>
        <v>144.44949601449517</v>
      </c>
      <c r="M41" s="1">
        <f t="shared" si="2"/>
        <v>73.968045756588324</v>
      </c>
    </row>
    <row r="42" spans="1:13" x14ac:dyDescent="0.35">
      <c r="A42" s="2">
        <v>1</v>
      </c>
      <c r="B42" s="2">
        <v>49349.55078125</v>
      </c>
      <c r="C42" s="1">
        <v>2</v>
      </c>
      <c r="D42" s="1">
        <v>71324.46875</v>
      </c>
      <c r="K42" s="10">
        <v>55000</v>
      </c>
      <c r="L42" s="2">
        <f t="shared" si="1"/>
        <v>147.67560918615061</v>
      </c>
      <c r="M42" s="1">
        <f t="shared" si="2"/>
        <v>75.886779984979682</v>
      </c>
    </row>
    <row r="43" spans="1:13" x14ac:dyDescent="0.35">
      <c r="A43" s="2">
        <v>1</v>
      </c>
      <c r="B43" s="2">
        <v>54996.33984375</v>
      </c>
      <c r="C43" s="1">
        <v>2</v>
      </c>
      <c r="D43" s="1">
        <v>59468.19921875</v>
      </c>
      <c r="K43" s="10">
        <v>56000</v>
      </c>
      <c r="L43" s="2">
        <f t="shared" si="1"/>
        <v>148.6621104203482</v>
      </c>
      <c r="M43" s="1">
        <f t="shared" si="2"/>
        <v>77.121342705831779</v>
      </c>
    </row>
    <row r="44" spans="1:13" x14ac:dyDescent="0.35">
      <c r="A44" s="2">
        <v>1</v>
      </c>
      <c r="B44" s="2">
        <v>56819.70703125</v>
      </c>
      <c r="C44" s="1">
        <v>2</v>
      </c>
      <c r="D44" s="1">
        <v>59407.84765625</v>
      </c>
      <c r="K44" s="10">
        <v>57000</v>
      </c>
      <c r="L44" s="2">
        <f t="shared" si="1"/>
        <v>147.36372777789202</v>
      </c>
      <c r="M44" s="1">
        <f t="shared" si="2"/>
        <v>77.637137648854846</v>
      </c>
    </row>
    <row r="45" spans="1:13" x14ac:dyDescent="0.35">
      <c r="A45" s="2">
        <v>1</v>
      </c>
      <c r="B45" s="2">
        <v>66559.4765625</v>
      </c>
      <c r="C45" s="1">
        <v>2</v>
      </c>
      <c r="D45" s="1">
        <v>54399.86328125</v>
      </c>
      <c r="K45" s="10">
        <v>58000</v>
      </c>
      <c r="L45" s="2">
        <f t="shared" si="1"/>
        <v>143.84000417005987</v>
      </c>
      <c r="M45" s="1">
        <f t="shared" si="2"/>
        <v>77.419600284566499</v>
      </c>
    </row>
    <row r="46" spans="1:13" x14ac:dyDescent="0.35">
      <c r="A46" s="2">
        <v>1</v>
      </c>
      <c r="B46" s="2">
        <v>51142.328125</v>
      </c>
      <c r="C46" s="1">
        <v>2</v>
      </c>
      <c r="D46" s="1">
        <v>49924.5</v>
      </c>
      <c r="K46" s="10">
        <v>59000</v>
      </c>
      <c r="L46" s="2">
        <f t="shared" si="1"/>
        <v>138.25076955985867</v>
      </c>
      <c r="M46" s="1">
        <f t="shared" si="2"/>
        <v>76.47488110545612</v>
      </c>
    </row>
    <row r="47" spans="1:13" x14ac:dyDescent="0.35">
      <c r="A47" s="2">
        <v>1</v>
      </c>
      <c r="B47" s="2">
        <v>57231.26171875</v>
      </c>
      <c r="C47" s="1">
        <v>2</v>
      </c>
      <c r="D47" s="1">
        <v>51377.65625</v>
      </c>
      <c r="K47" s="10">
        <v>60000</v>
      </c>
      <c r="L47" s="2">
        <f t="shared" si="1"/>
        <v>130.84411994508935</v>
      </c>
      <c r="M47" s="1">
        <f t="shared" si="2"/>
        <v>74.829556712251119</v>
      </c>
    </row>
    <row r="48" spans="1:13" x14ac:dyDescent="0.35">
      <c r="A48" s="2">
        <v>1</v>
      </c>
      <c r="B48" s="2">
        <v>50740.05859375</v>
      </c>
      <c r="C48" s="1">
        <v>2</v>
      </c>
      <c r="D48" s="1">
        <v>73080.1953125</v>
      </c>
      <c r="K48" s="10">
        <v>61000</v>
      </c>
      <c r="L48" s="2">
        <f t="shared" si="1"/>
        <v>121.93816244538549</v>
      </c>
      <c r="M48" s="1">
        <f t="shared" si="2"/>
        <v>72.529387645749466</v>
      </c>
    </row>
    <row r="49" spans="1:13" x14ac:dyDescent="0.35">
      <c r="A49" s="2">
        <v>1</v>
      </c>
      <c r="B49" s="2">
        <v>51303.34765625</v>
      </c>
      <c r="C49" s="1">
        <v>2</v>
      </c>
      <c r="D49" s="1">
        <v>56228.40625</v>
      </c>
      <c r="K49" s="10">
        <v>62000</v>
      </c>
      <c r="L49" s="2">
        <f t="shared" si="1"/>
        <v>111.8983967992733</v>
      </c>
      <c r="M49" s="1">
        <f t="shared" si="2"/>
        <v>69.637203990793921</v>
      </c>
    </row>
    <row r="50" spans="1:13" x14ac:dyDescent="0.35">
      <c r="A50" s="2">
        <v>1</v>
      </c>
      <c r="B50" s="2">
        <v>44124.88671875</v>
      </c>
      <c r="C50" s="1">
        <v>2</v>
      </c>
      <c r="D50" s="1">
        <v>58524.21484375</v>
      </c>
      <c r="K50" s="10">
        <v>63000</v>
      </c>
      <c r="L50" s="2">
        <f t="shared" si="1"/>
        <v>101.11296952196896</v>
      </c>
      <c r="M50" s="1">
        <f t="shared" si="2"/>
        <v>66.230055090848964</v>
      </c>
    </row>
    <row r="51" spans="1:13" x14ac:dyDescent="0.35">
      <c r="A51" s="2">
        <v>1</v>
      </c>
      <c r="B51" s="2">
        <v>57802.7109375</v>
      </c>
      <c r="C51" s="1">
        <v>2</v>
      </c>
      <c r="D51" s="1">
        <v>45646.62890625</v>
      </c>
      <c r="K51" s="10">
        <v>64000</v>
      </c>
      <c r="L51" s="2">
        <f t="shared" si="1"/>
        <v>89.968120626401756</v>
      </c>
      <c r="M51" s="1">
        <f t="shared" si="2"/>
        <v>62.39580375659294</v>
      </c>
    </row>
    <row r="52" spans="1:13" x14ac:dyDescent="0.35">
      <c r="A52" s="2">
        <v>1</v>
      </c>
      <c r="B52" s="2">
        <v>62028.49609375</v>
      </c>
      <c r="C52" s="1">
        <v>2</v>
      </c>
      <c r="D52" s="1">
        <v>50644.671875</v>
      </c>
      <c r="K52" s="10">
        <v>65000</v>
      </c>
      <c r="L52" s="2">
        <f t="shared" si="1"/>
        <v>78.825950160448812</v>
      </c>
      <c r="M52" s="1">
        <f t="shared" si="2"/>
        <v>58.229374771622936</v>
      </c>
    </row>
    <row r="53" spans="1:13" x14ac:dyDescent="0.35">
      <c r="A53" s="2">
        <v>1</v>
      </c>
      <c r="B53" s="2">
        <v>55340.640625</v>
      </c>
      <c r="C53" s="1">
        <v>2</v>
      </c>
      <c r="D53" s="1">
        <v>31502.568359375</v>
      </c>
      <c r="K53" s="10">
        <v>66000</v>
      </c>
      <c r="L53" s="2">
        <f t="shared" si="1"/>
        <v>68.00620854632318</v>
      </c>
      <c r="M53" s="1">
        <f t="shared" si="2"/>
        <v>53.828880378596359</v>
      </c>
    </row>
    <row r="54" spans="1:13" x14ac:dyDescent="0.35">
      <c r="A54" s="2">
        <v>1</v>
      </c>
      <c r="B54" s="2">
        <v>43825.625</v>
      </c>
      <c r="C54" s="1">
        <v>2</v>
      </c>
      <c r="D54" s="1">
        <v>56400.97265625</v>
      </c>
      <c r="K54" s="10">
        <v>67000</v>
      </c>
      <c r="L54" s="2">
        <f t="shared" si="1"/>
        <v>57.7732360068403</v>
      </c>
      <c r="M54" s="1">
        <f t="shared" si="2"/>
        <v>49.291841441700974</v>
      </c>
    </row>
    <row r="55" spans="1:13" x14ac:dyDescent="0.35">
      <c r="A55" s="2">
        <v>1</v>
      </c>
      <c r="B55" s="2">
        <v>68027</v>
      </c>
      <c r="C55" s="1">
        <v>2</v>
      </c>
      <c r="D55" s="1">
        <v>74669.1640625</v>
      </c>
      <c r="K55" s="10">
        <v>68000</v>
      </c>
      <c r="L55" s="2">
        <f t="shared" si="1"/>
        <v>48.328532472036855</v>
      </c>
      <c r="M55" s="1">
        <f t="shared" si="2"/>
        <v>44.711703347037421</v>
      </c>
    </row>
    <row r="56" spans="1:13" x14ac:dyDescent="0.35">
      <c r="A56" s="2">
        <v>1</v>
      </c>
      <c r="B56" s="2">
        <v>59525.83984375</v>
      </c>
      <c r="C56" s="1">
        <v>2</v>
      </c>
      <c r="D56" s="1">
        <v>47759.5546875</v>
      </c>
      <c r="K56" s="10">
        <v>69000</v>
      </c>
      <c r="L56" s="2">
        <f t="shared" si="1"/>
        <v>39.808819944952369</v>
      </c>
      <c r="M56" s="1">
        <f t="shared" si="2"/>
        <v>40.17481298745534</v>
      </c>
    </row>
    <row r="57" spans="1:13" x14ac:dyDescent="0.35">
      <c r="A57" s="2">
        <v>1</v>
      </c>
      <c r="B57" s="2">
        <v>62469.33984375</v>
      </c>
      <c r="C57" s="1">
        <v>2</v>
      </c>
      <c r="D57" s="1">
        <v>48409.2109375</v>
      </c>
      <c r="K57" s="10">
        <v>70000</v>
      </c>
      <c r="L57" s="2">
        <f t="shared" si="1"/>
        <v>32.288939614827662</v>
      </c>
      <c r="M57" s="1">
        <f t="shared" si="2"/>
        <v>35.757980956553176</v>
      </c>
    </row>
    <row r="58" spans="1:13" x14ac:dyDescent="0.35">
      <c r="A58" s="2">
        <v>1</v>
      </c>
      <c r="B58" s="2">
        <v>47772.01171875</v>
      </c>
      <c r="C58" s="1">
        <v>2</v>
      </c>
      <c r="D58" s="1">
        <v>66335.5078125</v>
      </c>
      <c r="K58" s="10">
        <v>71000</v>
      </c>
      <c r="L58" s="2">
        <f t="shared" si="1"/>
        <v>25.78855714084883</v>
      </c>
      <c r="M58" s="1">
        <f t="shared" si="2"/>
        <v>31.526705505912044</v>
      </c>
    </row>
    <row r="59" spans="1:13" x14ac:dyDescent="0.35">
      <c r="A59" s="2">
        <v>1</v>
      </c>
      <c r="B59" s="2">
        <v>49092.91796875</v>
      </c>
      <c r="C59" s="1">
        <v>2</v>
      </c>
      <c r="D59" s="1">
        <v>58389.86328125</v>
      </c>
      <c r="K59" s="10">
        <v>72000</v>
      </c>
      <c r="L59" s="2">
        <f t="shared" si="1"/>
        <v>20.281454064832992</v>
      </c>
      <c r="M59" s="1">
        <f t="shared" si="2"/>
        <v>27.53408618752546</v>
      </c>
    </row>
    <row r="60" spans="1:13" x14ac:dyDescent="0.35">
      <c r="A60" s="2">
        <v>1</v>
      </c>
      <c r="B60" s="2">
        <v>66046.3203125</v>
      </c>
      <c r="C60" s="1">
        <v>2</v>
      </c>
      <c r="D60" s="1">
        <v>66327.0078125</v>
      </c>
      <c r="K60" s="10">
        <v>73000</v>
      </c>
      <c r="L60" s="2">
        <f t="shared" si="1"/>
        <v>15.706156291882404</v>
      </c>
      <c r="M60" s="1">
        <f t="shared" si="2"/>
        <v>23.820409396021386</v>
      </c>
    </row>
    <row r="61" spans="1:13" x14ac:dyDescent="0.35">
      <c r="A61" s="2">
        <v>1</v>
      </c>
      <c r="B61" s="2">
        <v>61618.58984375</v>
      </c>
      <c r="C61" s="1">
        <v>2</v>
      </c>
      <c r="D61" s="1">
        <v>69726.8046875</v>
      </c>
      <c r="K61" s="10">
        <v>74000</v>
      </c>
      <c r="L61" s="2">
        <f t="shared" si="1"/>
        <v>11.976764882901048</v>
      </c>
      <c r="M61" s="1">
        <f t="shared" si="2"/>
        <v>20.413348568867814</v>
      </c>
    </row>
    <row r="62" spans="1:13" x14ac:dyDescent="0.35">
      <c r="A62" s="2">
        <v>1</v>
      </c>
      <c r="B62" s="2">
        <v>63884.80078125</v>
      </c>
      <c r="C62" s="1">
        <v>2</v>
      </c>
      <c r="D62" s="1">
        <v>43061.55078125</v>
      </c>
      <c r="K62" s="10">
        <v>75000</v>
      </c>
      <c r="L62" s="2">
        <f t="shared" si="1"/>
        <v>8.9930687953178818</v>
      </c>
      <c r="M62" s="1">
        <f t="shared" si="2"/>
        <v>17.32869101055109</v>
      </c>
    </row>
    <row r="63" spans="1:13" x14ac:dyDescent="0.35">
      <c r="A63" s="2">
        <v>1</v>
      </c>
      <c r="B63" s="2">
        <v>72965.921875</v>
      </c>
      <c r="C63" s="1">
        <v>2</v>
      </c>
      <c r="D63" s="1">
        <v>73701.4296875</v>
      </c>
      <c r="K63" s="10">
        <v>76000</v>
      </c>
      <c r="L63" s="2">
        <f t="shared" si="1"/>
        <v>6.6492871747950275</v>
      </c>
      <c r="M63" s="1">
        <f t="shared" si="2"/>
        <v>14.571482549676714</v>
      </c>
    </row>
    <row r="64" spans="1:13" x14ac:dyDescent="0.35">
      <c r="A64" s="2">
        <v>1</v>
      </c>
      <c r="B64" s="2">
        <v>56466.40625</v>
      </c>
      <c r="C64" s="1">
        <v>2</v>
      </c>
      <c r="D64" s="1">
        <v>44106.09375</v>
      </c>
      <c r="K64" s="10">
        <v>77000</v>
      </c>
      <c r="L64" s="2">
        <f t="shared" si="1"/>
        <v>4.841066483133444</v>
      </c>
      <c r="M64" s="1">
        <f t="shared" si="2"/>
        <v>12.137470839807007</v>
      </c>
    </row>
    <row r="65" spans="1:13" x14ac:dyDescent="0.35">
      <c r="A65" s="2">
        <v>1</v>
      </c>
      <c r="B65" s="2">
        <v>53850.109375</v>
      </c>
      <c r="C65" s="1">
        <v>2</v>
      </c>
      <c r="D65" s="1">
        <v>66269.96875</v>
      </c>
      <c r="K65" s="10">
        <v>78000</v>
      </c>
      <c r="L65" s="2">
        <f t="shared" si="1"/>
        <v>3.4706097810239243</v>
      </c>
      <c r="M65" s="1">
        <f t="shared" si="2"/>
        <v>10.01472745705294</v>
      </c>
    </row>
    <row r="66" spans="1:13" x14ac:dyDescent="0.35">
      <c r="A66" s="2">
        <v>1</v>
      </c>
      <c r="B66" s="2">
        <v>62265.5</v>
      </c>
      <c r="C66" s="1">
        <v>2</v>
      </c>
      <c r="D66" s="1">
        <v>44781.82421875</v>
      </c>
      <c r="K66" s="10">
        <v>79000</v>
      </c>
      <c r="L66" s="2">
        <f t="shared" si="1"/>
        <v>2.4500181882305099</v>
      </c>
      <c r="M66" s="1">
        <f t="shared" si="2"/>
        <v>8.1853366578282891</v>
      </c>
    </row>
    <row r="67" spans="1:13" x14ac:dyDescent="0.35">
      <c r="A67" s="2">
        <v>1</v>
      </c>
      <c r="B67" s="2">
        <v>49819.12109375</v>
      </c>
      <c r="C67" s="1">
        <v>2</v>
      </c>
      <c r="D67" s="1">
        <v>65731.5859375</v>
      </c>
      <c r="K67" s="10">
        <v>80000</v>
      </c>
      <c r="L67" s="2">
        <f t="shared" ref="L67:L92" si="3">_xlfn.NORM.DIST(K67,$E$2,$E$4,FALSE)*600*5000</f>
        <v>1.7030665267023493</v>
      </c>
      <c r="M67" s="1">
        <f t="shared" ref="M67:M92" si="4">_xlfn.NORM.DIST(K67,$F$2,$F$4,FALSE)*400*5000</f>
        <v>6.6270528528623442</v>
      </c>
    </row>
    <row r="68" spans="1:13" x14ac:dyDescent="0.35">
      <c r="A68" s="2">
        <v>1</v>
      </c>
      <c r="B68" s="2">
        <v>46604.19140625</v>
      </c>
      <c r="C68" s="1">
        <v>2</v>
      </c>
      <c r="D68" s="1">
        <v>61878.7890625</v>
      </c>
      <c r="K68" s="10">
        <v>81000</v>
      </c>
      <c r="L68" s="2">
        <f t="shared" si="3"/>
        <v>1.1657158467411475</v>
      </c>
      <c r="M68" s="1">
        <f t="shared" si="4"/>
        <v>5.3148473856941179</v>
      </c>
    </row>
    <row r="69" spans="1:13" x14ac:dyDescent="0.35">
      <c r="A69" s="2">
        <v>1</v>
      </c>
      <c r="B69" s="2">
        <v>52558.6015625</v>
      </c>
      <c r="C69" s="1">
        <v>2</v>
      </c>
      <c r="D69" s="1">
        <v>73463.265625</v>
      </c>
      <c r="K69" s="10">
        <v>82000</v>
      </c>
      <c r="L69" s="2">
        <f t="shared" si="3"/>
        <v>0.78569243233191954</v>
      </c>
      <c r="M69" s="1">
        <f t="shared" si="4"/>
        <v>4.2222859181930001</v>
      </c>
    </row>
    <row r="70" spans="1:13" x14ac:dyDescent="0.35">
      <c r="A70" s="2">
        <v>1</v>
      </c>
      <c r="B70" s="2">
        <v>33443.48046875</v>
      </c>
      <c r="C70" s="1">
        <v>2</v>
      </c>
      <c r="D70" s="1">
        <v>54140.4140625</v>
      </c>
      <c r="K70" s="10">
        <v>83000</v>
      </c>
      <c r="L70" s="2">
        <f t="shared" si="3"/>
        <v>0.52144825984256904</v>
      </c>
      <c r="M70" s="1">
        <f t="shared" si="4"/>
        <v>3.3226986544210049</v>
      </c>
    </row>
    <row r="71" spans="1:13" x14ac:dyDescent="0.35">
      <c r="A71" s="2">
        <v>1</v>
      </c>
      <c r="B71" s="2">
        <v>54501.15625</v>
      </c>
      <c r="C71" s="1">
        <v>2</v>
      </c>
      <c r="D71" s="1">
        <v>51068.2890625</v>
      </c>
      <c r="K71" s="10">
        <v>84000</v>
      </c>
      <c r="L71" s="2">
        <f t="shared" si="3"/>
        <v>0.34077573050134041</v>
      </c>
      <c r="M71" s="1">
        <f t="shared" si="4"/>
        <v>2.5901251484114729</v>
      </c>
    </row>
    <row r="72" spans="1:13" x14ac:dyDescent="0.35">
      <c r="A72" s="2">
        <v>1</v>
      </c>
      <c r="B72" s="2">
        <v>56265.1796875</v>
      </c>
      <c r="C72" s="1">
        <v>2</v>
      </c>
      <c r="D72" s="1">
        <v>51868.40234375</v>
      </c>
      <c r="K72" s="10">
        <v>85000</v>
      </c>
      <c r="L72" s="2">
        <f t="shared" si="3"/>
        <v>0.21929305357029633</v>
      </c>
      <c r="M72" s="1">
        <f t="shared" si="4"/>
        <v>2.0000323390517183</v>
      </c>
    </row>
    <row r="73" spans="1:13" x14ac:dyDescent="0.35">
      <c r="A73" s="2">
        <v>1</v>
      </c>
      <c r="B73" s="2">
        <v>52442.76953125</v>
      </c>
      <c r="C73" s="1">
        <v>2</v>
      </c>
      <c r="D73" s="1">
        <v>50853.765625</v>
      </c>
      <c r="K73" s="10">
        <v>86000</v>
      </c>
      <c r="L73" s="2">
        <f t="shared" si="3"/>
        <v>0.1389568226521371</v>
      </c>
      <c r="M73" s="1">
        <f t="shared" si="4"/>
        <v>1.5298179893929154</v>
      </c>
    </row>
    <row r="74" spans="1:13" x14ac:dyDescent="0.35">
      <c r="A74" s="2">
        <v>1</v>
      </c>
      <c r="B74" s="2">
        <v>60736.47265625</v>
      </c>
      <c r="C74" s="1">
        <v>2</v>
      </c>
      <c r="D74" s="1">
        <v>38857.59765625</v>
      </c>
      <c r="K74" s="10">
        <v>87000</v>
      </c>
      <c r="L74" s="2">
        <f t="shared" si="3"/>
        <v>8.6702906784855621E-2</v>
      </c>
      <c r="M74" s="1">
        <f t="shared" si="4"/>
        <v>1.1591215641626809</v>
      </c>
    </row>
    <row r="75" spans="1:13" x14ac:dyDescent="0.35">
      <c r="A75" s="2">
        <v>1</v>
      </c>
      <c r="B75" s="2">
        <v>37218.46875</v>
      </c>
      <c r="C75" s="1">
        <v>2</v>
      </c>
      <c r="D75" s="1">
        <v>51003.3359375</v>
      </c>
      <c r="K75" s="10">
        <v>88000</v>
      </c>
      <c r="L75" s="2">
        <f t="shared" si="3"/>
        <v>5.3270432531254804E-2</v>
      </c>
      <c r="M75" s="1">
        <f t="shared" si="4"/>
        <v>0.8699708152571477</v>
      </c>
    </row>
    <row r="76" spans="1:13" x14ac:dyDescent="0.35">
      <c r="A76" s="2">
        <v>1</v>
      </c>
      <c r="B76" s="2">
        <v>74123.3828125</v>
      </c>
      <c r="C76" s="1">
        <v>2</v>
      </c>
      <c r="D76" s="1">
        <v>72587.8359375</v>
      </c>
      <c r="K76" s="10">
        <v>89000</v>
      </c>
      <c r="L76" s="2">
        <f t="shared" si="3"/>
        <v>3.2228312857779294E-2</v>
      </c>
      <c r="M76" s="1">
        <f t="shared" si="4"/>
        <v>0.64679530411026398</v>
      </c>
    </row>
    <row r="77" spans="1:13" x14ac:dyDescent="0.35">
      <c r="A77" s="2">
        <v>1</v>
      </c>
      <c r="B77" s="2">
        <v>68307</v>
      </c>
      <c r="C77" s="1">
        <v>2</v>
      </c>
      <c r="D77" s="1">
        <v>56254.47265625</v>
      </c>
      <c r="K77" s="10">
        <v>90000</v>
      </c>
      <c r="L77" s="2">
        <f t="shared" si="3"/>
        <v>1.9199401970470046E-2</v>
      </c>
      <c r="M77" s="1">
        <f t="shared" si="4"/>
        <v>0.47633830720396031</v>
      </c>
    </row>
    <row r="78" spans="1:13" x14ac:dyDescent="0.35">
      <c r="A78" s="2">
        <v>1</v>
      </c>
      <c r="B78" s="2">
        <v>48579.04296875</v>
      </c>
      <c r="C78" s="1">
        <v>2</v>
      </c>
      <c r="D78" s="1">
        <v>49178.25</v>
      </c>
      <c r="K78" s="10">
        <v>91000</v>
      </c>
      <c r="L78" s="2">
        <f t="shared" si="3"/>
        <v>1.1262546948695133E-2</v>
      </c>
      <c r="M78" s="1">
        <f t="shared" si="4"/>
        <v>0.34749666107737276</v>
      </c>
    </row>
    <row r="79" spans="1:13" x14ac:dyDescent="0.35">
      <c r="A79" s="2">
        <v>1</v>
      </c>
      <c r="B79" s="2">
        <v>64984.1171875</v>
      </c>
      <c r="C79" s="1">
        <v>2</v>
      </c>
      <c r="D79" s="1">
        <v>35437.25</v>
      </c>
      <c r="K79" s="10">
        <v>92000</v>
      </c>
      <c r="L79" s="2">
        <f t="shared" si="3"/>
        <v>6.5055543572400121E-3</v>
      </c>
      <c r="M79" s="1">
        <f t="shared" si="4"/>
        <v>0.25111475942902989</v>
      </c>
    </row>
    <row r="80" spans="1:13" x14ac:dyDescent="0.35">
      <c r="A80" s="2">
        <v>1</v>
      </c>
      <c r="B80" s="2">
        <v>46074.44921875</v>
      </c>
      <c r="C80" s="1">
        <v>2</v>
      </c>
      <c r="D80" s="1">
        <v>49308.546875</v>
      </c>
      <c r="K80" s="10">
        <v>93000</v>
      </c>
      <c r="L80" s="2">
        <f t="shared" si="3"/>
        <v>3.7002476216063656E-3</v>
      </c>
      <c r="M80" s="1">
        <f t="shared" si="4"/>
        <v>0.17975472668362794</v>
      </c>
    </row>
    <row r="81" spans="1:13" x14ac:dyDescent="0.35">
      <c r="A81" s="2">
        <v>1</v>
      </c>
      <c r="B81" s="2">
        <v>63255.2421875</v>
      </c>
      <c r="C81" s="1">
        <v>2</v>
      </c>
      <c r="D81" s="1">
        <v>46484.0546875</v>
      </c>
      <c r="K81" s="10">
        <v>94000</v>
      </c>
      <c r="L81" s="2">
        <f t="shared" si="3"/>
        <v>2.0724117640838575E-3</v>
      </c>
      <c r="M81" s="1">
        <f t="shared" si="4"/>
        <v>0.12746028200329862</v>
      </c>
    </row>
    <row r="82" spans="1:13" x14ac:dyDescent="0.35">
      <c r="A82" s="2">
        <v>1</v>
      </c>
      <c r="B82" s="2">
        <v>39963.32421875</v>
      </c>
      <c r="C82" s="1">
        <v>2</v>
      </c>
      <c r="D82" s="1">
        <v>53857.3046875</v>
      </c>
      <c r="K82" s="10">
        <v>95000</v>
      </c>
      <c r="L82" s="2">
        <f t="shared" si="3"/>
        <v>1.1429312102352229E-3</v>
      </c>
      <c r="M82" s="1">
        <f t="shared" si="4"/>
        <v>8.952738662077761E-2</v>
      </c>
    </row>
    <row r="83" spans="1:13" x14ac:dyDescent="0.35">
      <c r="A83" s="2">
        <v>1</v>
      </c>
      <c r="B83" s="2">
        <v>64057.5546875</v>
      </c>
      <c r="C83" s="1">
        <v>2</v>
      </c>
      <c r="D83" s="1">
        <v>68900.7265625</v>
      </c>
      <c r="K83" s="10">
        <v>96000</v>
      </c>
      <c r="L83" s="2">
        <f t="shared" si="3"/>
        <v>6.2067309242717071E-4</v>
      </c>
      <c r="M83" s="1">
        <f t="shared" si="4"/>
        <v>6.2290729324824365E-2</v>
      </c>
    </row>
    <row r="84" spans="1:13" x14ac:dyDescent="0.35">
      <c r="A84" s="2">
        <v>1</v>
      </c>
      <c r="B84" s="2">
        <v>65035.625</v>
      </c>
      <c r="C84" s="1">
        <v>2</v>
      </c>
      <c r="D84" s="1">
        <v>39668.51171875</v>
      </c>
      <c r="K84" s="10">
        <v>97000</v>
      </c>
      <c r="L84" s="2">
        <f t="shared" si="3"/>
        <v>3.3189791690279322E-4</v>
      </c>
      <c r="M84" s="1">
        <f t="shared" si="4"/>
        <v>4.2931632256610439E-2</v>
      </c>
    </row>
    <row r="85" spans="1:13" x14ac:dyDescent="0.35">
      <c r="A85" s="2">
        <v>1</v>
      </c>
      <c r="B85" s="2">
        <v>60152.484375</v>
      </c>
      <c r="C85" s="1">
        <v>2</v>
      </c>
      <c r="D85" s="1">
        <v>41079.26953125</v>
      </c>
      <c r="K85" s="10">
        <v>98000</v>
      </c>
      <c r="L85" s="2">
        <f t="shared" si="3"/>
        <v>1.7476115959243215E-4</v>
      </c>
      <c r="M85" s="1">
        <f t="shared" si="4"/>
        <v>2.9310137901014766E-2</v>
      </c>
    </row>
    <row r="86" spans="1:13" x14ac:dyDescent="0.35">
      <c r="A86" s="2">
        <v>1</v>
      </c>
      <c r="B86" s="2">
        <v>48861.7421875</v>
      </c>
      <c r="C86" s="1">
        <v>2</v>
      </c>
      <c r="D86" s="1">
        <v>72551.7734375</v>
      </c>
      <c r="K86" s="10">
        <v>99000</v>
      </c>
      <c r="L86" s="2">
        <f t="shared" si="3"/>
        <v>9.0611660969906361E-5</v>
      </c>
      <c r="M86" s="1">
        <f t="shared" si="4"/>
        <v>1.982187801641597E-2</v>
      </c>
    </row>
    <row r="87" spans="1:13" x14ac:dyDescent="0.35">
      <c r="A87" s="2">
        <v>1</v>
      </c>
      <c r="B87" s="2">
        <v>52030.41015625</v>
      </c>
      <c r="C87" s="1">
        <v>2</v>
      </c>
      <c r="D87" s="1">
        <v>59237.4296875</v>
      </c>
      <c r="K87" s="10">
        <v>100000</v>
      </c>
      <c r="L87" s="2">
        <f t="shared" si="3"/>
        <v>4.6261748963790133E-5</v>
      </c>
      <c r="M87" s="1">
        <f t="shared" si="4"/>
        <v>1.3278781137720663E-2</v>
      </c>
    </row>
    <row r="88" spans="1:13" x14ac:dyDescent="0.35">
      <c r="A88" s="2">
        <v>1</v>
      </c>
      <c r="B88" s="2">
        <v>59408.234375</v>
      </c>
      <c r="C88" s="1">
        <v>2</v>
      </c>
      <c r="D88" s="1">
        <v>58697.421875</v>
      </c>
      <c r="K88" s="10">
        <v>101000</v>
      </c>
      <c r="L88" s="2">
        <f t="shared" si="3"/>
        <v>2.3257272767278682E-5</v>
      </c>
      <c r="M88" s="1">
        <f t="shared" si="4"/>
        <v>8.8116675361231377E-3</v>
      </c>
    </row>
    <row r="89" spans="1:13" x14ac:dyDescent="0.35">
      <c r="A89" s="2">
        <v>1</v>
      </c>
      <c r="B89" s="2">
        <v>49386.96484375</v>
      </c>
      <c r="C89" s="1">
        <v>2</v>
      </c>
      <c r="D89" s="1">
        <v>50143.1328125</v>
      </c>
      <c r="K89" s="10">
        <v>102000</v>
      </c>
      <c r="L89" s="2">
        <f t="shared" si="3"/>
        <v>1.1513153840643517E-5</v>
      </c>
      <c r="M89" s="1">
        <f t="shared" si="4"/>
        <v>5.7922122684688979E-3</v>
      </c>
    </row>
    <row r="90" spans="1:13" x14ac:dyDescent="0.35">
      <c r="A90" s="2">
        <v>1</v>
      </c>
      <c r="B90" s="2">
        <v>62709.59375</v>
      </c>
      <c r="C90" s="1">
        <v>2</v>
      </c>
      <c r="D90" s="1">
        <v>51387.8046875</v>
      </c>
      <c r="K90" s="10">
        <v>103000</v>
      </c>
      <c r="L90" s="2">
        <f t="shared" si="3"/>
        <v>5.6121414915130316E-6</v>
      </c>
      <c r="M90" s="1">
        <f t="shared" si="4"/>
        <v>3.77152778691446E-3</v>
      </c>
    </row>
    <row r="91" spans="1:13" x14ac:dyDescent="0.35">
      <c r="A91" s="2">
        <v>1</v>
      </c>
      <c r="B91" s="2">
        <v>45826.44140625</v>
      </c>
      <c r="C91" s="1">
        <v>2</v>
      </c>
      <c r="D91" s="1">
        <v>47620.578125</v>
      </c>
      <c r="K91" s="10">
        <v>104000</v>
      </c>
      <c r="L91" s="2">
        <f t="shared" si="3"/>
        <v>2.6937773587375715E-6</v>
      </c>
      <c r="M91" s="1">
        <f t="shared" si="4"/>
        <v>2.432633205775408E-3</v>
      </c>
    </row>
    <row r="92" spans="1:13" x14ac:dyDescent="0.35">
      <c r="A92" s="2">
        <v>1</v>
      </c>
      <c r="B92" s="2">
        <v>57648.4140625</v>
      </c>
      <c r="C92" s="1">
        <v>2</v>
      </c>
      <c r="D92" s="1">
        <v>57927.7734375</v>
      </c>
      <c r="K92" s="10">
        <v>105000</v>
      </c>
      <c r="L92" s="2">
        <f t="shared" si="3"/>
        <v>1.273191021919693E-6</v>
      </c>
      <c r="M92" s="1">
        <f t="shared" si="4"/>
        <v>1.5542555462575518E-3</v>
      </c>
    </row>
    <row r="93" spans="1:13" x14ac:dyDescent="0.35">
      <c r="A93" s="2">
        <v>1</v>
      </c>
      <c r="B93" s="2">
        <v>55270.953125</v>
      </c>
      <c r="C93" s="1">
        <v>2</v>
      </c>
      <c r="D93" s="1">
        <v>46047.85546875</v>
      </c>
    </row>
    <row r="94" spans="1:13" x14ac:dyDescent="0.35">
      <c r="A94" s="2">
        <v>1</v>
      </c>
      <c r="B94" s="2">
        <v>54318.703125</v>
      </c>
      <c r="C94" s="1">
        <v>2</v>
      </c>
      <c r="D94" s="1">
        <v>55089.73046875</v>
      </c>
    </row>
    <row r="95" spans="1:13" x14ac:dyDescent="0.35">
      <c r="A95" s="2">
        <v>1</v>
      </c>
      <c r="B95" s="2">
        <v>46279.23046875</v>
      </c>
      <c r="C95" s="1">
        <v>2</v>
      </c>
      <c r="D95" s="1">
        <v>55749.71875</v>
      </c>
    </row>
    <row r="96" spans="1:13" x14ac:dyDescent="0.35">
      <c r="A96" s="2">
        <v>1</v>
      </c>
      <c r="B96" s="2">
        <v>67952.765625</v>
      </c>
      <c r="C96" s="1">
        <v>2</v>
      </c>
      <c r="D96" s="1">
        <v>62089.93359375</v>
      </c>
    </row>
    <row r="97" spans="1:4" x14ac:dyDescent="0.35">
      <c r="A97" s="2">
        <v>1</v>
      </c>
      <c r="B97" s="2">
        <v>42699.45703125</v>
      </c>
      <c r="C97" s="1">
        <v>2</v>
      </c>
      <c r="D97" s="1">
        <v>38899.50390625</v>
      </c>
    </row>
    <row r="98" spans="1:4" x14ac:dyDescent="0.35">
      <c r="A98" s="2">
        <v>1</v>
      </c>
      <c r="B98" s="2">
        <v>58608.21875</v>
      </c>
      <c r="C98" s="1">
        <v>2</v>
      </c>
      <c r="D98" s="1">
        <v>59223.91015625</v>
      </c>
    </row>
    <row r="99" spans="1:4" x14ac:dyDescent="0.35">
      <c r="A99" s="2">
        <v>1</v>
      </c>
      <c r="B99" s="2">
        <v>63522.80859375</v>
      </c>
      <c r="C99" s="1">
        <v>2</v>
      </c>
      <c r="D99" s="1">
        <v>42831.16796875</v>
      </c>
    </row>
    <row r="100" spans="1:4" x14ac:dyDescent="0.35">
      <c r="A100" s="2">
        <v>1</v>
      </c>
      <c r="B100" s="2">
        <v>59632.6953125</v>
      </c>
      <c r="C100" s="1">
        <v>2</v>
      </c>
      <c r="D100" s="1">
        <v>79487.890625</v>
      </c>
    </row>
    <row r="101" spans="1:4" x14ac:dyDescent="0.35">
      <c r="A101" s="2">
        <v>1</v>
      </c>
      <c r="B101" s="2">
        <v>55876.45703125</v>
      </c>
      <c r="C101" s="1">
        <v>2</v>
      </c>
      <c r="D101" s="1">
        <v>38935.6015625</v>
      </c>
    </row>
    <row r="102" spans="1:4" x14ac:dyDescent="0.35">
      <c r="A102" s="2">
        <v>1</v>
      </c>
      <c r="B102" s="2">
        <v>49117.91015625</v>
      </c>
      <c r="C102" s="1">
        <v>2</v>
      </c>
      <c r="D102" s="1">
        <v>54420.44921875</v>
      </c>
    </row>
    <row r="103" spans="1:4" x14ac:dyDescent="0.35">
      <c r="A103" s="2">
        <v>1</v>
      </c>
      <c r="B103" s="2">
        <v>50844.44921875</v>
      </c>
      <c r="C103" s="1">
        <v>2</v>
      </c>
      <c r="D103" s="1">
        <v>46413.7109375</v>
      </c>
    </row>
    <row r="104" spans="1:4" x14ac:dyDescent="0.35">
      <c r="A104" s="2">
        <v>1</v>
      </c>
      <c r="B104" s="2">
        <v>63701.1171875</v>
      </c>
      <c r="C104" s="1">
        <v>2</v>
      </c>
      <c r="D104" s="1">
        <v>58673.66015625</v>
      </c>
    </row>
    <row r="105" spans="1:4" x14ac:dyDescent="0.35">
      <c r="A105" s="2">
        <v>1</v>
      </c>
      <c r="B105" s="2">
        <v>49455.82421875</v>
      </c>
      <c r="C105" s="1">
        <v>2</v>
      </c>
      <c r="D105" s="1">
        <v>55040.1953125</v>
      </c>
    </row>
    <row r="106" spans="1:4" x14ac:dyDescent="0.35">
      <c r="A106" s="2">
        <v>1</v>
      </c>
      <c r="B106" s="2">
        <v>51340.34375</v>
      </c>
      <c r="C106" s="1">
        <v>2</v>
      </c>
      <c r="D106" s="1">
        <v>51306.14453125</v>
      </c>
    </row>
    <row r="107" spans="1:4" x14ac:dyDescent="0.35">
      <c r="A107" s="2">
        <v>1</v>
      </c>
      <c r="B107" s="2">
        <v>57603.53125</v>
      </c>
      <c r="C107" s="1">
        <v>2</v>
      </c>
      <c r="D107" s="1">
        <v>84170.453125</v>
      </c>
    </row>
    <row r="108" spans="1:4" x14ac:dyDescent="0.35">
      <c r="A108" s="2">
        <v>1</v>
      </c>
      <c r="B108" s="2">
        <v>47662.62890625</v>
      </c>
      <c r="C108" s="1">
        <v>2</v>
      </c>
      <c r="D108" s="1">
        <v>47908.140625</v>
      </c>
    </row>
    <row r="109" spans="1:4" x14ac:dyDescent="0.35">
      <c r="A109" s="2">
        <v>1</v>
      </c>
      <c r="B109" s="2">
        <v>33685.625</v>
      </c>
      <c r="C109" s="1">
        <v>2</v>
      </c>
      <c r="D109" s="1">
        <v>61722.5625</v>
      </c>
    </row>
    <row r="110" spans="1:4" x14ac:dyDescent="0.35">
      <c r="A110" s="2">
        <v>1</v>
      </c>
      <c r="B110" s="2">
        <v>43435.10546875</v>
      </c>
      <c r="C110" s="1">
        <v>2</v>
      </c>
      <c r="D110" s="1">
        <v>68523.5859375</v>
      </c>
    </row>
    <row r="111" spans="1:4" x14ac:dyDescent="0.35">
      <c r="A111" s="2">
        <v>1</v>
      </c>
      <c r="B111" s="2">
        <v>60010.1640625</v>
      </c>
      <c r="C111" s="1">
        <v>2</v>
      </c>
      <c r="D111" s="1">
        <v>70103.0859375</v>
      </c>
    </row>
    <row r="112" spans="1:4" x14ac:dyDescent="0.35">
      <c r="A112" s="2">
        <v>1</v>
      </c>
      <c r="B112" s="2">
        <v>50967.04296875</v>
      </c>
      <c r="C112" s="1">
        <v>2</v>
      </c>
      <c r="D112" s="1">
        <v>52734.80078125</v>
      </c>
    </row>
    <row r="113" spans="1:4" x14ac:dyDescent="0.35">
      <c r="A113" s="2">
        <v>1</v>
      </c>
      <c r="B113" s="2">
        <v>44011.12890625</v>
      </c>
      <c r="C113" s="1">
        <v>2</v>
      </c>
      <c r="D113" s="1">
        <v>46875.29296875</v>
      </c>
    </row>
    <row r="114" spans="1:4" x14ac:dyDescent="0.35">
      <c r="A114" s="2">
        <v>1</v>
      </c>
      <c r="B114" s="2">
        <v>64015.04296875</v>
      </c>
      <c r="C114" s="1">
        <v>2</v>
      </c>
      <c r="D114" s="1">
        <v>56572.7109375</v>
      </c>
    </row>
    <row r="115" spans="1:4" x14ac:dyDescent="0.35">
      <c r="A115" s="2">
        <v>1</v>
      </c>
      <c r="B115" s="2">
        <v>49824.69140625</v>
      </c>
      <c r="C115" s="1">
        <v>2</v>
      </c>
      <c r="D115" s="1">
        <v>62079.29296875</v>
      </c>
    </row>
    <row r="116" spans="1:4" x14ac:dyDescent="0.35">
      <c r="A116" s="2">
        <v>1</v>
      </c>
      <c r="B116" s="2">
        <v>50154.1328125</v>
      </c>
      <c r="C116" s="1">
        <v>2</v>
      </c>
      <c r="D116" s="1">
        <v>76248.3515625</v>
      </c>
    </row>
    <row r="117" spans="1:4" x14ac:dyDescent="0.35">
      <c r="A117" s="2">
        <v>1</v>
      </c>
      <c r="B117" s="2">
        <v>57136.73046875</v>
      </c>
      <c r="C117" s="1">
        <v>2</v>
      </c>
      <c r="D117" s="1">
        <v>49092.34765625</v>
      </c>
    </row>
    <row r="118" spans="1:4" x14ac:dyDescent="0.35">
      <c r="A118" s="2">
        <v>1</v>
      </c>
      <c r="B118" s="2">
        <v>53071.9609375</v>
      </c>
      <c r="C118" s="1">
        <v>2</v>
      </c>
      <c r="D118" s="1">
        <v>57874.31640625</v>
      </c>
    </row>
    <row r="119" spans="1:4" x14ac:dyDescent="0.35">
      <c r="A119" s="2">
        <v>1</v>
      </c>
      <c r="B119" s="2">
        <v>51714.93359375</v>
      </c>
      <c r="C119" s="1">
        <v>2</v>
      </c>
      <c r="D119" s="1">
        <v>54455.30859375</v>
      </c>
    </row>
    <row r="120" spans="1:4" x14ac:dyDescent="0.35">
      <c r="A120" s="2">
        <v>1</v>
      </c>
      <c r="B120" s="2">
        <v>55909.04296875</v>
      </c>
      <c r="C120" s="1">
        <v>2</v>
      </c>
      <c r="D120" s="1">
        <v>59119.9375</v>
      </c>
    </row>
    <row r="121" spans="1:4" x14ac:dyDescent="0.35">
      <c r="A121" s="2">
        <v>1</v>
      </c>
      <c r="B121" s="2">
        <v>54245.69921875</v>
      </c>
      <c r="C121" s="1">
        <v>2</v>
      </c>
      <c r="D121" s="1">
        <v>53155.26171875</v>
      </c>
    </row>
    <row r="122" spans="1:4" x14ac:dyDescent="0.35">
      <c r="A122" s="2">
        <v>1</v>
      </c>
      <c r="B122" s="2">
        <v>53329.828125</v>
      </c>
      <c r="C122" s="1">
        <v>2</v>
      </c>
      <c r="D122" s="1">
        <v>55379.54296875</v>
      </c>
    </row>
    <row r="123" spans="1:4" x14ac:dyDescent="0.35">
      <c r="A123" s="2">
        <v>1</v>
      </c>
      <c r="B123" s="2">
        <v>57272.25390625</v>
      </c>
      <c r="C123" s="1">
        <v>2</v>
      </c>
      <c r="D123" s="1">
        <v>50171.29296875</v>
      </c>
    </row>
    <row r="124" spans="1:4" x14ac:dyDescent="0.35">
      <c r="A124" s="2">
        <v>1</v>
      </c>
      <c r="B124" s="2">
        <v>57091.39453125</v>
      </c>
      <c r="C124" s="1">
        <v>2</v>
      </c>
      <c r="D124" s="1">
        <v>66103.1015625</v>
      </c>
    </row>
    <row r="125" spans="1:4" x14ac:dyDescent="0.35">
      <c r="A125" s="2">
        <v>1</v>
      </c>
      <c r="B125" s="2">
        <v>64698.60546875</v>
      </c>
      <c r="C125" s="1">
        <v>2</v>
      </c>
      <c r="D125" s="1">
        <v>78139.3515625</v>
      </c>
    </row>
    <row r="126" spans="1:4" x14ac:dyDescent="0.35">
      <c r="A126" s="2">
        <v>1</v>
      </c>
      <c r="B126" s="2">
        <v>65614.875</v>
      </c>
      <c r="C126" s="1">
        <v>2</v>
      </c>
      <c r="D126" s="1">
        <v>42798.19921875</v>
      </c>
    </row>
    <row r="127" spans="1:4" x14ac:dyDescent="0.35">
      <c r="A127" s="2">
        <v>1</v>
      </c>
      <c r="B127" s="2">
        <v>48243.62890625</v>
      </c>
      <c r="C127" s="1">
        <v>2</v>
      </c>
      <c r="D127" s="1">
        <v>53021.35546875</v>
      </c>
    </row>
    <row r="128" spans="1:4" x14ac:dyDescent="0.35">
      <c r="A128" s="2">
        <v>1</v>
      </c>
      <c r="B128" s="2">
        <v>48923.17578125</v>
      </c>
      <c r="C128" s="1">
        <v>2</v>
      </c>
      <c r="D128" s="1">
        <v>57720.078125</v>
      </c>
    </row>
    <row r="129" spans="1:4" x14ac:dyDescent="0.35">
      <c r="A129" s="2">
        <v>1</v>
      </c>
      <c r="B129" s="2">
        <v>70299.6328125</v>
      </c>
      <c r="C129" s="1">
        <v>2</v>
      </c>
      <c r="D129" s="1">
        <v>58187.32421875</v>
      </c>
    </row>
    <row r="130" spans="1:4" x14ac:dyDescent="0.35">
      <c r="A130" s="2">
        <v>1</v>
      </c>
      <c r="B130" s="2">
        <v>67262.1171875</v>
      </c>
      <c r="C130" s="1">
        <v>2</v>
      </c>
      <c r="D130" s="1">
        <v>46864.0703125</v>
      </c>
    </row>
    <row r="131" spans="1:4" x14ac:dyDescent="0.35">
      <c r="A131" s="2">
        <v>1</v>
      </c>
      <c r="B131" s="2">
        <v>48394.7265625</v>
      </c>
      <c r="C131" s="1">
        <v>2</v>
      </c>
      <c r="D131" s="1">
        <v>75495.5703125</v>
      </c>
    </row>
    <row r="132" spans="1:4" x14ac:dyDescent="0.35">
      <c r="A132" s="2">
        <v>1</v>
      </c>
      <c r="B132" s="2">
        <v>51535.328125</v>
      </c>
      <c r="C132" s="1">
        <v>2</v>
      </c>
      <c r="D132" s="1">
        <v>49213.51953125</v>
      </c>
    </row>
    <row r="133" spans="1:4" x14ac:dyDescent="0.35">
      <c r="A133" s="2">
        <v>1</v>
      </c>
      <c r="B133" s="2">
        <v>50293.0546875</v>
      </c>
      <c r="C133" s="1">
        <v>2</v>
      </c>
      <c r="D133" s="1">
        <v>56630.015625</v>
      </c>
    </row>
    <row r="134" spans="1:4" x14ac:dyDescent="0.35">
      <c r="A134" s="2">
        <v>1</v>
      </c>
      <c r="B134" s="2">
        <v>46708.53515625</v>
      </c>
      <c r="C134" s="1">
        <v>2</v>
      </c>
      <c r="D134" s="1">
        <v>61211.51171875</v>
      </c>
    </row>
    <row r="135" spans="1:4" x14ac:dyDescent="0.35">
      <c r="A135" s="2">
        <v>1</v>
      </c>
      <c r="B135" s="2">
        <v>56655.93359375</v>
      </c>
      <c r="C135" s="1">
        <v>2</v>
      </c>
      <c r="D135" s="1">
        <v>69806.0390625</v>
      </c>
    </row>
    <row r="136" spans="1:4" x14ac:dyDescent="0.35">
      <c r="A136" s="2">
        <v>1</v>
      </c>
      <c r="B136" s="2">
        <v>64524.62109375</v>
      </c>
      <c r="C136" s="1">
        <v>2</v>
      </c>
      <c r="D136" s="1">
        <v>80125.234375</v>
      </c>
    </row>
    <row r="137" spans="1:4" x14ac:dyDescent="0.35">
      <c r="A137" s="2">
        <v>1</v>
      </c>
      <c r="B137" s="2">
        <v>42757.82421875</v>
      </c>
      <c r="C137" s="1">
        <v>2</v>
      </c>
      <c r="D137" s="1">
        <v>48145.64453125</v>
      </c>
    </row>
    <row r="138" spans="1:4" x14ac:dyDescent="0.35">
      <c r="A138" s="2">
        <v>1</v>
      </c>
      <c r="B138" s="2">
        <v>62861.7265625</v>
      </c>
      <c r="C138" s="1">
        <v>2</v>
      </c>
      <c r="D138" s="1">
        <v>51324.90234375</v>
      </c>
    </row>
    <row r="139" spans="1:4" x14ac:dyDescent="0.35">
      <c r="A139" s="2">
        <v>1</v>
      </c>
      <c r="B139" s="2">
        <v>55630.3671875</v>
      </c>
      <c r="C139" s="1">
        <v>2</v>
      </c>
      <c r="D139" s="1">
        <v>62587.30078125</v>
      </c>
    </row>
    <row r="140" spans="1:4" x14ac:dyDescent="0.35">
      <c r="A140" s="2">
        <v>1</v>
      </c>
      <c r="B140" s="2">
        <v>50279.19921875</v>
      </c>
      <c r="C140" s="1">
        <v>2</v>
      </c>
      <c r="D140" s="1">
        <v>55820.87890625</v>
      </c>
    </row>
    <row r="141" spans="1:4" x14ac:dyDescent="0.35">
      <c r="A141" s="2">
        <v>1</v>
      </c>
      <c r="B141" s="2">
        <v>61471.328125</v>
      </c>
      <c r="C141" s="1">
        <v>2</v>
      </c>
      <c r="D141" s="1">
        <v>67204.8203125</v>
      </c>
    </row>
    <row r="142" spans="1:4" x14ac:dyDescent="0.35">
      <c r="A142" s="2">
        <v>1</v>
      </c>
      <c r="B142" s="2">
        <v>59349.4453125</v>
      </c>
      <c r="C142" s="1">
        <v>2</v>
      </c>
      <c r="D142" s="1">
        <v>67344.7109375</v>
      </c>
    </row>
    <row r="143" spans="1:4" x14ac:dyDescent="0.35">
      <c r="A143" s="2">
        <v>1</v>
      </c>
      <c r="B143" s="2">
        <v>36088.7890625</v>
      </c>
      <c r="C143" s="1">
        <v>2</v>
      </c>
      <c r="D143" s="1">
        <v>60809.359375</v>
      </c>
    </row>
    <row r="144" spans="1:4" x14ac:dyDescent="0.35">
      <c r="A144" s="2">
        <v>1</v>
      </c>
      <c r="B144" s="2">
        <v>48621.203125</v>
      </c>
      <c r="C144" s="1">
        <v>2</v>
      </c>
      <c r="D144" s="1">
        <v>80229.2109375</v>
      </c>
    </row>
    <row r="145" spans="1:4" x14ac:dyDescent="0.35">
      <c r="A145" s="2">
        <v>1</v>
      </c>
      <c r="B145" s="2">
        <v>51711.90625</v>
      </c>
      <c r="C145" s="1">
        <v>2</v>
      </c>
      <c r="D145" s="1">
        <v>44108.6640625</v>
      </c>
    </row>
    <row r="146" spans="1:4" x14ac:dyDescent="0.35">
      <c r="A146" s="2">
        <v>1</v>
      </c>
      <c r="B146" s="2">
        <v>52880.45703125</v>
      </c>
      <c r="C146" s="1">
        <v>2</v>
      </c>
      <c r="D146" s="1">
        <v>35080.51171875</v>
      </c>
    </row>
    <row r="147" spans="1:4" x14ac:dyDescent="0.35">
      <c r="A147" s="2">
        <v>1</v>
      </c>
      <c r="B147" s="2">
        <v>53738.63671875</v>
      </c>
      <c r="C147" s="1">
        <v>2</v>
      </c>
      <c r="D147" s="1">
        <v>56809.3046875</v>
      </c>
    </row>
    <row r="148" spans="1:4" x14ac:dyDescent="0.35">
      <c r="A148" s="2">
        <v>1</v>
      </c>
      <c r="B148" s="2">
        <v>47238.6953125</v>
      </c>
      <c r="C148" s="1">
        <v>2</v>
      </c>
      <c r="D148" s="1">
        <v>54813.3359375</v>
      </c>
    </row>
    <row r="149" spans="1:4" x14ac:dyDescent="0.35">
      <c r="A149" s="2">
        <v>1</v>
      </c>
      <c r="B149" s="2">
        <v>33880.2265625</v>
      </c>
      <c r="C149" s="1">
        <v>2</v>
      </c>
      <c r="D149" s="1">
        <v>40595.33203125</v>
      </c>
    </row>
    <row r="150" spans="1:4" x14ac:dyDescent="0.35">
      <c r="A150" s="2">
        <v>1</v>
      </c>
      <c r="B150" s="2">
        <v>51285.6796875</v>
      </c>
      <c r="C150" s="1">
        <v>2</v>
      </c>
      <c r="D150" s="1">
        <v>46577.51953125</v>
      </c>
    </row>
    <row r="151" spans="1:4" x14ac:dyDescent="0.35">
      <c r="A151" s="2">
        <v>1</v>
      </c>
      <c r="B151" s="2">
        <v>53496.68359375</v>
      </c>
      <c r="C151" s="1">
        <v>2</v>
      </c>
      <c r="D151" s="1">
        <v>56333.484375</v>
      </c>
    </row>
    <row r="152" spans="1:4" x14ac:dyDescent="0.35">
      <c r="A152" s="2">
        <v>1</v>
      </c>
      <c r="B152" s="2">
        <v>60533.64453125</v>
      </c>
      <c r="C152" s="1">
        <v>2</v>
      </c>
      <c r="D152" s="1">
        <v>46058.0546875</v>
      </c>
    </row>
    <row r="153" spans="1:4" x14ac:dyDescent="0.35">
      <c r="A153" s="2">
        <v>1</v>
      </c>
      <c r="B153" s="2">
        <v>54416.76953125</v>
      </c>
      <c r="C153" s="1">
        <v>2</v>
      </c>
      <c r="D153" s="1">
        <v>57361.36328125</v>
      </c>
    </row>
    <row r="154" spans="1:4" x14ac:dyDescent="0.35">
      <c r="A154" s="2">
        <v>1</v>
      </c>
      <c r="B154" s="2">
        <v>62559.33203125</v>
      </c>
      <c r="C154" s="1">
        <v>2</v>
      </c>
      <c r="D154" s="1">
        <v>64645.64453125</v>
      </c>
    </row>
    <row r="155" spans="1:4" x14ac:dyDescent="0.35">
      <c r="A155" s="2">
        <v>1</v>
      </c>
      <c r="B155" s="2">
        <v>48632.6875</v>
      </c>
      <c r="C155" s="1">
        <v>2</v>
      </c>
      <c r="D155" s="1">
        <v>55329.3125</v>
      </c>
    </row>
    <row r="156" spans="1:4" x14ac:dyDescent="0.35">
      <c r="A156" s="2">
        <v>1</v>
      </c>
      <c r="B156" s="2">
        <v>41662.62109375</v>
      </c>
      <c r="C156" s="1">
        <v>2</v>
      </c>
      <c r="D156" s="1">
        <v>49442.9609375</v>
      </c>
    </row>
    <row r="157" spans="1:4" x14ac:dyDescent="0.35">
      <c r="A157" s="2">
        <v>1</v>
      </c>
      <c r="B157" s="2">
        <v>66525.1484375</v>
      </c>
      <c r="C157" s="1">
        <v>2</v>
      </c>
      <c r="D157" s="1">
        <v>50549.140625</v>
      </c>
    </row>
    <row r="158" spans="1:4" x14ac:dyDescent="0.35">
      <c r="A158" s="2">
        <v>1</v>
      </c>
      <c r="B158" s="2">
        <v>69518.0234375</v>
      </c>
      <c r="C158" s="1">
        <v>2</v>
      </c>
      <c r="D158" s="1">
        <v>72812.9140625</v>
      </c>
    </row>
    <row r="159" spans="1:4" x14ac:dyDescent="0.35">
      <c r="A159" s="2">
        <v>1</v>
      </c>
      <c r="B159" s="2">
        <v>59253.16015625</v>
      </c>
      <c r="C159" s="1">
        <v>2</v>
      </c>
      <c r="D159" s="1">
        <v>58276.96875</v>
      </c>
    </row>
    <row r="160" spans="1:4" x14ac:dyDescent="0.35">
      <c r="A160" s="2">
        <v>1</v>
      </c>
      <c r="B160" s="2">
        <v>54727.734375</v>
      </c>
      <c r="C160" s="1">
        <v>2</v>
      </c>
      <c r="D160" s="1">
        <v>58734.421875</v>
      </c>
    </row>
    <row r="161" spans="1:4" x14ac:dyDescent="0.35">
      <c r="A161" s="2">
        <v>1</v>
      </c>
      <c r="B161" s="2">
        <v>65163.734375</v>
      </c>
      <c r="C161" s="1">
        <v>2</v>
      </c>
      <c r="D161" s="1">
        <v>65560.0859375</v>
      </c>
    </row>
    <row r="162" spans="1:4" x14ac:dyDescent="0.35">
      <c r="A162" s="2">
        <v>1</v>
      </c>
      <c r="B162" s="2">
        <v>59171.10546875</v>
      </c>
      <c r="C162" s="1">
        <v>2</v>
      </c>
      <c r="D162" s="1">
        <v>61160.04296875</v>
      </c>
    </row>
    <row r="163" spans="1:4" x14ac:dyDescent="0.35">
      <c r="A163" s="2">
        <v>1</v>
      </c>
      <c r="B163" s="2">
        <v>53221.140625</v>
      </c>
      <c r="C163" s="1">
        <v>2</v>
      </c>
      <c r="D163" s="1">
        <v>48832.0703125</v>
      </c>
    </row>
    <row r="164" spans="1:4" x14ac:dyDescent="0.35">
      <c r="A164" s="2">
        <v>1</v>
      </c>
      <c r="B164" s="2">
        <v>54383.91015625</v>
      </c>
      <c r="C164" s="1">
        <v>2</v>
      </c>
      <c r="D164" s="1">
        <v>32119.8359375</v>
      </c>
    </row>
    <row r="165" spans="1:4" x14ac:dyDescent="0.35">
      <c r="A165" s="2">
        <v>1</v>
      </c>
      <c r="B165" s="2">
        <v>44666.41015625</v>
      </c>
      <c r="C165" s="1">
        <v>2</v>
      </c>
      <c r="D165" s="1">
        <v>60008.6484375</v>
      </c>
    </row>
    <row r="166" spans="1:4" x14ac:dyDescent="0.35">
      <c r="A166" s="2">
        <v>1</v>
      </c>
      <c r="B166" s="2">
        <v>52380.890625</v>
      </c>
      <c r="C166" s="1">
        <v>2</v>
      </c>
      <c r="D166" s="1">
        <v>58252.4609375</v>
      </c>
    </row>
    <row r="167" spans="1:4" x14ac:dyDescent="0.35">
      <c r="A167" s="2">
        <v>1</v>
      </c>
      <c r="B167" s="2">
        <v>61145.78515625</v>
      </c>
      <c r="C167" s="1">
        <v>2</v>
      </c>
      <c r="D167" s="1">
        <v>57748.1171875</v>
      </c>
    </row>
    <row r="168" spans="1:4" x14ac:dyDescent="0.35">
      <c r="A168" s="2">
        <v>1</v>
      </c>
      <c r="B168" s="2">
        <v>47227.609375</v>
      </c>
      <c r="C168" s="1">
        <v>2</v>
      </c>
      <c r="D168" s="1">
        <v>49568.05859375</v>
      </c>
    </row>
    <row r="169" spans="1:4" x14ac:dyDescent="0.35">
      <c r="A169" s="2">
        <v>1</v>
      </c>
      <c r="B169" s="2">
        <v>61911.94140625</v>
      </c>
      <c r="C169" s="1">
        <v>2</v>
      </c>
      <c r="D169" s="1">
        <v>49266.21484375</v>
      </c>
    </row>
    <row r="170" spans="1:4" x14ac:dyDescent="0.35">
      <c r="A170" s="2">
        <v>1</v>
      </c>
      <c r="B170" s="2">
        <v>53924.06640625</v>
      </c>
      <c r="C170" s="1">
        <v>2</v>
      </c>
      <c r="D170" s="1">
        <v>44358.234375</v>
      </c>
    </row>
    <row r="171" spans="1:4" x14ac:dyDescent="0.35">
      <c r="A171" s="2">
        <v>1</v>
      </c>
      <c r="B171" s="2">
        <v>48794.83984375</v>
      </c>
      <c r="C171" s="1">
        <v>2</v>
      </c>
      <c r="D171" s="1">
        <v>61581.9609375</v>
      </c>
    </row>
    <row r="172" spans="1:4" x14ac:dyDescent="0.35">
      <c r="A172" s="2">
        <v>1</v>
      </c>
      <c r="B172" s="2">
        <v>62423.0078125</v>
      </c>
      <c r="C172" s="1">
        <v>2</v>
      </c>
      <c r="D172" s="1">
        <v>52046.6953125</v>
      </c>
    </row>
    <row r="173" spans="1:4" x14ac:dyDescent="0.35">
      <c r="A173" s="2">
        <v>1</v>
      </c>
      <c r="B173" s="2">
        <v>54517.02734375</v>
      </c>
      <c r="C173" s="1">
        <v>2</v>
      </c>
      <c r="D173" s="1">
        <v>41886.76953125</v>
      </c>
    </row>
    <row r="174" spans="1:4" x14ac:dyDescent="0.35">
      <c r="A174" s="2">
        <v>1</v>
      </c>
      <c r="B174" s="2">
        <v>53847.68359375</v>
      </c>
      <c r="C174" s="1">
        <v>2</v>
      </c>
      <c r="D174" s="1">
        <v>64308.8515625</v>
      </c>
    </row>
    <row r="175" spans="1:4" x14ac:dyDescent="0.35">
      <c r="A175" s="2">
        <v>1</v>
      </c>
      <c r="B175" s="2">
        <v>54991.421875</v>
      </c>
      <c r="C175" s="1">
        <v>2</v>
      </c>
      <c r="D175" s="1">
        <v>74116.125</v>
      </c>
    </row>
    <row r="176" spans="1:4" x14ac:dyDescent="0.35">
      <c r="A176" s="2">
        <v>1</v>
      </c>
      <c r="B176" s="2">
        <v>59749.7109375</v>
      </c>
      <c r="C176" s="1">
        <v>2</v>
      </c>
      <c r="D176" s="1">
        <v>64856.953125</v>
      </c>
    </row>
    <row r="177" spans="1:4" x14ac:dyDescent="0.35">
      <c r="A177" s="2">
        <v>1</v>
      </c>
      <c r="B177" s="2">
        <v>50457.75</v>
      </c>
      <c r="C177" s="1">
        <v>2</v>
      </c>
      <c r="D177" s="1">
        <v>53221.50390625</v>
      </c>
    </row>
    <row r="178" spans="1:4" x14ac:dyDescent="0.35">
      <c r="A178" s="2">
        <v>1</v>
      </c>
      <c r="B178" s="2">
        <v>54888.53515625</v>
      </c>
      <c r="C178" s="1">
        <v>2</v>
      </c>
      <c r="D178" s="1">
        <v>53397.5078125</v>
      </c>
    </row>
    <row r="179" spans="1:4" x14ac:dyDescent="0.35">
      <c r="A179" s="2">
        <v>1</v>
      </c>
      <c r="B179" s="2">
        <v>61965.80859375</v>
      </c>
      <c r="C179" s="1">
        <v>2</v>
      </c>
      <c r="D179" s="1">
        <v>59112.72265625</v>
      </c>
    </row>
    <row r="180" spans="1:4" x14ac:dyDescent="0.35">
      <c r="A180" s="2">
        <v>1</v>
      </c>
      <c r="B180" s="2">
        <v>44231.734375</v>
      </c>
      <c r="C180" s="1">
        <v>2</v>
      </c>
      <c r="D180" s="1">
        <v>50014.22265625</v>
      </c>
    </row>
    <row r="181" spans="1:4" x14ac:dyDescent="0.35">
      <c r="A181" s="2">
        <v>1</v>
      </c>
      <c r="B181" s="2">
        <v>54017.8515625</v>
      </c>
      <c r="C181" s="1">
        <v>2</v>
      </c>
      <c r="D181" s="1">
        <v>62141.46875</v>
      </c>
    </row>
    <row r="182" spans="1:4" x14ac:dyDescent="0.35">
      <c r="A182" s="2">
        <v>1</v>
      </c>
      <c r="B182" s="2">
        <v>44743.734375</v>
      </c>
      <c r="C182" s="1">
        <v>2</v>
      </c>
      <c r="D182" s="1">
        <v>84785.3203125</v>
      </c>
    </row>
    <row r="183" spans="1:4" x14ac:dyDescent="0.35">
      <c r="A183" s="2">
        <v>1</v>
      </c>
      <c r="B183" s="2">
        <v>45501.4765625</v>
      </c>
      <c r="C183" s="1">
        <v>2</v>
      </c>
      <c r="D183" s="1">
        <v>75587.9765625</v>
      </c>
    </row>
    <row r="184" spans="1:4" x14ac:dyDescent="0.35">
      <c r="A184" s="2">
        <v>1</v>
      </c>
      <c r="B184" s="2">
        <v>58300.390625</v>
      </c>
      <c r="C184" s="1">
        <v>2</v>
      </c>
      <c r="D184" s="1">
        <v>55897.72265625</v>
      </c>
    </row>
    <row r="185" spans="1:4" x14ac:dyDescent="0.35">
      <c r="A185" s="2">
        <v>1</v>
      </c>
      <c r="B185" s="2">
        <v>60374.91015625</v>
      </c>
      <c r="C185" s="1">
        <v>2</v>
      </c>
      <c r="D185" s="1">
        <v>64448.4765625</v>
      </c>
    </row>
    <row r="186" spans="1:4" x14ac:dyDescent="0.35">
      <c r="A186" s="2">
        <v>1</v>
      </c>
      <c r="B186" s="2">
        <v>60578.0625</v>
      </c>
      <c r="C186" s="1">
        <v>2</v>
      </c>
      <c r="D186" s="1">
        <v>50001.85546875</v>
      </c>
    </row>
    <row r="187" spans="1:4" x14ac:dyDescent="0.35">
      <c r="A187" s="2">
        <v>1</v>
      </c>
      <c r="B187" s="2">
        <v>61745.88671875</v>
      </c>
      <c r="C187" s="1">
        <v>2</v>
      </c>
      <c r="D187" s="1">
        <v>48942.5703125</v>
      </c>
    </row>
    <row r="188" spans="1:4" x14ac:dyDescent="0.35">
      <c r="A188" s="2">
        <v>1</v>
      </c>
      <c r="B188" s="2">
        <v>54187.64453125</v>
      </c>
      <c r="C188" s="1">
        <v>2</v>
      </c>
      <c r="D188" s="1">
        <v>44331.91015625</v>
      </c>
    </row>
    <row r="189" spans="1:4" x14ac:dyDescent="0.35">
      <c r="A189" s="2">
        <v>1</v>
      </c>
      <c r="B189" s="2">
        <v>72625.25</v>
      </c>
      <c r="C189" s="1">
        <v>2</v>
      </c>
      <c r="D189" s="1">
        <v>70055.3125</v>
      </c>
    </row>
    <row r="190" spans="1:4" x14ac:dyDescent="0.35">
      <c r="A190" s="2">
        <v>1</v>
      </c>
      <c r="B190" s="2">
        <v>54474.0625</v>
      </c>
      <c r="C190" s="1">
        <v>2</v>
      </c>
      <c r="D190" s="1">
        <v>56333.97265625</v>
      </c>
    </row>
    <row r="191" spans="1:4" x14ac:dyDescent="0.35">
      <c r="A191" s="2">
        <v>1</v>
      </c>
      <c r="B191" s="2">
        <v>42218.953125</v>
      </c>
      <c r="C191" s="1">
        <v>2</v>
      </c>
      <c r="D191" s="1">
        <v>73309.484375</v>
      </c>
    </row>
    <row r="192" spans="1:4" x14ac:dyDescent="0.35">
      <c r="A192" s="2">
        <v>1</v>
      </c>
      <c r="B192" s="2">
        <v>49370.23828125</v>
      </c>
      <c r="C192" s="1">
        <v>2</v>
      </c>
      <c r="D192" s="1">
        <v>66523.3046875</v>
      </c>
    </row>
    <row r="193" spans="1:4" x14ac:dyDescent="0.35">
      <c r="A193" s="2">
        <v>1</v>
      </c>
      <c r="B193" s="2">
        <v>56370.3046875</v>
      </c>
      <c r="C193" s="1">
        <v>2</v>
      </c>
      <c r="D193" s="1">
        <v>67528.0859375</v>
      </c>
    </row>
    <row r="194" spans="1:4" x14ac:dyDescent="0.35">
      <c r="A194" s="2">
        <v>1</v>
      </c>
      <c r="B194" s="2">
        <v>58846.3203125</v>
      </c>
      <c r="C194" s="1">
        <v>2</v>
      </c>
      <c r="D194" s="1">
        <v>53711.5390625</v>
      </c>
    </row>
    <row r="195" spans="1:4" x14ac:dyDescent="0.35">
      <c r="A195" s="2">
        <v>1</v>
      </c>
      <c r="B195" s="2">
        <v>61073.484375</v>
      </c>
      <c r="C195" s="1">
        <v>2</v>
      </c>
      <c r="D195" s="1">
        <v>70368.4765625</v>
      </c>
    </row>
    <row r="196" spans="1:4" x14ac:dyDescent="0.35">
      <c r="A196" s="2">
        <v>1</v>
      </c>
      <c r="B196" s="2">
        <v>72622.3828125</v>
      </c>
      <c r="C196" s="1">
        <v>2</v>
      </c>
      <c r="D196" s="1">
        <v>64547.41015625</v>
      </c>
    </row>
    <row r="197" spans="1:4" x14ac:dyDescent="0.35">
      <c r="A197" s="2">
        <v>1</v>
      </c>
      <c r="B197" s="2">
        <v>57622.08203125</v>
      </c>
      <c r="C197" s="1">
        <v>2</v>
      </c>
      <c r="D197" s="1">
        <v>60086.32421875</v>
      </c>
    </row>
    <row r="198" spans="1:4" x14ac:dyDescent="0.35">
      <c r="A198" s="2">
        <v>1</v>
      </c>
      <c r="B198" s="2">
        <v>47211.04296875</v>
      </c>
      <c r="C198" s="1">
        <v>2</v>
      </c>
      <c r="D198" s="1">
        <v>47918.16796875</v>
      </c>
    </row>
    <row r="199" spans="1:4" x14ac:dyDescent="0.35">
      <c r="A199" s="2">
        <v>1</v>
      </c>
      <c r="B199" s="2">
        <v>50842.57421875</v>
      </c>
      <c r="C199" s="1">
        <v>2</v>
      </c>
      <c r="D199" s="1">
        <v>53901.91015625</v>
      </c>
    </row>
    <row r="200" spans="1:4" x14ac:dyDescent="0.35">
      <c r="A200" s="2">
        <v>1</v>
      </c>
      <c r="B200" s="2">
        <v>62331.19921875</v>
      </c>
      <c r="C200" s="1">
        <v>2</v>
      </c>
      <c r="D200" s="1">
        <v>57977.57421875</v>
      </c>
    </row>
    <row r="201" spans="1:4" x14ac:dyDescent="0.35">
      <c r="A201" s="2">
        <v>1</v>
      </c>
      <c r="B201" s="2">
        <v>55837.9921875</v>
      </c>
      <c r="C201" s="1">
        <v>2</v>
      </c>
      <c r="D201" s="1">
        <v>47536.2421875</v>
      </c>
    </row>
    <row r="202" spans="1:4" x14ac:dyDescent="0.35">
      <c r="A202" s="2">
        <v>1</v>
      </c>
      <c r="B202" s="2">
        <v>53142.828125</v>
      </c>
      <c r="C202" s="1">
        <v>2</v>
      </c>
      <c r="D202" s="1">
        <v>56431.4140625</v>
      </c>
    </row>
    <row r="203" spans="1:4" x14ac:dyDescent="0.35">
      <c r="A203" s="2">
        <v>1</v>
      </c>
      <c r="B203" s="2">
        <v>57601.01171875</v>
      </c>
      <c r="C203" s="1">
        <v>2</v>
      </c>
      <c r="D203" s="1">
        <v>50429.61328125</v>
      </c>
    </row>
    <row r="204" spans="1:4" x14ac:dyDescent="0.35">
      <c r="A204" s="2">
        <v>1</v>
      </c>
      <c r="B204" s="2">
        <v>54363.41015625</v>
      </c>
      <c r="C204" s="1">
        <v>2</v>
      </c>
      <c r="D204" s="1">
        <v>59975.24609375</v>
      </c>
    </row>
    <row r="205" spans="1:4" x14ac:dyDescent="0.35">
      <c r="A205" s="2">
        <v>1</v>
      </c>
      <c r="B205" s="2">
        <v>66684.1015625</v>
      </c>
      <c r="C205" s="1">
        <v>2</v>
      </c>
      <c r="D205" s="1">
        <v>42073.44140625</v>
      </c>
    </row>
    <row r="206" spans="1:4" x14ac:dyDescent="0.35">
      <c r="A206" s="2">
        <v>1</v>
      </c>
      <c r="B206" s="2">
        <v>50539.9765625</v>
      </c>
      <c r="C206" s="1">
        <v>2</v>
      </c>
      <c r="D206" s="1">
        <v>68019.1953125</v>
      </c>
    </row>
    <row r="207" spans="1:4" x14ac:dyDescent="0.35">
      <c r="A207" s="2">
        <v>1</v>
      </c>
      <c r="B207" s="2">
        <v>66566.0703125</v>
      </c>
      <c r="C207" s="1">
        <v>2</v>
      </c>
      <c r="D207" s="1">
        <v>61834.625</v>
      </c>
    </row>
    <row r="208" spans="1:4" x14ac:dyDescent="0.35">
      <c r="A208" s="2">
        <v>1</v>
      </c>
      <c r="B208" s="2">
        <v>61508.453125</v>
      </c>
      <c r="C208" s="1">
        <v>2</v>
      </c>
      <c r="D208" s="1">
        <v>62027.17578125</v>
      </c>
    </row>
    <row r="209" spans="1:4" x14ac:dyDescent="0.35">
      <c r="A209" s="2">
        <v>1</v>
      </c>
      <c r="B209" s="2">
        <v>65312.04296875</v>
      </c>
      <c r="C209" s="1">
        <v>2</v>
      </c>
      <c r="D209" s="1">
        <v>52091.421875</v>
      </c>
    </row>
    <row r="210" spans="1:4" x14ac:dyDescent="0.35">
      <c r="A210" s="2">
        <v>1</v>
      </c>
      <c r="B210" s="2">
        <v>38842.2421875</v>
      </c>
      <c r="C210" s="1">
        <v>2</v>
      </c>
      <c r="D210" s="1">
        <v>51531.25390625</v>
      </c>
    </row>
    <row r="211" spans="1:4" x14ac:dyDescent="0.35">
      <c r="A211" s="2">
        <v>1</v>
      </c>
      <c r="B211" s="2">
        <v>51612.73828125</v>
      </c>
      <c r="C211" s="1">
        <v>2</v>
      </c>
      <c r="D211" s="1">
        <v>68710.8359375</v>
      </c>
    </row>
    <row r="212" spans="1:4" x14ac:dyDescent="0.35">
      <c r="A212" s="2">
        <v>1</v>
      </c>
      <c r="B212" s="2">
        <v>52516.90625</v>
      </c>
      <c r="C212" s="1">
        <v>2</v>
      </c>
      <c r="D212" s="1">
        <v>49060.4765625</v>
      </c>
    </row>
    <row r="213" spans="1:4" x14ac:dyDescent="0.35">
      <c r="A213" s="2">
        <v>1</v>
      </c>
      <c r="B213" s="2">
        <v>53868.9453125</v>
      </c>
      <c r="C213" s="1">
        <v>2</v>
      </c>
      <c r="D213" s="1">
        <v>87111.734375</v>
      </c>
    </row>
    <row r="214" spans="1:4" x14ac:dyDescent="0.35">
      <c r="A214" s="2">
        <v>1</v>
      </c>
      <c r="B214" s="2">
        <v>54026.5546875</v>
      </c>
      <c r="C214" s="1">
        <v>2</v>
      </c>
      <c r="D214" s="1">
        <v>48720.8125</v>
      </c>
    </row>
    <row r="215" spans="1:4" x14ac:dyDescent="0.35">
      <c r="A215" s="2">
        <v>1</v>
      </c>
      <c r="B215" s="2">
        <v>48770.7421875</v>
      </c>
      <c r="C215" s="1">
        <v>2</v>
      </c>
      <c r="D215" s="1">
        <v>61635.27734375</v>
      </c>
    </row>
    <row r="216" spans="1:4" x14ac:dyDescent="0.35">
      <c r="A216" s="2">
        <v>1</v>
      </c>
      <c r="B216" s="2">
        <v>62280.90234375</v>
      </c>
      <c r="C216" s="1">
        <v>2</v>
      </c>
      <c r="D216" s="1">
        <v>69854.1875</v>
      </c>
    </row>
    <row r="217" spans="1:4" x14ac:dyDescent="0.35">
      <c r="A217" s="2">
        <v>1</v>
      </c>
      <c r="B217" s="2">
        <v>57194.49609375</v>
      </c>
      <c r="C217" s="1">
        <v>2</v>
      </c>
      <c r="D217" s="1">
        <v>56630.375</v>
      </c>
    </row>
    <row r="218" spans="1:4" x14ac:dyDescent="0.35">
      <c r="A218" s="2">
        <v>1</v>
      </c>
      <c r="B218" s="2">
        <v>66743.0859375</v>
      </c>
      <c r="C218" s="1">
        <v>2</v>
      </c>
      <c r="D218" s="1">
        <v>61959.79296875</v>
      </c>
    </row>
    <row r="219" spans="1:4" x14ac:dyDescent="0.35">
      <c r="A219" s="2">
        <v>1</v>
      </c>
      <c r="B219" s="2">
        <v>54550.30859375</v>
      </c>
      <c r="C219" s="1">
        <v>2</v>
      </c>
      <c r="D219" s="1">
        <v>51278.90625</v>
      </c>
    </row>
    <row r="220" spans="1:4" x14ac:dyDescent="0.35">
      <c r="A220" s="2">
        <v>1</v>
      </c>
      <c r="B220" s="2">
        <v>55587.87109375</v>
      </c>
      <c r="C220" s="1">
        <v>2</v>
      </c>
      <c r="D220" s="1">
        <v>48181.23046875</v>
      </c>
    </row>
    <row r="221" spans="1:4" x14ac:dyDescent="0.35">
      <c r="A221" s="2">
        <v>1</v>
      </c>
      <c r="B221" s="2">
        <v>54542.89453125</v>
      </c>
      <c r="C221" s="1">
        <v>2</v>
      </c>
      <c r="D221" s="1">
        <v>54422.5078125</v>
      </c>
    </row>
    <row r="222" spans="1:4" x14ac:dyDescent="0.35">
      <c r="A222" s="2">
        <v>1</v>
      </c>
      <c r="B222" s="2">
        <v>53041.1484375</v>
      </c>
      <c r="C222" s="1">
        <v>2</v>
      </c>
      <c r="D222" s="1">
        <v>52123.92578125</v>
      </c>
    </row>
    <row r="223" spans="1:4" x14ac:dyDescent="0.35">
      <c r="A223" s="2">
        <v>1</v>
      </c>
      <c r="B223" s="2">
        <v>76600.5625</v>
      </c>
      <c r="C223" s="1">
        <v>2</v>
      </c>
      <c r="D223" s="1">
        <v>66946.6484375</v>
      </c>
    </row>
    <row r="224" spans="1:4" x14ac:dyDescent="0.35">
      <c r="A224" s="2">
        <v>1</v>
      </c>
      <c r="B224" s="2">
        <v>47374.62890625</v>
      </c>
      <c r="C224" s="1">
        <v>2</v>
      </c>
      <c r="D224" s="1">
        <v>60456.5859375</v>
      </c>
    </row>
    <row r="225" spans="1:4" x14ac:dyDescent="0.35">
      <c r="A225" s="2">
        <v>1</v>
      </c>
      <c r="B225" s="2">
        <v>67124.1875</v>
      </c>
      <c r="C225" s="1">
        <v>2</v>
      </c>
      <c r="D225" s="1">
        <v>52041.00390625</v>
      </c>
    </row>
    <row r="226" spans="1:4" x14ac:dyDescent="0.35">
      <c r="A226" s="2">
        <v>1</v>
      </c>
      <c r="B226" s="2">
        <v>61810.98828125</v>
      </c>
      <c r="C226" s="1">
        <v>2</v>
      </c>
      <c r="D226" s="1">
        <v>46890.89453125</v>
      </c>
    </row>
    <row r="227" spans="1:4" x14ac:dyDescent="0.35">
      <c r="A227" s="2">
        <v>1</v>
      </c>
      <c r="B227" s="2">
        <v>49868.7265625</v>
      </c>
      <c r="C227" s="1">
        <v>2</v>
      </c>
      <c r="D227" s="1">
        <v>48188.546875</v>
      </c>
    </row>
    <row r="228" spans="1:4" x14ac:dyDescent="0.35">
      <c r="A228" s="2">
        <v>1</v>
      </c>
      <c r="B228" s="2">
        <v>58377.375</v>
      </c>
      <c r="C228" s="1">
        <v>2</v>
      </c>
      <c r="D228" s="1">
        <v>45622.0078125</v>
      </c>
    </row>
    <row r="229" spans="1:4" x14ac:dyDescent="0.35">
      <c r="A229" s="2">
        <v>1</v>
      </c>
      <c r="B229" s="2">
        <v>46715.5</v>
      </c>
      <c r="C229" s="1">
        <v>2</v>
      </c>
      <c r="D229" s="1">
        <v>51511.8125</v>
      </c>
    </row>
    <row r="230" spans="1:4" x14ac:dyDescent="0.35">
      <c r="A230" s="2">
        <v>1</v>
      </c>
      <c r="B230" s="2">
        <v>62264.8203125</v>
      </c>
      <c r="C230" s="1">
        <v>2</v>
      </c>
      <c r="D230" s="1">
        <v>46969.609375</v>
      </c>
    </row>
    <row r="231" spans="1:4" x14ac:dyDescent="0.35">
      <c r="A231" s="2">
        <v>1</v>
      </c>
      <c r="B231" s="2">
        <v>69691.796875</v>
      </c>
      <c r="C231" s="1">
        <v>2</v>
      </c>
      <c r="D231" s="1">
        <v>60692.6875</v>
      </c>
    </row>
    <row r="232" spans="1:4" x14ac:dyDescent="0.35">
      <c r="A232" s="2">
        <v>1</v>
      </c>
      <c r="B232" s="2">
        <v>68941.8125</v>
      </c>
      <c r="C232" s="1">
        <v>2</v>
      </c>
      <c r="D232" s="1">
        <v>59437.046875</v>
      </c>
    </row>
    <row r="233" spans="1:4" x14ac:dyDescent="0.35">
      <c r="A233" s="2">
        <v>1</v>
      </c>
      <c r="B233" s="2">
        <v>56155.80859375</v>
      </c>
      <c r="C233" s="1">
        <v>2</v>
      </c>
      <c r="D233" s="1">
        <v>48513.15234375</v>
      </c>
    </row>
    <row r="234" spans="1:4" x14ac:dyDescent="0.35">
      <c r="A234" s="2">
        <v>1</v>
      </c>
      <c r="B234" s="2">
        <v>70682.4609375</v>
      </c>
      <c r="C234" s="1">
        <v>2</v>
      </c>
      <c r="D234" s="1">
        <v>60722.65625</v>
      </c>
    </row>
    <row r="235" spans="1:4" x14ac:dyDescent="0.35">
      <c r="A235" s="2">
        <v>1</v>
      </c>
      <c r="B235" s="2">
        <v>49332.3671875</v>
      </c>
      <c r="C235" s="1">
        <v>2</v>
      </c>
      <c r="D235" s="1">
        <v>58283.421875</v>
      </c>
    </row>
    <row r="236" spans="1:4" x14ac:dyDescent="0.35">
      <c r="A236" s="2">
        <v>1</v>
      </c>
      <c r="B236" s="2">
        <v>60235.171875</v>
      </c>
      <c r="C236" s="1">
        <v>2</v>
      </c>
      <c r="D236" s="1">
        <v>61230.11328125</v>
      </c>
    </row>
    <row r="237" spans="1:4" x14ac:dyDescent="0.35">
      <c r="A237" s="2">
        <v>1</v>
      </c>
      <c r="B237" s="2">
        <v>57853.5390625</v>
      </c>
      <c r="C237" s="1">
        <v>2</v>
      </c>
      <c r="D237" s="1">
        <v>57153.625</v>
      </c>
    </row>
    <row r="238" spans="1:4" x14ac:dyDescent="0.35">
      <c r="A238" s="2">
        <v>1</v>
      </c>
      <c r="B238" s="2">
        <v>57091.1484375</v>
      </c>
      <c r="C238" s="1">
        <v>2</v>
      </c>
      <c r="D238" s="1">
        <v>55183.85546875</v>
      </c>
    </row>
    <row r="239" spans="1:4" x14ac:dyDescent="0.35">
      <c r="A239" s="2">
        <v>1</v>
      </c>
      <c r="B239" s="2">
        <v>67067.34375</v>
      </c>
      <c r="C239" s="1">
        <v>2</v>
      </c>
      <c r="D239" s="1">
        <v>73322.734375</v>
      </c>
    </row>
    <row r="240" spans="1:4" x14ac:dyDescent="0.35">
      <c r="A240" s="2">
        <v>1</v>
      </c>
      <c r="B240" s="2">
        <v>67296.828125</v>
      </c>
      <c r="C240" s="1">
        <v>2</v>
      </c>
      <c r="D240" s="1">
        <v>71538.2734375</v>
      </c>
    </row>
    <row r="241" spans="1:4" x14ac:dyDescent="0.35">
      <c r="A241" s="2">
        <v>1</v>
      </c>
      <c r="B241" s="2">
        <v>55401.31640625</v>
      </c>
      <c r="C241" s="1">
        <v>2</v>
      </c>
      <c r="D241" s="1">
        <v>48829.4765625</v>
      </c>
    </row>
    <row r="242" spans="1:4" x14ac:dyDescent="0.35">
      <c r="A242" s="2">
        <v>1</v>
      </c>
      <c r="B242" s="2">
        <v>61198.265625</v>
      </c>
      <c r="C242" s="1">
        <v>2</v>
      </c>
      <c r="D242" s="1">
        <v>51336.87890625</v>
      </c>
    </row>
    <row r="243" spans="1:4" x14ac:dyDescent="0.35">
      <c r="A243" s="2">
        <v>1</v>
      </c>
      <c r="B243" s="2">
        <v>34966.9375</v>
      </c>
      <c r="C243" s="1">
        <v>2</v>
      </c>
      <c r="D243" s="1">
        <v>70297.65625</v>
      </c>
    </row>
    <row r="244" spans="1:4" x14ac:dyDescent="0.35">
      <c r="A244" s="2">
        <v>1</v>
      </c>
      <c r="B244" s="2">
        <v>67363.3984375</v>
      </c>
      <c r="C244" s="1">
        <v>2</v>
      </c>
      <c r="D244" s="1">
        <v>61090.8515625</v>
      </c>
    </row>
    <row r="245" spans="1:4" x14ac:dyDescent="0.35">
      <c r="A245" s="2">
        <v>1</v>
      </c>
      <c r="B245" s="2">
        <v>45120.74609375</v>
      </c>
      <c r="C245" s="1">
        <v>2</v>
      </c>
      <c r="D245" s="1">
        <v>56122.40234375</v>
      </c>
    </row>
    <row r="246" spans="1:4" x14ac:dyDescent="0.35">
      <c r="A246" s="2">
        <v>1</v>
      </c>
      <c r="B246" s="2">
        <v>60796.8515625</v>
      </c>
      <c r="C246" s="1">
        <v>2</v>
      </c>
      <c r="D246" s="1">
        <v>53085.35546875</v>
      </c>
    </row>
    <row r="247" spans="1:4" x14ac:dyDescent="0.35">
      <c r="A247" s="2">
        <v>1</v>
      </c>
      <c r="B247" s="2">
        <v>48263.7578125</v>
      </c>
      <c r="C247" s="1">
        <v>2</v>
      </c>
      <c r="D247" s="1">
        <v>53042.859375</v>
      </c>
    </row>
    <row r="248" spans="1:4" x14ac:dyDescent="0.35">
      <c r="A248" s="2">
        <v>1</v>
      </c>
      <c r="B248" s="2">
        <v>64274.09765625</v>
      </c>
      <c r="C248" s="1">
        <v>2</v>
      </c>
      <c r="D248" s="1">
        <v>66911.2421875</v>
      </c>
    </row>
    <row r="249" spans="1:4" x14ac:dyDescent="0.35">
      <c r="A249" s="2">
        <v>1</v>
      </c>
      <c r="B249" s="2">
        <v>57464.953125</v>
      </c>
      <c r="C249" s="1">
        <v>2</v>
      </c>
      <c r="D249" s="1">
        <v>60658.90234375</v>
      </c>
    </row>
    <row r="250" spans="1:4" x14ac:dyDescent="0.35">
      <c r="A250" s="2">
        <v>1</v>
      </c>
      <c r="B250" s="2">
        <v>53809.19921875</v>
      </c>
      <c r="C250" s="1">
        <v>2</v>
      </c>
      <c r="D250" s="1">
        <v>66996.25</v>
      </c>
    </row>
    <row r="251" spans="1:4" x14ac:dyDescent="0.35">
      <c r="A251" s="2">
        <v>1</v>
      </c>
      <c r="B251" s="2">
        <v>70273.890625</v>
      </c>
      <c r="C251" s="1">
        <v>2</v>
      </c>
      <c r="D251" s="1">
        <v>48470.51953125</v>
      </c>
    </row>
    <row r="252" spans="1:4" x14ac:dyDescent="0.35">
      <c r="A252" s="2">
        <v>1</v>
      </c>
      <c r="B252" s="2">
        <v>66207.3984375</v>
      </c>
      <c r="C252" s="1">
        <v>2</v>
      </c>
      <c r="D252" s="1">
        <v>49641.31640625</v>
      </c>
    </row>
    <row r="253" spans="1:4" x14ac:dyDescent="0.35">
      <c r="A253" s="2">
        <v>1</v>
      </c>
      <c r="B253" s="2">
        <v>56971.2265625</v>
      </c>
      <c r="C253" s="1">
        <v>2</v>
      </c>
      <c r="D253" s="1">
        <v>52508.7578125</v>
      </c>
    </row>
    <row r="254" spans="1:4" x14ac:dyDescent="0.35">
      <c r="A254" s="2">
        <v>1</v>
      </c>
      <c r="B254" s="2">
        <v>54106.77734375</v>
      </c>
      <c r="C254" s="1">
        <v>2</v>
      </c>
      <c r="D254" s="1">
        <v>50835.54296875</v>
      </c>
    </row>
    <row r="255" spans="1:4" x14ac:dyDescent="0.35">
      <c r="A255" s="2">
        <v>1</v>
      </c>
      <c r="B255" s="2">
        <v>54836.69140625</v>
      </c>
      <c r="C255" s="1">
        <v>2</v>
      </c>
      <c r="D255" s="1">
        <v>47013.55859375</v>
      </c>
    </row>
    <row r="256" spans="1:4" x14ac:dyDescent="0.35">
      <c r="A256" s="2">
        <v>1</v>
      </c>
      <c r="B256" s="2">
        <v>60836.25390625</v>
      </c>
      <c r="C256" s="1">
        <v>2</v>
      </c>
      <c r="D256" s="1">
        <v>54384.8359375</v>
      </c>
    </row>
    <row r="257" spans="1:4" x14ac:dyDescent="0.35">
      <c r="A257" s="2">
        <v>1</v>
      </c>
      <c r="B257" s="2">
        <v>50815.0625</v>
      </c>
      <c r="C257" s="1">
        <v>2</v>
      </c>
      <c r="D257" s="1">
        <v>61758.796875</v>
      </c>
    </row>
    <row r="258" spans="1:4" x14ac:dyDescent="0.35">
      <c r="A258" s="2">
        <v>1</v>
      </c>
      <c r="B258" s="2">
        <v>47740.3046875</v>
      </c>
      <c r="C258" s="1">
        <v>2</v>
      </c>
      <c r="D258" s="1">
        <v>60443.21875</v>
      </c>
    </row>
    <row r="259" spans="1:4" x14ac:dyDescent="0.35">
      <c r="A259" s="2">
        <v>1</v>
      </c>
      <c r="B259" s="2">
        <v>65550.015625</v>
      </c>
      <c r="C259" s="1">
        <v>2</v>
      </c>
      <c r="D259" s="1">
        <v>63322.29296875</v>
      </c>
    </row>
    <row r="260" spans="1:4" x14ac:dyDescent="0.35">
      <c r="A260" s="2">
        <v>1</v>
      </c>
      <c r="B260" s="2">
        <v>48704.15625</v>
      </c>
      <c r="C260" s="1">
        <v>2</v>
      </c>
      <c r="D260" s="1">
        <v>41124.78515625</v>
      </c>
    </row>
    <row r="261" spans="1:4" x14ac:dyDescent="0.35">
      <c r="A261" s="2">
        <v>1</v>
      </c>
      <c r="B261" s="2">
        <v>57381.08203125</v>
      </c>
      <c r="C261" s="1">
        <v>2</v>
      </c>
      <c r="D261" s="1">
        <v>48494.9140625</v>
      </c>
    </row>
    <row r="262" spans="1:4" x14ac:dyDescent="0.35">
      <c r="A262" s="2">
        <v>1</v>
      </c>
      <c r="B262" s="2">
        <v>59848.61328125</v>
      </c>
      <c r="C262" s="1">
        <v>2</v>
      </c>
      <c r="D262" s="1">
        <v>41841.8125</v>
      </c>
    </row>
    <row r="263" spans="1:4" x14ac:dyDescent="0.35">
      <c r="A263" s="2">
        <v>1</v>
      </c>
      <c r="B263" s="2">
        <v>44790.140625</v>
      </c>
      <c r="C263" s="1">
        <v>2</v>
      </c>
      <c r="D263" s="1">
        <v>65385.21875</v>
      </c>
    </row>
    <row r="264" spans="1:4" x14ac:dyDescent="0.35">
      <c r="A264" s="2">
        <v>1</v>
      </c>
      <c r="B264" s="2">
        <v>66585.3671875</v>
      </c>
      <c r="C264" s="1">
        <v>2</v>
      </c>
      <c r="D264" s="1">
        <v>68399.703125</v>
      </c>
    </row>
    <row r="265" spans="1:4" x14ac:dyDescent="0.35">
      <c r="A265" s="2">
        <v>1</v>
      </c>
      <c r="B265" s="2">
        <v>66073.2890625</v>
      </c>
      <c r="C265" s="1">
        <v>2</v>
      </c>
      <c r="D265" s="1">
        <v>44280.27734375</v>
      </c>
    </row>
    <row r="266" spans="1:4" x14ac:dyDescent="0.35">
      <c r="A266" s="2">
        <v>1</v>
      </c>
      <c r="B266" s="2">
        <v>55142.75</v>
      </c>
      <c r="C266" s="1">
        <v>2</v>
      </c>
      <c r="D266" s="1">
        <v>64223.66796875</v>
      </c>
    </row>
    <row r="267" spans="1:4" x14ac:dyDescent="0.35">
      <c r="A267" s="2">
        <v>1</v>
      </c>
      <c r="B267" s="2">
        <v>51280.7890625</v>
      </c>
      <c r="C267" s="1">
        <v>2</v>
      </c>
      <c r="D267" s="1">
        <v>33874.3125</v>
      </c>
    </row>
    <row r="268" spans="1:4" x14ac:dyDescent="0.35">
      <c r="A268" s="2">
        <v>1</v>
      </c>
      <c r="B268" s="2">
        <v>56483.94921875</v>
      </c>
      <c r="C268" s="1">
        <v>2</v>
      </c>
      <c r="D268" s="1">
        <v>65611.796875</v>
      </c>
    </row>
    <row r="269" spans="1:4" x14ac:dyDescent="0.35">
      <c r="A269" s="2">
        <v>1</v>
      </c>
      <c r="B269" s="2">
        <v>62080.90625</v>
      </c>
      <c r="C269" s="1">
        <v>2</v>
      </c>
      <c r="D269" s="1">
        <v>64288.53515625</v>
      </c>
    </row>
    <row r="270" spans="1:4" x14ac:dyDescent="0.35">
      <c r="A270" s="2">
        <v>1</v>
      </c>
      <c r="B270" s="2">
        <v>64847.37890625</v>
      </c>
      <c r="C270" s="1">
        <v>2</v>
      </c>
      <c r="D270" s="1">
        <v>58917.7734375</v>
      </c>
    </row>
    <row r="271" spans="1:4" x14ac:dyDescent="0.35">
      <c r="A271" s="2">
        <v>1</v>
      </c>
      <c r="B271" s="2">
        <v>57200.19921875</v>
      </c>
      <c r="C271" s="1">
        <v>2</v>
      </c>
      <c r="D271" s="1">
        <v>54334.63671875</v>
      </c>
    </row>
    <row r="272" spans="1:4" x14ac:dyDescent="0.35">
      <c r="A272" s="2">
        <v>1</v>
      </c>
      <c r="B272" s="2">
        <v>71596.4296875</v>
      </c>
      <c r="C272" s="1">
        <v>2</v>
      </c>
      <c r="D272" s="1">
        <v>47581.75</v>
      </c>
    </row>
    <row r="273" spans="1:4" x14ac:dyDescent="0.35">
      <c r="A273" s="2">
        <v>1</v>
      </c>
      <c r="B273" s="2">
        <v>49229.35546875</v>
      </c>
      <c r="C273" s="1">
        <v>2</v>
      </c>
      <c r="D273" s="1">
        <v>69831.3203125</v>
      </c>
    </row>
    <row r="274" spans="1:4" x14ac:dyDescent="0.35">
      <c r="A274" s="2">
        <v>1</v>
      </c>
      <c r="B274" s="2">
        <v>68510.703125</v>
      </c>
      <c r="C274" s="1">
        <v>2</v>
      </c>
      <c r="D274" s="1">
        <v>74205.765625</v>
      </c>
    </row>
    <row r="275" spans="1:4" x14ac:dyDescent="0.35">
      <c r="A275" s="2">
        <v>1</v>
      </c>
      <c r="B275" s="2">
        <v>57205.93359375</v>
      </c>
      <c r="C275" s="1">
        <v>2</v>
      </c>
      <c r="D275" s="1">
        <v>60187.58203125</v>
      </c>
    </row>
    <row r="276" spans="1:4" x14ac:dyDescent="0.35">
      <c r="A276" s="2">
        <v>1</v>
      </c>
      <c r="B276" s="2">
        <v>68706.7109375</v>
      </c>
      <c r="C276" s="1">
        <v>2</v>
      </c>
      <c r="D276" s="1">
        <v>66820.1484375</v>
      </c>
    </row>
    <row r="277" spans="1:4" x14ac:dyDescent="0.35">
      <c r="A277" s="2">
        <v>1</v>
      </c>
      <c r="B277" s="2">
        <v>55498.78515625</v>
      </c>
      <c r="C277" s="1">
        <v>2</v>
      </c>
      <c r="D277" s="1">
        <v>66520.875</v>
      </c>
    </row>
    <row r="278" spans="1:4" x14ac:dyDescent="0.35">
      <c r="A278" s="2">
        <v>1</v>
      </c>
      <c r="B278" s="2">
        <v>60974.31640625</v>
      </c>
      <c r="C278" s="1">
        <v>2</v>
      </c>
      <c r="D278" s="1">
        <v>41406.203125</v>
      </c>
    </row>
    <row r="279" spans="1:4" x14ac:dyDescent="0.35">
      <c r="A279" s="2">
        <v>1</v>
      </c>
      <c r="B279" s="2">
        <v>56464.07421875</v>
      </c>
      <c r="C279" s="1">
        <v>2</v>
      </c>
      <c r="D279" s="1">
        <v>67613.328125</v>
      </c>
    </row>
    <row r="280" spans="1:4" x14ac:dyDescent="0.35">
      <c r="A280" s="2">
        <v>1</v>
      </c>
      <c r="B280" s="2">
        <v>46861.640625</v>
      </c>
      <c r="C280" s="1">
        <v>2</v>
      </c>
      <c r="D280" s="1">
        <v>69935.984375</v>
      </c>
    </row>
    <row r="281" spans="1:4" x14ac:dyDescent="0.35">
      <c r="A281" s="2">
        <v>1</v>
      </c>
      <c r="B281" s="2">
        <v>61135.07421875</v>
      </c>
      <c r="C281" s="1">
        <v>2</v>
      </c>
      <c r="D281" s="1">
        <v>53342.6640625</v>
      </c>
    </row>
    <row r="282" spans="1:4" x14ac:dyDescent="0.35">
      <c r="A282" s="2">
        <v>1</v>
      </c>
      <c r="B282" s="2">
        <v>65499.14453125</v>
      </c>
      <c r="C282" s="1">
        <v>2</v>
      </c>
      <c r="D282" s="1">
        <v>43120.1015625</v>
      </c>
    </row>
    <row r="283" spans="1:4" x14ac:dyDescent="0.35">
      <c r="A283" s="2">
        <v>1</v>
      </c>
      <c r="B283" s="2">
        <v>51387.96484375</v>
      </c>
      <c r="C283" s="1">
        <v>2</v>
      </c>
      <c r="D283" s="1">
        <v>68619.640625</v>
      </c>
    </row>
    <row r="284" spans="1:4" x14ac:dyDescent="0.35">
      <c r="A284" s="2">
        <v>1</v>
      </c>
      <c r="B284" s="2">
        <v>62448.50390625</v>
      </c>
      <c r="C284" s="1">
        <v>2</v>
      </c>
      <c r="D284" s="1">
        <v>54209.15625</v>
      </c>
    </row>
    <row r="285" spans="1:4" x14ac:dyDescent="0.35">
      <c r="A285" s="2">
        <v>1</v>
      </c>
      <c r="B285" s="2">
        <v>55207.86328125</v>
      </c>
      <c r="C285" s="1">
        <v>2</v>
      </c>
      <c r="D285" s="1">
        <v>65935.375</v>
      </c>
    </row>
    <row r="286" spans="1:4" x14ac:dyDescent="0.35">
      <c r="A286" s="2">
        <v>1</v>
      </c>
      <c r="B286" s="2">
        <v>57459.85546875</v>
      </c>
      <c r="C286" s="1">
        <v>2</v>
      </c>
      <c r="D286" s="1">
        <v>56337.21484375</v>
      </c>
    </row>
    <row r="287" spans="1:4" x14ac:dyDescent="0.35">
      <c r="A287" s="2">
        <v>1</v>
      </c>
      <c r="B287" s="2">
        <v>62321.97265625</v>
      </c>
      <c r="C287" s="1">
        <v>2</v>
      </c>
      <c r="D287" s="1">
        <v>77864.71875</v>
      </c>
    </row>
    <row r="288" spans="1:4" x14ac:dyDescent="0.35">
      <c r="A288" s="2">
        <v>1</v>
      </c>
      <c r="B288" s="2">
        <v>64768.87109375</v>
      </c>
      <c r="C288" s="1">
        <v>2</v>
      </c>
      <c r="D288" s="1">
        <v>55585.29296875</v>
      </c>
    </row>
    <row r="289" spans="1:4" x14ac:dyDescent="0.35">
      <c r="A289" s="2">
        <v>1</v>
      </c>
      <c r="B289" s="2">
        <v>63686.359375</v>
      </c>
      <c r="C289" s="1">
        <v>2</v>
      </c>
      <c r="D289" s="1">
        <v>78577.625</v>
      </c>
    </row>
    <row r="290" spans="1:4" x14ac:dyDescent="0.35">
      <c r="A290" s="2">
        <v>1</v>
      </c>
      <c r="B290" s="2">
        <v>53753.79296875</v>
      </c>
      <c r="C290" s="1">
        <v>2</v>
      </c>
      <c r="D290" s="1">
        <v>61741.93359375</v>
      </c>
    </row>
    <row r="291" spans="1:4" x14ac:dyDescent="0.35">
      <c r="A291" s="2">
        <v>1</v>
      </c>
      <c r="B291" s="2">
        <v>44467.421875</v>
      </c>
      <c r="C291" s="1">
        <v>2</v>
      </c>
      <c r="D291" s="1">
        <v>69594.9296875</v>
      </c>
    </row>
    <row r="292" spans="1:4" x14ac:dyDescent="0.35">
      <c r="A292" s="2">
        <v>1</v>
      </c>
      <c r="B292" s="2">
        <v>51319.70703125</v>
      </c>
      <c r="C292" s="1">
        <v>2</v>
      </c>
      <c r="D292" s="1">
        <v>43790.93359375</v>
      </c>
    </row>
    <row r="293" spans="1:4" x14ac:dyDescent="0.35">
      <c r="A293" s="2">
        <v>1</v>
      </c>
      <c r="B293" s="2">
        <v>57531.375</v>
      </c>
      <c r="C293" s="1">
        <v>2</v>
      </c>
      <c r="D293" s="1">
        <v>63008.87890625</v>
      </c>
    </row>
    <row r="294" spans="1:4" x14ac:dyDescent="0.35">
      <c r="A294" s="2">
        <v>1</v>
      </c>
      <c r="B294" s="2">
        <v>70744.78125</v>
      </c>
      <c r="C294" s="1">
        <v>2</v>
      </c>
      <c r="D294" s="1">
        <v>48251.5859375</v>
      </c>
    </row>
    <row r="295" spans="1:4" x14ac:dyDescent="0.35">
      <c r="A295" s="2">
        <v>1</v>
      </c>
      <c r="B295" s="2">
        <v>57642.1953125</v>
      </c>
      <c r="C295" s="1">
        <v>2</v>
      </c>
      <c r="D295" s="1">
        <v>60000.2890625</v>
      </c>
    </row>
    <row r="296" spans="1:4" x14ac:dyDescent="0.35">
      <c r="A296" s="2">
        <v>1</v>
      </c>
      <c r="B296" s="2">
        <v>53685.43359375</v>
      </c>
      <c r="C296" s="1">
        <v>2</v>
      </c>
      <c r="D296" s="1">
        <v>56147.24609375</v>
      </c>
    </row>
    <row r="297" spans="1:4" x14ac:dyDescent="0.35">
      <c r="A297" s="2">
        <v>1</v>
      </c>
      <c r="B297" s="2">
        <v>71798.796875</v>
      </c>
      <c r="C297" s="1">
        <v>2</v>
      </c>
      <c r="D297" s="1">
        <v>62038.84375</v>
      </c>
    </row>
    <row r="298" spans="1:4" x14ac:dyDescent="0.35">
      <c r="A298" s="2">
        <v>1</v>
      </c>
      <c r="B298" s="2">
        <v>48846.984375</v>
      </c>
      <c r="C298" s="1">
        <v>2</v>
      </c>
      <c r="D298" s="1">
        <v>56083.640625</v>
      </c>
    </row>
    <row r="299" spans="1:4" x14ac:dyDescent="0.35">
      <c r="A299" s="2">
        <v>1</v>
      </c>
      <c r="B299" s="2">
        <v>52321.875</v>
      </c>
      <c r="C299" s="1">
        <v>2</v>
      </c>
      <c r="D299" s="1">
        <v>48740.20703125</v>
      </c>
    </row>
    <row r="300" spans="1:4" x14ac:dyDescent="0.35">
      <c r="A300" s="2">
        <v>1</v>
      </c>
      <c r="B300" s="2">
        <v>55285.9609375</v>
      </c>
      <c r="C300" s="1">
        <v>2</v>
      </c>
      <c r="D300" s="1">
        <v>64794.22265625</v>
      </c>
    </row>
    <row r="301" spans="1:4" x14ac:dyDescent="0.35">
      <c r="A301" s="2">
        <v>1</v>
      </c>
      <c r="B301" s="2">
        <v>61245.3046875</v>
      </c>
      <c r="C301" s="1">
        <v>2</v>
      </c>
      <c r="D301" s="1">
        <v>70401.8125</v>
      </c>
    </row>
    <row r="302" spans="1:4" x14ac:dyDescent="0.35">
      <c r="A302" s="2">
        <v>1</v>
      </c>
      <c r="B302" s="2">
        <v>69772.7890625</v>
      </c>
      <c r="C302" s="1">
        <v>2</v>
      </c>
      <c r="D302" s="1">
        <v>65309.73828125</v>
      </c>
    </row>
    <row r="303" spans="1:4" x14ac:dyDescent="0.35">
      <c r="A303" s="2">
        <v>1</v>
      </c>
      <c r="B303" s="2">
        <v>56654.3828125</v>
      </c>
      <c r="C303" s="1">
        <v>2</v>
      </c>
      <c r="D303" s="1">
        <v>40041.18359375</v>
      </c>
    </row>
    <row r="304" spans="1:4" x14ac:dyDescent="0.35">
      <c r="A304" s="2">
        <v>1</v>
      </c>
      <c r="B304" s="2">
        <v>45971.640625</v>
      </c>
      <c r="C304" s="1">
        <v>2</v>
      </c>
      <c r="D304" s="1">
        <v>59766.9140625</v>
      </c>
    </row>
    <row r="305" spans="1:4" x14ac:dyDescent="0.35">
      <c r="A305" s="2">
        <v>1</v>
      </c>
      <c r="B305" s="2">
        <v>57485.99609375</v>
      </c>
      <c r="C305" s="1">
        <v>2</v>
      </c>
      <c r="D305" s="1">
        <v>58963.90625</v>
      </c>
    </row>
    <row r="306" spans="1:4" x14ac:dyDescent="0.35">
      <c r="A306" s="2">
        <v>1</v>
      </c>
      <c r="B306" s="2">
        <v>55145.59765625</v>
      </c>
      <c r="C306" s="1">
        <v>2</v>
      </c>
      <c r="D306" s="1">
        <v>52548.34765625</v>
      </c>
    </row>
    <row r="307" spans="1:4" x14ac:dyDescent="0.35">
      <c r="A307" s="2">
        <v>1</v>
      </c>
      <c r="B307" s="2">
        <v>54228.24609375</v>
      </c>
      <c r="C307" s="1">
        <v>2</v>
      </c>
      <c r="D307" s="1">
        <v>56913.3125</v>
      </c>
    </row>
    <row r="308" spans="1:4" x14ac:dyDescent="0.35">
      <c r="A308" s="2">
        <v>1</v>
      </c>
      <c r="B308" s="2">
        <v>66999.5234375</v>
      </c>
      <c r="C308" s="1">
        <v>2</v>
      </c>
      <c r="D308" s="1">
        <v>50748.87890625</v>
      </c>
    </row>
    <row r="309" spans="1:4" x14ac:dyDescent="0.35">
      <c r="A309" s="2">
        <v>1</v>
      </c>
      <c r="B309" s="2">
        <v>57763.30078125</v>
      </c>
      <c r="C309" s="1">
        <v>2</v>
      </c>
      <c r="D309" s="1">
        <v>54331.80078125</v>
      </c>
    </row>
    <row r="310" spans="1:4" x14ac:dyDescent="0.35">
      <c r="A310" s="2">
        <v>1</v>
      </c>
      <c r="B310" s="2">
        <v>61803.69921875</v>
      </c>
      <c r="C310" s="1">
        <v>2</v>
      </c>
      <c r="D310" s="1">
        <v>40577.98828125</v>
      </c>
    </row>
    <row r="311" spans="1:4" x14ac:dyDescent="0.35">
      <c r="A311" s="2">
        <v>1</v>
      </c>
      <c r="B311" s="2">
        <v>61329.640625</v>
      </c>
      <c r="C311" s="1">
        <v>2</v>
      </c>
      <c r="D311" s="1">
        <v>59353.484375</v>
      </c>
    </row>
    <row r="312" spans="1:4" x14ac:dyDescent="0.35">
      <c r="A312" s="2">
        <v>1</v>
      </c>
      <c r="B312" s="2">
        <v>41357.15625</v>
      </c>
      <c r="C312" s="1">
        <v>2</v>
      </c>
      <c r="D312" s="1">
        <v>65647.859375</v>
      </c>
    </row>
    <row r="313" spans="1:4" x14ac:dyDescent="0.35">
      <c r="A313" s="2">
        <v>1</v>
      </c>
      <c r="B313" s="2">
        <v>55761.26171875</v>
      </c>
      <c r="C313" s="1">
        <v>2</v>
      </c>
      <c r="D313" s="1">
        <v>45684.45703125</v>
      </c>
    </row>
    <row r="314" spans="1:4" x14ac:dyDescent="0.35">
      <c r="A314" s="2">
        <v>1</v>
      </c>
      <c r="B314" s="2">
        <v>55793.109375</v>
      </c>
      <c r="C314" s="1">
        <v>2</v>
      </c>
      <c r="D314" s="1">
        <v>60015.14453125</v>
      </c>
    </row>
    <row r="315" spans="1:4" x14ac:dyDescent="0.35">
      <c r="A315" s="2">
        <v>1</v>
      </c>
      <c r="B315" s="2">
        <v>56536.07421875</v>
      </c>
      <c r="C315" s="1">
        <v>2</v>
      </c>
      <c r="D315" s="1">
        <v>67255.734375</v>
      </c>
    </row>
    <row r="316" spans="1:4" x14ac:dyDescent="0.35">
      <c r="A316" s="2">
        <v>1</v>
      </c>
      <c r="B316" s="2">
        <v>51842.47265625</v>
      </c>
      <c r="C316" s="1">
        <v>2</v>
      </c>
      <c r="D316" s="1">
        <v>36704.05078125</v>
      </c>
    </row>
    <row r="317" spans="1:4" x14ac:dyDescent="0.35">
      <c r="A317" s="2">
        <v>1</v>
      </c>
      <c r="B317" s="2">
        <v>63800.359375</v>
      </c>
      <c r="C317" s="1">
        <v>2</v>
      </c>
      <c r="D317" s="1">
        <v>46866.265625</v>
      </c>
    </row>
    <row r="318" spans="1:4" x14ac:dyDescent="0.35">
      <c r="A318" s="2">
        <v>1</v>
      </c>
      <c r="B318" s="2">
        <v>53678.82421875</v>
      </c>
      <c r="C318" s="1">
        <v>2</v>
      </c>
      <c r="D318" s="1">
        <v>40353.625</v>
      </c>
    </row>
    <row r="319" spans="1:4" x14ac:dyDescent="0.35">
      <c r="A319" s="2">
        <v>1</v>
      </c>
      <c r="B319" s="2">
        <v>58564.1484375</v>
      </c>
      <c r="C319" s="1">
        <v>2</v>
      </c>
      <c r="D319" s="1">
        <v>45254.57421875</v>
      </c>
    </row>
    <row r="320" spans="1:4" x14ac:dyDescent="0.35">
      <c r="A320" s="2">
        <v>1</v>
      </c>
      <c r="B320" s="2">
        <v>46496.28125</v>
      </c>
      <c r="C320" s="1">
        <v>2</v>
      </c>
      <c r="D320" s="1">
        <v>54077.08984375</v>
      </c>
    </row>
    <row r="321" spans="1:4" x14ac:dyDescent="0.35">
      <c r="A321" s="2">
        <v>1</v>
      </c>
      <c r="B321" s="2">
        <v>65080.046875</v>
      </c>
      <c r="C321" s="1">
        <v>2</v>
      </c>
      <c r="D321" s="1">
        <v>53868.1953125</v>
      </c>
    </row>
    <row r="322" spans="1:4" x14ac:dyDescent="0.35">
      <c r="A322" s="2">
        <v>1</v>
      </c>
      <c r="B322" s="2">
        <v>65876.296875</v>
      </c>
      <c r="C322" s="1">
        <v>2</v>
      </c>
      <c r="D322" s="1">
        <v>52827.0078125</v>
      </c>
    </row>
    <row r="323" spans="1:4" x14ac:dyDescent="0.35">
      <c r="A323" s="2">
        <v>1</v>
      </c>
      <c r="B323" s="2">
        <v>54865.08203125</v>
      </c>
      <c r="C323" s="1">
        <v>2</v>
      </c>
      <c r="D323" s="1">
        <v>44834.296875</v>
      </c>
    </row>
    <row r="324" spans="1:4" x14ac:dyDescent="0.35">
      <c r="A324" s="2">
        <v>1</v>
      </c>
      <c r="B324" s="2">
        <v>63300.23828125</v>
      </c>
      <c r="C324" s="1">
        <v>2</v>
      </c>
      <c r="D324" s="1">
        <v>54533.24609375</v>
      </c>
    </row>
    <row r="325" spans="1:4" x14ac:dyDescent="0.35">
      <c r="A325" s="2">
        <v>1</v>
      </c>
      <c r="B325" s="2">
        <v>59402.08984375</v>
      </c>
      <c r="C325" s="1">
        <v>2</v>
      </c>
      <c r="D325" s="1">
        <v>62204.10546875</v>
      </c>
    </row>
    <row r="326" spans="1:4" x14ac:dyDescent="0.35">
      <c r="A326" s="2">
        <v>1</v>
      </c>
      <c r="B326" s="2">
        <v>58752.55859375</v>
      </c>
      <c r="C326" s="1">
        <v>2</v>
      </c>
      <c r="D326" s="1">
        <v>65167.26171875</v>
      </c>
    </row>
    <row r="327" spans="1:4" x14ac:dyDescent="0.35">
      <c r="A327" s="2">
        <v>1</v>
      </c>
      <c r="B327" s="2">
        <v>41804.83203125</v>
      </c>
      <c r="C327" s="1">
        <v>2</v>
      </c>
      <c r="D327" s="1">
        <v>54537.3125</v>
      </c>
    </row>
    <row r="328" spans="1:4" x14ac:dyDescent="0.35">
      <c r="A328" s="2">
        <v>1</v>
      </c>
      <c r="B328" s="2">
        <v>51203.73828125</v>
      </c>
      <c r="C328" s="1">
        <v>2</v>
      </c>
      <c r="D328" s="1">
        <v>73021.453125</v>
      </c>
    </row>
    <row r="329" spans="1:4" x14ac:dyDescent="0.35">
      <c r="A329" s="2">
        <v>1</v>
      </c>
      <c r="B329" s="2">
        <v>46715.09765625</v>
      </c>
      <c r="C329" s="1">
        <v>2</v>
      </c>
      <c r="D329" s="1">
        <v>54328.73828125</v>
      </c>
    </row>
    <row r="330" spans="1:4" x14ac:dyDescent="0.35">
      <c r="A330" s="2">
        <v>1</v>
      </c>
      <c r="B330" s="2">
        <v>44162.5703125</v>
      </c>
      <c r="C330" s="1">
        <v>2</v>
      </c>
      <c r="D330" s="1">
        <v>54681.45703125</v>
      </c>
    </row>
    <row r="331" spans="1:4" x14ac:dyDescent="0.35">
      <c r="A331" s="2">
        <v>1</v>
      </c>
      <c r="B331" s="2">
        <v>70482.84375</v>
      </c>
      <c r="C331" s="1">
        <v>2</v>
      </c>
      <c r="D331" s="1">
        <v>44932.87109375</v>
      </c>
    </row>
    <row r="332" spans="1:4" x14ac:dyDescent="0.35">
      <c r="A332" s="2">
        <v>1</v>
      </c>
      <c r="B332" s="2">
        <v>51760.21484375</v>
      </c>
      <c r="C332" s="1">
        <v>2</v>
      </c>
      <c r="D332" s="1">
        <v>74897.0546875</v>
      </c>
    </row>
    <row r="333" spans="1:4" x14ac:dyDescent="0.35">
      <c r="A333" s="2">
        <v>1</v>
      </c>
      <c r="B333" s="2">
        <v>51683.03125</v>
      </c>
      <c r="C333" s="1">
        <v>2</v>
      </c>
      <c r="D333" s="1">
        <v>46102.1015625</v>
      </c>
    </row>
    <row r="334" spans="1:4" x14ac:dyDescent="0.35">
      <c r="A334" s="2">
        <v>1</v>
      </c>
      <c r="B334" s="2">
        <v>45086.01953125</v>
      </c>
      <c r="C334" s="1">
        <v>2</v>
      </c>
      <c r="D334" s="1">
        <v>71097.3046875</v>
      </c>
    </row>
    <row r="335" spans="1:4" x14ac:dyDescent="0.35">
      <c r="A335" s="2">
        <v>1</v>
      </c>
      <c r="B335" s="2">
        <v>49807.42578125</v>
      </c>
      <c r="C335" s="1">
        <v>2</v>
      </c>
      <c r="D335" s="1">
        <v>65150.19921875</v>
      </c>
    </row>
    <row r="336" spans="1:4" x14ac:dyDescent="0.35">
      <c r="A336" s="2">
        <v>1</v>
      </c>
      <c r="B336" s="2">
        <v>58685.78125</v>
      </c>
      <c r="C336" s="1">
        <v>2</v>
      </c>
      <c r="D336" s="1">
        <v>62312.8671875</v>
      </c>
    </row>
    <row r="337" spans="1:4" x14ac:dyDescent="0.35">
      <c r="A337" s="2">
        <v>1</v>
      </c>
      <c r="B337" s="2">
        <v>61918.30859375</v>
      </c>
      <c r="C337" s="1">
        <v>2</v>
      </c>
      <c r="D337" s="1">
        <v>60240.4765625</v>
      </c>
    </row>
    <row r="338" spans="1:4" x14ac:dyDescent="0.35">
      <c r="A338" s="2">
        <v>1</v>
      </c>
      <c r="B338" s="2">
        <v>58453.28125</v>
      </c>
      <c r="C338" s="1">
        <v>2</v>
      </c>
      <c r="D338" s="1">
        <v>51979.9140625</v>
      </c>
    </row>
    <row r="339" spans="1:4" x14ac:dyDescent="0.35">
      <c r="A339" s="2">
        <v>1</v>
      </c>
      <c r="B339" s="2">
        <v>49521.5234375</v>
      </c>
      <c r="C339" s="1">
        <v>2</v>
      </c>
      <c r="D339" s="1">
        <v>40229.96484375</v>
      </c>
    </row>
    <row r="340" spans="1:4" x14ac:dyDescent="0.35">
      <c r="A340" s="2">
        <v>1</v>
      </c>
      <c r="B340" s="2">
        <v>46052.32421875</v>
      </c>
      <c r="C340" s="1">
        <v>2</v>
      </c>
      <c r="D340" s="1">
        <v>84592.8828125</v>
      </c>
    </row>
    <row r="341" spans="1:4" x14ac:dyDescent="0.35">
      <c r="A341" s="2">
        <v>1</v>
      </c>
      <c r="B341" s="2">
        <v>62915.0625</v>
      </c>
      <c r="C341" s="1">
        <v>2</v>
      </c>
      <c r="D341" s="1">
        <v>52187.35546875</v>
      </c>
    </row>
    <row r="342" spans="1:4" x14ac:dyDescent="0.35">
      <c r="A342" s="2">
        <v>1</v>
      </c>
      <c r="B342" s="2">
        <v>56282.57421875</v>
      </c>
      <c r="C342" s="1">
        <v>2</v>
      </c>
      <c r="D342" s="1">
        <v>51670.53125</v>
      </c>
    </row>
    <row r="343" spans="1:4" x14ac:dyDescent="0.35">
      <c r="A343" s="2">
        <v>1</v>
      </c>
      <c r="B343" s="2">
        <v>52842.54296875</v>
      </c>
      <c r="C343" s="1">
        <v>2</v>
      </c>
      <c r="D343" s="1">
        <v>55175.96484375</v>
      </c>
    </row>
    <row r="344" spans="1:4" x14ac:dyDescent="0.35">
      <c r="A344" s="2">
        <v>1</v>
      </c>
      <c r="B344" s="2">
        <v>47972.76953125</v>
      </c>
      <c r="C344" s="1">
        <v>2</v>
      </c>
      <c r="D344" s="1">
        <v>68826.1953125</v>
      </c>
    </row>
    <row r="345" spans="1:4" x14ac:dyDescent="0.35">
      <c r="A345" s="2">
        <v>1</v>
      </c>
      <c r="B345" s="2">
        <v>55380.0390625</v>
      </c>
      <c r="C345" s="1">
        <v>2</v>
      </c>
      <c r="D345" s="1">
        <v>63551.97265625</v>
      </c>
    </row>
    <row r="346" spans="1:4" x14ac:dyDescent="0.35">
      <c r="A346" s="2">
        <v>1</v>
      </c>
      <c r="B346" s="2">
        <v>63904.38671875</v>
      </c>
      <c r="C346" s="1">
        <v>2</v>
      </c>
      <c r="D346" s="1">
        <v>57488.484375</v>
      </c>
    </row>
    <row r="347" spans="1:4" x14ac:dyDescent="0.35">
      <c r="A347" s="2">
        <v>1</v>
      </c>
      <c r="B347" s="2">
        <v>52138.65625</v>
      </c>
      <c r="C347" s="1">
        <v>2</v>
      </c>
      <c r="D347" s="1">
        <v>51106.96875</v>
      </c>
    </row>
    <row r="348" spans="1:4" x14ac:dyDescent="0.35">
      <c r="A348" s="2">
        <v>1</v>
      </c>
      <c r="B348" s="2">
        <v>51328.35546875</v>
      </c>
      <c r="C348" s="1">
        <v>2</v>
      </c>
      <c r="D348" s="1">
        <v>51699.26171875</v>
      </c>
    </row>
    <row r="349" spans="1:4" x14ac:dyDescent="0.35">
      <c r="A349" s="2">
        <v>1</v>
      </c>
      <c r="B349" s="2">
        <v>47270.6171875</v>
      </c>
      <c r="C349" s="1">
        <v>2</v>
      </c>
      <c r="D349" s="1">
        <v>59778.765625</v>
      </c>
    </row>
    <row r="350" spans="1:4" x14ac:dyDescent="0.35">
      <c r="A350" s="2">
        <v>1</v>
      </c>
      <c r="B350" s="2">
        <v>70202.609375</v>
      </c>
      <c r="C350" s="1">
        <v>2</v>
      </c>
      <c r="D350" s="1">
        <v>54294.40625</v>
      </c>
    </row>
    <row r="351" spans="1:4" x14ac:dyDescent="0.35">
      <c r="A351" s="2">
        <v>1</v>
      </c>
      <c r="B351" s="2">
        <v>61269.48828125</v>
      </c>
      <c r="C351" s="1">
        <v>2</v>
      </c>
      <c r="D351" s="1">
        <v>52878.75</v>
      </c>
    </row>
    <row r="352" spans="1:4" x14ac:dyDescent="0.35">
      <c r="A352" s="2">
        <v>1</v>
      </c>
      <c r="B352" s="2">
        <v>54560.5</v>
      </c>
      <c r="C352" s="1">
        <v>2</v>
      </c>
      <c r="D352" s="1">
        <v>56724.44921875</v>
      </c>
    </row>
    <row r="353" spans="1:4" x14ac:dyDescent="0.35">
      <c r="A353" s="2">
        <v>1</v>
      </c>
      <c r="B353" s="2">
        <v>52561.98046875</v>
      </c>
      <c r="C353" s="1">
        <v>2</v>
      </c>
      <c r="D353" s="1">
        <v>38095.09375</v>
      </c>
    </row>
    <row r="354" spans="1:4" x14ac:dyDescent="0.35">
      <c r="A354" s="2">
        <v>1</v>
      </c>
      <c r="B354" s="2">
        <v>69822.0078125</v>
      </c>
      <c r="C354" s="1">
        <v>2</v>
      </c>
      <c r="D354" s="1">
        <v>58833.16796875</v>
      </c>
    </row>
    <row r="355" spans="1:4" x14ac:dyDescent="0.35">
      <c r="A355" s="2">
        <v>1</v>
      </c>
      <c r="B355" s="2">
        <v>69931.5078125</v>
      </c>
      <c r="C355" s="1">
        <v>2</v>
      </c>
      <c r="D355" s="1">
        <v>62211.1640625</v>
      </c>
    </row>
    <row r="356" spans="1:4" x14ac:dyDescent="0.35">
      <c r="A356" s="2">
        <v>1</v>
      </c>
      <c r="B356" s="2">
        <v>47175.9375</v>
      </c>
      <c r="C356" s="1">
        <v>2</v>
      </c>
      <c r="D356" s="1">
        <v>66691.4296875</v>
      </c>
    </row>
    <row r="357" spans="1:4" x14ac:dyDescent="0.35">
      <c r="A357" s="2">
        <v>1</v>
      </c>
      <c r="B357" s="2">
        <v>41333.84375</v>
      </c>
      <c r="C357" s="1">
        <v>2</v>
      </c>
      <c r="D357" s="1">
        <v>48380.3203125</v>
      </c>
    </row>
    <row r="358" spans="1:4" x14ac:dyDescent="0.35">
      <c r="A358" s="2">
        <v>1</v>
      </c>
      <c r="B358" s="2">
        <v>40976.0859375</v>
      </c>
      <c r="C358" s="1">
        <v>2</v>
      </c>
      <c r="D358" s="1">
        <v>37034.21875</v>
      </c>
    </row>
    <row r="359" spans="1:4" x14ac:dyDescent="0.35">
      <c r="A359" s="2">
        <v>1</v>
      </c>
      <c r="B359" s="2">
        <v>46149.35546875</v>
      </c>
      <c r="C359" s="1">
        <v>2</v>
      </c>
      <c r="D359" s="1">
        <v>60287.6015625</v>
      </c>
    </row>
    <row r="360" spans="1:4" x14ac:dyDescent="0.35">
      <c r="A360" s="2">
        <v>1</v>
      </c>
      <c r="B360" s="2">
        <v>56013.66796875</v>
      </c>
      <c r="C360" s="1">
        <v>2</v>
      </c>
      <c r="D360" s="1">
        <v>35798.5546875</v>
      </c>
    </row>
    <row r="361" spans="1:4" x14ac:dyDescent="0.35">
      <c r="A361" s="2">
        <v>1</v>
      </c>
      <c r="B361" s="2">
        <v>53630.79296875</v>
      </c>
      <c r="C361" s="1">
        <v>2</v>
      </c>
      <c r="D361" s="1">
        <v>73005.0625</v>
      </c>
    </row>
    <row r="362" spans="1:4" x14ac:dyDescent="0.35">
      <c r="A362" s="2">
        <v>1</v>
      </c>
      <c r="B362" s="2">
        <v>55556.60546875</v>
      </c>
      <c r="C362" s="1">
        <v>2</v>
      </c>
      <c r="D362" s="1">
        <v>62293.07421875</v>
      </c>
    </row>
    <row r="363" spans="1:4" x14ac:dyDescent="0.35">
      <c r="A363" s="2">
        <v>1</v>
      </c>
      <c r="B363" s="2">
        <v>44959.30859375</v>
      </c>
      <c r="C363" s="1">
        <v>2</v>
      </c>
      <c r="D363" s="1">
        <v>62248.47265625</v>
      </c>
    </row>
    <row r="364" spans="1:4" x14ac:dyDescent="0.35">
      <c r="A364" s="2">
        <v>1</v>
      </c>
      <c r="B364" s="2">
        <v>56773.87109375</v>
      </c>
      <c r="C364" s="1">
        <v>2</v>
      </c>
      <c r="D364" s="1">
        <v>81827.953125</v>
      </c>
    </row>
    <row r="365" spans="1:4" x14ac:dyDescent="0.35">
      <c r="A365" s="2">
        <v>1</v>
      </c>
      <c r="B365" s="2">
        <v>60406.79296875</v>
      </c>
      <c r="C365" s="1">
        <v>2</v>
      </c>
      <c r="D365" s="1">
        <v>76997.3828125</v>
      </c>
    </row>
    <row r="366" spans="1:4" x14ac:dyDescent="0.35">
      <c r="A366" s="2">
        <v>1</v>
      </c>
      <c r="B366" s="2">
        <v>52113.0859375</v>
      </c>
      <c r="C366" s="1">
        <v>2</v>
      </c>
      <c r="D366" s="1">
        <v>64578.97265625</v>
      </c>
    </row>
    <row r="367" spans="1:4" x14ac:dyDescent="0.35">
      <c r="A367" s="2">
        <v>1</v>
      </c>
      <c r="B367" s="2">
        <v>56125.75</v>
      </c>
      <c r="C367" s="1">
        <v>2</v>
      </c>
      <c r="D367" s="1">
        <v>93120.84375</v>
      </c>
    </row>
    <row r="368" spans="1:4" x14ac:dyDescent="0.35">
      <c r="A368" s="2">
        <v>1</v>
      </c>
      <c r="B368" s="2">
        <v>52594.4296875</v>
      </c>
      <c r="C368" s="1">
        <v>2</v>
      </c>
      <c r="D368" s="1">
        <v>53802.54296875</v>
      </c>
    </row>
    <row r="369" spans="1:4" x14ac:dyDescent="0.35">
      <c r="A369" s="2">
        <v>1</v>
      </c>
      <c r="B369" s="2">
        <v>43613.17578125</v>
      </c>
      <c r="C369" s="1">
        <v>2</v>
      </c>
      <c r="D369" s="1">
        <v>41987.09765625</v>
      </c>
    </row>
    <row r="370" spans="1:4" x14ac:dyDescent="0.35">
      <c r="A370" s="2">
        <v>1</v>
      </c>
      <c r="B370" s="2">
        <v>46758.91796875</v>
      </c>
      <c r="C370" s="1">
        <v>2</v>
      </c>
      <c r="D370" s="1">
        <v>61711.94140625</v>
      </c>
    </row>
    <row r="371" spans="1:4" x14ac:dyDescent="0.35">
      <c r="A371" s="2">
        <v>1</v>
      </c>
      <c r="B371" s="2">
        <v>48840.52734375</v>
      </c>
      <c r="C371" s="1">
        <v>2</v>
      </c>
      <c r="D371" s="1">
        <v>42154.1171875</v>
      </c>
    </row>
    <row r="372" spans="1:4" x14ac:dyDescent="0.35">
      <c r="A372" s="2">
        <v>1</v>
      </c>
      <c r="B372" s="2">
        <v>45831.60546875</v>
      </c>
      <c r="C372" s="1">
        <v>2</v>
      </c>
      <c r="D372" s="1">
        <v>49268.484375</v>
      </c>
    </row>
    <row r="373" spans="1:4" x14ac:dyDescent="0.35">
      <c r="A373" s="2">
        <v>1</v>
      </c>
      <c r="B373" s="2">
        <v>63741.28515625</v>
      </c>
      <c r="C373" s="1">
        <v>2</v>
      </c>
      <c r="D373" s="1">
        <v>58973.75</v>
      </c>
    </row>
    <row r="374" spans="1:4" x14ac:dyDescent="0.35">
      <c r="A374" s="2">
        <v>1</v>
      </c>
      <c r="B374" s="2">
        <v>53441.890625</v>
      </c>
      <c r="C374" s="1">
        <v>2</v>
      </c>
      <c r="D374" s="1">
        <v>51996.546875</v>
      </c>
    </row>
    <row r="375" spans="1:4" x14ac:dyDescent="0.35">
      <c r="A375" s="2">
        <v>1</v>
      </c>
      <c r="B375" s="2">
        <v>46150.43359375</v>
      </c>
      <c r="C375" s="1">
        <v>2</v>
      </c>
      <c r="D375" s="1">
        <v>61115.828125</v>
      </c>
    </row>
    <row r="376" spans="1:4" x14ac:dyDescent="0.35">
      <c r="A376" s="2">
        <v>1</v>
      </c>
      <c r="B376" s="2">
        <v>59027.99609375</v>
      </c>
      <c r="C376" s="1">
        <v>2</v>
      </c>
      <c r="D376" s="1">
        <v>51848.64453125</v>
      </c>
    </row>
    <row r="377" spans="1:4" x14ac:dyDescent="0.35">
      <c r="A377" s="2">
        <v>1</v>
      </c>
      <c r="B377" s="2">
        <v>40972.5</v>
      </c>
      <c r="C377" s="1">
        <v>2</v>
      </c>
      <c r="D377" s="1">
        <v>42489.7421875</v>
      </c>
    </row>
    <row r="378" spans="1:4" x14ac:dyDescent="0.35">
      <c r="A378" s="2">
        <v>1</v>
      </c>
      <c r="B378" s="2">
        <v>55947.48046875</v>
      </c>
      <c r="C378" s="1">
        <v>2</v>
      </c>
      <c r="D378" s="1">
        <v>46457.41015625</v>
      </c>
    </row>
    <row r="379" spans="1:4" x14ac:dyDescent="0.35">
      <c r="A379" s="2">
        <v>1</v>
      </c>
      <c r="B379" s="2">
        <v>51741.5703125</v>
      </c>
      <c r="C379" s="1">
        <v>2</v>
      </c>
      <c r="D379" s="1">
        <v>56251.7578125</v>
      </c>
    </row>
    <row r="380" spans="1:4" x14ac:dyDescent="0.35">
      <c r="A380" s="2">
        <v>1</v>
      </c>
      <c r="B380" s="2">
        <v>49775.96875</v>
      </c>
      <c r="C380" s="1">
        <v>2</v>
      </c>
      <c r="D380" s="1">
        <v>53212.37890625</v>
      </c>
    </row>
    <row r="381" spans="1:4" x14ac:dyDescent="0.35">
      <c r="A381" s="2">
        <v>1</v>
      </c>
      <c r="B381" s="2">
        <v>40147.82421875</v>
      </c>
      <c r="C381" s="1">
        <v>2</v>
      </c>
      <c r="D381" s="1">
        <v>73787.5703125</v>
      </c>
    </row>
    <row r="382" spans="1:4" x14ac:dyDescent="0.35">
      <c r="A382" s="2">
        <v>1</v>
      </c>
      <c r="B382" s="2">
        <v>56170.71484375</v>
      </c>
      <c r="C382" s="1">
        <v>2</v>
      </c>
      <c r="D382" s="1">
        <v>53852.234375</v>
      </c>
    </row>
    <row r="383" spans="1:4" x14ac:dyDescent="0.35">
      <c r="A383" s="2">
        <v>1</v>
      </c>
      <c r="B383" s="2">
        <v>60663.546875</v>
      </c>
      <c r="C383" s="1">
        <v>2</v>
      </c>
      <c r="D383" s="1">
        <v>47946.14453125</v>
      </c>
    </row>
    <row r="384" spans="1:4" x14ac:dyDescent="0.35">
      <c r="A384" s="2">
        <v>1</v>
      </c>
      <c r="B384" s="2">
        <v>66667.84375</v>
      </c>
      <c r="C384" s="1">
        <v>2</v>
      </c>
      <c r="D384" s="1">
        <v>65483.6015625</v>
      </c>
    </row>
    <row r="385" spans="1:4" x14ac:dyDescent="0.35">
      <c r="A385" s="2">
        <v>1</v>
      </c>
      <c r="B385" s="2">
        <v>55075.29296875</v>
      </c>
      <c r="C385" s="1">
        <v>2</v>
      </c>
      <c r="D385" s="1">
        <v>58941.89453125</v>
      </c>
    </row>
    <row r="386" spans="1:4" x14ac:dyDescent="0.35">
      <c r="A386" s="2">
        <v>1</v>
      </c>
      <c r="B386" s="2">
        <v>46783.63671875</v>
      </c>
      <c r="C386" s="1">
        <v>2</v>
      </c>
      <c r="D386" s="1">
        <v>56135.3359375</v>
      </c>
    </row>
    <row r="387" spans="1:4" x14ac:dyDescent="0.35">
      <c r="A387" s="2">
        <v>1</v>
      </c>
      <c r="B387" s="2">
        <v>45777.93359375</v>
      </c>
      <c r="C387" s="1">
        <v>2</v>
      </c>
      <c r="D387" s="1">
        <v>41375.01953125</v>
      </c>
    </row>
    <row r="388" spans="1:4" x14ac:dyDescent="0.35">
      <c r="A388" s="2">
        <v>1</v>
      </c>
      <c r="B388" s="2">
        <v>50192.9375</v>
      </c>
      <c r="C388" s="1">
        <v>2</v>
      </c>
      <c r="D388" s="1">
        <v>48254.3984375</v>
      </c>
    </row>
    <row r="389" spans="1:4" x14ac:dyDescent="0.35">
      <c r="A389" s="2">
        <v>1</v>
      </c>
      <c r="B389" s="2">
        <v>65196.55859375</v>
      </c>
      <c r="C389" s="1">
        <v>2</v>
      </c>
      <c r="D389" s="1">
        <v>57854.46484375</v>
      </c>
    </row>
    <row r="390" spans="1:4" x14ac:dyDescent="0.35">
      <c r="A390" s="2">
        <v>1</v>
      </c>
      <c r="B390" s="2">
        <v>51817.33203125</v>
      </c>
      <c r="C390" s="1">
        <v>2</v>
      </c>
      <c r="D390" s="1">
        <v>61524.046875</v>
      </c>
    </row>
    <row r="391" spans="1:4" x14ac:dyDescent="0.35">
      <c r="A391" s="2">
        <v>1</v>
      </c>
      <c r="B391" s="2">
        <v>55448.0625</v>
      </c>
      <c r="C391" s="1">
        <v>2</v>
      </c>
      <c r="D391" s="1">
        <v>61745.73828125</v>
      </c>
    </row>
    <row r="392" spans="1:4" x14ac:dyDescent="0.35">
      <c r="A392" s="2">
        <v>1</v>
      </c>
      <c r="B392" s="2">
        <v>65876.8203125</v>
      </c>
      <c r="C392" s="1">
        <v>2</v>
      </c>
      <c r="D392" s="1">
        <v>77577.3828125</v>
      </c>
    </row>
    <row r="393" spans="1:4" x14ac:dyDescent="0.35">
      <c r="A393" s="2">
        <v>1</v>
      </c>
      <c r="B393" s="2">
        <v>69486.7578125</v>
      </c>
      <c r="C393" s="1">
        <v>2</v>
      </c>
      <c r="D393" s="1">
        <v>66504.84375</v>
      </c>
    </row>
    <row r="394" spans="1:4" x14ac:dyDescent="0.35">
      <c r="A394" s="2">
        <v>1</v>
      </c>
      <c r="B394" s="2">
        <v>56588.01953125</v>
      </c>
      <c r="C394" s="1">
        <v>2</v>
      </c>
      <c r="D394" s="1">
        <v>56437.625</v>
      </c>
    </row>
    <row r="395" spans="1:4" x14ac:dyDescent="0.35">
      <c r="A395" s="2">
        <v>1</v>
      </c>
      <c r="B395" s="2">
        <v>59545.390625</v>
      </c>
      <c r="C395" s="1">
        <v>2</v>
      </c>
      <c r="D395" s="1">
        <v>61203.640625</v>
      </c>
    </row>
    <row r="396" spans="1:4" x14ac:dyDescent="0.35">
      <c r="A396" s="2">
        <v>1</v>
      </c>
      <c r="B396" s="2">
        <v>53053.65234375</v>
      </c>
      <c r="C396" s="1">
        <v>2</v>
      </c>
      <c r="D396" s="1">
        <v>54137.7890625</v>
      </c>
    </row>
    <row r="397" spans="1:4" x14ac:dyDescent="0.35">
      <c r="A397" s="2">
        <v>1</v>
      </c>
      <c r="B397" s="2">
        <v>51173.22265625</v>
      </c>
      <c r="C397" s="1">
        <v>2</v>
      </c>
      <c r="D397" s="1">
        <v>61127.42578125</v>
      </c>
    </row>
    <row r="398" spans="1:4" x14ac:dyDescent="0.35">
      <c r="A398" s="2">
        <v>1</v>
      </c>
      <c r="B398" s="2">
        <v>61310.859375</v>
      </c>
      <c r="C398" s="1">
        <v>2</v>
      </c>
      <c r="D398" s="1">
        <v>53129.375</v>
      </c>
    </row>
    <row r="399" spans="1:4" x14ac:dyDescent="0.35">
      <c r="A399" s="2">
        <v>1</v>
      </c>
      <c r="B399" s="2">
        <v>64881.22265625</v>
      </c>
      <c r="C399" s="1">
        <v>2</v>
      </c>
      <c r="D399" s="1">
        <v>67398.40625</v>
      </c>
    </row>
    <row r="400" spans="1:4" x14ac:dyDescent="0.35">
      <c r="A400" s="2">
        <v>1</v>
      </c>
      <c r="B400" s="2">
        <v>65897.9765625</v>
      </c>
      <c r="C400" s="1">
        <v>2</v>
      </c>
      <c r="D400" s="1">
        <v>49664.21484375</v>
      </c>
    </row>
    <row r="401" spans="1:2" x14ac:dyDescent="0.35">
      <c r="A401" s="2">
        <v>1</v>
      </c>
      <c r="B401" s="2">
        <v>58989.02734375</v>
      </c>
    </row>
    <row r="402" spans="1:2" x14ac:dyDescent="0.35">
      <c r="A402" s="2">
        <v>1</v>
      </c>
      <c r="B402" s="2">
        <v>50895.296875</v>
      </c>
    </row>
    <row r="403" spans="1:2" x14ac:dyDescent="0.35">
      <c r="A403" s="2">
        <v>1</v>
      </c>
      <c r="B403" s="2">
        <v>55523.3203125</v>
      </c>
    </row>
    <row r="404" spans="1:2" x14ac:dyDescent="0.35">
      <c r="A404" s="2">
        <v>1</v>
      </c>
      <c r="B404" s="2">
        <v>43606.51953125</v>
      </c>
    </row>
    <row r="405" spans="1:2" x14ac:dyDescent="0.35">
      <c r="A405" s="2">
        <v>1</v>
      </c>
      <c r="B405" s="2">
        <v>72266.5390625</v>
      </c>
    </row>
    <row r="406" spans="1:2" x14ac:dyDescent="0.35">
      <c r="A406" s="2">
        <v>1</v>
      </c>
      <c r="B406" s="2">
        <v>57898.63671875</v>
      </c>
    </row>
    <row r="407" spans="1:2" x14ac:dyDescent="0.35">
      <c r="A407" s="2">
        <v>1</v>
      </c>
      <c r="B407" s="2">
        <v>50053.2734375</v>
      </c>
    </row>
    <row r="408" spans="1:2" x14ac:dyDescent="0.35">
      <c r="A408" s="2">
        <v>1</v>
      </c>
      <c r="B408" s="2">
        <v>59373.21484375</v>
      </c>
    </row>
    <row r="409" spans="1:2" x14ac:dyDescent="0.35">
      <c r="A409" s="2">
        <v>1</v>
      </c>
      <c r="B409" s="2">
        <v>55258.3671875</v>
      </c>
    </row>
    <row r="410" spans="1:2" x14ac:dyDescent="0.35">
      <c r="A410" s="2">
        <v>1</v>
      </c>
      <c r="B410" s="2">
        <v>54517.28125</v>
      </c>
    </row>
    <row r="411" spans="1:2" x14ac:dyDescent="0.35">
      <c r="A411" s="2">
        <v>1</v>
      </c>
      <c r="B411" s="2">
        <v>56425.9765625</v>
      </c>
    </row>
    <row r="412" spans="1:2" x14ac:dyDescent="0.35">
      <c r="A412" s="2">
        <v>1</v>
      </c>
      <c r="B412" s="2">
        <v>60368.48828125</v>
      </c>
    </row>
    <row r="413" spans="1:2" x14ac:dyDescent="0.35">
      <c r="A413" s="2">
        <v>1</v>
      </c>
      <c r="B413" s="2">
        <v>56081.38671875</v>
      </c>
    </row>
    <row r="414" spans="1:2" x14ac:dyDescent="0.35">
      <c r="A414" s="2">
        <v>1</v>
      </c>
      <c r="B414" s="2">
        <v>51911.26171875</v>
      </c>
    </row>
    <row r="415" spans="1:2" x14ac:dyDescent="0.35">
      <c r="A415" s="2">
        <v>1</v>
      </c>
      <c r="B415" s="2">
        <v>58924.83203125</v>
      </c>
    </row>
    <row r="416" spans="1:2" x14ac:dyDescent="0.35">
      <c r="A416" s="2">
        <v>1</v>
      </c>
      <c r="B416" s="2">
        <v>54053.4453125</v>
      </c>
    </row>
    <row r="417" spans="1:2" x14ac:dyDescent="0.35">
      <c r="A417" s="2">
        <v>1</v>
      </c>
      <c r="B417" s="2">
        <v>56950.01171875</v>
      </c>
    </row>
    <row r="418" spans="1:2" x14ac:dyDescent="0.35">
      <c r="A418" s="2">
        <v>1</v>
      </c>
      <c r="B418" s="2">
        <v>55042.1953125</v>
      </c>
    </row>
    <row r="419" spans="1:2" x14ac:dyDescent="0.35">
      <c r="A419" s="2">
        <v>1</v>
      </c>
      <c r="B419" s="2">
        <v>36616.91015625</v>
      </c>
    </row>
    <row r="420" spans="1:2" x14ac:dyDescent="0.35">
      <c r="A420" s="2">
        <v>1</v>
      </c>
      <c r="B420" s="2">
        <v>56774.9921875</v>
      </c>
    </row>
    <row r="421" spans="1:2" x14ac:dyDescent="0.35">
      <c r="A421" s="2">
        <v>1</v>
      </c>
      <c r="B421" s="2">
        <v>52281.50390625</v>
      </c>
    </row>
    <row r="422" spans="1:2" x14ac:dyDescent="0.35">
      <c r="A422" s="2">
        <v>1</v>
      </c>
      <c r="B422" s="2">
        <v>68461.3515625</v>
      </c>
    </row>
    <row r="423" spans="1:2" x14ac:dyDescent="0.35">
      <c r="A423" s="2">
        <v>1</v>
      </c>
      <c r="B423" s="2">
        <v>52144.55078125</v>
      </c>
    </row>
    <row r="424" spans="1:2" x14ac:dyDescent="0.35">
      <c r="A424" s="2">
        <v>1</v>
      </c>
      <c r="B424" s="2">
        <v>55480.73046875</v>
      </c>
    </row>
    <row r="425" spans="1:2" x14ac:dyDescent="0.35">
      <c r="A425" s="2">
        <v>1</v>
      </c>
      <c r="B425" s="2">
        <v>65371.11328125</v>
      </c>
    </row>
    <row r="426" spans="1:2" x14ac:dyDescent="0.35">
      <c r="A426" s="2">
        <v>1</v>
      </c>
      <c r="B426" s="2">
        <v>46909.734375</v>
      </c>
    </row>
    <row r="427" spans="1:2" x14ac:dyDescent="0.35">
      <c r="A427" s="2">
        <v>1</v>
      </c>
      <c r="B427" s="2">
        <v>62037.66015625</v>
      </c>
    </row>
    <row r="428" spans="1:2" x14ac:dyDescent="0.35">
      <c r="A428" s="2">
        <v>1</v>
      </c>
      <c r="B428" s="2">
        <v>28273.693359375</v>
      </c>
    </row>
    <row r="429" spans="1:2" x14ac:dyDescent="0.35">
      <c r="A429" s="2">
        <v>1</v>
      </c>
      <c r="B429" s="2">
        <v>49865.52734375</v>
      </c>
    </row>
    <row r="430" spans="1:2" x14ac:dyDescent="0.35">
      <c r="A430" s="2">
        <v>1</v>
      </c>
      <c r="B430" s="2">
        <v>64052.68359375</v>
      </c>
    </row>
    <row r="431" spans="1:2" x14ac:dyDescent="0.35">
      <c r="A431" s="2">
        <v>1</v>
      </c>
      <c r="B431" s="2">
        <v>46652.55078125</v>
      </c>
    </row>
    <row r="432" spans="1:2" x14ac:dyDescent="0.35">
      <c r="A432" s="2">
        <v>1</v>
      </c>
      <c r="B432" s="2">
        <v>59466.734375</v>
      </c>
    </row>
    <row r="433" spans="1:2" x14ac:dyDescent="0.35">
      <c r="A433" s="2">
        <v>1</v>
      </c>
      <c r="B433" s="2">
        <v>52791.08203125</v>
      </c>
    </row>
    <row r="434" spans="1:2" x14ac:dyDescent="0.35">
      <c r="A434" s="2">
        <v>1</v>
      </c>
      <c r="B434" s="2">
        <v>71451.640625</v>
      </c>
    </row>
    <row r="435" spans="1:2" x14ac:dyDescent="0.35">
      <c r="A435" s="2">
        <v>1</v>
      </c>
      <c r="B435" s="2">
        <v>56343.0390625</v>
      </c>
    </row>
    <row r="436" spans="1:2" x14ac:dyDescent="0.35">
      <c r="A436" s="2">
        <v>1</v>
      </c>
      <c r="B436" s="2">
        <v>74840.578125</v>
      </c>
    </row>
    <row r="437" spans="1:2" x14ac:dyDescent="0.35">
      <c r="A437" s="2">
        <v>1</v>
      </c>
      <c r="B437" s="2">
        <v>61428.84375</v>
      </c>
    </row>
    <row r="438" spans="1:2" x14ac:dyDescent="0.35">
      <c r="A438" s="2">
        <v>1</v>
      </c>
      <c r="B438" s="2">
        <v>43596.85546875</v>
      </c>
    </row>
    <row r="439" spans="1:2" x14ac:dyDescent="0.35">
      <c r="A439" s="2">
        <v>1</v>
      </c>
      <c r="B439" s="2">
        <v>58157.7890625</v>
      </c>
    </row>
    <row r="440" spans="1:2" x14ac:dyDescent="0.35">
      <c r="A440" s="2">
        <v>1</v>
      </c>
      <c r="B440" s="2">
        <v>50103.70703125</v>
      </c>
    </row>
    <row r="441" spans="1:2" x14ac:dyDescent="0.35">
      <c r="A441" s="2">
        <v>1</v>
      </c>
      <c r="B441" s="2">
        <v>48943.62890625</v>
      </c>
    </row>
    <row r="442" spans="1:2" x14ac:dyDescent="0.35">
      <c r="A442" s="2">
        <v>1</v>
      </c>
      <c r="B442" s="2">
        <v>60941.91015625</v>
      </c>
    </row>
    <row r="443" spans="1:2" x14ac:dyDescent="0.35">
      <c r="A443" s="2">
        <v>1</v>
      </c>
      <c r="B443" s="2">
        <v>51869.25390625</v>
      </c>
    </row>
    <row r="444" spans="1:2" x14ac:dyDescent="0.35">
      <c r="A444" s="2">
        <v>1</v>
      </c>
      <c r="B444" s="2">
        <v>63046.3984375</v>
      </c>
    </row>
    <row r="445" spans="1:2" x14ac:dyDescent="0.35">
      <c r="A445" s="2">
        <v>1</v>
      </c>
      <c r="B445" s="2">
        <v>53281.08984375</v>
      </c>
    </row>
    <row r="446" spans="1:2" x14ac:dyDescent="0.35">
      <c r="A446" s="2">
        <v>1</v>
      </c>
      <c r="B446" s="2">
        <v>65603.296875</v>
      </c>
    </row>
    <row r="447" spans="1:2" x14ac:dyDescent="0.35">
      <c r="A447" s="2">
        <v>1</v>
      </c>
      <c r="B447" s="2">
        <v>44037.15625</v>
      </c>
    </row>
    <row r="448" spans="1:2" x14ac:dyDescent="0.35">
      <c r="A448" s="2">
        <v>1</v>
      </c>
      <c r="B448" s="2">
        <v>52112.84765625</v>
      </c>
    </row>
    <row r="449" spans="1:2" x14ac:dyDescent="0.35">
      <c r="A449" s="2">
        <v>1</v>
      </c>
      <c r="B449" s="2">
        <v>56376.546875</v>
      </c>
    </row>
    <row r="450" spans="1:2" x14ac:dyDescent="0.35">
      <c r="A450" s="2">
        <v>1</v>
      </c>
      <c r="B450" s="2">
        <v>52933.1640625</v>
      </c>
    </row>
    <row r="451" spans="1:2" x14ac:dyDescent="0.35">
      <c r="A451" s="2">
        <v>1</v>
      </c>
      <c r="B451" s="2">
        <v>51132.7421875</v>
      </c>
    </row>
    <row r="452" spans="1:2" x14ac:dyDescent="0.35">
      <c r="A452" s="2">
        <v>1</v>
      </c>
      <c r="B452" s="2">
        <v>63973.09375</v>
      </c>
    </row>
    <row r="453" spans="1:2" x14ac:dyDescent="0.35">
      <c r="A453" s="2">
        <v>1</v>
      </c>
      <c r="B453" s="2">
        <v>62909.13671875</v>
      </c>
    </row>
    <row r="454" spans="1:2" x14ac:dyDescent="0.35">
      <c r="A454" s="2">
        <v>1</v>
      </c>
      <c r="B454" s="2">
        <v>45954.24609375</v>
      </c>
    </row>
    <row r="455" spans="1:2" x14ac:dyDescent="0.35">
      <c r="A455" s="2">
        <v>1</v>
      </c>
      <c r="B455" s="2">
        <v>55134.88671875</v>
      </c>
    </row>
    <row r="456" spans="1:2" x14ac:dyDescent="0.35">
      <c r="A456" s="2">
        <v>1</v>
      </c>
      <c r="B456" s="2">
        <v>38871.47265625</v>
      </c>
    </row>
    <row r="457" spans="1:2" x14ac:dyDescent="0.35">
      <c r="A457" s="2">
        <v>1</v>
      </c>
      <c r="B457" s="2">
        <v>63527.44140625</v>
      </c>
    </row>
    <row r="458" spans="1:2" x14ac:dyDescent="0.35">
      <c r="A458" s="2">
        <v>1</v>
      </c>
      <c r="B458" s="2">
        <v>49096.890625</v>
      </c>
    </row>
    <row r="459" spans="1:2" x14ac:dyDescent="0.35">
      <c r="A459" s="2">
        <v>1</v>
      </c>
      <c r="B459" s="2">
        <v>57183.30859375</v>
      </c>
    </row>
    <row r="460" spans="1:2" x14ac:dyDescent="0.35">
      <c r="A460" s="2">
        <v>1</v>
      </c>
      <c r="B460" s="2">
        <v>40101.83984375</v>
      </c>
    </row>
    <row r="461" spans="1:2" x14ac:dyDescent="0.35">
      <c r="A461" s="2">
        <v>1</v>
      </c>
      <c r="B461" s="2">
        <v>51528.5078125</v>
      </c>
    </row>
    <row r="462" spans="1:2" x14ac:dyDescent="0.35">
      <c r="A462" s="2">
        <v>1</v>
      </c>
      <c r="B462" s="2">
        <v>63638.5625</v>
      </c>
    </row>
    <row r="463" spans="1:2" x14ac:dyDescent="0.35">
      <c r="A463" s="2">
        <v>1</v>
      </c>
      <c r="B463" s="2">
        <v>56389.5234375</v>
      </c>
    </row>
    <row r="464" spans="1:2" x14ac:dyDescent="0.35">
      <c r="A464" s="2">
        <v>1</v>
      </c>
      <c r="B464" s="2">
        <v>63537.15234375</v>
      </c>
    </row>
    <row r="465" spans="1:2" x14ac:dyDescent="0.35">
      <c r="A465" s="2">
        <v>1</v>
      </c>
      <c r="B465" s="2">
        <v>53377.5546875</v>
      </c>
    </row>
    <row r="466" spans="1:2" x14ac:dyDescent="0.35">
      <c r="A466" s="2">
        <v>1</v>
      </c>
      <c r="B466" s="2">
        <v>56189.4296875</v>
      </c>
    </row>
    <row r="467" spans="1:2" x14ac:dyDescent="0.35">
      <c r="A467" s="2">
        <v>1</v>
      </c>
      <c r="B467" s="2">
        <v>49253.36328125</v>
      </c>
    </row>
    <row r="468" spans="1:2" x14ac:dyDescent="0.35">
      <c r="A468" s="2">
        <v>1</v>
      </c>
      <c r="B468" s="2">
        <v>64472.87109375</v>
      </c>
    </row>
    <row r="469" spans="1:2" x14ac:dyDescent="0.35">
      <c r="A469" s="2">
        <v>1</v>
      </c>
      <c r="B469" s="2">
        <v>64052.58984375</v>
      </c>
    </row>
    <row r="470" spans="1:2" x14ac:dyDescent="0.35">
      <c r="A470" s="2">
        <v>1</v>
      </c>
      <c r="B470" s="2">
        <v>52895.34375</v>
      </c>
    </row>
    <row r="471" spans="1:2" x14ac:dyDescent="0.35">
      <c r="A471" s="2">
        <v>1</v>
      </c>
      <c r="B471" s="2">
        <v>49790.78125</v>
      </c>
    </row>
    <row r="472" spans="1:2" x14ac:dyDescent="0.35">
      <c r="A472" s="2">
        <v>1</v>
      </c>
      <c r="B472" s="2">
        <v>37049.44140625</v>
      </c>
    </row>
    <row r="473" spans="1:2" x14ac:dyDescent="0.35">
      <c r="A473" s="2">
        <v>1</v>
      </c>
      <c r="B473" s="2">
        <v>58660.3125</v>
      </c>
    </row>
    <row r="474" spans="1:2" x14ac:dyDescent="0.35">
      <c r="A474" s="2">
        <v>1</v>
      </c>
      <c r="B474" s="2">
        <v>63199.40625</v>
      </c>
    </row>
    <row r="475" spans="1:2" x14ac:dyDescent="0.35">
      <c r="A475" s="2">
        <v>1</v>
      </c>
      <c r="B475" s="2">
        <v>49911.35546875</v>
      </c>
    </row>
    <row r="476" spans="1:2" x14ac:dyDescent="0.35">
      <c r="A476" s="2">
        <v>1</v>
      </c>
      <c r="B476" s="2">
        <v>71584.7109375</v>
      </c>
    </row>
    <row r="477" spans="1:2" x14ac:dyDescent="0.35">
      <c r="A477" s="2">
        <v>1</v>
      </c>
      <c r="B477" s="2">
        <v>49222.0859375</v>
      </c>
    </row>
    <row r="478" spans="1:2" x14ac:dyDescent="0.35">
      <c r="A478" s="2">
        <v>1</v>
      </c>
      <c r="B478" s="2">
        <v>48315.546875</v>
      </c>
    </row>
    <row r="479" spans="1:2" x14ac:dyDescent="0.35">
      <c r="A479" s="2">
        <v>1</v>
      </c>
      <c r="B479" s="2">
        <v>57842.9140625</v>
      </c>
    </row>
    <row r="480" spans="1:2" x14ac:dyDescent="0.35">
      <c r="A480" s="2">
        <v>1</v>
      </c>
      <c r="B480" s="2">
        <v>53900.36328125</v>
      </c>
    </row>
    <row r="481" spans="1:2" x14ac:dyDescent="0.35">
      <c r="A481" s="2">
        <v>1</v>
      </c>
      <c r="B481" s="2">
        <v>49183.77734375</v>
      </c>
    </row>
    <row r="482" spans="1:2" x14ac:dyDescent="0.35">
      <c r="A482" s="2">
        <v>1</v>
      </c>
      <c r="B482" s="2">
        <v>52650.91796875</v>
      </c>
    </row>
    <row r="483" spans="1:2" x14ac:dyDescent="0.35">
      <c r="A483" s="2">
        <v>1</v>
      </c>
      <c r="B483" s="2">
        <v>55146.41796875</v>
      </c>
    </row>
    <row r="484" spans="1:2" x14ac:dyDescent="0.35">
      <c r="A484" s="2">
        <v>1</v>
      </c>
      <c r="B484" s="2">
        <v>59823.20703125</v>
      </c>
    </row>
    <row r="485" spans="1:2" x14ac:dyDescent="0.35">
      <c r="A485" s="2">
        <v>1</v>
      </c>
      <c r="B485" s="2">
        <v>47023.14453125</v>
      </c>
    </row>
    <row r="486" spans="1:2" x14ac:dyDescent="0.35">
      <c r="A486" s="2">
        <v>1</v>
      </c>
      <c r="B486" s="2">
        <v>57705.2421875</v>
      </c>
    </row>
    <row r="487" spans="1:2" x14ac:dyDescent="0.35">
      <c r="A487" s="2">
        <v>1</v>
      </c>
      <c r="B487" s="2">
        <v>73168.3984375</v>
      </c>
    </row>
    <row r="488" spans="1:2" x14ac:dyDescent="0.35">
      <c r="A488" s="2">
        <v>1</v>
      </c>
      <c r="B488" s="2">
        <v>55474.30078125</v>
      </c>
    </row>
    <row r="489" spans="1:2" x14ac:dyDescent="0.35">
      <c r="A489" s="2">
        <v>1</v>
      </c>
      <c r="B489" s="2">
        <v>58009.0078125</v>
      </c>
    </row>
    <row r="490" spans="1:2" x14ac:dyDescent="0.35">
      <c r="A490" s="2">
        <v>1</v>
      </c>
      <c r="B490" s="2">
        <v>49304.140625</v>
      </c>
    </row>
    <row r="491" spans="1:2" x14ac:dyDescent="0.35">
      <c r="A491" s="2">
        <v>1</v>
      </c>
      <c r="B491" s="2">
        <v>40781.8046875</v>
      </c>
    </row>
    <row r="492" spans="1:2" x14ac:dyDescent="0.35">
      <c r="A492" s="2">
        <v>1</v>
      </c>
      <c r="B492" s="2">
        <v>51747.19921875</v>
      </c>
    </row>
    <row r="493" spans="1:2" x14ac:dyDescent="0.35">
      <c r="A493" s="2">
        <v>1</v>
      </c>
      <c r="B493" s="2">
        <v>46608.24609375</v>
      </c>
    </row>
    <row r="494" spans="1:2" x14ac:dyDescent="0.35">
      <c r="A494" s="2">
        <v>1</v>
      </c>
      <c r="B494" s="2">
        <v>59205.74609375</v>
      </c>
    </row>
    <row r="495" spans="1:2" x14ac:dyDescent="0.35">
      <c r="A495" s="2">
        <v>1</v>
      </c>
      <c r="B495" s="2">
        <v>68683.453125</v>
      </c>
    </row>
    <row r="496" spans="1:2" x14ac:dyDescent="0.35">
      <c r="A496" s="2">
        <v>1</v>
      </c>
      <c r="B496" s="2">
        <v>59017.078125</v>
      </c>
    </row>
    <row r="497" spans="1:2" x14ac:dyDescent="0.35">
      <c r="A497" s="2">
        <v>1</v>
      </c>
      <c r="B497" s="2">
        <v>57934.32421875</v>
      </c>
    </row>
    <row r="498" spans="1:2" x14ac:dyDescent="0.35">
      <c r="A498" s="2">
        <v>1</v>
      </c>
      <c r="B498" s="2">
        <v>42736.828125</v>
      </c>
    </row>
    <row r="499" spans="1:2" x14ac:dyDescent="0.35">
      <c r="A499" s="2">
        <v>1</v>
      </c>
      <c r="B499" s="2">
        <v>52249.33203125</v>
      </c>
    </row>
    <row r="500" spans="1:2" x14ac:dyDescent="0.35">
      <c r="A500" s="2">
        <v>1</v>
      </c>
      <c r="B500" s="2">
        <v>43528.73828125</v>
      </c>
    </row>
    <row r="501" spans="1:2" x14ac:dyDescent="0.35">
      <c r="A501" s="2">
        <v>1</v>
      </c>
      <c r="B501" s="2">
        <v>58016.7421875</v>
      </c>
    </row>
    <row r="502" spans="1:2" x14ac:dyDescent="0.35">
      <c r="A502" s="2">
        <v>1</v>
      </c>
      <c r="B502" s="2">
        <v>45710.9375</v>
      </c>
    </row>
    <row r="503" spans="1:2" x14ac:dyDescent="0.35">
      <c r="A503" s="2">
        <v>1</v>
      </c>
      <c r="B503" s="2">
        <v>60783.86328125</v>
      </c>
    </row>
    <row r="504" spans="1:2" x14ac:dyDescent="0.35">
      <c r="A504" s="2">
        <v>1</v>
      </c>
      <c r="B504" s="2">
        <v>63977.0859375</v>
      </c>
    </row>
    <row r="505" spans="1:2" x14ac:dyDescent="0.35">
      <c r="A505" s="2">
        <v>1</v>
      </c>
      <c r="B505" s="2">
        <v>44492.71875</v>
      </c>
    </row>
    <row r="506" spans="1:2" x14ac:dyDescent="0.35">
      <c r="A506" s="2">
        <v>1</v>
      </c>
      <c r="B506" s="2">
        <v>49219.80859375</v>
      </c>
    </row>
    <row r="507" spans="1:2" x14ac:dyDescent="0.35">
      <c r="A507" s="2">
        <v>1</v>
      </c>
      <c r="B507" s="2">
        <v>66977.46875</v>
      </c>
    </row>
    <row r="508" spans="1:2" x14ac:dyDescent="0.35">
      <c r="A508" s="2">
        <v>1</v>
      </c>
      <c r="B508" s="2">
        <v>51056.30859375</v>
      </c>
    </row>
    <row r="509" spans="1:2" x14ac:dyDescent="0.35">
      <c r="A509" s="2">
        <v>1</v>
      </c>
      <c r="B509" s="2">
        <v>57454.2578125</v>
      </c>
    </row>
    <row r="510" spans="1:2" x14ac:dyDescent="0.35">
      <c r="A510" s="2">
        <v>1</v>
      </c>
      <c r="B510" s="2">
        <v>59826.96875</v>
      </c>
    </row>
    <row r="511" spans="1:2" x14ac:dyDescent="0.35">
      <c r="A511" s="2">
        <v>1</v>
      </c>
      <c r="B511" s="2">
        <v>59542.19140625</v>
      </c>
    </row>
    <row r="512" spans="1:2" x14ac:dyDescent="0.35">
      <c r="A512" s="2">
        <v>1</v>
      </c>
      <c r="B512" s="2">
        <v>55235.56640625</v>
      </c>
    </row>
    <row r="513" spans="1:2" x14ac:dyDescent="0.35">
      <c r="A513" s="2">
        <v>1</v>
      </c>
      <c r="B513" s="2">
        <v>57001.8125</v>
      </c>
    </row>
    <row r="514" spans="1:2" x14ac:dyDescent="0.35">
      <c r="A514" s="2">
        <v>1</v>
      </c>
      <c r="B514" s="2">
        <v>53420.35546875</v>
      </c>
    </row>
    <row r="515" spans="1:2" x14ac:dyDescent="0.35">
      <c r="A515" s="2">
        <v>1</v>
      </c>
      <c r="B515" s="2">
        <v>60895.51953125</v>
      </c>
    </row>
    <row r="516" spans="1:2" x14ac:dyDescent="0.35">
      <c r="A516" s="2">
        <v>1</v>
      </c>
      <c r="B516" s="2">
        <v>49152.390625</v>
      </c>
    </row>
    <row r="517" spans="1:2" x14ac:dyDescent="0.35">
      <c r="A517" s="2">
        <v>1</v>
      </c>
      <c r="B517" s="2">
        <v>41285.58203125</v>
      </c>
    </row>
    <row r="518" spans="1:2" x14ac:dyDescent="0.35">
      <c r="A518" s="2">
        <v>1</v>
      </c>
      <c r="B518" s="2">
        <v>53928.84765625</v>
      </c>
    </row>
    <row r="519" spans="1:2" x14ac:dyDescent="0.35">
      <c r="A519" s="2">
        <v>1</v>
      </c>
      <c r="B519" s="2">
        <v>50870.94140625</v>
      </c>
    </row>
    <row r="520" spans="1:2" x14ac:dyDescent="0.35">
      <c r="A520" s="2">
        <v>1</v>
      </c>
      <c r="B520" s="2">
        <v>57439.9453125</v>
      </c>
    </row>
    <row r="521" spans="1:2" x14ac:dyDescent="0.35">
      <c r="A521" s="2">
        <v>1</v>
      </c>
      <c r="B521" s="2">
        <v>52573.1796875</v>
      </c>
    </row>
    <row r="522" spans="1:2" x14ac:dyDescent="0.35">
      <c r="A522" s="2">
        <v>1</v>
      </c>
      <c r="B522" s="2">
        <v>62960.2265625</v>
      </c>
    </row>
    <row r="523" spans="1:2" x14ac:dyDescent="0.35">
      <c r="A523" s="2">
        <v>1</v>
      </c>
      <c r="B523" s="2">
        <v>57235.875</v>
      </c>
    </row>
    <row r="524" spans="1:2" x14ac:dyDescent="0.35">
      <c r="A524" s="2">
        <v>1</v>
      </c>
      <c r="B524" s="2">
        <v>49234.796875</v>
      </c>
    </row>
    <row r="525" spans="1:2" x14ac:dyDescent="0.35">
      <c r="A525" s="2">
        <v>1</v>
      </c>
      <c r="B525" s="2">
        <v>70805.8828125</v>
      </c>
    </row>
    <row r="526" spans="1:2" x14ac:dyDescent="0.35">
      <c r="A526" s="2">
        <v>1</v>
      </c>
      <c r="B526" s="2">
        <v>46867.67578125</v>
      </c>
    </row>
    <row r="527" spans="1:2" x14ac:dyDescent="0.35">
      <c r="A527" s="2">
        <v>1</v>
      </c>
      <c r="B527" s="2">
        <v>60911.890625</v>
      </c>
    </row>
    <row r="528" spans="1:2" x14ac:dyDescent="0.35">
      <c r="A528" s="2">
        <v>1</v>
      </c>
      <c r="B528" s="2">
        <v>72046.015625</v>
      </c>
    </row>
    <row r="529" spans="1:2" x14ac:dyDescent="0.35">
      <c r="A529" s="2">
        <v>1</v>
      </c>
      <c r="B529" s="2">
        <v>59738.1796875</v>
      </c>
    </row>
    <row r="530" spans="1:2" x14ac:dyDescent="0.35">
      <c r="A530" s="2">
        <v>1</v>
      </c>
      <c r="B530" s="2">
        <v>57790.4296875</v>
      </c>
    </row>
    <row r="531" spans="1:2" x14ac:dyDescent="0.35">
      <c r="A531" s="2">
        <v>1</v>
      </c>
      <c r="B531" s="2">
        <v>59060.49609375</v>
      </c>
    </row>
    <row r="532" spans="1:2" x14ac:dyDescent="0.35">
      <c r="A532" s="2">
        <v>1</v>
      </c>
      <c r="B532" s="2">
        <v>60235.62109375</v>
      </c>
    </row>
    <row r="533" spans="1:2" x14ac:dyDescent="0.35">
      <c r="A533" s="2">
        <v>1</v>
      </c>
      <c r="B533" s="2">
        <v>58024.87890625</v>
      </c>
    </row>
    <row r="534" spans="1:2" x14ac:dyDescent="0.35">
      <c r="A534" s="2">
        <v>1</v>
      </c>
      <c r="B534" s="2">
        <v>66682.9921875</v>
      </c>
    </row>
    <row r="535" spans="1:2" x14ac:dyDescent="0.35">
      <c r="A535" s="2">
        <v>1</v>
      </c>
      <c r="B535" s="2">
        <v>54230.796875</v>
      </c>
    </row>
    <row r="536" spans="1:2" x14ac:dyDescent="0.35">
      <c r="A536" s="2">
        <v>1</v>
      </c>
      <c r="B536" s="2">
        <v>62643.25</v>
      </c>
    </row>
    <row r="537" spans="1:2" x14ac:dyDescent="0.35">
      <c r="A537" s="2">
        <v>1</v>
      </c>
      <c r="B537" s="2">
        <v>52479.0078125</v>
      </c>
    </row>
    <row r="538" spans="1:2" x14ac:dyDescent="0.35">
      <c r="A538" s="2">
        <v>1</v>
      </c>
      <c r="B538" s="2">
        <v>45409.87890625</v>
      </c>
    </row>
    <row r="539" spans="1:2" x14ac:dyDescent="0.35">
      <c r="A539" s="2">
        <v>1</v>
      </c>
      <c r="B539" s="2">
        <v>53480.79296875</v>
      </c>
    </row>
    <row r="540" spans="1:2" x14ac:dyDescent="0.35">
      <c r="A540" s="2">
        <v>1</v>
      </c>
      <c r="B540" s="2">
        <v>55617.4296875</v>
      </c>
    </row>
    <row r="541" spans="1:2" x14ac:dyDescent="0.35">
      <c r="A541" s="2">
        <v>1</v>
      </c>
      <c r="B541" s="2">
        <v>62334.91015625</v>
      </c>
    </row>
    <row r="542" spans="1:2" x14ac:dyDescent="0.35">
      <c r="A542" s="2">
        <v>1</v>
      </c>
      <c r="B542" s="2">
        <v>42281.30859375</v>
      </c>
    </row>
    <row r="543" spans="1:2" x14ac:dyDescent="0.35">
      <c r="A543" s="2">
        <v>1</v>
      </c>
      <c r="B543" s="2">
        <v>59617.0546875</v>
      </c>
    </row>
    <row r="544" spans="1:2" x14ac:dyDescent="0.35">
      <c r="A544" s="2">
        <v>1</v>
      </c>
      <c r="B544" s="2">
        <v>45266.609375</v>
      </c>
    </row>
    <row r="545" spans="1:2" x14ac:dyDescent="0.35">
      <c r="A545" s="2">
        <v>1</v>
      </c>
      <c r="B545" s="2">
        <v>44952.46484375</v>
      </c>
    </row>
    <row r="546" spans="1:2" x14ac:dyDescent="0.35">
      <c r="A546" s="2">
        <v>1</v>
      </c>
      <c r="B546" s="2">
        <v>63783.8046875</v>
      </c>
    </row>
    <row r="547" spans="1:2" x14ac:dyDescent="0.35">
      <c r="A547" s="2">
        <v>1</v>
      </c>
      <c r="B547" s="2">
        <v>54952.71875</v>
      </c>
    </row>
    <row r="548" spans="1:2" x14ac:dyDescent="0.35">
      <c r="A548" s="2">
        <v>1</v>
      </c>
      <c r="B548" s="2">
        <v>64879.453125</v>
      </c>
    </row>
    <row r="549" spans="1:2" x14ac:dyDescent="0.35">
      <c r="A549" s="2">
        <v>1</v>
      </c>
      <c r="B549" s="2">
        <v>39299.8671875</v>
      </c>
    </row>
    <row r="550" spans="1:2" x14ac:dyDescent="0.35">
      <c r="A550" s="2">
        <v>1</v>
      </c>
      <c r="B550" s="2">
        <v>58712.453125</v>
      </c>
    </row>
    <row r="551" spans="1:2" x14ac:dyDescent="0.35">
      <c r="A551" s="2">
        <v>1</v>
      </c>
      <c r="B551" s="2">
        <v>51506.21875</v>
      </c>
    </row>
    <row r="552" spans="1:2" x14ac:dyDescent="0.35">
      <c r="A552" s="2">
        <v>1</v>
      </c>
      <c r="B552" s="2">
        <v>49362.52734375</v>
      </c>
    </row>
    <row r="553" spans="1:2" x14ac:dyDescent="0.35">
      <c r="A553" s="2">
        <v>1</v>
      </c>
      <c r="B553" s="2">
        <v>59539.3203125</v>
      </c>
    </row>
    <row r="554" spans="1:2" x14ac:dyDescent="0.35">
      <c r="A554" s="2">
        <v>1</v>
      </c>
      <c r="B554" s="2">
        <v>71492.4765625</v>
      </c>
    </row>
    <row r="555" spans="1:2" x14ac:dyDescent="0.35">
      <c r="A555" s="2">
        <v>1</v>
      </c>
      <c r="B555" s="2">
        <v>39115.15625</v>
      </c>
    </row>
    <row r="556" spans="1:2" x14ac:dyDescent="0.35">
      <c r="A556" s="2">
        <v>1</v>
      </c>
      <c r="B556" s="2">
        <v>58271.140625</v>
      </c>
    </row>
    <row r="557" spans="1:2" x14ac:dyDescent="0.35">
      <c r="A557" s="2">
        <v>1</v>
      </c>
      <c r="B557" s="2">
        <v>56241.67578125</v>
      </c>
    </row>
    <row r="558" spans="1:2" x14ac:dyDescent="0.35">
      <c r="A558" s="2">
        <v>1</v>
      </c>
      <c r="B558" s="2">
        <v>58227.28125</v>
      </c>
    </row>
    <row r="559" spans="1:2" x14ac:dyDescent="0.35">
      <c r="A559" s="2">
        <v>1</v>
      </c>
      <c r="B559" s="2">
        <v>57478.35546875</v>
      </c>
    </row>
    <row r="560" spans="1:2" x14ac:dyDescent="0.35">
      <c r="A560" s="2">
        <v>1</v>
      </c>
      <c r="B560" s="2">
        <v>57819.78125</v>
      </c>
    </row>
    <row r="561" spans="1:2" x14ac:dyDescent="0.35">
      <c r="A561" s="2">
        <v>1</v>
      </c>
      <c r="B561" s="2">
        <v>46069.9453125</v>
      </c>
    </row>
    <row r="562" spans="1:2" x14ac:dyDescent="0.35">
      <c r="A562" s="2">
        <v>1</v>
      </c>
      <c r="B562" s="2">
        <v>59404.5234375</v>
      </c>
    </row>
    <row r="563" spans="1:2" x14ac:dyDescent="0.35">
      <c r="A563" s="2">
        <v>1</v>
      </c>
      <c r="B563" s="2">
        <v>54857.01953125</v>
      </c>
    </row>
    <row r="564" spans="1:2" x14ac:dyDescent="0.35">
      <c r="A564" s="2">
        <v>1</v>
      </c>
      <c r="B564" s="2">
        <v>57122.515625</v>
      </c>
    </row>
    <row r="565" spans="1:2" x14ac:dyDescent="0.35">
      <c r="A565" s="2">
        <v>1</v>
      </c>
      <c r="B565" s="2">
        <v>68868.5</v>
      </c>
    </row>
    <row r="566" spans="1:2" x14ac:dyDescent="0.35">
      <c r="A566" s="2">
        <v>1</v>
      </c>
      <c r="B566" s="2">
        <v>64594.33984375</v>
      </c>
    </row>
    <row r="567" spans="1:2" x14ac:dyDescent="0.35">
      <c r="A567" s="2">
        <v>1</v>
      </c>
      <c r="B567" s="2">
        <v>57636.6328125</v>
      </c>
    </row>
    <row r="568" spans="1:2" x14ac:dyDescent="0.35">
      <c r="A568" s="2">
        <v>1</v>
      </c>
      <c r="B568" s="2">
        <v>49112.89453125</v>
      </c>
    </row>
    <row r="569" spans="1:2" x14ac:dyDescent="0.35">
      <c r="A569" s="2">
        <v>1</v>
      </c>
      <c r="B569" s="2">
        <v>61469.859375</v>
      </c>
    </row>
    <row r="570" spans="1:2" x14ac:dyDescent="0.35">
      <c r="A570" s="2">
        <v>1</v>
      </c>
      <c r="B570" s="2">
        <v>61534.5859375</v>
      </c>
    </row>
    <row r="571" spans="1:2" x14ac:dyDescent="0.35">
      <c r="A571" s="2">
        <v>1</v>
      </c>
      <c r="B571" s="2">
        <v>54404.2890625</v>
      </c>
    </row>
    <row r="572" spans="1:2" x14ac:dyDescent="0.35">
      <c r="A572" s="2">
        <v>1</v>
      </c>
      <c r="B572" s="2">
        <v>59889.59765625</v>
      </c>
    </row>
    <row r="573" spans="1:2" x14ac:dyDescent="0.35">
      <c r="A573" s="2">
        <v>1</v>
      </c>
      <c r="B573" s="2">
        <v>63946.70703125</v>
      </c>
    </row>
    <row r="574" spans="1:2" x14ac:dyDescent="0.35">
      <c r="A574" s="2">
        <v>1</v>
      </c>
      <c r="B574" s="2">
        <v>44596.37890625</v>
      </c>
    </row>
    <row r="575" spans="1:2" x14ac:dyDescent="0.35">
      <c r="A575" s="2">
        <v>1</v>
      </c>
      <c r="B575" s="2">
        <v>56404.8359375</v>
      </c>
    </row>
    <row r="576" spans="1:2" x14ac:dyDescent="0.35">
      <c r="A576" s="2">
        <v>1</v>
      </c>
      <c r="B576" s="2">
        <v>41504.26953125</v>
      </c>
    </row>
    <row r="577" spans="1:2" x14ac:dyDescent="0.35">
      <c r="A577" s="2">
        <v>1</v>
      </c>
      <c r="B577" s="2">
        <v>52509.3359375</v>
      </c>
    </row>
    <row r="578" spans="1:2" x14ac:dyDescent="0.35">
      <c r="A578" s="2">
        <v>1</v>
      </c>
      <c r="B578" s="2">
        <v>38589.92578125</v>
      </c>
    </row>
    <row r="579" spans="1:2" x14ac:dyDescent="0.35">
      <c r="A579" s="2">
        <v>1</v>
      </c>
      <c r="B579" s="2">
        <v>62035.72265625</v>
      </c>
    </row>
    <row r="580" spans="1:2" x14ac:dyDescent="0.35">
      <c r="A580" s="2">
        <v>1</v>
      </c>
      <c r="B580" s="2">
        <v>55688.79296875</v>
      </c>
    </row>
    <row r="581" spans="1:2" x14ac:dyDescent="0.35">
      <c r="A581" s="2">
        <v>1</v>
      </c>
      <c r="B581" s="2">
        <v>59083.62109375</v>
      </c>
    </row>
    <row r="582" spans="1:2" x14ac:dyDescent="0.35">
      <c r="A582" s="2">
        <v>1</v>
      </c>
      <c r="B582" s="2">
        <v>69970.203125</v>
      </c>
    </row>
    <row r="583" spans="1:2" x14ac:dyDescent="0.35">
      <c r="A583" s="2">
        <v>1</v>
      </c>
      <c r="B583" s="2">
        <v>54246.6328125</v>
      </c>
    </row>
    <row r="584" spans="1:2" x14ac:dyDescent="0.35">
      <c r="A584" s="2">
        <v>1</v>
      </c>
      <c r="B584" s="2">
        <v>50644.43359375</v>
      </c>
    </row>
    <row r="585" spans="1:2" x14ac:dyDescent="0.35">
      <c r="A585" s="2">
        <v>1</v>
      </c>
      <c r="B585" s="2">
        <v>46376.29296875</v>
      </c>
    </row>
    <row r="586" spans="1:2" x14ac:dyDescent="0.35">
      <c r="A586" s="2">
        <v>1</v>
      </c>
      <c r="B586" s="2">
        <v>56842.74609375</v>
      </c>
    </row>
    <row r="587" spans="1:2" x14ac:dyDescent="0.35">
      <c r="A587" s="2">
        <v>1</v>
      </c>
      <c r="B587" s="2">
        <v>59221.109375</v>
      </c>
    </row>
    <row r="588" spans="1:2" x14ac:dyDescent="0.35">
      <c r="A588" s="2">
        <v>1</v>
      </c>
      <c r="B588" s="2">
        <v>52734.8125</v>
      </c>
    </row>
    <row r="589" spans="1:2" x14ac:dyDescent="0.35">
      <c r="A589" s="2">
        <v>1</v>
      </c>
      <c r="B589" s="2">
        <v>48696.21484375</v>
      </c>
    </row>
    <row r="590" spans="1:2" x14ac:dyDescent="0.35">
      <c r="A590" s="2">
        <v>1</v>
      </c>
      <c r="B590" s="2">
        <v>67455.1875</v>
      </c>
    </row>
    <row r="591" spans="1:2" x14ac:dyDescent="0.35">
      <c r="A591" s="2">
        <v>1</v>
      </c>
      <c r="B591" s="2">
        <v>52083.61328125</v>
      </c>
    </row>
    <row r="592" spans="1:2" x14ac:dyDescent="0.35">
      <c r="A592" s="2">
        <v>1</v>
      </c>
      <c r="B592" s="2">
        <v>56044.33203125</v>
      </c>
    </row>
    <row r="593" spans="1:2" x14ac:dyDescent="0.35">
      <c r="A593" s="2">
        <v>1</v>
      </c>
      <c r="B593" s="2">
        <v>61620.65625</v>
      </c>
    </row>
    <row r="594" spans="1:2" x14ac:dyDescent="0.35">
      <c r="A594" s="2">
        <v>1</v>
      </c>
      <c r="B594" s="2">
        <v>66858.21875</v>
      </c>
    </row>
    <row r="595" spans="1:2" x14ac:dyDescent="0.35">
      <c r="A595" s="2">
        <v>1</v>
      </c>
      <c r="B595" s="2">
        <v>65247.5703125</v>
      </c>
    </row>
    <row r="596" spans="1:2" x14ac:dyDescent="0.35">
      <c r="A596" s="2">
        <v>1</v>
      </c>
      <c r="B596" s="2">
        <v>61392.171875</v>
      </c>
    </row>
    <row r="597" spans="1:2" x14ac:dyDescent="0.35">
      <c r="A597" s="2">
        <v>1</v>
      </c>
      <c r="B597" s="2">
        <v>46947.1328125</v>
      </c>
    </row>
    <row r="598" spans="1:2" x14ac:dyDescent="0.35">
      <c r="A598" s="2">
        <v>1</v>
      </c>
      <c r="B598" s="2">
        <v>46563.0078125</v>
      </c>
    </row>
    <row r="599" spans="1:2" x14ac:dyDescent="0.35">
      <c r="A599" s="2">
        <v>1</v>
      </c>
      <c r="B599" s="2">
        <v>63200.86328125</v>
      </c>
    </row>
    <row r="600" spans="1:2" x14ac:dyDescent="0.35">
      <c r="A600" s="2">
        <v>1</v>
      </c>
      <c r="B600" s="2">
        <v>69500.7265625</v>
      </c>
    </row>
  </sheetData>
  <sortState xmlns:xlrd2="http://schemas.microsoft.com/office/spreadsheetml/2017/richdata2" ref="K2:K18">
    <sortCondition ref="K2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8CFD-FF92-4DD6-8CFE-C2887CDC7F55}">
  <dimension ref="Q1:W3"/>
  <sheetViews>
    <sheetView topLeftCell="D1" zoomScale="80" zoomScaleNormal="80" workbookViewId="0">
      <selection activeCell="T14" sqref="T14"/>
    </sheetView>
  </sheetViews>
  <sheetFormatPr defaultRowHeight="14.5" x14ac:dyDescent="0.35"/>
  <sheetData>
    <row r="1" spans="17:23" x14ac:dyDescent="0.35">
      <c r="Q1" t="s">
        <v>20</v>
      </c>
      <c r="R1" t="s">
        <v>14</v>
      </c>
      <c r="S1" t="s">
        <v>16</v>
      </c>
      <c r="T1" t="s">
        <v>15</v>
      </c>
      <c r="U1" t="s">
        <v>17</v>
      </c>
      <c r="V1" t="s">
        <v>18</v>
      </c>
      <c r="W1" t="s">
        <v>19</v>
      </c>
    </row>
    <row r="2" spans="17:23" x14ac:dyDescent="0.35">
      <c r="Q2">
        <v>1</v>
      </c>
      <c r="R2">
        <f>MIN(Q2Data!B1:B600)</f>
        <v>28273.693359375</v>
      </c>
      <c r="S2">
        <f>Q2Data!E6</f>
        <v>55928.26171875</v>
      </c>
      <c r="T2">
        <f>MAX(Q2Data!B1:B600)</f>
        <v>80744.9296875</v>
      </c>
      <c r="U2" s="17">
        <f>Q2Data!E2</f>
        <v>55931.492151692706</v>
      </c>
      <c r="V2">
        <f>Q2Data!E4</f>
        <v>8050.3599898454731</v>
      </c>
      <c r="W2">
        <v>600</v>
      </c>
    </row>
    <row r="3" spans="17:23" x14ac:dyDescent="0.35">
      <c r="Q3">
        <v>2</v>
      </c>
      <c r="R3">
        <f>MIN(Q2Data!D1:D400)</f>
        <v>31502.568359375</v>
      </c>
      <c r="S3">
        <f>Q2Data!F6</f>
        <v>56369.09375</v>
      </c>
      <c r="T3">
        <f>MAX(Q2Data!D1:D400)</f>
        <v>93120.84375</v>
      </c>
      <c r="U3" s="17">
        <f>Q2Data!F2</f>
        <v>57203.759926757812</v>
      </c>
      <c r="V3" s="18">
        <f>Q2Data!F4</f>
        <v>10275.078614033633</v>
      </c>
      <c r="W3">
        <v>400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Q2Data</vt:lpstr>
      <vt:lpstr>A2Connor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Connor Button</cp:lastModifiedBy>
  <dcterms:modified xsi:type="dcterms:W3CDTF">2024-12-06T19:25:52Z</dcterms:modified>
</cp:coreProperties>
</file>