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/Desktop/"/>
    </mc:Choice>
  </mc:AlternateContent>
  <xr:revisionPtr revIDLastSave="0" documentId="8_{3AD8BD3A-3B1F-DC4A-9951-EEE026802674}" xr6:coauthVersionLast="47" xr6:coauthVersionMax="47" xr10:uidLastSave="{00000000-0000-0000-0000-000000000000}"/>
  <bookViews>
    <workbookView xWindow="0" yWindow="500" windowWidth="28800" windowHeight="17500" firstSheet="1" activeTab="1" xr2:uid="{9C9AC796-3976-9A43-AC30-097BE16DA9DF}"/>
  </bookViews>
  <sheets>
    <sheet name="Sheet1" sheetId="1" r:id="rId1"/>
    <sheet name="Sheet2" sheetId="2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3" i="2" l="1"/>
  <c r="U12" i="2"/>
  <c r="U11" i="2"/>
  <c r="U10" i="2"/>
  <c r="U9" i="2"/>
  <c r="U8" i="2"/>
  <c r="U7" i="2"/>
  <c r="U6" i="2"/>
  <c r="U5" i="2"/>
  <c r="U4" i="2"/>
  <c r="J13" i="2"/>
  <c r="J12" i="2"/>
  <c r="J11" i="2"/>
  <c r="J10" i="2"/>
  <c r="J9" i="2"/>
  <c r="J8" i="2"/>
  <c r="J7" i="2"/>
  <c r="J6" i="2"/>
  <c r="J5" i="2"/>
  <c r="J4" i="2"/>
  <c r="S13" i="2"/>
  <c r="S12" i="2"/>
  <c r="S11" i="2"/>
  <c r="S10" i="2"/>
  <c r="S9" i="2"/>
  <c r="S8" i="2"/>
  <c r="S7" i="2"/>
  <c r="S6" i="2"/>
  <c r="S5" i="2"/>
  <c r="S4" i="2"/>
  <c r="R13" i="2"/>
  <c r="R12" i="2"/>
  <c r="R11" i="2"/>
  <c r="R10" i="2"/>
  <c r="R9" i="2"/>
  <c r="R8" i="2"/>
  <c r="R7" i="2"/>
  <c r="R6" i="2"/>
  <c r="R5" i="2"/>
  <c r="R4" i="2"/>
  <c r="Q13" i="2"/>
  <c r="Q12" i="2"/>
  <c r="Q11" i="2"/>
  <c r="Q10" i="2"/>
  <c r="Q9" i="2"/>
  <c r="Q8" i="2"/>
  <c r="Q7" i="2"/>
  <c r="Q6" i="2"/>
  <c r="Q5" i="2"/>
  <c r="Q4" i="2"/>
  <c r="P13" i="2"/>
  <c r="P12" i="2"/>
  <c r="P11" i="2"/>
  <c r="P10" i="2"/>
  <c r="P9" i="2"/>
  <c r="P8" i="2"/>
  <c r="P7" i="2"/>
  <c r="P6" i="2"/>
  <c r="P5" i="2"/>
  <c r="P4" i="2"/>
  <c r="O13" i="2"/>
  <c r="O12" i="2"/>
  <c r="O11" i="2"/>
  <c r="O10" i="2"/>
  <c r="O9" i="2"/>
  <c r="O8" i="2"/>
  <c r="O7" i="2"/>
  <c r="O6" i="2"/>
  <c r="O5" i="2"/>
  <c r="O4" i="2"/>
  <c r="N13" i="2"/>
  <c r="N12" i="2"/>
  <c r="N11" i="2"/>
  <c r="N10" i="2"/>
  <c r="N9" i="2"/>
  <c r="N8" i="2"/>
  <c r="N7" i="2"/>
  <c r="N6" i="2"/>
  <c r="N5" i="2"/>
  <c r="N4" i="2"/>
  <c r="M13" i="2"/>
  <c r="M12" i="2"/>
  <c r="M11" i="2"/>
  <c r="M10" i="2"/>
  <c r="M9" i="2"/>
  <c r="M8" i="2"/>
  <c r="M7" i="2"/>
  <c r="M6" i="2"/>
  <c r="M5" i="2"/>
  <c r="M4" i="2"/>
  <c r="F84" i="1"/>
  <c r="F85" i="1"/>
  <c r="F86" i="1"/>
  <c r="F87" i="1"/>
  <c r="F88" i="1"/>
  <c r="F89" i="1"/>
  <c r="F90" i="1"/>
  <c r="F91" i="1"/>
  <c r="F92" i="1"/>
  <c r="F93" i="1"/>
  <c r="F83" i="1"/>
  <c r="F71" i="1"/>
  <c r="F72" i="1"/>
  <c r="F73" i="1"/>
  <c r="F74" i="1"/>
  <c r="F75" i="1"/>
  <c r="F76" i="1"/>
  <c r="F77" i="1"/>
  <c r="F78" i="1"/>
  <c r="F79" i="1"/>
  <c r="F80" i="1"/>
  <c r="F70" i="1"/>
  <c r="F58" i="1"/>
  <c r="F59" i="1"/>
  <c r="F60" i="1"/>
  <c r="F61" i="1"/>
  <c r="F62" i="1"/>
  <c r="F63" i="1"/>
  <c r="F64" i="1"/>
  <c r="F65" i="1"/>
  <c r="F66" i="1"/>
  <c r="F67" i="1"/>
  <c r="F57" i="1"/>
  <c r="F50" i="1"/>
  <c r="F51" i="1"/>
  <c r="F45" i="1"/>
  <c r="F46" i="1"/>
  <c r="F47" i="1"/>
  <c r="F48" i="1"/>
  <c r="F49" i="1"/>
  <c r="F52" i="1"/>
  <c r="F53" i="1"/>
  <c r="F54" i="1"/>
  <c r="F44" i="1"/>
  <c r="F31" i="1"/>
  <c r="F32" i="1"/>
  <c r="F33" i="1"/>
  <c r="F34" i="1"/>
  <c r="F35" i="1"/>
  <c r="F36" i="1"/>
  <c r="F37" i="1"/>
  <c r="F38" i="1"/>
  <c r="F39" i="1"/>
  <c r="F40" i="1"/>
  <c r="F41" i="1"/>
  <c r="F5" i="1"/>
  <c r="F6" i="1"/>
  <c r="F7" i="1"/>
  <c r="F8" i="1"/>
  <c r="F9" i="1"/>
  <c r="F10" i="1"/>
  <c r="F11" i="1"/>
  <c r="F12" i="1"/>
  <c r="F13" i="1"/>
  <c r="F14" i="1"/>
  <c r="F15" i="1"/>
  <c r="F18" i="1"/>
  <c r="F19" i="1"/>
  <c r="F20" i="1"/>
  <c r="F21" i="1"/>
  <c r="F22" i="1"/>
  <c r="F23" i="1"/>
  <c r="F24" i="1"/>
  <c r="F25" i="1"/>
  <c r="F26" i="1"/>
  <c r="F27" i="1"/>
  <c r="F28" i="1"/>
</calcChain>
</file>

<file path=xl/sharedStrings.xml><?xml version="1.0" encoding="utf-8"?>
<sst xmlns="http://schemas.openxmlformats.org/spreadsheetml/2006/main" count="105" uniqueCount="25">
  <si>
    <t>cm^2/g</t>
  </si>
  <si>
    <t>g/cm^3</t>
  </si>
  <si>
    <t>cm</t>
  </si>
  <si>
    <t>Material</t>
  </si>
  <si>
    <t>mass-attenuation</t>
  </si>
  <si>
    <t>mass-density</t>
  </si>
  <si>
    <t>% propagated</t>
  </si>
  <si>
    <t>thickness</t>
  </si>
  <si>
    <t>Copper</t>
  </si>
  <si>
    <t>Lead</t>
  </si>
  <si>
    <t>Concrete</t>
  </si>
  <si>
    <t>Bismuth</t>
  </si>
  <si>
    <t>Tungsten</t>
  </si>
  <si>
    <t>Iron</t>
  </si>
  <si>
    <t>Tin</t>
  </si>
  <si>
    <t>Iron (Z = 26)</t>
  </si>
  <si>
    <t>Copper (Z = 29)</t>
  </si>
  <si>
    <t>Tin (Z = 50)</t>
  </si>
  <si>
    <t>Tungsten (Z = 74)</t>
  </si>
  <si>
    <t>Lead (Z = 82)</t>
  </si>
  <si>
    <t>Bismuth (Z = 83)</t>
  </si>
  <si>
    <t>Mass attennuation</t>
  </si>
  <si>
    <t>300keV</t>
  </si>
  <si>
    <t>200keV</t>
  </si>
  <si>
    <t>Uranium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</si>
</sst>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Photon</a:t>
            </a:r>
            <a:r>
              <a:rPr lang="en-GB" baseline="0"/>
              <a:t> energy: 200 keV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Copper (Z = 29)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Sheet1!$E$4:$E$15</c:f>
              <c:numCache>
                <c:formatCode>General</c:formatCode>
                <c:ptCount val="12"/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0.01</c:v>
                </c:pt>
                <c:pt idx="11">
                  <c:v>1E-3</c:v>
                </c:pt>
              </c:numCache>
            </c:numRef>
          </c:xVal>
          <c:yVal>
            <c:numRef>
              <c:f>Sheet1!$F$4:$F$15</c:f>
              <c:numCache>
                <c:formatCode>General</c:formatCode>
                <c:ptCount val="12"/>
                <c:pt idx="1">
                  <c:v>7.5426466469052336E-2</c:v>
                </c:pt>
                <c:pt idx="2">
                  <c:v>0.15974608216276581</c:v>
                </c:pt>
                <c:pt idx="3">
                  <c:v>0.25533977820226761</c:v>
                </c:pt>
                <c:pt idx="4">
                  <c:v>0.36569460145439397</c:v>
                </c:pt>
                <c:pt idx="5">
                  <c:v>0.49621665427696976</c:v>
                </c:pt>
                <c:pt idx="6">
                  <c:v>0.65596273643973568</c:v>
                </c:pt>
                <c:pt idx="7">
                  <c:v>0.86191125573136385</c:v>
                </c:pt>
                <c:pt idx="8">
                  <c:v>1.1521793907167053</c:v>
                </c:pt>
                <c:pt idx="9">
                  <c:v>1.6483960449936754</c:v>
                </c:pt>
                <c:pt idx="10">
                  <c:v>3.2967920899873508</c:v>
                </c:pt>
                <c:pt idx="11">
                  <c:v>4.9451881349810254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BF-5245-99AE-54D36D69BA53}"/>
            </c:ext>
          </c:extLst>
        </c:ser>
        <c:ser>
          <c:idx val="1"/>
          <c:order val="1"/>
          <c:tx>
            <c:v>Lead (Z = 82)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Sheet1!$E$17:$E$28</c:f>
              <c:numCache>
                <c:formatCode>General</c:formatCode>
                <c:ptCount val="12"/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0.01</c:v>
                </c:pt>
                <c:pt idx="11">
                  <c:v>1E-3</c:v>
                </c:pt>
              </c:numCache>
            </c:numRef>
          </c:xVal>
          <c:yVal>
            <c:numRef>
              <c:f>Sheet1!$F$17:$F$28</c:f>
              <c:numCache>
                <c:formatCode>General</c:formatCode>
                <c:ptCount val="12"/>
                <c:pt idx="1">
                  <c:v>9.2968100307135888E-3</c:v>
                </c:pt>
                <c:pt idx="2">
                  <c:v>1.9689759424529725E-2</c:v>
                </c:pt>
                <c:pt idx="3">
                  <c:v>3.1472313663334854E-2</c:v>
                </c:pt>
                <c:pt idx="4">
                  <c:v>4.5074274298318902E-2</c:v>
                </c:pt>
                <c:pt idx="5" formatCode="0.000E+00">
                  <c:v>6.1161979141394492E-2</c:v>
                </c:pt>
                <c:pt idx="6">
                  <c:v>8.0851738565924217E-2</c:v>
                </c:pt>
                <c:pt idx="7">
                  <c:v>0.10623625343971341</c:v>
                </c:pt>
                <c:pt idx="8">
                  <c:v>0.14201371770731869</c:v>
                </c:pt>
                <c:pt idx="9">
                  <c:v>0.20317569684871323</c:v>
                </c:pt>
                <c:pt idx="10">
                  <c:v>0.40635139369742646</c:v>
                </c:pt>
                <c:pt idx="11">
                  <c:v>0.60952709054613963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BF-5245-99AE-54D36D69BA53}"/>
            </c:ext>
          </c:extLst>
        </c:ser>
        <c:ser>
          <c:idx val="2"/>
          <c:order val="2"/>
          <c:tx>
            <c:v>Concrete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Sheet1!$E$30:$E$41</c:f>
              <c:numCache>
                <c:formatCode>General</c:formatCode>
                <c:ptCount val="12"/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0.01</c:v>
                </c:pt>
                <c:pt idx="11">
                  <c:v>1E-3</c:v>
                </c:pt>
              </c:numCache>
            </c:numRef>
          </c:xVal>
          <c:yVal>
            <c:numRef>
              <c:f>Sheet1!$F$30:$F$41</c:f>
              <c:numCache>
                <c:formatCode>General</c:formatCode>
                <c:ptCount val="12"/>
                <c:pt idx="1">
                  <c:v>0.35732386779429676</c:v>
                </c:pt>
                <c:pt idx="2">
                  <c:v>0.75677796687990828</c:v>
                </c:pt>
                <c:pt idx="3">
                  <c:v>1.2096416738070013</c:v>
                </c:pt>
                <c:pt idx="4">
                  <c:v>1.7324344562368266</c:v>
                </c:pt>
                <c:pt idx="5">
                  <c:v>2.350767077799448</c:v>
                </c:pt>
                <c:pt idx="6">
                  <c:v>3.1075450446793567</c:v>
                </c:pt>
                <c:pt idx="7">
                  <c:v>4.0832015340362755</c:v>
                </c:pt>
                <c:pt idx="8">
                  <c:v>5.4583121224788043</c:v>
                </c:pt>
                <c:pt idx="9">
                  <c:v>7.8090792002782532</c:v>
                </c:pt>
                <c:pt idx="10">
                  <c:v>15.618158400556506</c:v>
                </c:pt>
                <c:pt idx="11">
                  <c:v>23.427237600834758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BF-5245-99AE-54D36D69B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226528"/>
        <c:axId val="958340912"/>
      </c:scatterChart>
      <c:valAx>
        <c:axId val="95822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Photon 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340912"/>
        <c:crosses val="autoZero"/>
        <c:crossBetween val="midCat"/>
      </c:valAx>
      <c:valAx>
        <c:axId val="95834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Length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22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1"/>
      <c:spPr>
        <a:solidFill>
          <a:srgbClr val="FFFFFF"/>
        </a:solidFill>
        <a:ln>
          <a:solidFill>
            <a:srgbClr val="000000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 keV photons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Tungsten (Z = 74)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Sheet2!$I$4:$I$13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0.01</c:v>
                </c:pt>
              </c:numCache>
            </c:numRef>
          </c:xVal>
          <c:yVal>
            <c:numRef>
              <c:f>Sheet2!$E$4:$E$13</c:f>
              <c:numCache>
                <c:formatCode>General</c:formatCode>
                <c:ptCount val="10"/>
                <c:pt idx="0">
                  <c:v>6.9595793925739981E-3</c:v>
                </c:pt>
                <c:pt idx="1">
                  <c:v>1.473972722718726E-2</c:v>
                </c:pt>
                <c:pt idx="2">
                  <c:v>2.3560131365958231E-2</c:v>
                </c:pt>
                <c:pt idx="3">
                  <c:v>3.3742540667761681E-2</c:v>
                </c:pt>
                <c:pt idx="4">
                  <c:v>4.5785774715762104E-2</c:v>
                </c:pt>
                <c:pt idx="5">
                  <c:v>6.0525501942949367E-2</c:v>
                </c:pt>
                <c:pt idx="6">
                  <c:v>7.9528315383523798E-2</c:v>
                </c:pt>
                <c:pt idx="7">
                  <c:v>0.10631127665871147</c:v>
                </c:pt>
                <c:pt idx="8">
                  <c:v>0.1520970513744736</c:v>
                </c:pt>
                <c:pt idx="9">
                  <c:v>0.3041941027489472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E-4E7E-B03B-C5A2E08CBCE5}"/>
            </c:ext>
          </c:extLst>
        </c:ser>
        <c:ser>
          <c:idx val="1"/>
          <c:order val="1"/>
          <c:tx>
            <c:strRef>
              <c:f>Sheet2!$F$1</c:f>
              <c:strCache>
                <c:ptCount val="1"/>
                <c:pt idx="0">
                  <c:v>Lead (Z = 82)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Sheet2!$I$4:$I$13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0.01</c:v>
                </c:pt>
              </c:numCache>
            </c:numRef>
          </c:xVal>
          <c:yVal>
            <c:numRef>
              <c:f>Sheet2!$F$4:$F$13</c:f>
              <c:numCache>
                <c:formatCode>General</c:formatCode>
                <c:ptCount val="10"/>
                <c:pt idx="0">
                  <c:v>9.2968100307135888E-3</c:v>
                </c:pt>
                <c:pt idx="1">
                  <c:v>1.9689759424529725E-2</c:v>
                </c:pt>
                <c:pt idx="2">
                  <c:v>3.1472313663334854E-2</c:v>
                </c:pt>
                <c:pt idx="3">
                  <c:v>4.5074274298318902E-2</c:v>
                </c:pt>
                <c:pt idx="4">
                  <c:v>6.1161979141394492E-2</c:v>
                </c:pt>
                <c:pt idx="5">
                  <c:v>8.0851738565924217E-2</c:v>
                </c:pt>
                <c:pt idx="6">
                  <c:v>0.10623625343971341</c:v>
                </c:pt>
                <c:pt idx="7">
                  <c:v>0.14201371770731869</c:v>
                </c:pt>
                <c:pt idx="8">
                  <c:v>0.20317569684871323</c:v>
                </c:pt>
                <c:pt idx="9">
                  <c:v>0.40635139369742646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31E-4E7E-B03B-C5A2E08CBCE5}"/>
            </c:ext>
          </c:extLst>
        </c:ser>
        <c:ser>
          <c:idx val="2"/>
          <c:order val="2"/>
          <c:tx>
            <c:strRef>
              <c:f>Sheet2!$G$1</c:f>
              <c:strCache>
                <c:ptCount val="1"/>
                <c:pt idx="0">
                  <c:v>Bismuth (Z = 83)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Sheet2!$I$4:$I$13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0.01</c:v>
                </c:pt>
              </c:numCache>
            </c:numRef>
          </c:xVal>
          <c:yVal>
            <c:numRef>
              <c:f>Sheet2!$G$4:$G$13</c:f>
              <c:numCache>
                <c:formatCode>General</c:formatCode>
                <c:ptCount val="10"/>
                <c:pt idx="0">
                  <c:v>1.042890499585522E-2</c:v>
                </c:pt>
                <c:pt idx="1">
                  <c:v>2.2087428887035576E-2</c:v>
                </c:pt>
                <c:pt idx="2">
                  <c:v>3.5304773154484076E-2</c:v>
                </c:pt>
                <c:pt idx="3">
                  <c:v>5.056307732021123E-2</c:v>
                </c:pt>
                <c:pt idx="4">
                  <c:v>6.860982075753165E-2</c:v>
                </c:pt>
                <c:pt idx="5">
                  <c:v>9.069724964456724E-2</c:v>
                </c:pt>
                <c:pt idx="6">
                  <c:v>0.11917289807774289</c:v>
                </c:pt>
                <c:pt idx="7">
                  <c:v>0.15930707040209888</c:v>
                </c:pt>
                <c:pt idx="8">
                  <c:v>0.22791689115963057</c:v>
                </c:pt>
                <c:pt idx="9">
                  <c:v>0.45583378231926114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31E-4E7E-B03B-C5A2E08CBCE5}"/>
            </c:ext>
          </c:extLst>
        </c:ser>
        <c:ser>
          <c:idx val="3"/>
          <c:order val="3"/>
          <c:tx>
            <c:v>Uranium (Z=92)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Sheet2!$I$4:$I$13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0.01</c:v>
                </c:pt>
              </c:numCache>
            </c:numRef>
          </c:xVal>
          <c:yVal>
            <c:numRef>
              <c:f>Sheet2!$J$4:$J$13</c:f>
              <c:numCache>
                <c:formatCode>General</c:formatCode>
                <c:ptCount val="10"/>
                <c:pt idx="0" formatCode="0.00E+00">
                  <c:v>4.2498130695563163E-3</c:v>
                </c:pt>
                <c:pt idx="1">
                  <c:v>9.0006998811788443E-3</c:v>
                </c:pt>
                <c:pt idx="2">
                  <c:v>1.4386811120561331E-2</c:v>
                </c:pt>
                <c:pt idx="3">
                  <c:v>2.0604620227897559E-2</c:v>
                </c:pt>
                <c:pt idx="4">
                  <c:v>2.7958727505059948E-2</c:v>
                </c:pt>
                <c:pt idx="5">
                  <c:v>3.6959427386238794E-2</c:v>
                </c:pt>
                <c:pt idx="6">
                  <c:v>4.8563347732957514E-2</c:v>
                </c:pt>
                <c:pt idx="7">
                  <c:v>6.4918154891298735E-2</c:v>
                </c:pt>
                <c:pt idx="8">
                  <c:v>9.287688239635869E-2</c:v>
                </c:pt>
                <c:pt idx="9">
                  <c:v>0.18575376479271738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59-0D4C-8DC7-92858814A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5463"/>
        <c:axId val="185023944"/>
      </c:scatterChart>
      <c:valAx>
        <c:axId val="59615463"/>
        <c:scaling>
          <c:orientation val="minMax"/>
          <c:max val="0.9"/>
          <c:min val="0"/>
        </c:scaling>
        <c:delete val="0"/>
        <c:axPos val="b"/>
        <c:majorGridlines>
          <c:spPr>
            <a:ln w="9525" cap="flat" cmpd="sng" algn="ctr">
              <a:solidFill>
                <a:srgbClr val="D0CECE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Propagated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23944"/>
        <c:crosses val="autoZero"/>
        <c:crossBetween val="midCat"/>
        <c:majorUnit val="0.1"/>
      </c:valAx>
      <c:valAx>
        <c:axId val="18502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Thickness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5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1"/>
      <c:spPr>
        <a:solidFill>
          <a:srgbClr val="FFFFFF"/>
        </a:solidFill>
        <a:ln>
          <a:solidFill>
            <a:srgbClr val="000000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 keV photons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Iron (Z = 26)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  <a:prstDash val="solid"/>
              </a:ln>
              <a:effectLst/>
            </c:spPr>
          </c:marker>
          <c:xVal>
            <c:numRef>
              <c:f>Sheet2!$I$4:$I$13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0.01</c:v>
                </c:pt>
              </c:numCache>
            </c:numRef>
          </c:xVal>
          <c:yVal>
            <c:numRef>
              <c:f>Sheet2!$B$4:$B$13</c:f>
              <c:numCache>
                <c:formatCode>General</c:formatCode>
                <c:ptCount val="10"/>
                <c:pt idx="0">
                  <c:v>9.1964746720958154E-2</c:v>
                </c:pt>
                <c:pt idx="1">
                  <c:v>0.19477258677883161</c:v>
                </c:pt>
                <c:pt idx="2">
                  <c:v>0.31132650287670571</c:v>
                </c:pt>
                <c:pt idx="3">
                  <c:v>0.44587812440841257</c:v>
                </c:pt>
                <c:pt idx="4">
                  <c:v>0.60501891531703533</c:v>
                </c:pt>
                <c:pt idx="5">
                  <c:v>0.79979150209586691</c:v>
                </c:pt>
                <c:pt idx="6">
                  <c:v>1.050897039725448</c:v>
                </c:pt>
                <c:pt idx="7">
                  <c:v>1.4048104174129021</c:v>
                </c:pt>
                <c:pt idx="8">
                  <c:v>2.0098293327299377</c:v>
                </c:pt>
                <c:pt idx="9">
                  <c:v>4.0196586654598754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D6-47D8-A306-C0900EEBDC92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Copper (Z = 29)</c:v>
                </c:pt>
              </c:strCache>
            </c:strRef>
          </c:tx>
          <c:spPr>
            <a:ln w="19050" cap="rnd">
              <a:solidFill>
                <a:srgbClr val="5B9BD5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5B9BD5"/>
              </a:solidFill>
              <a:ln w="9525">
                <a:solidFill>
                  <a:srgbClr val="5B9BD5"/>
                </a:solidFill>
                <a:prstDash val="solid"/>
              </a:ln>
              <a:effectLst/>
            </c:spPr>
          </c:marker>
          <c:xVal>
            <c:numRef>
              <c:f>Sheet2!$I$4:$I$13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0.01</c:v>
                </c:pt>
              </c:numCache>
            </c:numRef>
          </c:xVal>
          <c:yVal>
            <c:numRef>
              <c:f>Sheet2!$C$4:$C$13</c:f>
              <c:numCache>
                <c:formatCode>General</c:formatCode>
                <c:ptCount val="10"/>
                <c:pt idx="0">
                  <c:v>7.5426466469052336E-2</c:v>
                </c:pt>
                <c:pt idx="1">
                  <c:v>0.15974608216276581</c:v>
                </c:pt>
                <c:pt idx="2">
                  <c:v>0.25533977820226761</c:v>
                </c:pt>
                <c:pt idx="3">
                  <c:v>0.36569460145439397</c:v>
                </c:pt>
                <c:pt idx="4">
                  <c:v>0.49621665427696976</c:v>
                </c:pt>
                <c:pt idx="5">
                  <c:v>0.65596273643973568</c:v>
                </c:pt>
                <c:pt idx="6">
                  <c:v>0.86191125573136385</c:v>
                </c:pt>
                <c:pt idx="7">
                  <c:v>1.1521793907167053</c:v>
                </c:pt>
                <c:pt idx="8">
                  <c:v>1.6483960449936754</c:v>
                </c:pt>
                <c:pt idx="9">
                  <c:v>3.2967920899873508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CD6-47D8-A306-C0900EEBDC92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Tin (Z = 50)</c:v>
                </c:pt>
              </c:strCache>
            </c:strRef>
          </c:tx>
          <c:spPr>
            <a:ln w="19050" cap="rnd">
              <a:solidFill>
                <a:srgbClr val="70AD47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  <a:prstDash val="solid"/>
              </a:ln>
              <a:effectLst/>
            </c:spPr>
          </c:marker>
          <c:xVal>
            <c:numRef>
              <c:f>Sheet2!$I$4:$I$13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0.01</c:v>
                </c:pt>
              </c:numCache>
            </c:numRef>
          </c:xVal>
          <c:yVal>
            <c:numRef>
              <c:f>Sheet2!$D$4:$D$13</c:f>
              <c:numCache>
                <c:formatCode>General</c:formatCode>
                <c:ptCount val="10"/>
                <c:pt idx="0">
                  <c:v>5.6207263621139689E-2</c:v>
                </c:pt>
                <c:pt idx="1">
                  <c:v>0.11904163847117084</c:v>
                </c:pt>
                <c:pt idx="2">
                  <c:v>0.1902773774012976</c:v>
                </c:pt>
                <c:pt idx="3">
                  <c:v>0.27251300280927754</c:v>
                </c:pt>
                <c:pt idx="4">
                  <c:v>0.36977710352624449</c:v>
                </c:pt>
                <c:pt idx="5">
                  <c:v>0.48881874199741537</c:v>
                </c:pt>
                <c:pt idx="6">
                  <c:v>0.64229010633552208</c:v>
                </c:pt>
                <c:pt idx="7">
                  <c:v>0.85859584552365975</c:v>
                </c:pt>
                <c:pt idx="8">
                  <c:v>1.2283729490499045</c:v>
                </c:pt>
                <c:pt idx="9">
                  <c:v>2.4567458980998089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CD6-47D8-A306-C0900EEBD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5463"/>
        <c:axId val="185023944"/>
      </c:scatterChart>
      <c:valAx>
        <c:axId val="59615463"/>
        <c:scaling>
          <c:orientation val="minMax"/>
          <c:max val="0.9"/>
          <c:min val="0"/>
        </c:scaling>
        <c:delete val="0"/>
        <c:axPos val="b"/>
        <c:majorGridlines>
          <c:spPr>
            <a:ln w="9525" cap="flat" cmpd="sng" algn="ctr">
              <a:solidFill>
                <a:srgbClr val="D0CECE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Propagated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23944"/>
        <c:crosses val="autoZero"/>
        <c:crossBetween val="midCat"/>
        <c:majorUnit val="0.1"/>
      </c:valAx>
      <c:valAx>
        <c:axId val="18502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Thickness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5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1"/>
      <c:spPr>
        <a:solidFill>
          <a:srgbClr val="FFFFFF"/>
        </a:solidFill>
        <a:ln>
          <a:solidFill>
            <a:srgbClr val="000000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300 keV photons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Tungsten (Z = 74)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Sheet2!$T$4:$T$13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0.01</c:v>
                </c:pt>
              </c:numCache>
            </c:numRef>
          </c:xVal>
          <c:yVal>
            <c:numRef>
              <c:f>Sheet2!$P$4:$P$13</c:f>
              <c:numCache>
                <c:formatCode>General</c:formatCode>
                <c:ptCount val="10"/>
                <c:pt idx="0">
                  <c:v>0.11003824129528902</c:v>
                </c:pt>
                <c:pt idx="1">
                  <c:v>0.29962611289068636</c:v>
                </c:pt>
                <c:pt idx="2">
                  <c:v>0.47892545578152446</c:v>
                </c:pt>
                <c:pt idx="3">
                  <c:v>0.68591135666942937</c:v>
                </c:pt>
                <c:pt idx="4">
                  <c:v>0.93072371641102325</c:v>
                </c:pt>
                <c:pt idx="5">
                  <c:v>1.2303498293017097</c:v>
                </c:pt>
                <c:pt idx="6">
                  <c:v>1.6166350730804526</c:v>
                </c:pt>
                <c:pt idx="7">
                  <c:v>2.1610735457127328</c:v>
                </c:pt>
                <c:pt idx="8">
                  <c:v>3.0917972621237557</c:v>
                </c:pt>
                <c:pt idx="9">
                  <c:v>6.1835945242475114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8-AD42-A065-402B18801BBA}"/>
            </c:ext>
          </c:extLst>
        </c:ser>
        <c:ser>
          <c:idx val="1"/>
          <c:order val="1"/>
          <c:tx>
            <c:strRef>
              <c:f>Sheet2!$F$1</c:f>
              <c:strCache>
                <c:ptCount val="1"/>
                <c:pt idx="0">
                  <c:v>Lead (Z = 82)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Sheet2!$I$4:$I$13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0.01</c:v>
                </c:pt>
              </c:numCache>
            </c:numRef>
          </c:xVal>
          <c:yVal>
            <c:numRef>
              <c:f>Sheet2!$Q$4:$Q$13</c:f>
              <c:numCache>
                <c:formatCode>General</c:formatCode>
                <c:ptCount val="10"/>
                <c:pt idx="0">
                  <c:v>2.3028689694039973E-2</c:v>
                </c:pt>
                <c:pt idx="1">
                  <c:v>4.8772574511021891E-2</c:v>
                </c:pt>
                <c:pt idx="2">
                  <c:v>7.7958583956437261E-2</c:v>
                </c:pt>
                <c:pt idx="3">
                  <c:v>0.1116513591835064</c:v>
                </c:pt>
                <c:pt idx="4">
                  <c:v>0.15150145416195088</c:v>
                </c:pt>
                <c:pt idx="5">
                  <c:v>0.20027402867297278</c:v>
                </c:pt>
                <c:pt idx="6">
                  <c:v>0.26315281334545731</c:v>
                </c:pt>
                <c:pt idx="7">
                  <c:v>0.35177548283492366</c:v>
                </c:pt>
                <c:pt idx="8">
                  <c:v>0.50327693699687448</c:v>
                </c:pt>
                <c:pt idx="9">
                  <c:v>1.006553873993749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8-AD42-A065-402B18801BBA}"/>
            </c:ext>
          </c:extLst>
        </c:ser>
        <c:ser>
          <c:idx val="2"/>
          <c:order val="2"/>
          <c:tx>
            <c:strRef>
              <c:f>Sheet2!$G$1</c:f>
              <c:strCache>
                <c:ptCount val="1"/>
                <c:pt idx="0">
                  <c:v>Bismuth (Z = 83)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Sheet2!$I$4:$I$13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0.01</c:v>
                </c:pt>
              </c:numCache>
            </c:numRef>
          </c:xVal>
          <c:yVal>
            <c:numRef>
              <c:f>Sheet2!$R$4:$R$13</c:f>
              <c:numCache>
                <c:formatCode>General</c:formatCode>
                <c:ptCount val="10"/>
                <c:pt idx="0">
                  <c:v>2.229849823604976E-2</c:v>
                </c:pt>
                <c:pt idx="1">
                  <c:v>4.722609845158042E-2</c:v>
                </c:pt>
                <c:pt idx="2">
                  <c:v>7.5486680741868525E-2</c:v>
                </c:pt>
                <c:pt idx="3">
                  <c:v>0.10811112872176659</c:v>
                </c:pt>
                <c:pt idx="4">
                  <c:v>0.14669766075590299</c:v>
                </c:pt>
                <c:pt idx="5">
                  <c:v>0.19392375920748339</c:v>
                </c:pt>
                <c:pt idx="6">
                  <c:v>0.25480878947766961</c:v>
                </c:pt>
                <c:pt idx="7">
                  <c:v>0.34062141996338641</c:v>
                </c:pt>
                <c:pt idx="8">
                  <c:v>0.48731908071928937</c:v>
                </c:pt>
                <c:pt idx="9">
                  <c:v>0.97463816143857873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88-AD42-A065-402B18801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5463"/>
        <c:axId val="185023944"/>
      </c:scatterChart>
      <c:valAx>
        <c:axId val="59615463"/>
        <c:scaling>
          <c:orientation val="minMax"/>
          <c:max val="0.9"/>
          <c:min val="0"/>
        </c:scaling>
        <c:delete val="0"/>
        <c:axPos val="b"/>
        <c:majorGridlines>
          <c:spPr>
            <a:ln w="9525" cap="flat" cmpd="sng" algn="ctr">
              <a:solidFill>
                <a:srgbClr val="D0CECE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Propagated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23944"/>
        <c:crosses val="autoZero"/>
        <c:crossBetween val="midCat"/>
        <c:majorUnit val="0.1"/>
      </c:valAx>
      <c:valAx>
        <c:axId val="18502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Thickness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5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1"/>
      <c:spPr>
        <a:solidFill>
          <a:srgbClr val="FFFFFF"/>
        </a:solidFill>
        <a:ln>
          <a:solidFill>
            <a:srgbClr val="000000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300 keV photons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Iron (Z = 26)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1"/>
                </a:solidFill>
                <a:prstDash val="solid"/>
              </a:ln>
              <a:effectLst/>
            </c:spPr>
          </c:marker>
          <c:xVal>
            <c:numRef>
              <c:f>Sheet2!$I$4:$I$13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0.01</c:v>
                </c:pt>
              </c:numCache>
            </c:numRef>
          </c:xVal>
          <c:yVal>
            <c:numRef>
              <c:f>Sheet2!$M$4:$M$13</c:f>
              <c:numCache>
                <c:formatCode>General</c:formatCode>
                <c:ptCount val="10"/>
                <c:pt idx="0" formatCode="0.00E+00">
                  <c:v>0.41682365651709569</c:v>
                </c:pt>
                <c:pt idx="1">
                  <c:v>0.88279286036400573</c:v>
                </c:pt>
                <c:pt idx="2">
                  <c:v>1.4110651736310973</c:v>
                </c:pt>
                <c:pt idx="3">
                  <c:v>2.0209108033627041</c:v>
                </c:pt>
                <c:pt idx="4">
                  <c:v>2.7422050898443064</c:v>
                </c:pt>
                <c:pt idx="5">
                  <c:v>3.6249979502083121</c:v>
                </c:pt>
                <c:pt idx="6">
                  <c:v>4.7631158932070106</c:v>
                </c:pt>
                <c:pt idx="7">
                  <c:v>6.3672030400526181</c:v>
                </c:pt>
                <c:pt idx="8">
                  <c:v>9.1094081298969236</c:v>
                </c:pt>
                <c:pt idx="9">
                  <c:v>18.218816259793847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32-5946-AC5A-27CB479A0EF6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Copper (Z = 29)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B9BD5"/>
              </a:solidFill>
              <a:ln w="9525">
                <a:solidFill>
                  <a:srgbClr val="5B9BD5"/>
                </a:solidFill>
                <a:prstDash val="solid"/>
              </a:ln>
              <a:effectLst/>
            </c:spPr>
          </c:marker>
          <c:xVal>
            <c:numRef>
              <c:f>Sheet2!$I$4:$I$13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0.01</c:v>
                </c:pt>
              </c:numCache>
            </c:numRef>
          </c:xVal>
          <c:yVal>
            <c:numRef>
              <c:f>Sheet2!$N$4:$N$13</c:f>
              <c:numCache>
                <c:formatCode>General</c:formatCode>
                <c:ptCount val="10"/>
                <c:pt idx="0">
                  <c:v>0.10508477321291557</c:v>
                </c:pt>
                <c:pt idx="1">
                  <c:v>0.22255955504178004</c:v>
                </c:pt>
                <c:pt idx="2">
                  <c:v>0.35574147829967406</c:v>
                </c:pt>
                <c:pt idx="3">
                  <c:v>0.50948872535067047</c:v>
                </c:pt>
                <c:pt idx="4">
                  <c:v>0.69133312244664513</c:v>
                </c:pt>
                <c:pt idx="5">
                  <c:v>0.91389267748842518</c:v>
                </c:pt>
                <c:pt idx="6">
                  <c:v>1.2008218477973158</c:v>
                </c:pt>
                <c:pt idx="7">
                  <c:v>1.6052257999350703</c:v>
                </c:pt>
                <c:pt idx="8">
                  <c:v>2.2965589223817156</c:v>
                </c:pt>
                <c:pt idx="9">
                  <c:v>4.5931178447634311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32-5946-AC5A-27CB479A0EF6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Tin (Z = 50)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  <a:prstDash val="solid"/>
              </a:ln>
              <a:effectLst/>
            </c:spPr>
          </c:marker>
          <c:xVal>
            <c:numRef>
              <c:f>Sheet2!$I$4:$I$13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0.01</c:v>
                </c:pt>
              </c:numCache>
            </c:numRef>
          </c:xVal>
          <c:yVal>
            <c:numRef>
              <c:f>Sheet2!$O$4:$O$13</c:f>
              <c:numCache>
                <c:formatCode>General</c:formatCode>
                <c:ptCount val="10"/>
                <c:pt idx="0">
                  <c:v>0.27949310464447114</c:v>
                </c:pt>
                <c:pt idx="1">
                  <c:v>0.59193981302016008</c:v>
                </c:pt>
                <c:pt idx="2">
                  <c:v>0.94616267591249292</c:v>
                </c:pt>
                <c:pt idx="3">
                  <c:v>1.3550829608881099</c:v>
                </c:pt>
                <c:pt idx="4">
                  <c:v>1.8387330041115881</c:v>
                </c:pt>
                <c:pt idx="5">
                  <c:v>2.430672817131748</c:v>
                </c:pt>
                <c:pt idx="6">
                  <c:v>3.1938159649996982</c:v>
                </c:pt>
                <c:pt idx="7">
                  <c:v>4.2694058212433363</c:v>
                </c:pt>
                <c:pt idx="8">
                  <c:v>6.1081388253549243</c:v>
                </c:pt>
                <c:pt idx="9">
                  <c:v>12.216277650709849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32-5946-AC5A-27CB479A0EF6}"/>
            </c:ext>
          </c:extLst>
        </c:ser>
        <c:ser>
          <c:idx val="3"/>
          <c:order val="3"/>
          <c:tx>
            <c:v>Uranium (Z=92)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Sheet2!$T$4:$T$13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0.01</c:v>
                </c:pt>
              </c:numCache>
            </c:numRef>
          </c:xVal>
          <c:yVal>
            <c:numRef>
              <c:f>Sheet2!$U$4:$U$13</c:f>
              <c:numCache>
                <c:formatCode>General</c:formatCode>
                <c:ptCount val="10"/>
                <c:pt idx="0">
                  <c:v>1.0624532673890791E-2</c:v>
                </c:pt>
                <c:pt idx="1">
                  <c:v>2.2501749702947115E-2</c:v>
                </c:pt>
                <c:pt idx="2">
                  <c:v>3.5967027801403331E-2</c:v>
                </c:pt>
                <c:pt idx="3">
                  <c:v>5.1511550569743901E-2</c:v>
                </c:pt>
                <c:pt idx="4">
                  <c:v>6.9896818762649873E-2</c:v>
                </c:pt>
                <c:pt idx="5">
                  <c:v>9.2398568465596992E-2</c:v>
                </c:pt>
                <c:pt idx="6">
                  <c:v>0.1214083693323938</c:v>
                </c:pt>
                <c:pt idx="7">
                  <c:v>0.16229538722824688</c:v>
                </c:pt>
                <c:pt idx="8">
                  <c:v>0.23219220599089674</c:v>
                </c:pt>
                <c:pt idx="9">
                  <c:v>0.46438441198179348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41-FA40-A38D-BE96D6F28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5463"/>
        <c:axId val="185023944"/>
      </c:scatterChart>
      <c:valAx>
        <c:axId val="59615463"/>
        <c:scaling>
          <c:orientation val="minMax"/>
          <c:max val="0.9"/>
          <c:min val="0"/>
        </c:scaling>
        <c:delete val="0"/>
        <c:axPos val="b"/>
        <c:majorGridlines>
          <c:spPr>
            <a:ln w="9525" cap="flat" cmpd="sng" algn="ctr">
              <a:solidFill>
                <a:srgbClr val="D0CECE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Propagated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23944"/>
        <c:crosses val="autoZero"/>
        <c:crossBetween val="midCat"/>
        <c:majorUnit val="0.1"/>
      </c:valAx>
      <c:valAx>
        <c:axId val="18502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Thickness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5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1"/>
      <c:spPr>
        <a:solidFill>
          <a:srgbClr val="FFFFFF"/>
        </a:solidFill>
        <a:ln>
          <a:solidFill>
            <a:srgbClr val="000000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527050</xdr:colOff>
      <xdr:row>1</xdr:row>
      <xdr:rowOff>92075</xdr:rowOff>
    </xdr:from>
    <xdr:to>
      <xdr:col>18</xdr:col>
      <xdr:colOff>717550</xdr:colOff>
      <xdr:row>25</xdr:row>
      <xdr:rowOff>98425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A84434-5F58-8140-87D0-0199A717B7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123825</xdr:rowOff>
    </xdr:from>
    <xdr:to>
      <xdr:col>5</xdr:col>
      <xdr:colOff>581025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73F00C-E7CE-420E-86CB-4CD34E073E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209550</xdr:colOff>
      <xdr:row>31</xdr:row>
      <xdr:rowOff>190500</xdr:rowOff>
    </xdr:from>
    <xdr:to>
      <xdr:col>5</xdr:col>
      <xdr:colOff>904875</xdr:colOff>
      <xdr:row>48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E491F2C-0E52-4D1E-96CE-82DD9213E640}"/>
            </a:ext>
            <a:ext uri="{147F2762-F138-4A5C-976F-8EAC2B608ADB}">
              <a16:predDERef xmlns:a16="http://schemas.microsoft.com/office/drawing/2014/main" pred="{3B066E17-0A7E-4379-AFEB-51BE210118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331932</xdr:colOff>
      <xdr:row>14</xdr:row>
      <xdr:rowOff>152688</xdr:rowOff>
    </xdr:from>
    <xdr:to>
      <xdr:col>12</xdr:col>
      <xdr:colOff>263525</xdr:colOff>
      <xdr:row>31</xdr:row>
      <xdr:rowOff>28863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781174-4604-8B4A-B3C7-0310C543FC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346364</xdr:colOff>
      <xdr:row>33</xdr:row>
      <xdr:rowOff>43296</xdr:rowOff>
    </xdr:from>
    <xdr:to>
      <xdr:col>12</xdr:col>
      <xdr:colOff>392257</xdr:colOff>
      <xdr:row>49</xdr:row>
      <xdr:rowOff>122671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D4EE1CF-D62E-C84B-AC61-906A153E899D}"/>
            </a:ext>
            <a:ext uri="{147F2762-F138-4A5C-976F-8EAC2B608ADB}">
              <a16:predDERef xmlns:a16="http://schemas.microsoft.com/office/drawing/2014/main" pred="{3B066E17-0A7E-4379-AFEB-51BE210118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I5">
            <v>0.1119</v>
          </cell>
          <cell r="J5">
            <v>8.9600000000000009</v>
          </cell>
          <cell r="K5">
            <v>0.9</v>
          </cell>
        </row>
        <row r="6">
          <cell r="I6">
            <v>0.1119</v>
          </cell>
          <cell r="J6">
            <v>8.9600000000000009</v>
          </cell>
          <cell r="K6">
            <v>0.8</v>
          </cell>
        </row>
        <row r="7">
          <cell r="I7">
            <v>0.1119</v>
          </cell>
          <cell r="J7">
            <v>8.9600000000000009</v>
          </cell>
          <cell r="K7">
            <v>0.7</v>
          </cell>
        </row>
        <row r="8">
          <cell r="I8">
            <v>0.1119</v>
          </cell>
          <cell r="J8">
            <v>8.9600000000000009</v>
          </cell>
          <cell r="K8">
            <v>0.6</v>
          </cell>
        </row>
        <row r="9">
          <cell r="I9">
            <v>0.1119</v>
          </cell>
          <cell r="J9">
            <v>8.9600000000000009</v>
          </cell>
          <cell r="K9">
            <v>0.5</v>
          </cell>
        </row>
        <row r="10">
          <cell r="I10">
            <v>0.1119</v>
          </cell>
          <cell r="J10">
            <v>8.9600000000000009</v>
          </cell>
          <cell r="K10">
            <v>0.4</v>
          </cell>
        </row>
        <row r="11">
          <cell r="I11">
            <v>0.1119</v>
          </cell>
          <cell r="J11">
            <v>8.9600000000000009</v>
          </cell>
          <cell r="K11">
            <v>0.3</v>
          </cell>
        </row>
        <row r="12">
          <cell r="I12">
            <v>0.1119</v>
          </cell>
          <cell r="J12">
            <v>8.9600000000000009</v>
          </cell>
          <cell r="K12">
            <v>0.2</v>
          </cell>
        </row>
        <row r="13">
          <cell r="I13">
            <v>0.1119</v>
          </cell>
          <cell r="J13">
            <v>8.9600000000000009</v>
          </cell>
          <cell r="K13">
            <v>0.1</v>
          </cell>
        </row>
        <row r="14">
          <cell r="I14">
            <v>0.1119</v>
          </cell>
          <cell r="J14">
            <v>8.9600000000000009</v>
          </cell>
          <cell r="K14">
            <v>0.01</v>
          </cell>
        </row>
        <row r="18">
          <cell r="C18">
            <v>0.4163</v>
          </cell>
          <cell r="D18">
            <v>11.35</v>
          </cell>
          <cell r="E18">
            <v>0.9</v>
          </cell>
          <cell r="I18">
            <v>0.40310000000000001</v>
          </cell>
          <cell r="J18">
            <v>11.35</v>
          </cell>
          <cell r="K18">
            <v>0.9</v>
          </cell>
        </row>
        <row r="19">
          <cell r="C19">
            <v>0.4163</v>
          </cell>
          <cell r="D19">
            <v>11.35</v>
          </cell>
          <cell r="E19">
            <v>0.8</v>
          </cell>
          <cell r="I19">
            <v>0.40310000000000001</v>
          </cell>
          <cell r="J19">
            <v>11.35</v>
          </cell>
          <cell r="K19">
            <v>0.8</v>
          </cell>
        </row>
        <row r="20">
          <cell r="C20">
            <v>0.4163</v>
          </cell>
          <cell r="D20">
            <v>11.35</v>
          </cell>
          <cell r="E20">
            <v>0.7</v>
          </cell>
          <cell r="I20">
            <v>0.40310000000000001</v>
          </cell>
          <cell r="J20">
            <v>11.35</v>
          </cell>
          <cell r="K20">
            <v>0.7</v>
          </cell>
        </row>
        <row r="21">
          <cell r="C21">
            <v>0.4163</v>
          </cell>
          <cell r="D21">
            <v>11.35</v>
          </cell>
          <cell r="E21">
            <v>0.6</v>
          </cell>
          <cell r="I21">
            <v>0.40310000000000001</v>
          </cell>
          <cell r="J21">
            <v>11.35</v>
          </cell>
          <cell r="K21">
            <v>0.6</v>
          </cell>
        </row>
        <row r="22">
          <cell r="C22">
            <v>0.4163</v>
          </cell>
          <cell r="D22">
            <v>11.35</v>
          </cell>
          <cell r="E22">
            <v>0.5</v>
          </cell>
          <cell r="I22">
            <v>0.40310000000000001</v>
          </cell>
          <cell r="J22">
            <v>11.35</v>
          </cell>
          <cell r="K22">
            <v>0.5</v>
          </cell>
        </row>
        <row r="23">
          <cell r="C23">
            <v>0.4163</v>
          </cell>
          <cell r="D23">
            <v>11.35</v>
          </cell>
          <cell r="E23">
            <v>0.4</v>
          </cell>
          <cell r="I23">
            <v>0.40310000000000001</v>
          </cell>
          <cell r="J23">
            <v>11.35</v>
          </cell>
          <cell r="K23">
            <v>0.4</v>
          </cell>
        </row>
        <row r="24">
          <cell r="C24">
            <v>0.4163</v>
          </cell>
          <cell r="D24">
            <v>11.35</v>
          </cell>
          <cell r="E24">
            <v>0.3</v>
          </cell>
          <cell r="I24">
            <v>0.40310000000000001</v>
          </cell>
          <cell r="J24">
            <v>11.35</v>
          </cell>
          <cell r="K24">
            <v>0.3</v>
          </cell>
        </row>
        <row r="25">
          <cell r="C25">
            <v>0.4163</v>
          </cell>
          <cell r="D25">
            <v>11.35</v>
          </cell>
          <cell r="E25">
            <v>0.2</v>
          </cell>
          <cell r="I25">
            <v>0.40310000000000001</v>
          </cell>
          <cell r="J25">
            <v>11.35</v>
          </cell>
          <cell r="K25">
            <v>0.2</v>
          </cell>
        </row>
        <row r="26">
          <cell r="C26">
            <v>0.4163</v>
          </cell>
          <cell r="D26">
            <v>11.35</v>
          </cell>
          <cell r="E26">
            <v>0.1</v>
          </cell>
          <cell r="I26">
            <v>0.40310000000000001</v>
          </cell>
          <cell r="J26">
            <v>11.35</v>
          </cell>
          <cell r="K26">
            <v>0.1</v>
          </cell>
        </row>
        <row r="27">
          <cell r="C27">
            <v>0.4163</v>
          </cell>
          <cell r="D27">
            <v>11.35</v>
          </cell>
          <cell r="E27">
            <v>0.01</v>
          </cell>
          <cell r="I27">
            <v>0.40310000000000001</v>
          </cell>
          <cell r="J27">
            <v>11.35</v>
          </cell>
          <cell r="K27">
            <v>0.01</v>
          </cell>
        </row>
        <row r="31">
          <cell r="I31">
            <v>0.10970000000000001</v>
          </cell>
          <cell r="J31">
            <v>2.2999999999999998</v>
          </cell>
          <cell r="K31">
            <v>0.9</v>
          </cell>
        </row>
        <row r="32">
          <cell r="I32">
            <v>0.10970000000000001</v>
          </cell>
          <cell r="J32">
            <v>2.2999999999999998</v>
          </cell>
          <cell r="K32">
            <v>0.8</v>
          </cell>
        </row>
        <row r="33">
          <cell r="I33">
            <v>0.10970000000000001</v>
          </cell>
          <cell r="J33">
            <v>2.2999999999999998</v>
          </cell>
          <cell r="K33">
            <v>0.7</v>
          </cell>
        </row>
        <row r="34">
          <cell r="I34">
            <v>0.10970000000000001</v>
          </cell>
          <cell r="J34">
            <v>2.2999999999999998</v>
          </cell>
          <cell r="K34">
            <v>0.6</v>
          </cell>
        </row>
        <row r="35">
          <cell r="I35">
            <v>0.10970000000000001</v>
          </cell>
          <cell r="J35">
            <v>2.2999999999999998</v>
          </cell>
          <cell r="K35">
            <v>0.5</v>
          </cell>
        </row>
        <row r="36">
          <cell r="I36">
            <v>0.10970000000000001</v>
          </cell>
          <cell r="J36">
            <v>2.2999999999999998</v>
          </cell>
          <cell r="K36">
            <v>0.4</v>
          </cell>
        </row>
        <row r="37">
          <cell r="I37">
            <v>0.10970000000000001</v>
          </cell>
          <cell r="J37">
            <v>2.2999999999999998</v>
          </cell>
          <cell r="K37">
            <v>0.3</v>
          </cell>
        </row>
        <row r="38">
          <cell r="I38">
            <v>0.10970000000000001</v>
          </cell>
          <cell r="J38">
            <v>2.2999999999999998</v>
          </cell>
          <cell r="K38">
            <v>0.2</v>
          </cell>
        </row>
        <row r="39">
          <cell r="I39">
            <v>0.10970000000000001</v>
          </cell>
          <cell r="J39">
            <v>2.2999999999999998</v>
          </cell>
          <cell r="K39">
            <v>0.1</v>
          </cell>
        </row>
        <row r="40">
          <cell r="I40">
            <v>0.10970000000000001</v>
          </cell>
          <cell r="J40">
            <v>2.2999999999999998</v>
          </cell>
          <cell r="K40">
            <v>0.01</v>
          </cell>
        </row>
        <row r="44">
          <cell r="I44">
            <v>0.1099</v>
          </cell>
          <cell r="J44">
            <v>2.2999999999999998</v>
          </cell>
          <cell r="K44">
            <v>0.9</v>
          </cell>
        </row>
        <row r="45">
          <cell r="I45">
            <v>0.1099</v>
          </cell>
          <cell r="J45">
            <v>2.2999999999999998</v>
          </cell>
          <cell r="K45">
            <v>0.8</v>
          </cell>
        </row>
        <row r="46">
          <cell r="I46">
            <v>0.1099</v>
          </cell>
          <cell r="J46">
            <v>2.2999999999999998</v>
          </cell>
          <cell r="K46">
            <v>0.7</v>
          </cell>
        </row>
        <row r="47">
          <cell r="I47">
            <v>0.1099</v>
          </cell>
          <cell r="J47">
            <v>2.2999999999999998</v>
          </cell>
          <cell r="K47">
            <v>0.6</v>
          </cell>
        </row>
        <row r="48">
          <cell r="I48">
            <v>0.1099</v>
          </cell>
          <cell r="J48">
            <v>2.2999999999999998</v>
          </cell>
          <cell r="K48">
            <v>0.5</v>
          </cell>
        </row>
        <row r="49">
          <cell r="I49">
            <v>0.1099</v>
          </cell>
          <cell r="J49">
            <v>2.2999999999999998</v>
          </cell>
          <cell r="K49">
            <v>0.4</v>
          </cell>
        </row>
        <row r="50">
          <cell r="I50">
            <v>0.1099</v>
          </cell>
          <cell r="J50">
            <v>2.2999999999999998</v>
          </cell>
          <cell r="K50">
            <v>0.3</v>
          </cell>
        </row>
        <row r="51">
          <cell r="I51">
            <v>0.1099</v>
          </cell>
          <cell r="J51">
            <v>2.2999999999999998</v>
          </cell>
          <cell r="K51">
            <v>0.2</v>
          </cell>
        </row>
        <row r="52">
          <cell r="I52">
            <v>0.1099</v>
          </cell>
          <cell r="J52">
            <v>2.2999999999999998</v>
          </cell>
          <cell r="K52">
            <v>0.1</v>
          </cell>
        </row>
        <row r="53">
          <cell r="I53">
            <v>0.1099</v>
          </cell>
          <cell r="J53">
            <v>2.2999999999999998</v>
          </cell>
          <cell r="K53">
            <v>0.01</v>
          </cell>
        </row>
        <row r="57">
          <cell r="I57">
            <v>0.16389999999999999</v>
          </cell>
          <cell r="J57">
            <v>2.2999999999999998</v>
          </cell>
          <cell r="K57">
            <v>0.9</v>
          </cell>
        </row>
        <row r="58">
          <cell r="I58">
            <v>0.16389999999999999</v>
          </cell>
          <cell r="J58">
            <v>2.2999999999999998</v>
          </cell>
          <cell r="K58">
            <v>0.8</v>
          </cell>
        </row>
        <row r="59">
          <cell r="I59">
            <v>0.16389999999999999</v>
          </cell>
          <cell r="J59">
            <v>2.2999999999999998</v>
          </cell>
          <cell r="K59">
            <v>0.7</v>
          </cell>
        </row>
        <row r="60">
          <cell r="I60">
            <v>0.16389999999999999</v>
          </cell>
          <cell r="J60">
            <v>2.2999999999999998</v>
          </cell>
          <cell r="K60">
            <v>0.6</v>
          </cell>
        </row>
        <row r="61">
          <cell r="I61">
            <v>0.16389999999999999</v>
          </cell>
          <cell r="J61">
            <v>2.2999999999999998</v>
          </cell>
          <cell r="K61">
            <v>0.5</v>
          </cell>
        </row>
        <row r="62">
          <cell r="I62">
            <v>0.16389999999999999</v>
          </cell>
          <cell r="J62">
            <v>2.2999999999999998</v>
          </cell>
          <cell r="K62">
            <v>0.4</v>
          </cell>
        </row>
        <row r="63">
          <cell r="I63">
            <v>0.16389999999999999</v>
          </cell>
          <cell r="J63">
            <v>2.2999999999999998</v>
          </cell>
          <cell r="K63">
            <v>0.3</v>
          </cell>
        </row>
        <row r="64">
          <cell r="I64">
            <v>0.16389999999999999</v>
          </cell>
          <cell r="J64">
            <v>2.2999999999999998</v>
          </cell>
          <cell r="K64">
            <v>0.2</v>
          </cell>
        </row>
        <row r="65">
          <cell r="I65">
            <v>0.16389999999999999</v>
          </cell>
          <cell r="J65">
            <v>2.2999999999999998</v>
          </cell>
          <cell r="K65">
            <v>0.1</v>
          </cell>
        </row>
        <row r="66">
          <cell r="I66">
            <v>0.16389999999999999</v>
          </cell>
          <cell r="J66">
            <v>2.2999999999999998</v>
          </cell>
          <cell r="K66">
            <v>0.01</v>
          </cell>
        </row>
        <row r="70">
          <cell r="I70">
            <v>0.4163</v>
          </cell>
          <cell r="J70">
            <v>2.2999999999999998</v>
          </cell>
          <cell r="K70">
            <v>0.9</v>
          </cell>
        </row>
        <row r="71">
          <cell r="I71">
            <v>0.32379999999999998</v>
          </cell>
          <cell r="J71">
            <v>2.2999999999999998</v>
          </cell>
          <cell r="K71">
            <v>0.8</v>
          </cell>
        </row>
        <row r="72">
          <cell r="I72">
            <v>0.32379999999999998</v>
          </cell>
          <cell r="J72">
            <v>2.2999999999999998</v>
          </cell>
          <cell r="K72">
            <v>0.7</v>
          </cell>
        </row>
        <row r="73">
          <cell r="I73">
            <v>0.32379999999999998</v>
          </cell>
          <cell r="J73">
            <v>2.2999999999999998</v>
          </cell>
          <cell r="K73">
            <v>0.6</v>
          </cell>
        </row>
        <row r="74">
          <cell r="I74">
            <v>0.32379999999999998</v>
          </cell>
          <cell r="J74">
            <v>2.2999999999999998</v>
          </cell>
          <cell r="K74">
            <v>0.5</v>
          </cell>
        </row>
        <row r="75">
          <cell r="I75">
            <v>0.32379999999999998</v>
          </cell>
          <cell r="J75">
            <v>2.2999999999999998</v>
          </cell>
          <cell r="K75">
            <v>0.4</v>
          </cell>
        </row>
        <row r="76">
          <cell r="I76">
            <v>0.32379999999999998</v>
          </cell>
          <cell r="J76">
            <v>2.2999999999999998</v>
          </cell>
          <cell r="K76">
            <v>0.3</v>
          </cell>
        </row>
        <row r="77">
          <cell r="I77">
            <v>0.32379999999999998</v>
          </cell>
          <cell r="J77">
            <v>2.2999999999999998</v>
          </cell>
          <cell r="K77">
            <v>0.2</v>
          </cell>
        </row>
        <row r="78">
          <cell r="I78">
            <v>0.32379999999999998</v>
          </cell>
          <cell r="J78">
            <v>2.2999999999999998</v>
          </cell>
          <cell r="K78">
            <v>0.1</v>
          </cell>
        </row>
        <row r="79">
          <cell r="I79">
            <v>0.32379999999999998</v>
          </cell>
          <cell r="J79">
            <v>2.2999999999999998</v>
          </cell>
          <cell r="K79">
            <v>0.01</v>
          </cell>
        </row>
        <row r="85">
          <cell r="O85">
            <v>0.51919999999999999</v>
          </cell>
          <cell r="P85">
            <v>19.100000000000001</v>
          </cell>
          <cell r="Q85">
            <v>0.9</v>
          </cell>
        </row>
        <row r="86">
          <cell r="O86">
            <v>0.51919999999999999</v>
          </cell>
          <cell r="P86">
            <v>19.100000000000001</v>
          </cell>
          <cell r="Q86">
            <v>0.8</v>
          </cell>
        </row>
        <row r="87">
          <cell r="O87">
            <v>0.51919999999999999</v>
          </cell>
          <cell r="P87">
            <v>19.100000000000001</v>
          </cell>
          <cell r="Q87">
            <v>0.7</v>
          </cell>
        </row>
        <row r="88">
          <cell r="O88">
            <v>0.51919999999999999</v>
          </cell>
          <cell r="P88">
            <v>19.100000000000001</v>
          </cell>
          <cell r="Q88">
            <v>0.6</v>
          </cell>
        </row>
        <row r="89">
          <cell r="O89">
            <v>0.51919999999999999</v>
          </cell>
          <cell r="P89">
            <v>19.100000000000001</v>
          </cell>
          <cell r="Q89">
            <v>0.5</v>
          </cell>
        </row>
        <row r="90">
          <cell r="O90">
            <v>0.51919999999999999</v>
          </cell>
          <cell r="P90">
            <v>19.100000000000001</v>
          </cell>
          <cell r="Q90">
            <v>0.4</v>
          </cell>
        </row>
        <row r="91">
          <cell r="O91">
            <v>0.51919999999999999</v>
          </cell>
          <cell r="P91">
            <v>19.100000000000001</v>
          </cell>
          <cell r="Q91">
            <v>0.3</v>
          </cell>
        </row>
        <row r="92">
          <cell r="O92">
            <v>0.51919999999999999</v>
          </cell>
          <cell r="P92">
            <v>19.100000000000001</v>
          </cell>
          <cell r="Q92">
            <v>0.2</v>
          </cell>
        </row>
        <row r="93">
          <cell r="O93">
            <v>0.51919999999999999</v>
          </cell>
          <cell r="P93">
            <v>19.100000000000001</v>
          </cell>
          <cell r="Q93">
            <v>0.1</v>
          </cell>
        </row>
        <row r="94">
          <cell r="O94">
            <v>0.51919999999999999</v>
          </cell>
          <cell r="P94">
            <v>19.100000000000001</v>
          </cell>
          <cell r="Q94">
            <v>0.01</v>
          </cell>
        </row>
        <row r="98">
          <cell r="I98">
            <v>1.298</v>
          </cell>
          <cell r="J98">
            <v>19.100000000000001</v>
          </cell>
          <cell r="K98">
            <v>0.9</v>
          </cell>
        </row>
        <row r="99">
          <cell r="I99">
            <v>1.298</v>
          </cell>
          <cell r="J99">
            <v>19.100000000000001</v>
          </cell>
          <cell r="K99">
            <v>0.8</v>
          </cell>
        </row>
        <row r="100">
          <cell r="I100">
            <v>1.298</v>
          </cell>
          <cell r="J100">
            <v>19.100000000000001</v>
          </cell>
          <cell r="K100">
            <v>0.7</v>
          </cell>
        </row>
        <row r="101">
          <cell r="I101">
            <v>1.298</v>
          </cell>
          <cell r="J101">
            <v>19.100000000000001</v>
          </cell>
          <cell r="K101">
            <v>0.6</v>
          </cell>
        </row>
        <row r="102">
          <cell r="I102">
            <v>1.298</v>
          </cell>
          <cell r="J102">
            <v>19.100000000000001</v>
          </cell>
          <cell r="K102">
            <v>0.5</v>
          </cell>
        </row>
        <row r="103">
          <cell r="I103">
            <v>1.298</v>
          </cell>
          <cell r="J103">
            <v>19.100000000000001</v>
          </cell>
          <cell r="K103">
            <v>0.4</v>
          </cell>
        </row>
        <row r="104">
          <cell r="I104">
            <v>1.298</v>
          </cell>
          <cell r="J104">
            <v>19.100000000000001</v>
          </cell>
          <cell r="K104">
            <v>0.3</v>
          </cell>
        </row>
        <row r="105">
          <cell r="I105">
            <v>1.298</v>
          </cell>
          <cell r="J105">
            <v>19.100000000000001</v>
          </cell>
          <cell r="K105">
            <v>0.2</v>
          </cell>
        </row>
        <row r="106">
          <cell r="I106">
            <v>1.298</v>
          </cell>
          <cell r="J106">
            <v>19.100000000000001</v>
          </cell>
          <cell r="K106">
            <v>0.1</v>
          </cell>
        </row>
        <row r="107">
          <cell r="I107">
            <v>1.298</v>
          </cell>
          <cell r="J107">
            <v>19.100000000000001</v>
          </cell>
          <cell r="K107">
            <v>0.01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9A20-DD67-8A49-9AE3-40855F158FEE}">
  <dimension ref="A2:F93"/>
  <sheetViews>
    <sheetView topLeftCell="A71" workbookViewId="0">
      <selection activeCell="F83" sqref="F83:F93"/>
    </sheetView>
  </sheetViews>
  <sheetFormatPr baseColWidth="10" defaultColWidth="11" defaultRowHeight="16" x14ac:dyDescent="0.2"/>
  <cols>
    <col min="3" max="3" width="15.6640625" bestFit="1" customWidth="1"/>
    <col min="4" max="4" width="12" bestFit="1" customWidth="1"/>
    <col min="5" max="5" width="12.1640625" customWidth="1"/>
  </cols>
  <sheetData>
    <row r="2" spans="2:6" x14ac:dyDescent="0.2">
      <c r="C2" t="s">
        <v>0</v>
      </c>
      <c r="D2" t="s">
        <v>1</v>
      </c>
      <c r="F2" t="s">
        <v>2</v>
      </c>
    </row>
    <row r="3" spans="2:6" x14ac:dyDescent="0.2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5" spans="2:6" x14ac:dyDescent="0.2">
      <c r="B5" t="s">
        <v>8</v>
      </c>
      <c r="C5">
        <v>0.15590000000000001</v>
      </c>
      <c r="D5">
        <v>8.9600000000000009</v>
      </c>
      <c r="E5">
        <v>0.9</v>
      </c>
      <c r="F5">
        <f>LN(1/E5)/(C5*D5)</f>
        <v>7.5426466469052336E-2</v>
      </c>
    </row>
    <row r="6" spans="2:6" x14ac:dyDescent="0.2">
      <c r="B6" t="s">
        <v>8</v>
      </c>
      <c r="C6">
        <v>0.15590000000000001</v>
      </c>
      <c r="D6">
        <v>8.9600000000000009</v>
      </c>
      <c r="E6">
        <v>0.8</v>
      </c>
      <c r="F6">
        <f t="shared" ref="F6:F15" si="0">LN(1/E6)/(C6*D6)</f>
        <v>0.15974608216276581</v>
      </c>
    </row>
    <row r="7" spans="2:6" x14ac:dyDescent="0.2">
      <c r="B7" t="s">
        <v>8</v>
      </c>
      <c r="C7">
        <v>0.15590000000000001</v>
      </c>
      <c r="D7">
        <v>8.9600000000000009</v>
      </c>
      <c r="E7">
        <v>0.7</v>
      </c>
      <c r="F7">
        <f t="shared" si="0"/>
        <v>0.25533977820226761</v>
      </c>
    </row>
    <row r="8" spans="2:6" x14ac:dyDescent="0.2">
      <c r="B8" t="s">
        <v>8</v>
      </c>
      <c r="C8">
        <v>0.15590000000000001</v>
      </c>
      <c r="D8">
        <v>8.9600000000000009</v>
      </c>
      <c r="E8">
        <v>0.6</v>
      </c>
      <c r="F8">
        <f t="shared" si="0"/>
        <v>0.36569460145439397</v>
      </c>
    </row>
    <row r="9" spans="2:6" x14ac:dyDescent="0.2">
      <c r="B9" t="s">
        <v>8</v>
      </c>
      <c r="C9">
        <v>0.15590000000000001</v>
      </c>
      <c r="D9">
        <v>8.9600000000000009</v>
      </c>
      <c r="E9">
        <v>0.5</v>
      </c>
      <c r="F9">
        <f t="shared" si="0"/>
        <v>0.49621665427696976</v>
      </c>
    </row>
    <row r="10" spans="2:6" x14ac:dyDescent="0.2">
      <c r="B10" t="s">
        <v>8</v>
      </c>
      <c r="C10">
        <v>0.15590000000000001</v>
      </c>
      <c r="D10">
        <v>8.9600000000000009</v>
      </c>
      <c r="E10">
        <v>0.4</v>
      </c>
      <c r="F10">
        <f t="shared" si="0"/>
        <v>0.65596273643973568</v>
      </c>
    </row>
    <row r="11" spans="2:6" x14ac:dyDescent="0.2">
      <c r="B11" t="s">
        <v>8</v>
      </c>
      <c r="C11">
        <v>0.15590000000000001</v>
      </c>
      <c r="D11">
        <v>8.9600000000000009</v>
      </c>
      <c r="E11">
        <v>0.3</v>
      </c>
      <c r="F11">
        <f t="shared" si="0"/>
        <v>0.86191125573136385</v>
      </c>
    </row>
    <row r="12" spans="2:6" x14ac:dyDescent="0.2">
      <c r="B12" t="s">
        <v>8</v>
      </c>
      <c r="C12">
        <v>0.15590000000000001</v>
      </c>
      <c r="D12">
        <v>8.9600000000000009</v>
      </c>
      <c r="E12">
        <v>0.2</v>
      </c>
      <c r="F12">
        <f t="shared" si="0"/>
        <v>1.1521793907167053</v>
      </c>
    </row>
    <row r="13" spans="2:6" x14ac:dyDescent="0.2">
      <c r="B13" t="s">
        <v>8</v>
      </c>
      <c r="C13">
        <v>0.15590000000000001</v>
      </c>
      <c r="D13">
        <v>8.9600000000000009</v>
      </c>
      <c r="E13">
        <v>0.1</v>
      </c>
      <c r="F13">
        <f t="shared" si="0"/>
        <v>1.6483960449936754</v>
      </c>
    </row>
    <row r="14" spans="2:6" x14ac:dyDescent="0.2">
      <c r="B14" t="s">
        <v>8</v>
      </c>
      <c r="C14">
        <v>0.15590000000000001</v>
      </c>
      <c r="D14">
        <v>8.9600000000000009</v>
      </c>
      <c r="E14">
        <v>0.01</v>
      </c>
      <c r="F14">
        <f t="shared" si="0"/>
        <v>3.2967920899873508</v>
      </c>
    </row>
    <row r="15" spans="2:6" x14ac:dyDescent="0.2">
      <c r="B15" t="s">
        <v>8</v>
      </c>
      <c r="C15">
        <v>0.15590000000000001</v>
      </c>
      <c r="D15">
        <v>8.9600000000000009</v>
      </c>
      <c r="E15">
        <v>1E-3</v>
      </c>
      <c r="F15">
        <f t="shared" si="0"/>
        <v>4.9451881349810254</v>
      </c>
    </row>
    <row r="17" spans="2:6" x14ac:dyDescent="0.2">
      <c r="C17" s="2"/>
      <c r="D17" s="1"/>
    </row>
    <row r="18" spans="2:6" x14ac:dyDescent="0.2">
      <c r="B18" t="s">
        <v>9</v>
      </c>
      <c r="C18" s="2">
        <v>0.99850000000000005</v>
      </c>
      <c r="D18" s="1">
        <v>11.35</v>
      </c>
      <c r="E18">
        <v>0.9</v>
      </c>
      <c r="F18">
        <f>LN(1/E18)/(C18*D18)</f>
        <v>9.2968100307135888E-3</v>
      </c>
    </row>
    <row r="19" spans="2:6" x14ac:dyDescent="0.2">
      <c r="B19" t="s">
        <v>9</v>
      </c>
      <c r="C19" s="2">
        <v>0.99850000000000005</v>
      </c>
      <c r="D19" s="1">
        <v>11.35</v>
      </c>
      <c r="E19">
        <v>0.8</v>
      </c>
      <c r="F19">
        <f t="shared" ref="F19:F28" si="1">LN(1/E19)/(C19*D19)</f>
        <v>1.9689759424529725E-2</v>
      </c>
    </row>
    <row r="20" spans="2:6" x14ac:dyDescent="0.2">
      <c r="B20" t="s">
        <v>9</v>
      </c>
      <c r="C20" s="2">
        <v>0.99850000000000005</v>
      </c>
      <c r="D20" s="1">
        <v>11.35</v>
      </c>
      <c r="E20">
        <v>0.7</v>
      </c>
      <c r="F20">
        <f t="shared" si="1"/>
        <v>3.1472313663334854E-2</v>
      </c>
    </row>
    <row r="21" spans="2:6" x14ac:dyDescent="0.2">
      <c r="B21" t="s">
        <v>9</v>
      </c>
      <c r="C21" s="2">
        <v>0.99850000000000005</v>
      </c>
      <c r="D21" s="1">
        <v>11.35</v>
      </c>
      <c r="E21">
        <v>0.6</v>
      </c>
      <c r="F21">
        <f t="shared" si="1"/>
        <v>4.5074274298318902E-2</v>
      </c>
    </row>
    <row r="22" spans="2:6" x14ac:dyDescent="0.2">
      <c r="B22" t="s">
        <v>9</v>
      </c>
      <c r="C22" s="2">
        <v>0.99850000000000005</v>
      </c>
      <c r="D22" s="1">
        <v>11.35</v>
      </c>
      <c r="E22">
        <v>0.5</v>
      </c>
      <c r="F22" s="2">
        <f>LN(1/E22)/(C22*D22)</f>
        <v>6.1161979141394492E-2</v>
      </c>
    </row>
    <row r="23" spans="2:6" x14ac:dyDescent="0.2">
      <c r="B23" t="s">
        <v>9</v>
      </c>
      <c r="C23" s="2">
        <v>0.99850000000000005</v>
      </c>
      <c r="D23" s="1">
        <v>11.35</v>
      </c>
      <c r="E23">
        <v>0.4</v>
      </c>
      <c r="F23">
        <f t="shared" si="1"/>
        <v>8.0851738565924217E-2</v>
      </c>
    </row>
    <row r="24" spans="2:6" x14ac:dyDescent="0.2">
      <c r="B24" t="s">
        <v>9</v>
      </c>
      <c r="C24" s="2">
        <v>0.99850000000000005</v>
      </c>
      <c r="D24" s="1">
        <v>11.35</v>
      </c>
      <c r="E24">
        <v>0.3</v>
      </c>
      <c r="F24">
        <f t="shared" si="1"/>
        <v>0.10623625343971341</v>
      </c>
    </row>
    <row r="25" spans="2:6" x14ac:dyDescent="0.2">
      <c r="B25" t="s">
        <v>9</v>
      </c>
      <c r="C25" s="2">
        <v>0.99850000000000005</v>
      </c>
      <c r="D25" s="1">
        <v>11.35</v>
      </c>
      <c r="E25">
        <v>0.2</v>
      </c>
      <c r="F25">
        <f t="shared" si="1"/>
        <v>0.14201371770731869</v>
      </c>
    </row>
    <row r="26" spans="2:6" x14ac:dyDescent="0.2">
      <c r="B26" t="s">
        <v>9</v>
      </c>
      <c r="C26" s="2">
        <v>0.99850000000000005</v>
      </c>
      <c r="D26" s="1">
        <v>11.35</v>
      </c>
      <c r="E26">
        <v>0.1</v>
      </c>
      <c r="F26">
        <f t="shared" si="1"/>
        <v>0.20317569684871323</v>
      </c>
    </row>
    <row r="27" spans="2:6" x14ac:dyDescent="0.2">
      <c r="B27" t="s">
        <v>9</v>
      </c>
      <c r="C27" s="2">
        <v>0.99850000000000005</v>
      </c>
      <c r="D27" s="1">
        <v>11.35</v>
      </c>
      <c r="E27">
        <v>0.01</v>
      </c>
      <c r="F27">
        <f t="shared" si="1"/>
        <v>0.40635139369742646</v>
      </c>
    </row>
    <row r="28" spans="2:6" x14ac:dyDescent="0.2">
      <c r="B28" t="s">
        <v>9</v>
      </c>
      <c r="C28" s="2">
        <v>0.99850000000000005</v>
      </c>
      <c r="D28" s="1">
        <v>11.35</v>
      </c>
      <c r="E28">
        <v>1E-3</v>
      </c>
      <c r="F28">
        <f t="shared" si="1"/>
        <v>0.60952709054613963</v>
      </c>
    </row>
    <row r="30" spans="2:6" x14ac:dyDescent="0.2">
      <c r="C30" s="1"/>
      <c r="D30" s="1"/>
    </row>
    <row r="31" spans="2:6" x14ac:dyDescent="0.2">
      <c r="B31" t="s">
        <v>10</v>
      </c>
      <c r="C31" s="1">
        <v>0.12820000000000001</v>
      </c>
      <c r="D31" s="1">
        <v>2.2999999999999998</v>
      </c>
      <c r="E31">
        <v>0.9</v>
      </c>
      <c r="F31">
        <f t="shared" ref="F31:F41" si="2">LN(1/E31)/(C31*D31)</f>
        <v>0.35732386779429676</v>
      </c>
    </row>
    <row r="32" spans="2:6" x14ac:dyDescent="0.2">
      <c r="B32" t="s">
        <v>10</v>
      </c>
      <c r="C32" s="1">
        <v>0.12820000000000001</v>
      </c>
      <c r="D32" s="1">
        <v>2.2999999999999998</v>
      </c>
      <c r="E32">
        <v>0.8</v>
      </c>
      <c r="F32">
        <f t="shared" si="2"/>
        <v>0.75677796687990828</v>
      </c>
    </row>
    <row r="33" spans="1:6" x14ac:dyDescent="0.2">
      <c r="B33" t="s">
        <v>10</v>
      </c>
      <c r="C33" s="1">
        <v>0.12820000000000001</v>
      </c>
      <c r="D33" s="1">
        <v>2.2999999999999998</v>
      </c>
      <c r="E33">
        <v>0.7</v>
      </c>
      <c r="F33">
        <f t="shared" si="2"/>
        <v>1.2096416738070013</v>
      </c>
    </row>
    <row r="34" spans="1:6" x14ac:dyDescent="0.2">
      <c r="B34" t="s">
        <v>10</v>
      </c>
      <c r="C34" s="1">
        <v>0.12820000000000001</v>
      </c>
      <c r="D34" s="1">
        <v>2.2999999999999998</v>
      </c>
      <c r="E34">
        <v>0.6</v>
      </c>
      <c r="F34">
        <f t="shared" si="2"/>
        <v>1.7324344562368266</v>
      </c>
    </row>
    <row r="35" spans="1:6" x14ac:dyDescent="0.2">
      <c r="B35" t="s">
        <v>10</v>
      </c>
      <c r="C35" s="1">
        <v>0.12820000000000001</v>
      </c>
      <c r="D35" s="1">
        <v>2.2999999999999998</v>
      </c>
      <c r="E35">
        <v>0.5</v>
      </c>
      <c r="F35">
        <f t="shared" si="2"/>
        <v>2.350767077799448</v>
      </c>
    </row>
    <row r="36" spans="1:6" x14ac:dyDescent="0.2">
      <c r="B36" t="s">
        <v>10</v>
      </c>
      <c r="C36" s="1">
        <v>0.12820000000000001</v>
      </c>
      <c r="D36" s="1">
        <v>2.2999999999999998</v>
      </c>
      <c r="E36">
        <v>0.4</v>
      </c>
      <c r="F36">
        <f t="shared" si="2"/>
        <v>3.1075450446793567</v>
      </c>
    </row>
    <row r="37" spans="1:6" x14ac:dyDescent="0.2">
      <c r="B37" t="s">
        <v>10</v>
      </c>
      <c r="C37" s="1">
        <v>0.12820000000000001</v>
      </c>
      <c r="D37" s="1">
        <v>2.2999999999999998</v>
      </c>
      <c r="E37">
        <v>0.3</v>
      </c>
      <c r="F37">
        <f t="shared" si="2"/>
        <v>4.0832015340362755</v>
      </c>
    </row>
    <row r="38" spans="1:6" x14ac:dyDescent="0.2">
      <c r="B38" t="s">
        <v>10</v>
      </c>
      <c r="C38" s="1">
        <v>0.12820000000000001</v>
      </c>
      <c r="D38" s="1">
        <v>2.2999999999999998</v>
      </c>
      <c r="E38">
        <v>0.2</v>
      </c>
      <c r="F38">
        <f t="shared" si="2"/>
        <v>5.4583121224788043</v>
      </c>
    </row>
    <row r="39" spans="1:6" x14ac:dyDescent="0.2">
      <c r="B39" t="s">
        <v>10</v>
      </c>
      <c r="C39" s="1">
        <v>0.12820000000000001</v>
      </c>
      <c r="D39" s="1">
        <v>2.2999999999999998</v>
      </c>
      <c r="E39">
        <v>0.1</v>
      </c>
      <c r="F39">
        <f t="shared" si="2"/>
        <v>7.8090792002782532</v>
      </c>
    </row>
    <row r="40" spans="1:6" x14ac:dyDescent="0.2">
      <c r="B40" t="s">
        <v>10</v>
      </c>
      <c r="C40" s="1">
        <v>0.12820000000000001</v>
      </c>
      <c r="D40" s="1">
        <v>2.2999999999999998</v>
      </c>
      <c r="E40">
        <v>0.01</v>
      </c>
      <c r="F40">
        <f t="shared" si="2"/>
        <v>15.618158400556506</v>
      </c>
    </row>
    <row r="41" spans="1:6" x14ac:dyDescent="0.2">
      <c r="B41" t="s">
        <v>10</v>
      </c>
      <c r="C41" s="1">
        <v>0.12820000000000001</v>
      </c>
      <c r="D41" s="1">
        <v>2.2999999999999998</v>
      </c>
      <c r="E41">
        <v>1E-3</v>
      </c>
      <c r="F41">
        <f t="shared" si="2"/>
        <v>23.427237600834758</v>
      </c>
    </row>
    <row r="44" spans="1:6" x14ac:dyDescent="0.2">
      <c r="A44">
        <v>83</v>
      </c>
      <c r="B44" t="s">
        <v>11</v>
      </c>
      <c r="C44" s="1">
        <v>1.0329999999999999</v>
      </c>
      <c r="D44" s="1">
        <v>9.7799999999999994</v>
      </c>
      <c r="E44">
        <v>0.9</v>
      </c>
      <c r="F44">
        <f t="shared" ref="F44:F54" si="3">LN(1/E44)/(C44*D44)</f>
        <v>1.042890499585522E-2</v>
      </c>
    </row>
    <row r="45" spans="1:6" x14ac:dyDescent="0.2">
      <c r="A45">
        <v>84</v>
      </c>
      <c r="B45" t="s">
        <v>11</v>
      </c>
      <c r="C45" s="1">
        <v>1.0329999999999999</v>
      </c>
      <c r="D45" s="1">
        <v>9.7799999999999994</v>
      </c>
      <c r="E45">
        <v>0.8</v>
      </c>
      <c r="F45">
        <f t="shared" si="3"/>
        <v>2.2087428887035576E-2</v>
      </c>
    </row>
    <row r="46" spans="1:6" x14ac:dyDescent="0.2">
      <c r="A46">
        <v>85</v>
      </c>
      <c r="B46" t="s">
        <v>11</v>
      </c>
      <c r="C46" s="1">
        <v>1.0329999999999999</v>
      </c>
      <c r="D46" s="1">
        <v>9.7799999999999994</v>
      </c>
      <c r="E46">
        <v>0.7</v>
      </c>
      <c r="F46">
        <f t="shared" si="3"/>
        <v>3.5304773154484076E-2</v>
      </c>
    </row>
    <row r="47" spans="1:6" x14ac:dyDescent="0.2">
      <c r="A47">
        <v>86</v>
      </c>
      <c r="B47" t="s">
        <v>11</v>
      </c>
      <c r="C47" s="1">
        <v>1.0329999999999999</v>
      </c>
      <c r="D47" s="1">
        <v>9.7799999999999994</v>
      </c>
      <c r="E47">
        <v>0.6</v>
      </c>
      <c r="F47">
        <f t="shared" si="3"/>
        <v>5.056307732021123E-2</v>
      </c>
    </row>
    <row r="48" spans="1:6" x14ac:dyDescent="0.2">
      <c r="A48">
        <v>87</v>
      </c>
      <c r="B48" t="s">
        <v>11</v>
      </c>
      <c r="C48" s="1">
        <v>1.0329999999999999</v>
      </c>
      <c r="D48" s="1">
        <v>9.7799999999999994</v>
      </c>
      <c r="E48">
        <v>0.5</v>
      </c>
      <c r="F48">
        <f t="shared" si="3"/>
        <v>6.860982075753165E-2</v>
      </c>
    </row>
    <row r="49" spans="1:6" x14ac:dyDescent="0.2">
      <c r="A49">
        <v>88</v>
      </c>
      <c r="B49" t="s">
        <v>11</v>
      </c>
      <c r="C49" s="1">
        <v>1.0329999999999999</v>
      </c>
      <c r="D49" s="1">
        <v>9.7799999999999994</v>
      </c>
      <c r="E49">
        <v>0.4</v>
      </c>
      <c r="F49">
        <f t="shared" si="3"/>
        <v>9.069724964456724E-2</v>
      </c>
    </row>
    <row r="50" spans="1:6" x14ac:dyDescent="0.2">
      <c r="A50">
        <v>89</v>
      </c>
      <c r="B50" t="s">
        <v>11</v>
      </c>
      <c r="C50" s="1">
        <v>1.0329999999999999</v>
      </c>
      <c r="D50" s="1">
        <v>9.7799999999999994</v>
      </c>
      <c r="E50">
        <v>0.3</v>
      </c>
      <c r="F50" s="1">
        <f>LN(1/E50)/(C50*D50)</f>
        <v>0.11917289807774289</v>
      </c>
    </row>
    <row r="51" spans="1:6" x14ac:dyDescent="0.2">
      <c r="A51">
        <v>90</v>
      </c>
      <c r="B51" t="s">
        <v>11</v>
      </c>
      <c r="C51" s="1">
        <v>1.0329999999999999</v>
      </c>
      <c r="D51" s="1">
        <v>9.7799999999999994</v>
      </c>
      <c r="E51">
        <v>0.2</v>
      </c>
      <c r="F51" s="1">
        <f>LN(1/E51)/(C51*D51)</f>
        <v>0.15930707040209888</v>
      </c>
    </row>
    <row r="52" spans="1:6" x14ac:dyDescent="0.2">
      <c r="A52">
        <v>91</v>
      </c>
      <c r="B52" t="s">
        <v>11</v>
      </c>
      <c r="C52" s="1">
        <v>1.0329999999999999</v>
      </c>
      <c r="D52" s="1">
        <v>9.7799999999999994</v>
      </c>
      <c r="E52">
        <v>0.1</v>
      </c>
      <c r="F52">
        <f t="shared" si="3"/>
        <v>0.22791689115963057</v>
      </c>
    </row>
    <row r="53" spans="1:6" x14ac:dyDescent="0.2">
      <c r="A53">
        <v>92</v>
      </c>
      <c r="B53" t="s">
        <v>11</v>
      </c>
      <c r="C53" s="1">
        <v>1.0329999999999999</v>
      </c>
      <c r="D53" s="1">
        <v>9.7799999999999994</v>
      </c>
      <c r="E53">
        <v>0.01</v>
      </c>
      <c r="F53">
        <f t="shared" si="3"/>
        <v>0.45583378231926114</v>
      </c>
    </row>
    <row r="54" spans="1:6" x14ac:dyDescent="0.2">
      <c r="A54">
        <v>93</v>
      </c>
      <c r="B54" t="s">
        <v>11</v>
      </c>
      <c r="C54" s="1">
        <v>1.0329999999999999</v>
      </c>
      <c r="D54" s="1">
        <v>9.7799999999999994</v>
      </c>
      <c r="E54">
        <v>1E-3</v>
      </c>
      <c r="F54">
        <f t="shared" si="3"/>
        <v>0.68375067347889162</v>
      </c>
    </row>
    <row r="57" spans="1:6" x14ac:dyDescent="0.2">
      <c r="A57">
        <v>74</v>
      </c>
      <c r="B57" t="s">
        <v>12</v>
      </c>
      <c r="C57" s="1">
        <v>0.78439999999999999</v>
      </c>
      <c r="D57" s="1">
        <v>19.3</v>
      </c>
      <c r="E57">
        <v>0.9</v>
      </c>
      <c r="F57">
        <f t="shared" ref="F57:F67" si="4">LN(1/E57)/(C57*D57)</f>
        <v>6.9595793925739981E-3</v>
      </c>
    </row>
    <row r="58" spans="1:6" x14ac:dyDescent="0.2">
      <c r="A58">
        <v>74</v>
      </c>
      <c r="B58" t="s">
        <v>12</v>
      </c>
      <c r="C58" s="1">
        <v>0.78439999999999999</v>
      </c>
      <c r="D58" s="1">
        <v>19.3</v>
      </c>
      <c r="E58">
        <v>0.8</v>
      </c>
      <c r="F58">
        <f t="shared" si="4"/>
        <v>1.473972722718726E-2</v>
      </c>
    </row>
    <row r="59" spans="1:6" x14ac:dyDescent="0.2">
      <c r="A59">
        <v>74</v>
      </c>
      <c r="B59" t="s">
        <v>12</v>
      </c>
      <c r="C59" s="1">
        <v>0.78439999999999999</v>
      </c>
      <c r="D59" s="1">
        <v>19.3</v>
      </c>
      <c r="E59">
        <v>0.7</v>
      </c>
      <c r="F59">
        <f t="shared" si="4"/>
        <v>2.3560131365958231E-2</v>
      </c>
    </row>
    <row r="60" spans="1:6" x14ac:dyDescent="0.2">
      <c r="A60">
        <v>74</v>
      </c>
      <c r="B60" t="s">
        <v>12</v>
      </c>
      <c r="C60" s="1">
        <v>0.78439999999999999</v>
      </c>
      <c r="D60" s="1">
        <v>19.3</v>
      </c>
      <c r="E60">
        <v>0.6</v>
      </c>
      <c r="F60">
        <f t="shared" si="4"/>
        <v>3.3742540667761681E-2</v>
      </c>
    </row>
    <row r="61" spans="1:6" x14ac:dyDescent="0.2">
      <c r="A61">
        <v>74</v>
      </c>
      <c r="B61" t="s">
        <v>12</v>
      </c>
      <c r="C61" s="1">
        <v>0.78439999999999999</v>
      </c>
      <c r="D61" s="1">
        <v>19.3</v>
      </c>
      <c r="E61">
        <v>0.5</v>
      </c>
      <c r="F61">
        <f t="shared" si="4"/>
        <v>4.5785774715762104E-2</v>
      </c>
    </row>
    <row r="62" spans="1:6" x14ac:dyDescent="0.2">
      <c r="A62">
        <v>74</v>
      </c>
      <c r="B62" t="s">
        <v>12</v>
      </c>
      <c r="C62" s="1">
        <v>0.78439999999999999</v>
      </c>
      <c r="D62" s="1">
        <v>19.3</v>
      </c>
      <c r="E62">
        <v>0.4</v>
      </c>
      <c r="F62">
        <f t="shared" si="4"/>
        <v>6.0525501942949367E-2</v>
      </c>
    </row>
    <row r="63" spans="1:6" x14ac:dyDescent="0.2">
      <c r="A63">
        <v>74</v>
      </c>
      <c r="B63" t="s">
        <v>12</v>
      </c>
      <c r="C63" s="1">
        <v>0.78439999999999999</v>
      </c>
      <c r="D63" s="1">
        <v>19.3</v>
      </c>
      <c r="E63">
        <v>0.3</v>
      </c>
      <c r="F63">
        <f t="shared" si="4"/>
        <v>7.9528315383523798E-2</v>
      </c>
    </row>
    <row r="64" spans="1:6" x14ac:dyDescent="0.2">
      <c r="A64">
        <v>74</v>
      </c>
      <c r="B64" t="s">
        <v>12</v>
      </c>
      <c r="C64" s="1">
        <v>0.78439999999999999</v>
      </c>
      <c r="D64" s="1">
        <v>19.3</v>
      </c>
      <c r="E64">
        <v>0.2</v>
      </c>
      <c r="F64">
        <f t="shared" si="4"/>
        <v>0.10631127665871147</v>
      </c>
    </row>
    <row r="65" spans="1:6" x14ac:dyDescent="0.2">
      <c r="A65">
        <v>74</v>
      </c>
      <c r="B65" t="s">
        <v>12</v>
      </c>
      <c r="C65" s="1">
        <v>0.78439999999999999</v>
      </c>
      <c r="D65" s="1">
        <v>19.3</v>
      </c>
      <c r="E65">
        <v>0.1</v>
      </c>
      <c r="F65">
        <f t="shared" si="4"/>
        <v>0.1520970513744736</v>
      </c>
    </row>
    <row r="66" spans="1:6" x14ac:dyDescent="0.2">
      <c r="A66">
        <v>74</v>
      </c>
      <c r="B66" t="s">
        <v>12</v>
      </c>
      <c r="C66" s="1">
        <v>0.78439999999999999</v>
      </c>
      <c r="D66" s="1">
        <v>19.3</v>
      </c>
      <c r="E66">
        <v>0.01</v>
      </c>
      <c r="F66">
        <f t="shared" si="4"/>
        <v>0.3041941027489472</v>
      </c>
    </row>
    <row r="67" spans="1:6" x14ac:dyDescent="0.2">
      <c r="A67">
        <v>74</v>
      </c>
      <c r="B67" t="s">
        <v>12</v>
      </c>
      <c r="C67" s="1">
        <v>0.78439999999999999</v>
      </c>
      <c r="D67" s="1">
        <v>19.3</v>
      </c>
      <c r="E67">
        <v>1E-3</v>
      </c>
      <c r="F67">
        <f t="shared" si="4"/>
        <v>0.45629115412342075</v>
      </c>
    </row>
    <row r="70" spans="1:6" ht="17" x14ac:dyDescent="0.25">
      <c r="A70">
        <v>26</v>
      </c>
      <c r="B70" t="s">
        <v>13</v>
      </c>
      <c r="C70" s="3">
        <v>0.14599999999999999</v>
      </c>
      <c r="D70">
        <v>7.8470000000000004</v>
      </c>
      <c r="E70">
        <v>0.9</v>
      </c>
      <c r="F70">
        <f t="shared" ref="F70:F80" si="5">LN(1/E70)/(C70*D70)</f>
        <v>9.1964746720958154E-2</v>
      </c>
    </row>
    <row r="71" spans="1:6" ht="17" x14ac:dyDescent="0.25">
      <c r="A71">
        <v>27</v>
      </c>
      <c r="B71" t="s">
        <v>13</v>
      </c>
      <c r="C71" s="3">
        <v>0.14599999999999999</v>
      </c>
      <c r="D71">
        <v>7.8470000000000004</v>
      </c>
      <c r="E71">
        <v>0.8</v>
      </c>
      <c r="F71">
        <f t="shared" si="5"/>
        <v>0.19477258677883161</v>
      </c>
    </row>
    <row r="72" spans="1:6" ht="17" x14ac:dyDescent="0.25">
      <c r="A72">
        <v>28</v>
      </c>
      <c r="B72" t="s">
        <v>13</v>
      </c>
      <c r="C72" s="3">
        <v>0.14599999999999999</v>
      </c>
      <c r="D72">
        <v>7.8470000000000004</v>
      </c>
      <c r="E72">
        <v>0.7</v>
      </c>
      <c r="F72">
        <f t="shared" si="5"/>
        <v>0.31132650287670571</v>
      </c>
    </row>
    <row r="73" spans="1:6" ht="17" x14ac:dyDescent="0.25">
      <c r="A73">
        <v>29</v>
      </c>
      <c r="B73" t="s">
        <v>13</v>
      </c>
      <c r="C73" s="3">
        <v>0.14599999999999999</v>
      </c>
      <c r="D73">
        <v>7.8470000000000004</v>
      </c>
      <c r="E73">
        <v>0.6</v>
      </c>
      <c r="F73">
        <f t="shared" si="5"/>
        <v>0.44587812440841257</v>
      </c>
    </row>
    <row r="74" spans="1:6" ht="17" x14ac:dyDescent="0.25">
      <c r="A74">
        <v>30</v>
      </c>
      <c r="B74" t="s">
        <v>13</v>
      </c>
      <c r="C74" s="3">
        <v>0.14599999999999999</v>
      </c>
      <c r="D74">
        <v>7.8470000000000004</v>
      </c>
      <c r="E74">
        <v>0.5</v>
      </c>
      <c r="F74">
        <f t="shared" si="5"/>
        <v>0.60501891531703533</v>
      </c>
    </row>
    <row r="75" spans="1:6" ht="17" x14ac:dyDescent="0.25">
      <c r="A75">
        <v>31</v>
      </c>
      <c r="B75" t="s">
        <v>13</v>
      </c>
      <c r="C75" s="3">
        <v>0.14599999999999999</v>
      </c>
      <c r="D75">
        <v>7.8470000000000004</v>
      </c>
      <c r="E75">
        <v>0.4</v>
      </c>
      <c r="F75">
        <f t="shared" si="5"/>
        <v>0.79979150209586691</v>
      </c>
    </row>
    <row r="76" spans="1:6" ht="17" x14ac:dyDescent="0.25">
      <c r="A76">
        <v>32</v>
      </c>
      <c r="B76" t="s">
        <v>13</v>
      </c>
      <c r="C76" s="3">
        <v>0.14599999999999999</v>
      </c>
      <c r="D76">
        <v>7.8470000000000004</v>
      </c>
      <c r="E76">
        <v>0.3</v>
      </c>
      <c r="F76">
        <f t="shared" si="5"/>
        <v>1.050897039725448</v>
      </c>
    </row>
    <row r="77" spans="1:6" ht="17" x14ac:dyDescent="0.25">
      <c r="A77">
        <v>33</v>
      </c>
      <c r="B77" t="s">
        <v>13</v>
      </c>
      <c r="C77" s="3">
        <v>0.14599999999999999</v>
      </c>
      <c r="D77">
        <v>7.8470000000000004</v>
      </c>
      <c r="E77">
        <v>0.2</v>
      </c>
      <c r="F77">
        <f t="shared" si="5"/>
        <v>1.4048104174129021</v>
      </c>
    </row>
    <row r="78" spans="1:6" ht="17" x14ac:dyDescent="0.25">
      <c r="A78">
        <v>34</v>
      </c>
      <c r="B78" t="s">
        <v>13</v>
      </c>
      <c r="C78" s="3">
        <v>0.14599999999999999</v>
      </c>
      <c r="D78">
        <v>7.8470000000000004</v>
      </c>
      <c r="E78">
        <v>0.1</v>
      </c>
      <c r="F78">
        <f t="shared" si="5"/>
        <v>2.0098293327299377</v>
      </c>
    </row>
    <row r="79" spans="1:6" ht="17" x14ac:dyDescent="0.25">
      <c r="A79">
        <v>35</v>
      </c>
      <c r="B79" t="s">
        <v>13</v>
      </c>
      <c r="C79" s="3">
        <v>0.14599999999999999</v>
      </c>
      <c r="D79">
        <v>7.8470000000000004</v>
      </c>
      <c r="E79">
        <v>0.01</v>
      </c>
      <c r="F79">
        <f t="shared" si="5"/>
        <v>4.0196586654598754</v>
      </c>
    </row>
    <row r="80" spans="1:6" ht="17" x14ac:dyDescent="0.25">
      <c r="A80">
        <v>36</v>
      </c>
      <c r="B80" t="s">
        <v>13</v>
      </c>
      <c r="C80" s="3">
        <v>0.14599999999999999</v>
      </c>
      <c r="D80">
        <v>7.8470000000000004</v>
      </c>
      <c r="E80">
        <v>1E-3</v>
      </c>
      <c r="F80">
        <f t="shared" si="5"/>
        <v>6.0294879981898122</v>
      </c>
    </row>
    <row r="83" spans="1:6" x14ac:dyDescent="0.2">
      <c r="A83">
        <v>50</v>
      </c>
      <c r="B83" t="s">
        <v>14</v>
      </c>
      <c r="C83">
        <v>0.32600000000000001</v>
      </c>
      <c r="D83">
        <v>5.75</v>
      </c>
      <c r="E83">
        <v>0.9</v>
      </c>
      <c r="F83">
        <f t="shared" ref="F83:F93" si="6">LN(1/E83)/(C83*D83)</f>
        <v>5.6207263621139689E-2</v>
      </c>
    </row>
    <row r="84" spans="1:6" x14ac:dyDescent="0.2">
      <c r="A84">
        <v>51</v>
      </c>
      <c r="B84" t="s">
        <v>14</v>
      </c>
      <c r="C84">
        <v>0.32600000000000001</v>
      </c>
      <c r="D84">
        <v>5.75</v>
      </c>
      <c r="E84">
        <v>0.8</v>
      </c>
      <c r="F84">
        <f t="shared" si="6"/>
        <v>0.11904163847117084</v>
      </c>
    </row>
    <row r="85" spans="1:6" x14ac:dyDescent="0.2">
      <c r="A85">
        <v>52</v>
      </c>
      <c r="B85" t="s">
        <v>14</v>
      </c>
      <c r="C85">
        <v>0.32600000000000001</v>
      </c>
      <c r="D85">
        <v>5.75</v>
      </c>
      <c r="E85">
        <v>0.7</v>
      </c>
      <c r="F85">
        <f t="shared" si="6"/>
        <v>0.1902773774012976</v>
      </c>
    </row>
    <row r="86" spans="1:6" x14ac:dyDescent="0.2">
      <c r="A86">
        <v>53</v>
      </c>
      <c r="B86" t="s">
        <v>14</v>
      </c>
      <c r="C86">
        <v>0.32600000000000001</v>
      </c>
      <c r="D86">
        <v>5.75</v>
      </c>
      <c r="E86">
        <v>0.6</v>
      </c>
      <c r="F86">
        <f t="shared" si="6"/>
        <v>0.27251300280927754</v>
      </c>
    </row>
    <row r="87" spans="1:6" x14ac:dyDescent="0.2">
      <c r="A87">
        <v>54</v>
      </c>
      <c r="B87" t="s">
        <v>14</v>
      </c>
      <c r="C87">
        <v>0.32600000000000001</v>
      </c>
      <c r="D87">
        <v>5.75</v>
      </c>
      <c r="E87">
        <v>0.5</v>
      </c>
      <c r="F87">
        <f t="shared" si="6"/>
        <v>0.36977710352624449</v>
      </c>
    </row>
    <row r="88" spans="1:6" x14ac:dyDescent="0.2">
      <c r="A88">
        <v>55</v>
      </c>
      <c r="B88" t="s">
        <v>14</v>
      </c>
      <c r="C88">
        <v>0.32600000000000001</v>
      </c>
      <c r="D88">
        <v>5.75</v>
      </c>
      <c r="E88">
        <v>0.4</v>
      </c>
      <c r="F88">
        <f t="shared" si="6"/>
        <v>0.48881874199741537</v>
      </c>
    </row>
    <row r="89" spans="1:6" x14ac:dyDescent="0.2">
      <c r="A89">
        <v>56</v>
      </c>
      <c r="B89" t="s">
        <v>14</v>
      </c>
      <c r="C89">
        <v>0.32600000000000001</v>
      </c>
      <c r="D89">
        <v>5.75</v>
      </c>
      <c r="E89">
        <v>0.3</v>
      </c>
      <c r="F89">
        <f t="shared" si="6"/>
        <v>0.64229010633552208</v>
      </c>
    </row>
    <row r="90" spans="1:6" x14ac:dyDescent="0.2">
      <c r="A90">
        <v>57</v>
      </c>
      <c r="B90" t="s">
        <v>14</v>
      </c>
      <c r="C90">
        <v>0.32600000000000001</v>
      </c>
      <c r="D90">
        <v>5.75</v>
      </c>
      <c r="E90">
        <v>0.2</v>
      </c>
      <c r="F90">
        <f t="shared" si="6"/>
        <v>0.85859584552365975</v>
      </c>
    </row>
    <row r="91" spans="1:6" x14ac:dyDescent="0.2">
      <c r="A91">
        <v>58</v>
      </c>
      <c r="B91" t="s">
        <v>14</v>
      </c>
      <c r="C91">
        <v>0.32600000000000001</v>
      </c>
      <c r="D91">
        <v>5.75</v>
      </c>
      <c r="E91">
        <v>0.1</v>
      </c>
      <c r="F91">
        <f t="shared" si="6"/>
        <v>1.2283729490499045</v>
      </c>
    </row>
    <row r="92" spans="1:6" x14ac:dyDescent="0.2">
      <c r="A92">
        <v>59</v>
      </c>
      <c r="B92" t="s">
        <v>14</v>
      </c>
      <c r="C92">
        <v>0.32600000000000001</v>
      </c>
      <c r="D92">
        <v>5.75</v>
      </c>
      <c r="E92">
        <v>0.01</v>
      </c>
      <c r="F92">
        <f t="shared" si="6"/>
        <v>2.4567458980998089</v>
      </c>
    </row>
    <row r="93" spans="1:6" x14ac:dyDescent="0.2">
      <c r="A93">
        <v>60</v>
      </c>
      <c r="B93" t="s">
        <v>14</v>
      </c>
      <c r="C93">
        <v>0.32600000000000001</v>
      </c>
      <c r="D93">
        <v>5.75</v>
      </c>
      <c r="E93">
        <v>1E-3</v>
      </c>
      <c r="F93">
        <f t="shared" si="6"/>
        <v>3.6851188471497127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95EB-A124-4764-8D6D-28DCAF835F42}">
  <dimension ref="A1:U13"/>
  <sheetViews>
    <sheetView tabSelected="1" zoomScale="89" workbookViewId="0">
      <selection activeCell="P23" sqref="P23"/>
    </sheetView>
  </sheetViews>
  <sheetFormatPr baseColWidth="10" defaultColWidth="8.83203125" defaultRowHeight="16" x14ac:dyDescent="0.2"/>
  <cols>
    <col min="1" max="1" width="17.6640625" customWidth="1"/>
    <col min="2" max="2" width="13.6640625" bestFit="1" customWidth="1"/>
    <col min="3" max="3" width="13.1640625" customWidth="1"/>
    <col min="4" max="4" width="12" bestFit="1" customWidth="1"/>
    <col min="5" max="5" width="14.5" bestFit="1" customWidth="1"/>
    <col min="6" max="6" width="12" bestFit="1" customWidth="1"/>
    <col min="7" max="7" width="14.5" bestFit="1" customWidth="1"/>
    <col min="8" max="8" width="12" bestFit="1" customWidth="1"/>
    <col min="12" max="12" width="17.6640625" customWidth="1"/>
    <col min="13" max="13" width="13.6640625" bestFit="1" customWidth="1"/>
    <col min="14" max="14" width="13.1640625" customWidth="1"/>
    <col min="15" max="15" width="12" bestFit="1" customWidth="1"/>
    <col min="16" max="16" width="14.5" bestFit="1" customWidth="1"/>
    <col min="17" max="17" width="12" bestFit="1" customWidth="1"/>
    <col min="18" max="18" width="14.5" bestFit="1" customWidth="1"/>
    <col min="19" max="19" width="12" bestFit="1" customWidth="1"/>
  </cols>
  <sheetData>
    <row r="1" spans="1:21" x14ac:dyDescent="0.2">
      <c r="A1" t="s">
        <v>23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10</v>
      </c>
      <c r="J1" t="s">
        <v>24</v>
      </c>
      <c r="L1" t="s">
        <v>22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10</v>
      </c>
      <c r="U1" t="s">
        <v>24</v>
      </c>
    </row>
    <row r="2" spans="1:21" ht="17" x14ac:dyDescent="0.25">
      <c r="A2" t="s">
        <v>21</v>
      </c>
      <c r="B2" s="3">
        <v>0.14599999999999999</v>
      </c>
      <c r="C2">
        <v>0.15590000000000001</v>
      </c>
      <c r="D2" s="3">
        <v>0.32600000000000001</v>
      </c>
      <c r="E2" s="3">
        <v>0.78439999999999999</v>
      </c>
      <c r="F2" s="2">
        <v>0.99850000000000005</v>
      </c>
      <c r="G2" s="3">
        <v>1.0329999999999999</v>
      </c>
      <c r="H2" s="1">
        <v>0.12820000000000001</v>
      </c>
      <c r="J2" s="3">
        <v>1.298</v>
      </c>
      <c r="L2" t="s">
        <v>21</v>
      </c>
      <c r="M2" s="3">
        <v>0.14599999999999999</v>
      </c>
      <c r="N2">
        <v>0.15590000000000001</v>
      </c>
      <c r="O2" s="3">
        <v>0.32600000000000001</v>
      </c>
      <c r="P2" s="3">
        <v>0.78439999999999999</v>
      </c>
      <c r="Q2" s="2">
        <v>0.99850000000000005</v>
      </c>
      <c r="R2" s="3">
        <v>1.0329999999999999</v>
      </c>
      <c r="S2" s="1">
        <v>0.12820000000000001</v>
      </c>
      <c r="U2" s="3">
        <v>1.298</v>
      </c>
    </row>
    <row r="3" spans="1:21" ht="17" x14ac:dyDescent="0.25">
      <c r="B3" s="3"/>
      <c r="D3" s="3"/>
      <c r="E3" s="3"/>
      <c r="F3" s="2"/>
      <c r="G3" s="3"/>
      <c r="H3" s="1"/>
      <c r="M3" s="3"/>
      <c r="O3" s="3"/>
      <c r="P3" s="3"/>
      <c r="Q3" s="2"/>
      <c r="R3" s="3"/>
      <c r="S3" s="1"/>
    </row>
    <row r="4" spans="1:21" x14ac:dyDescent="0.2">
      <c r="B4">
        <v>9.1964746720958154E-2</v>
      </c>
      <c r="C4">
        <v>7.5426466469052336E-2</v>
      </c>
      <c r="D4">
        <v>5.6207263621139689E-2</v>
      </c>
      <c r="E4">
        <v>6.9595793925739981E-3</v>
      </c>
      <c r="F4">
        <v>9.2968100307135888E-3</v>
      </c>
      <c r="G4">
        <v>1.042890499585522E-2</v>
      </c>
      <c r="H4">
        <v>0.35732386779429676</v>
      </c>
      <c r="I4">
        <v>0.9</v>
      </c>
      <c r="J4" s="1">
        <f>-(LN([1]Sheet1!K98))/([1]Sheet1!I98*[1]Sheet1!J98)</f>
        <v>4.2498130695563163E-3</v>
      </c>
      <c r="M4" s="1">
        <f>-(LN([1]Sheet1!K44))/([1]Sheet1!I44*[1]Sheet1!J44)</f>
        <v>0.41682365651709569</v>
      </c>
      <c r="N4">
        <f>-(LN([1]Sheet1!K5))/([1]Sheet1!I5*[1]Sheet1!J5)</f>
        <v>0.10508477321291557</v>
      </c>
      <c r="O4">
        <f>-(LN([1]Sheet1!K57))/([1]Sheet1!I57*[1]Sheet1!J57)</f>
        <v>0.27949310464447114</v>
      </c>
      <c r="P4">
        <f>-(LN([1]Sheet1!K70))/([1]Sheet1!I70*[1]Sheet1!J70)</f>
        <v>0.11003824129528902</v>
      </c>
      <c r="Q4">
        <f>-(LN([1]Sheet1!K18))/([1]Sheet1!I18*[1]Sheet1!J18)</f>
        <v>2.3028689694039973E-2</v>
      </c>
      <c r="R4">
        <f>-(LN([1]Sheet1!E18))/([1]Sheet1!C18*[1]Sheet1!D18)</f>
        <v>2.229849823604976E-2</v>
      </c>
      <c r="S4">
        <f>-(LN([1]Sheet1!K31))/([1]Sheet1!I31*[1]Sheet1!J31)</f>
        <v>0.41758359025732744</v>
      </c>
      <c r="T4">
        <v>0.9</v>
      </c>
      <c r="U4">
        <f>-(LN([1]Sheet1!Q85))/([1]Sheet1!O85*[1]Sheet1!P85)</f>
        <v>1.0624532673890791E-2</v>
      </c>
    </row>
    <row r="5" spans="1:21" x14ac:dyDescent="0.2">
      <c r="B5">
        <v>0.19477258677883161</v>
      </c>
      <c r="C5">
        <v>0.15974608216276581</v>
      </c>
      <c r="D5">
        <v>0.11904163847117084</v>
      </c>
      <c r="E5">
        <v>1.473972722718726E-2</v>
      </c>
      <c r="F5">
        <v>1.9689759424529725E-2</v>
      </c>
      <c r="G5">
        <v>2.2087428887035576E-2</v>
      </c>
      <c r="H5">
        <v>0.75677796687990828</v>
      </c>
      <c r="I5">
        <v>0.8</v>
      </c>
      <c r="J5">
        <f>-(LN([1]Sheet1!K99))/([1]Sheet1!I99*[1]Sheet1!J99)</f>
        <v>9.0006998811788443E-3</v>
      </c>
      <c r="M5">
        <f>-(LN([1]Sheet1!K45))/([1]Sheet1!I45*[1]Sheet1!J45)</f>
        <v>0.88279286036400573</v>
      </c>
      <c r="N5">
        <f>-(LN([1]Sheet1!K6))/([1]Sheet1!I6*[1]Sheet1!J6)</f>
        <v>0.22255955504178004</v>
      </c>
      <c r="O5">
        <f>-(LN([1]Sheet1!K58))/([1]Sheet1!I58*[1]Sheet1!J58)</f>
        <v>0.59193981302016008</v>
      </c>
      <c r="P5">
        <f>-(LN([1]Sheet1!K71))/([1]Sheet1!I71*[1]Sheet1!J71)</f>
        <v>0.29962611289068636</v>
      </c>
      <c r="Q5">
        <f>-(LN([1]Sheet1!K19))/([1]Sheet1!I19*[1]Sheet1!J19)</f>
        <v>4.8772574511021891E-2</v>
      </c>
      <c r="R5">
        <f>-(LN([1]Sheet1!E19))/([1]Sheet1!C19*[1]Sheet1!D19)</f>
        <v>4.722609845158042E-2</v>
      </c>
      <c r="S5">
        <f>-(LN([1]Sheet1!K32))/([1]Sheet1!I32*[1]Sheet1!J32)</f>
        <v>0.8844023277484433</v>
      </c>
      <c r="T5">
        <v>0.8</v>
      </c>
      <c r="U5">
        <f>-(LN([1]Sheet1!Q86))/([1]Sheet1!O86*[1]Sheet1!P86)</f>
        <v>2.2501749702947115E-2</v>
      </c>
    </row>
    <row r="6" spans="1:21" x14ac:dyDescent="0.2">
      <c r="B6">
        <v>0.31132650287670571</v>
      </c>
      <c r="C6">
        <v>0.25533977820226761</v>
      </c>
      <c r="D6">
        <v>0.1902773774012976</v>
      </c>
      <c r="E6">
        <v>2.3560131365958231E-2</v>
      </c>
      <c r="F6">
        <v>3.1472313663334854E-2</v>
      </c>
      <c r="G6">
        <v>3.5304773154484076E-2</v>
      </c>
      <c r="H6">
        <v>1.2096416738070013</v>
      </c>
      <c r="I6">
        <v>0.7</v>
      </c>
      <c r="J6">
        <f>-(LN([1]Sheet1!K100))/([1]Sheet1!I100*[1]Sheet1!J100)</f>
        <v>1.4386811120561331E-2</v>
      </c>
      <c r="M6">
        <f>-(LN([1]Sheet1!K46))/([1]Sheet1!I46*[1]Sheet1!J46)</f>
        <v>1.4110651736310973</v>
      </c>
      <c r="N6">
        <f>-(LN([1]Sheet1!K7))/([1]Sheet1!I7*[1]Sheet1!J7)</f>
        <v>0.35574147829967406</v>
      </c>
      <c r="O6">
        <f>-(LN([1]Sheet1!K59))/([1]Sheet1!I59*[1]Sheet1!J59)</f>
        <v>0.94616267591249292</v>
      </c>
      <c r="P6">
        <f>-(LN([1]Sheet1!K72))/([1]Sheet1!I72*[1]Sheet1!J72)</f>
        <v>0.47892545578152446</v>
      </c>
      <c r="Q6">
        <f>-(LN([1]Sheet1!K20))/([1]Sheet1!I20*[1]Sheet1!J20)</f>
        <v>7.7958583956437261E-2</v>
      </c>
      <c r="R6">
        <f>-(LN([1]Sheet1!E20))/([1]Sheet1!C20*[1]Sheet1!D20)</f>
        <v>7.5486680741868525E-2</v>
      </c>
      <c r="S6">
        <f>-(LN([1]Sheet1!K33))/([1]Sheet1!I33*[1]Sheet1!J33)</f>
        <v>1.4136377628264138</v>
      </c>
      <c r="T6">
        <v>0.7</v>
      </c>
      <c r="U6">
        <f>-(LN([1]Sheet1!Q87))/([1]Sheet1!O87*[1]Sheet1!P87)</f>
        <v>3.5967027801403331E-2</v>
      </c>
    </row>
    <row r="7" spans="1:21" x14ac:dyDescent="0.2">
      <c r="B7">
        <v>0.44587812440841257</v>
      </c>
      <c r="C7">
        <v>0.36569460145439397</v>
      </c>
      <c r="D7">
        <v>0.27251300280927754</v>
      </c>
      <c r="E7">
        <v>3.3742540667761681E-2</v>
      </c>
      <c r="F7">
        <v>4.5074274298318902E-2</v>
      </c>
      <c r="G7">
        <v>5.056307732021123E-2</v>
      </c>
      <c r="H7">
        <v>1.7324344562368266</v>
      </c>
      <c r="I7">
        <v>0.6</v>
      </c>
      <c r="J7">
        <f>-(LN([1]Sheet1!K101))/([1]Sheet1!I101*[1]Sheet1!J101)</f>
        <v>2.0604620227897559E-2</v>
      </c>
      <c r="M7">
        <f>-(LN([1]Sheet1!K47))/([1]Sheet1!I47*[1]Sheet1!J47)</f>
        <v>2.0209108033627041</v>
      </c>
      <c r="N7">
        <f>-(LN([1]Sheet1!K8))/([1]Sheet1!I8*[1]Sheet1!J8)</f>
        <v>0.50948872535067047</v>
      </c>
      <c r="O7">
        <f>-(LN([1]Sheet1!K60))/([1]Sheet1!I60*[1]Sheet1!J60)</f>
        <v>1.3550829608881099</v>
      </c>
      <c r="P7">
        <f>-(LN([1]Sheet1!K73))/([1]Sheet1!I73*[1]Sheet1!J73)</f>
        <v>0.68591135666942937</v>
      </c>
      <c r="Q7">
        <f>-(LN([1]Sheet1!K21))/([1]Sheet1!I21*[1]Sheet1!J21)</f>
        <v>0.1116513591835064</v>
      </c>
      <c r="R7">
        <f>-(LN([1]Sheet1!E21))/([1]Sheet1!C21*[1]Sheet1!D21)</f>
        <v>0.10811112872176659</v>
      </c>
      <c r="S7">
        <f>-(LN([1]Sheet1!K34))/([1]Sheet1!I34*[1]Sheet1!J34)</f>
        <v>2.0245952350917156</v>
      </c>
      <c r="T7">
        <v>0.6</v>
      </c>
      <c r="U7">
        <f>-(LN([1]Sheet1!Q88))/([1]Sheet1!O88*[1]Sheet1!P88)</f>
        <v>5.1511550569743901E-2</v>
      </c>
    </row>
    <row r="8" spans="1:21" x14ac:dyDescent="0.2">
      <c r="B8">
        <v>0.60501891531703533</v>
      </c>
      <c r="C8">
        <v>0.49621665427696976</v>
      </c>
      <c r="D8">
        <v>0.36977710352624449</v>
      </c>
      <c r="E8">
        <v>4.5785774715762104E-2</v>
      </c>
      <c r="F8">
        <v>6.1161979141394492E-2</v>
      </c>
      <c r="G8">
        <v>6.860982075753165E-2</v>
      </c>
      <c r="H8">
        <v>2.350767077799448</v>
      </c>
      <c r="I8">
        <v>0.5</v>
      </c>
      <c r="J8">
        <f>-(LN([1]Sheet1!K102))/([1]Sheet1!I102*[1]Sheet1!J102)</f>
        <v>2.7958727505059948E-2</v>
      </c>
      <c r="M8">
        <f>-(LN([1]Sheet1!K48))/([1]Sheet1!I48*[1]Sheet1!J48)</f>
        <v>2.7422050898443064</v>
      </c>
      <c r="N8">
        <f>-(LN([1]Sheet1!K9))/([1]Sheet1!I9*[1]Sheet1!J9)</f>
        <v>0.69133312244664513</v>
      </c>
      <c r="O8">
        <f>-(LN([1]Sheet1!K61))/([1]Sheet1!I61*[1]Sheet1!J61)</f>
        <v>1.8387330041115881</v>
      </c>
      <c r="P8">
        <f>-(LN([1]Sheet1!K74))/([1]Sheet1!I74*[1]Sheet1!J74)</f>
        <v>0.93072371641102325</v>
      </c>
      <c r="Q8">
        <f>-(LN([1]Sheet1!K22))/([1]Sheet1!I22*[1]Sheet1!J22)</f>
        <v>0.15150145416195088</v>
      </c>
      <c r="R8">
        <f>-(LN([1]Sheet1!E22))/([1]Sheet1!C22*[1]Sheet1!D22)</f>
        <v>0.14669766075590299</v>
      </c>
      <c r="S8">
        <f>-(LN([1]Sheet1!K35))/([1]Sheet1!I35*[1]Sheet1!J35)</f>
        <v>2.74720455217766</v>
      </c>
      <c r="T8">
        <v>0.5</v>
      </c>
      <c r="U8">
        <f>-(LN([1]Sheet1!Q89))/([1]Sheet1!O89*[1]Sheet1!P89)</f>
        <v>6.9896818762649873E-2</v>
      </c>
    </row>
    <row r="9" spans="1:21" x14ac:dyDescent="0.2">
      <c r="B9">
        <v>0.79979150209586691</v>
      </c>
      <c r="C9">
        <v>0.65596273643973568</v>
      </c>
      <c r="D9">
        <v>0.48881874199741537</v>
      </c>
      <c r="E9">
        <v>6.0525501942949367E-2</v>
      </c>
      <c r="F9">
        <v>8.0851738565924217E-2</v>
      </c>
      <c r="G9">
        <v>9.069724964456724E-2</v>
      </c>
      <c r="H9">
        <v>3.1075450446793567</v>
      </c>
      <c r="I9">
        <v>0.4</v>
      </c>
      <c r="J9">
        <f>-(LN([1]Sheet1!K103))/([1]Sheet1!I103*[1]Sheet1!J103)</f>
        <v>3.6959427386238794E-2</v>
      </c>
      <c r="M9">
        <f>-(LN([1]Sheet1!K49))/([1]Sheet1!I49*[1]Sheet1!J49)</f>
        <v>3.6249979502083121</v>
      </c>
      <c r="N9">
        <f>-(LN([1]Sheet1!K10))/([1]Sheet1!I10*[1]Sheet1!J10)</f>
        <v>0.91389267748842518</v>
      </c>
      <c r="O9">
        <f>-(LN([1]Sheet1!K62))/([1]Sheet1!I62*[1]Sheet1!J62)</f>
        <v>2.430672817131748</v>
      </c>
      <c r="P9">
        <f>-(LN([1]Sheet1!K75))/([1]Sheet1!I75*[1]Sheet1!J75)</f>
        <v>1.2303498293017097</v>
      </c>
      <c r="Q9">
        <f>-(LN([1]Sheet1!K23))/([1]Sheet1!I23*[1]Sheet1!J23)</f>
        <v>0.20027402867297278</v>
      </c>
      <c r="R9">
        <f>-(LN([1]Sheet1!E23))/([1]Sheet1!C23*[1]Sheet1!D23)</f>
        <v>0.19392375920748339</v>
      </c>
      <c r="S9">
        <f>-(LN([1]Sheet1!K36))/([1]Sheet1!I36*[1]Sheet1!J36)</f>
        <v>3.6316068799261032</v>
      </c>
      <c r="T9">
        <v>0.4</v>
      </c>
      <c r="U9">
        <f>-(LN([1]Sheet1!Q90))/([1]Sheet1!O90*[1]Sheet1!P90)</f>
        <v>9.2398568465596992E-2</v>
      </c>
    </row>
    <row r="10" spans="1:21" x14ac:dyDescent="0.2">
      <c r="B10">
        <v>1.050897039725448</v>
      </c>
      <c r="C10">
        <v>0.86191125573136385</v>
      </c>
      <c r="D10">
        <v>0.64229010633552208</v>
      </c>
      <c r="E10">
        <v>7.9528315383523798E-2</v>
      </c>
      <c r="F10">
        <v>0.10623625343971341</v>
      </c>
      <c r="G10">
        <v>0.11917289807774289</v>
      </c>
      <c r="H10">
        <v>4.0832015340362755</v>
      </c>
      <c r="I10">
        <v>0.3</v>
      </c>
      <c r="J10">
        <f>-(LN([1]Sheet1!K104))/([1]Sheet1!I104*[1]Sheet1!J104)</f>
        <v>4.8563347732957514E-2</v>
      </c>
      <c r="M10">
        <f>-(LN([1]Sheet1!K50))/([1]Sheet1!I50*[1]Sheet1!J50)</f>
        <v>4.7631158932070106</v>
      </c>
      <c r="N10">
        <f>-(LN([1]Sheet1!K11))/([1]Sheet1!I11*[1]Sheet1!J11)</f>
        <v>1.2008218477973158</v>
      </c>
      <c r="O10">
        <f>-(LN([1]Sheet1!K63))/([1]Sheet1!I63*[1]Sheet1!J63)</f>
        <v>3.1938159649996982</v>
      </c>
      <c r="P10">
        <f>-(LN([1]Sheet1!K76))/([1]Sheet1!I76*[1]Sheet1!J76)</f>
        <v>1.6166350730804526</v>
      </c>
      <c r="Q10">
        <f>-(LN([1]Sheet1!K24))/([1]Sheet1!I24*[1]Sheet1!J24)</f>
        <v>0.26315281334545731</v>
      </c>
      <c r="R10">
        <f>-(LN([1]Sheet1!E24))/([1]Sheet1!C24*[1]Sheet1!D24)</f>
        <v>0.25480878947766961</v>
      </c>
      <c r="S10">
        <f>-(LN([1]Sheet1!K37))/([1]Sheet1!I37*[1]Sheet1!J37)</f>
        <v>4.7717997872693756</v>
      </c>
      <c r="T10">
        <v>0.3</v>
      </c>
      <c r="U10">
        <f>-(LN([1]Sheet1!Q91))/([1]Sheet1!O91*[1]Sheet1!P91)</f>
        <v>0.1214083693323938</v>
      </c>
    </row>
    <row r="11" spans="1:21" x14ac:dyDescent="0.2">
      <c r="B11">
        <v>1.4048104174129021</v>
      </c>
      <c r="C11">
        <v>1.1521793907167053</v>
      </c>
      <c r="D11">
        <v>0.85859584552365975</v>
      </c>
      <c r="E11">
        <v>0.10631127665871147</v>
      </c>
      <c r="F11">
        <v>0.14201371770731869</v>
      </c>
      <c r="G11">
        <v>0.15930707040209888</v>
      </c>
      <c r="H11">
        <v>5.4583121224788043</v>
      </c>
      <c r="I11">
        <v>0.2</v>
      </c>
      <c r="J11">
        <f>-(LN([1]Sheet1!K105))/([1]Sheet1!I105*[1]Sheet1!J105)</f>
        <v>6.4918154891298735E-2</v>
      </c>
      <c r="M11">
        <f>-(LN([1]Sheet1!K51))/([1]Sheet1!I51*[1]Sheet1!J51)</f>
        <v>6.3672030400526181</v>
      </c>
      <c r="N11">
        <f>-(LN([1]Sheet1!K12))/([1]Sheet1!I12*[1]Sheet1!J12)</f>
        <v>1.6052257999350703</v>
      </c>
      <c r="O11">
        <f>-(LN([1]Sheet1!K64))/([1]Sheet1!I64*[1]Sheet1!J64)</f>
        <v>4.2694058212433363</v>
      </c>
      <c r="P11">
        <f>-(LN([1]Sheet1!K77))/([1]Sheet1!I77*[1]Sheet1!J77)</f>
        <v>2.1610735457127328</v>
      </c>
      <c r="Q11">
        <f>-(LN([1]Sheet1!K25))/([1]Sheet1!I25*[1]Sheet1!J25)</f>
        <v>0.35177548283492366</v>
      </c>
      <c r="R11">
        <f>-(LN([1]Sheet1!E25))/([1]Sheet1!C25*[1]Sheet1!D25)</f>
        <v>0.34062141996338641</v>
      </c>
      <c r="S11">
        <f>-(LN([1]Sheet1!K38))/([1]Sheet1!I38*[1]Sheet1!J38)</f>
        <v>6.3788114321037632</v>
      </c>
      <c r="T11">
        <v>0.2</v>
      </c>
      <c r="U11">
        <f>-(LN([1]Sheet1!Q92))/([1]Sheet1!O92*[1]Sheet1!P92)</f>
        <v>0.16229538722824688</v>
      </c>
    </row>
    <row r="12" spans="1:21" x14ac:dyDescent="0.2">
      <c r="B12">
        <v>2.0098293327299377</v>
      </c>
      <c r="C12">
        <v>1.6483960449936754</v>
      </c>
      <c r="D12">
        <v>1.2283729490499045</v>
      </c>
      <c r="E12">
        <v>0.1520970513744736</v>
      </c>
      <c r="F12">
        <v>0.20317569684871323</v>
      </c>
      <c r="G12">
        <v>0.22791689115963057</v>
      </c>
      <c r="H12">
        <v>7.8090792002782532</v>
      </c>
      <c r="I12">
        <v>0.1</v>
      </c>
      <c r="J12">
        <f>-(LN([1]Sheet1!K106))/([1]Sheet1!I106*[1]Sheet1!J106)</f>
        <v>9.287688239635869E-2</v>
      </c>
      <c r="M12">
        <f>-(LN([1]Sheet1!K52))/([1]Sheet1!I52*[1]Sheet1!J52)</f>
        <v>9.1094081298969236</v>
      </c>
      <c r="N12">
        <f>-(LN([1]Sheet1!K13))/([1]Sheet1!I13*[1]Sheet1!J13)</f>
        <v>2.2965589223817156</v>
      </c>
      <c r="O12">
        <f>-(LN([1]Sheet1!K65))/([1]Sheet1!I65*[1]Sheet1!J65)</f>
        <v>6.1081388253549243</v>
      </c>
      <c r="P12">
        <f>-(LN([1]Sheet1!K78))/([1]Sheet1!I78*[1]Sheet1!J78)</f>
        <v>3.0917972621237557</v>
      </c>
      <c r="Q12">
        <f>-(LN([1]Sheet1!K26))/([1]Sheet1!I26*[1]Sheet1!J26)</f>
        <v>0.50327693699687448</v>
      </c>
      <c r="R12">
        <f>-(LN([1]Sheet1!E26))/([1]Sheet1!C26*[1]Sheet1!D26)</f>
        <v>0.48731908071928937</v>
      </c>
      <c r="S12">
        <f>-(LN([1]Sheet1!K39))/([1]Sheet1!I39*[1]Sheet1!J39)</f>
        <v>9.1260159842814215</v>
      </c>
      <c r="T12">
        <v>0.1</v>
      </c>
      <c r="U12">
        <f>-(LN([1]Sheet1!Q93))/([1]Sheet1!O93*[1]Sheet1!P93)</f>
        <v>0.23219220599089674</v>
      </c>
    </row>
    <row r="13" spans="1:21" x14ac:dyDescent="0.2">
      <c r="B13">
        <v>4.0196586654598754</v>
      </c>
      <c r="C13">
        <v>3.2967920899873508</v>
      </c>
      <c r="D13">
        <v>2.4567458980998089</v>
      </c>
      <c r="E13">
        <v>0.3041941027489472</v>
      </c>
      <c r="F13">
        <v>0.40635139369742646</v>
      </c>
      <c r="G13">
        <v>0.45583378231926114</v>
      </c>
      <c r="H13">
        <v>15.618158400556506</v>
      </c>
      <c r="I13">
        <v>0.01</v>
      </c>
      <c r="J13">
        <f>-(LN([1]Sheet1!K107))/([1]Sheet1!I107*[1]Sheet1!J107)</f>
        <v>0.18575376479271738</v>
      </c>
      <c r="M13">
        <f>-(LN([1]Sheet1!K53))/([1]Sheet1!I53*[1]Sheet1!J53)</f>
        <v>18.218816259793847</v>
      </c>
      <c r="N13">
        <f>-(LN([1]Sheet1!K14))/([1]Sheet1!I14*[1]Sheet1!J14)</f>
        <v>4.5931178447634311</v>
      </c>
      <c r="O13">
        <f>-(LN([1]Sheet1!K66))/([1]Sheet1!I66*[1]Sheet1!J66)</f>
        <v>12.216277650709849</v>
      </c>
      <c r="P13">
        <f>-(LN([1]Sheet1!K79))/([1]Sheet1!I79*[1]Sheet1!J79)</f>
        <v>6.1835945242475114</v>
      </c>
      <c r="Q13">
        <f>-(LN([1]Sheet1!K27))/([1]Sheet1!I27*[1]Sheet1!J27)</f>
        <v>1.006553873993749</v>
      </c>
      <c r="R13">
        <f>-(LN([1]Sheet1!E27))/([1]Sheet1!C27*[1]Sheet1!D27)</f>
        <v>0.97463816143857873</v>
      </c>
      <c r="S13">
        <f>-(LN([1]Sheet1!K40))/([1]Sheet1!I40*[1]Sheet1!J40)</f>
        <v>18.252031968562843</v>
      </c>
      <c r="T13">
        <v>0.01</v>
      </c>
      <c r="U13">
        <f>-(LN([1]Sheet1!Q94))/([1]Sheet1!O94*[1]Sheet1!P94)</f>
        <v>0.46438441198179348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2021-07-13T08:39:46Z</dcterms:created>
  <dcterms:modified xsi:type="dcterms:W3CDTF">2021-08-17T14:23:50Z</dcterms:modified>
  <cp:category/>
  <cp:contentStatus/>
</cp:coreProperties>
</file>