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jq7cV7mSOrMB8OrTWiYyBh61Eq0w=="/>
    </ext>
  </extLst>
</workbook>
</file>

<file path=xl/sharedStrings.xml><?xml version="1.0" encoding="utf-8"?>
<sst xmlns="http://schemas.openxmlformats.org/spreadsheetml/2006/main" count="105" uniqueCount="25">
  <si>
    <t>cm^2/g</t>
  </si>
  <si>
    <t>g/cm^3</t>
  </si>
  <si>
    <t>cm</t>
  </si>
  <si>
    <t>Material</t>
  </si>
  <si>
    <t>mass-attenuation</t>
  </si>
  <si>
    <t>mass-density</t>
  </si>
  <si>
    <t>% propagated</t>
  </si>
  <si>
    <t>thickness</t>
  </si>
  <si>
    <t>Copper</t>
  </si>
  <si>
    <t>Lead</t>
  </si>
  <si>
    <t>Concrete</t>
  </si>
  <si>
    <t>Bismuth</t>
  </si>
  <si>
    <t>Tungsten</t>
  </si>
  <si>
    <t>Iron</t>
  </si>
  <si>
    <t>Tin</t>
  </si>
  <si>
    <t>200keV</t>
  </si>
  <si>
    <t>Iron (Z = 26)</t>
  </si>
  <si>
    <t>Copper (Z = 29)</t>
  </si>
  <si>
    <t>Tin (Z = 50)</t>
  </si>
  <si>
    <t>Tungsten (Z = 74)</t>
  </si>
  <si>
    <t>Lead (Z = 82)</t>
  </si>
  <si>
    <t>Bismuth (Z = 83)</t>
  </si>
  <si>
    <t>300keV</t>
  </si>
  <si>
    <t>Mass attennuation</t>
  </si>
  <si>
    <t>mass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</si>
</sst>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E+00"/>
  </numFmts>
  <fonts count="8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0.0"/>
      <color rgb="FF000000"/>
      <name val="Arimo"/>
    </font>
    <font>
      <b/>
      <i/>
      <sz val="12.0"/>
      <color theme="1"/>
      <name val="Calibri"/>
    </font>
    <font>
      <b/>
      <sz val="12.0"/>
      <color theme="1"/>
      <name val="Calibri"/>
    </font>
    <font>
      <i/>
      <sz val="12.0"/>
      <color theme="1"/>
      <name val="Calibri"/>
    </font>
    <font>
      <i/>
      <sz val="10.0"/>
      <color rgb="FF000000"/>
      <name val="Arim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1" xfId="0" applyFont="1" applyNumberFormat="1"/>
    <xf borderId="0" fillId="0" fontId="1" numFmtId="164" xfId="0" applyFont="1" applyNumberFormat="1"/>
    <xf borderId="0" fillId="0" fontId="1" numFmtId="11" xfId="0" applyFont="1" applyNumberFormat="1"/>
    <xf borderId="0" fillId="0" fontId="3" numFmtId="11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11" xfId="0" applyFont="1" applyNumberFormat="1"/>
    <xf borderId="0" fillId="0" fontId="6" numFmtId="164" xfId="0" applyFont="1" applyNumberFormat="1"/>
    <xf borderId="0" fillId="0" fontId="6" numFmtId="11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Photon energy: 200 keV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Copper (Z = 29)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Sheet1!$E$4:$E$15</c:f>
            </c:numRef>
          </c:xVal>
          <c:yVal>
            <c:numRef>
              <c:f>Sheet1!$F$4:$F$15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397020"/>
        <c:axId val="1636598649"/>
      </c:scatterChart>
      <c:valAx>
        <c:axId val="12423970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Photon 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636598649"/>
      </c:valAx>
      <c:valAx>
        <c:axId val="1636598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+mn-lt"/>
                  </a:rPr>
                  <a:t>Length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242397020"/>
      </c:valAx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  <a:r>
              <a:rPr b="0" i="0" sz="1200">
                <a:solidFill>
                  <a:srgbClr val="000000"/>
                </a:solidFill>
                <a:latin typeface="+mn-lt"/>
              </a:rPr>
              <a:t>200 keV photons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Tungsten (Z = 74)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Sheet2!$I$4:$I$13</c:f>
            </c:numRef>
          </c:xVal>
          <c:yVal>
            <c:numRef>
              <c:f>Sheet2!$E$4:$E$13</c:f>
              <c:numCache/>
            </c:numRef>
          </c:yVal>
        </c:ser>
        <c:ser>
          <c:idx val="1"/>
          <c:order val="1"/>
          <c:tx>
            <c:v>Lead (Z = 82)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Sheet2!$I$4:$I$13</c:f>
            </c:numRef>
          </c:xVal>
          <c:yVal>
            <c:numRef>
              <c:f>Sheet2!$F$4:$F$13</c:f>
              <c:numCache/>
            </c:numRef>
          </c:yVal>
        </c:ser>
        <c:ser>
          <c:idx val="2"/>
          <c:order val="2"/>
          <c:tx>
            <c:v>Bismuth (Z = 83)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Sheet2!$I$4:$I$13</c:f>
            </c:numRef>
          </c:xVal>
          <c:yVal>
            <c:numRef>
              <c:f>Sheet2!$G$4:$G$13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3379"/>
        <c:axId val="966542736"/>
      </c:scatterChart>
      <c:valAx>
        <c:axId val="105003379"/>
        <c:scaling>
          <c:orientation val="minMax"/>
          <c:max val="0.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+mn-lt"/>
                  </a:rPr>
                  <a:t>% Propagated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966542736"/>
        <c:majorUnit val="0.1"/>
      </c:valAx>
      <c:valAx>
        <c:axId val="966542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Calibri"/>
                  </a:rPr>
                  <a:t>Thickness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105003379"/>
      </c:valAx>
    </c:plotArea>
    <c:legend>
      <c:legendPos val="r"/>
      <c:overlay val="0"/>
      <c:txPr>
        <a:bodyPr/>
        <a:lstStyle/>
        <a:p>
          <a:pPr lvl="0">
            <a:defRPr b="0" i="0" sz="11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  <a:r>
              <a:rPr b="0" i="0" sz="1200">
                <a:solidFill>
                  <a:srgbClr val="000000"/>
                </a:solidFill>
                <a:latin typeface="+mn-lt"/>
              </a:rPr>
              <a:t>200 keV photons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Iron (Z = 26)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Sheet2!$I$4:$I$13</c:f>
            </c:numRef>
          </c:xVal>
          <c:yVal>
            <c:numRef>
              <c:f>Sheet2!$B$4:$B$13</c:f>
              <c:numCache/>
            </c:numRef>
          </c:yVal>
        </c:ser>
        <c:ser>
          <c:idx val="1"/>
          <c:order val="1"/>
          <c:tx>
            <c:v>Copper (Z = 29)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Sheet2!$I$4:$I$13</c:f>
            </c:numRef>
          </c:xVal>
          <c:yVal>
            <c:numRef>
              <c:f>Sheet2!$C$4:$C$13</c:f>
              <c:numCache/>
            </c:numRef>
          </c:yVal>
        </c:ser>
        <c:ser>
          <c:idx val="2"/>
          <c:order val="2"/>
          <c:tx>
            <c:v>Tin (Z = 50)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Sheet2!$I$4:$I$13</c:f>
            </c:numRef>
          </c:xVal>
          <c:yVal>
            <c:numRef>
              <c:f>Sheet2!$D$4:$D$13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7460"/>
        <c:axId val="773137822"/>
      </c:scatterChart>
      <c:valAx>
        <c:axId val="400807460"/>
        <c:scaling>
          <c:orientation val="minMax"/>
          <c:max val="0.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+mn-lt"/>
                  </a:rPr>
                  <a:t>% Propagated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773137822"/>
        <c:majorUnit val="0.1"/>
      </c:valAx>
      <c:valAx>
        <c:axId val="773137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Calibri"/>
                  </a:rPr>
                  <a:t>Thickness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400807460"/>
      </c:valAx>
    </c:plotArea>
    <c:legend>
      <c:legendPos val="r"/>
      <c:overlay val="0"/>
      <c:txPr>
        <a:bodyPr/>
        <a:lstStyle/>
        <a:p>
          <a:pPr lvl="0">
            <a:defRPr b="0" i="0" sz="11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  <a:r>
              <a:rPr b="0" i="0" sz="1200">
                <a:solidFill>
                  <a:srgbClr val="000000"/>
                </a:solidFill>
                <a:latin typeface="+mn-lt"/>
              </a:rPr>
              <a:t>300 keV photons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Tungsten (Z = 74)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Sheet2!$S$4:$S$13</c:f>
            </c:numRef>
          </c:xVal>
          <c:yVal>
            <c:numRef>
              <c:f>Sheet2!$O$4:$O$13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01041"/>
        <c:axId val="2077417506"/>
      </c:scatterChart>
      <c:valAx>
        <c:axId val="1147401041"/>
        <c:scaling>
          <c:orientation val="minMax"/>
          <c:max val="0.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+mn-lt"/>
                  </a:rPr>
                  <a:t>% Propagated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2077417506"/>
        <c:majorUnit val="0.1"/>
      </c:valAx>
      <c:valAx>
        <c:axId val="2077417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Calibri"/>
                  </a:rPr>
                  <a:t>Thickness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1147401041"/>
      </c:valAx>
    </c:plotArea>
    <c:legend>
      <c:legendPos val="r"/>
      <c:overlay val="0"/>
      <c:txPr>
        <a:bodyPr/>
        <a:lstStyle/>
        <a:p>
          <a:pPr lvl="0">
            <a:defRPr b="0" i="0" sz="11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  <a:r>
              <a:rPr b="0" i="0" sz="1200">
                <a:solidFill>
                  <a:srgbClr val="000000"/>
                </a:solidFill>
                <a:latin typeface="+mn-lt"/>
              </a:rPr>
              <a:t>300 keV photons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Iron (Z = 26)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Sheet2!$I$4:$I$13</c:f>
            </c:numRef>
          </c:xVal>
          <c:yVal>
            <c:numRef>
              <c:f>Sheet2!$L$4:$L$13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18968"/>
        <c:axId val="2133772472"/>
      </c:scatterChart>
      <c:valAx>
        <c:axId val="1706018968"/>
        <c:scaling>
          <c:orientation val="minMax"/>
          <c:max val="0.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+mn-lt"/>
                  </a:rPr>
                  <a:t>% Propagated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2133772472"/>
        <c:majorUnit val="0.1"/>
      </c:valAx>
      <c:valAx>
        <c:axId val="2133772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Calibri"/>
                  </a:rPr>
                  <a:t>Thickness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1706018968"/>
      </c:valAx>
    </c:plotArea>
    <c:legend>
      <c:legendPos val="r"/>
      <c:overlay val="0"/>
      <c:txPr>
        <a:bodyPr/>
        <a:lstStyle/>
        <a:p>
          <a:pPr lvl="0">
            <a:defRPr b="0" i="0" sz="11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352425</xdr:colOff>
      <xdr:row>5</xdr:row>
      <xdr:rowOff>161925</xdr:rowOff>
    </xdr:from>
    <xdr:ext cx="9620250" cy="4800600"/>
    <xdr:graphicFrame>
      <xdr:nvGraphicFramePr>
        <xdr:cNvPr id="1730122144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14</xdr:row>
      <xdr:rowOff>123825</xdr:rowOff>
    </xdr:from>
    <xdr:ext cx="5143500" cy="3276600"/>
    <xdr:graphicFrame>
      <xdr:nvGraphicFramePr>
        <xdr:cNvPr id="123590338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209550</xdr:colOff>
      <xdr:row>31</xdr:row>
      <xdr:rowOff>190500</xdr:rowOff>
    </xdr:from>
    <xdr:ext cx="5257800" cy="3276600"/>
    <xdr:graphicFrame>
      <xdr:nvGraphicFramePr>
        <xdr:cNvPr id="3691899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561975</xdr:colOff>
      <xdr:row>14</xdr:row>
      <xdr:rowOff>123825</xdr:rowOff>
    </xdr:from>
    <xdr:ext cx="5172075" cy="3276600"/>
    <xdr:graphicFrame>
      <xdr:nvGraphicFramePr>
        <xdr:cNvPr id="88235971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904875</xdr:colOff>
      <xdr:row>31</xdr:row>
      <xdr:rowOff>171450</xdr:rowOff>
    </xdr:from>
    <xdr:ext cx="5467350" cy="3286125"/>
    <xdr:graphicFrame>
      <xdr:nvGraphicFramePr>
        <xdr:cNvPr id="122517300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0"/>
    <col customWidth="1" min="3" max="3" width="15.67"/>
    <col customWidth="1" min="4" max="4" width="12.0"/>
    <col customWidth="1" min="5" max="5" width="12.11"/>
    <col customWidth="1" min="6" max="26" width="11.0"/>
  </cols>
  <sheetData>
    <row r="1" ht="15.75" customHeight="1"/>
    <row r="2" ht="15.75" customHeight="1">
      <c r="C2" s="1" t="s">
        <v>0</v>
      </c>
      <c r="D2" s="1" t="s">
        <v>1</v>
      </c>
      <c r="F2" s="1" t="s">
        <v>2</v>
      </c>
    </row>
    <row r="3" ht="15.75" customHeight="1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ht="15.75" customHeight="1"/>
    <row r="5" ht="15.75" customHeight="1">
      <c r="B5" s="1" t="s">
        <v>8</v>
      </c>
      <c r="C5" s="1">
        <v>0.1559</v>
      </c>
      <c r="D5" s="1">
        <v>8.96</v>
      </c>
      <c r="E5" s="1">
        <v>0.9</v>
      </c>
      <c r="F5" s="1">
        <f t="shared" ref="F5:F15" si="1">LN(1/E5)/(C5*D5)</f>
        <v>0.07542646647</v>
      </c>
    </row>
    <row r="6" ht="15.75" customHeight="1">
      <c r="B6" s="1" t="s">
        <v>8</v>
      </c>
      <c r="C6" s="1">
        <v>0.1559</v>
      </c>
      <c r="D6" s="1">
        <v>8.96</v>
      </c>
      <c r="E6" s="1">
        <v>0.8</v>
      </c>
      <c r="F6" s="1">
        <f t="shared" si="1"/>
        <v>0.1597460822</v>
      </c>
    </row>
    <row r="7" ht="15.75" customHeight="1">
      <c r="B7" s="1" t="s">
        <v>8</v>
      </c>
      <c r="C7" s="1">
        <v>0.1559</v>
      </c>
      <c r="D7" s="1">
        <v>8.96</v>
      </c>
      <c r="E7" s="1">
        <v>0.7</v>
      </c>
      <c r="F7" s="1">
        <f t="shared" si="1"/>
        <v>0.2553397782</v>
      </c>
    </row>
    <row r="8" ht="15.75" customHeight="1">
      <c r="B8" s="1" t="s">
        <v>8</v>
      </c>
      <c r="C8" s="1">
        <v>0.1559</v>
      </c>
      <c r="D8" s="1">
        <v>8.96</v>
      </c>
      <c r="E8" s="1">
        <v>0.6</v>
      </c>
      <c r="F8" s="1">
        <f t="shared" si="1"/>
        <v>0.3656946015</v>
      </c>
    </row>
    <row r="9" ht="15.75" customHeight="1">
      <c r="B9" s="1" t="s">
        <v>8</v>
      </c>
      <c r="C9" s="1">
        <v>0.1559</v>
      </c>
      <c r="D9" s="1">
        <v>8.96</v>
      </c>
      <c r="E9" s="1">
        <v>0.5</v>
      </c>
      <c r="F9" s="1">
        <f t="shared" si="1"/>
        <v>0.4962166543</v>
      </c>
    </row>
    <row r="10" ht="15.75" customHeight="1">
      <c r="B10" s="1" t="s">
        <v>8</v>
      </c>
      <c r="C10" s="1">
        <v>0.1559</v>
      </c>
      <c r="D10" s="1">
        <v>8.96</v>
      </c>
      <c r="E10" s="1">
        <v>0.4</v>
      </c>
      <c r="F10" s="1">
        <f t="shared" si="1"/>
        <v>0.6559627364</v>
      </c>
    </row>
    <row r="11" ht="15.75" customHeight="1">
      <c r="B11" s="1" t="s">
        <v>8</v>
      </c>
      <c r="C11" s="1">
        <v>0.1559</v>
      </c>
      <c r="D11" s="1">
        <v>8.96</v>
      </c>
      <c r="E11" s="1">
        <v>0.3</v>
      </c>
      <c r="F11" s="1">
        <f t="shared" si="1"/>
        <v>0.8619112557</v>
      </c>
    </row>
    <row r="12" ht="15.75" customHeight="1">
      <c r="B12" s="1" t="s">
        <v>8</v>
      </c>
      <c r="C12" s="1">
        <v>0.1559</v>
      </c>
      <c r="D12" s="1">
        <v>8.96</v>
      </c>
      <c r="E12" s="1">
        <v>0.2</v>
      </c>
      <c r="F12" s="1">
        <f t="shared" si="1"/>
        <v>1.152179391</v>
      </c>
    </row>
    <row r="13" ht="15.75" customHeight="1">
      <c r="B13" s="1" t="s">
        <v>8</v>
      </c>
      <c r="C13" s="1">
        <v>0.1559</v>
      </c>
      <c r="D13" s="1">
        <v>8.96</v>
      </c>
      <c r="E13" s="1">
        <v>0.1</v>
      </c>
      <c r="F13" s="1">
        <f t="shared" si="1"/>
        <v>1.648396045</v>
      </c>
    </row>
    <row r="14" ht="15.75" customHeight="1">
      <c r="B14" s="1" t="s">
        <v>8</v>
      </c>
      <c r="C14" s="1">
        <v>0.1559</v>
      </c>
      <c r="D14" s="1">
        <v>8.96</v>
      </c>
      <c r="E14" s="1">
        <v>0.01</v>
      </c>
      <c r="F14" s="1">
        <f t="shared" si="1"/>
        <v>3.29679209</v>
      </c>
    </row>
    <row r="15" ht="15.75" customHeight="1">
      <c r="B15" s="1" t="s">
        <v>8</v>
      </c>
      <c r="C15" s="1">
        <v>0.1559</v>
      </c>
      <c r="D15" s="1">
        <v>8.96</v>
      </c>
      <c r="E15" s="1">
        <v>0.001</v>
      </c>
      <c r="F15" s="1">
        <f t="shared" si="1"/>
        <v>4.945188135</v>
      </c>
    </row>
    <row r="16" ht="15.75" customHeight="1"/>
    <row r="17" ht="15.75" customHeight="1">
      <c r="C17" s="2"/>
      <c r="D17" s="3"/>
    </row>
    <row r="18" ht="15.75" customHeight="1">
      <c r="B18" s="1" t="s">
        <v>9</v>
      </c>
      <c r="C18" s="2">
        <v>0.9985</v>
      </c>
      <c r="D18" s="3">
        <v>11.35</v>
      </c>
      <c r="E18" s="1">
        <v>0.9</v>
      </c>
      <c r="F18" s="4">
        <f t="shared" ref="F18:F28" si="2">LN(1/E18)/(C18*D18)</f>
        <v>0.009296810031</v>
      </c>
    </row>
    <row r="19" ht="15.75" customHeight="1">
      <c r="B19" s="1" t="s">
        <v>9</v>
      </c>
      <c r="C19" s="2">
        <v>0.9985</v>
      </c>
      <c r="D19" s="3">
        <v>11.35</v>
      </c>
      <c r="E19" s="1">
        <v>0.8</v>
      </c>
      <c r="F19" s="4">
        <f t="shared" si="2"/>
        <v>0.01968975942</v>
      </c>
    </row>
    <row r="20" ht="15.75" customHeight="1">
      <c r="B20" s="1" t="s">
        <v>9</v>
      </c>
      <c r="C20" s="2">
        <v>0.9985</v>
      </c>
      <c r="D20" s="3">
        <v>11.35</v>
      </c>
      <c r="E20" s="1">
        <v>0.7</v>
      </c>
      <c r="F20" s="4">
        <f t="shared" si="2"/>
        <v>0.03147231366</v>
      </c>
    </row>
    <row r="21" ht="15.75" customHeight="1">
      <c r="B21" s="1" t="s">
        <v>9</v>
      </c>
      <c r="C21" s="2">
        <v>0.9985</v>
      </c>
      <c r="D21" s="3">
        <v>11.35</v>
      </c>
      <c r="E21" s="1">
        <v>0.6</v>
      </c>
      <c r="F21" s="4">
        <f t="shared" si="2"/>
        <v>0.0450742743</v>
      </c>
    </row>
    <row r="22" ht="15.75" customHeight="1">
      <c r="B22" s="1" t="s">
        <v>9</v>
      </c>
      <c r="C22" s="2">
        <v>0.9985</v>
      </c>
      <c r="D22" s="3">
        <v>11.35</v>
      </c>
      <c r="E22" s="1">
        <v>0.5</v>
      </c>
      <c r="F22" s="2">
        <f t="shared" si="2"/>
        <v>0.06116197914</v>
      </c>
    </row>
    <row r="23" ht="15.75" customHeight="1">
      <c r="B23" s="1" t="s">
        <v>9</v>
      </c>
      <c r="C23" s="2">
        <v>0.9985</v>
      </c>
      <c r="D23" s="3">
        <v>11.35</v>
      </c>
      <c r="E23" s="1">
        <v>0.4</v>
      </c>
      <c r="F23" s="4">
        <f t="shared" si="2"/>
        <v>0.08085173857</v>
      </c>
    </row>
    <row r="24" ht="15.75" customHeight="1">
      <c r="B24" s="1" t="s">
        <v>9</v>
      </c>
      <c r="C24" s="2">
        <v>0.9985</v>
      </c>
      <c r="D24" s="3">
        <v>11.35</v>
      </c>
      <c r="E24" s="1">
        <v>0.3</v>
      </c>
      <c r="F24" s="4">
        <f t="shared" si="2"/>
        <v>0.1062362534</v>
      </c>
    </row>
    <row r="25" ht="15.75" customHeight="1">
      <c r="B25" s="1" t="s">
        <v>9</v>
      </c>
      <c r="C25" s="2">
        <v>0.9985</v>
      </c>
      <c r="D25" s="3">
        <v>11.35</v>
      </c>
      <c r="E25" s="1">
        <v>0.2</v>
      </c>
      <c r="F25" s="4">
        <f t="shared" si="2"/>
        <v>0.1420137177</v>
      </c>
    </row>
    <row r="26" ht="15.75" customHeight="1">
      <c r="B26" s="1" t="s">
        <v>9</v>
      </c>
      <c r="C26" s="2">
        <v>0.9985</v>
      </c>
      <c r="D26" s="3">
        <v>11.35</v>
      </c>
      <c r="E26" s="1">
        <v>0.1</v>
      </c>
      <c r="F26" s="4">
        <f t="shared" si="2"/>
        <v>0.2031756968</v>
      </c>
    </row>
    <row r="27" ht="15.75" customHeight="1">
      <c r="B27" s="1" t="s">
        <v>9</v>
      </c>
      <c r="C27" s="2">
        <v>0.9985</v>
      </c>
      <c r="D27" s="3">
        <v>11.35</v>
      </c>
      <c r="E27" s="1">
        <v>0.01</v>
      </c>
      <c r="F27" s="4">
        <f t="shared" si="2"/>
        <v>0.4063513937</v>
      </c>
    </row>
    <row r="28" ht="15.75" customHeight="1">
      <c r="B28" s="1" t="s">
        <v>9</v>
      </c>
      <c r="C28" s="2">
        <v>0.9985</v>
      </c>
      <c r="D28" s="3">
        <v>11.35</v>
      </c>
      <c r="E28" s="1">
        <v>0.001</v>
      </c>
      <c r="F28" s="4">
        <f t="shared" si="2"/>
        <v>0.6095270905</v>
      </c>
    </row>
    <row r="29" ht="15.75" customHeight="1"/>
    <row r="30" ht="15.75" customHeight="1">
      <c r="C30" s="3"/>
      <c r="D30" s="3"/>
    </row>
    <row r="31" ht="15.75" customHeight="1">
      <c r="B31" s="1" t="s">
        <v>10</v>
      </c>
      <c r="C31" s="3">
        <v>0.1282</v>
      </c>
      <c r="D31" s="3">
        <v>2.3</v>
      </c>
      <c r="E31" s="1">
        <v>0.9</v>
      </c>
      <c r="F31" s="5">
        <f t="shared" ref="F31:F41" si="3">LN(1/E31)/(C31*D31)</f>
        <v>0.3573238678</v>
      </c>
    </row>
    <row r="32" ht="15.75" customHeight="1">
      <c r="B32" s="1" t="s">
        <v>10</v>
      </c>
      <c r="C32" s="3">
        <v>0.1282</v>
      </c>
      <c r="D32" s="3">
        <v>2.3</v>
      </c>
      <c r="E32" s="1">
        <v>0.8</v>
      </c>
      <c r="F32" s="5">
        <f t="shared" si="3"/>
        <v>0.7567779669</v>
      </c>
    </row>
    <row r="33" ht="15.75" customHeight="1">
      <c r="B33" s="1" t="s">
        <v>10</v>
      </c>
      <c r="C33" s="3">
        <v>0.1282</v>
      </c>
      <c r="D33" s="3">
        <v>2.3</v>
      </c>
      <c r="E33" s="1">
        <v>0.7</v>
      </c>
      <c r="F33" s="5">
        <f t="shared" si="3"/>
        <v>1.209641674</v>
      </c>
    </row>
    <row r="34" ht="15.75" customHeight="1">
      <c r="B34" s="1" t="s">
        <v>10</v>
      </c>
      <c r="C34" s="3">
        <v>0.1282</v>
      </c>
      <c r="D34" s="3">
        <v>2.3</v>
      </c>
      <c r="E34" s="1">
        <v>0.6</v>
      </c>
      <c r="F34" s="5">
        <f t="shared" si="3"/>
        <v>1.732434456</v>
      </c>
    </row>
    <row r="35" ht="15.75" customHeight="1">
      <c r="B35" s="1" t="s">
        <v>10</v>
      </c>
      <c r="C35" s="3">
        <v>0.1282</v>
      </c>
      <c r="D35" s="3">
        <v>2.3</v>
      </c>
      <c r="E35" s="1">
        <v>0.5</v>
      </c>
      <c r="F35" s="5">
        <f t="shared" si="3"/>
        <v>2.350767078</v>
      </c>
    </row>
    <row r="36" ht="15.75" customHeight="1">
      <c r="B36" s="1" t="s">
        <v>10</v>
      </c>
      <c r="C36" s="3">
        <v>0.1282</v>
      </c>
      <c r="D36" s="3">
        <v>2.3</v>
      </c>
      <c r="E36" s="1">
        <v>0.4</v>
      </c>
      <c r="F36" s="5">
        <f t="shared" si="3"/>
        <v>3.107545045</v>
      </c>
    </row>
    <row r="37" ht="15.75" customHeight="1">
      <c r="B37" s="1" t="s">
        <v>10</v>
      </c>
      <c r="C37" s="3">
        <v>0.1282</v>
      </c>
      <c r="D37" s="3">
        <v>2.3</v>
      </c>
      <c r="E37" s="1">
        <v>0.3</v>
      </c>
      <c r="F37" s="5">
        <f t="shared" si="3"/>
        <v>4.083201534</v>
      </c>
    </row>
    <row r="38" ht="15.75" customHeight="1">
      <c r="B38" s="1" t="s">
        <v>10</v>
      </c>
      <c r="C38" s="3">
        <v>0.1282</v>
      </c>
      <c r="D38" s="3">
        <v>2.3</v>
      </c>
      <c r="E38" s="1">
        <v>0.2</v>
      </c>
      <c r="F38" s="5">
        <f t="shared" si="3"/>
        <v>5.458312122</v>
      </c>
    </row>
    <row r="39" ht="15.75" customHeight="1">
      <c r="B39" s="1" t="s">
        <v>10</v>
      </c>
      <c r="C39" s="3">
        <v>0.1282</v>
      </c>
      <c r="D39" s="3">
        <v>2.3</v>
      </c>
      <c r="E39" s="1">
        <v>0.1</v>
      </c>
      <c r="F39" s="5">
        <f t="shared" si="3"/>
        <v>7.8090792</v>
      </c>
    </row>
    <row r="40" ht="15.75" customHeight="1">
      <c r="B40" s="1" t="s">
        <v>10</v>
      </c>
      <c r="C40" s="3">
        <v>0.1282</v>
      </c>
      <c r="D40" s="3">
        <v>2.3</v>
      </c>
      <c r="E40" s="1">
        <v>0.01</v>
      </c>
      <c r="F40" s="5">
        <f t="shared" si="3"/>
        <v>15.6181584</v>
      </c>
    </row>
    <row r="41" ht="15.75" customHeight="1">
      <c r="B41" s="1" t="s">
        <v>10</v>
      </c>
      <c r="C41" s="3">
        <v>0.1282</v>
      </c>
      <c r="D41" s="3">
        <v>2.3</v>
      </c>
      <c r="E41" s="1">
        <v>0.001</v>
      </c>
      <c r="F41" s="5">
        <f t="shared" si="3"/>
        <v>23.4272376</v>
      </c>
    </row>
    <row r="42" ht="15.75" customHeight="1"/>
    <row r="43" ht="15.75" customHeight="1"/>
    <row r="44" ht="15.75" customHeight="1">
      <c r="A44" s="1">
        <v>83.0</v>
      </c>
      <c r="B44" s="1" t="s">
        <v>11</v>
      </c>
      <c r="C44" s="3">
        <v>1.033</v>
      </c>
      <c r="D44" s="3">
        <v>9.78</v>
      </c>
      <c r="E44" s="1">
        <v>0.9</v>
      </c>
      <c r="F44" s="5">
        <f t="shared" ref="F44:F54" si="4">LN(1/E44)/(C44*D44)</f>
        <v>0.010428905</v>
      </c>
    </row>
    <row r="45" ht="15.75" customHeight="1">
      <c r="A45" s="1">
        <v>84.0</v>
      </c>
      <c r="B45" s="1" t="s">
        <v>11</v>
      </c>
      <c r="C45" s="3">
        <v>1.033</v>
      </c>
      <c r="D45" s="3">
        <v>9.78</v>
      </c>
      <c r="E45" s="1">
        <v>0.8</v>
      </c>
      <c r="F45" s="5">
        <f t="shared" si="4"/>
        <v>0.02208742889</v>
      </c>
    </row>
    <row r="46" ht="15.75" customHeight="1">
      <c r="A46" s="1">
        <v>85.0</v>
      </c>
      <c r="B46" s="1" t="s">
        <v>11</v>
      </c>
      <c r="C46" s="3">
        <v>1.033</v>
      </c>
      <c r="D46" s="3">
        <v>9.78</v>
      </c>
      <c r="E46" s="1">
        <v>0.7</v>
      </c>
      <c r="F46" s="5">
        <f t="shared" si="4"/>
        <v>0.03530477315</v>
      </c>
    </row>
    <row r="47" ht="15.75" customHeight="1">
      <c r="A47" s="1">
        <v>86.0</v>
      </c>
      <c r="B47" s="1" t="s">
        <v>11</v>
      </c>
      <c r="C47" s="3">
        <v>1.033</v>
      </c>
      <c r="D47" s="3">
        <v>9.78</v>
      </c>
      <c r="E47" s="1">
        <v>0.6</v>
      </c>
      <c r="F47" s="5">
        <f t="shared" si="4"/>
        <v>0.05056307732</v>
      </c>
    </row>
    <row r="48" ht="15.75" customHeight="1">
      <c r="A48" s="1">
        <v>87.0</v>
      </c>
      <c r="B48" s="1" t="s">
        <v>11</v>
      </c>
      <c r="C48" s="3">
        <v>1.033</v>
      </c>
      <c r="D48" s="3">
        <v>9.78</v>
      </c>
      <c r="E48" s="1">
        <v>0.5</v>
      </c>
      <c r="F48" s="5">
        <f t="shared" si="4"/>
        <v>0.06860982076</v>
      </c>
    </row>
    <row r="49" ht="15.75" customHeight="1">
      <c r="A49" s="1">
        <v>88.0</v>
      </c>
      <c r="B49" s="1" t="s">
        <v>11</v>
      </c>
      <c r="C49" s="3">
        <v>1.033</v>
      </c>
      <c r="D49" s="3">
        <v>9.78</v>
      </c>
      <c r="E49" s="1">
        <v>0.4</v>
      </c>
      <c r="F49" s="5">
        <f t="shared" si="4"/>
        <v>0.09069724964</v>
      </c>
    </row>
    <row r="50" ht="15.75" customHeight="1">
      <c r="A50" s="1">
        <v>89.0</v>
      </c>
      <c r="B50" s="1" t="s">
        <v>11</v>
      </c>
      <c r="C50" s="3">
        <v>1.033</v>
      </c>
      <c r="D50" s="3">
        <v>9.78</v>
      </c>
      <c r="E50" s="1">
        <v>0.3</v>
      </c>
      <c r="F50" s="3">
        <f t="shared" si="4"/>
        <v>0.1191728981</v>
      </c>
    </row>
    <row r="51" ht="15.75" customHeight="1">
      <c r="A51" s="1">
        <v>90.0</v>
      </c>
      <c r="B51" s="1" t="s">
        <v>11</v>
      </c>
      <c r="C51" s="3">
        <v>1.033</v>
      </c>
      <c r="D51" s="3">
        <v>9.78</v>
      </c>
      <c r="E51" s="1">
        <v>0.2</v>
      </c>
      <c r="F51" s="3">
        <f t="shared" si="4"/>
        <v>0.1593070704</v>
      </c>
    </row>
    <row r="52" ht="15.75" customHeight="1">
      <c r="A52" s="1">
        <v>91.0</v>
      </c>
      <c r="B52" s="1" t="s">
        <v>11</v>
      </c>
      <c r="C52" s="3">
        <v>1.033</v>
      </c>
      <c r="D52" s="3">
        <v>9.78</v>
      </c>
      <c r="E52" s="1">
        <v>0.1</v>
      </c>
      <c r="F52" s="5">
        <f t="shared" si="4"/>
        <v>0.2279168912</v>
      </c>
    </row>
    <row r="53" ht="15.75" customHeight="1">
      <c r="A53" s="1">
        <v>92.0</v>
      </c>
      <c r="B53" s="1" t="s">
        <v>11</v>
      </c>
      <c r="C53" s="3">
        <v>1.033</v>
      </c>
      <c r="D53" s="3">
        <v>9.78</v>
      </c>
      <c r="E53" s="1">
        <v>0.01</v>
      </c>
      <c r="F53" s="5">
        <f t="shared" si="4"/>
        <v>0.4558337823</v>
      </c>
    </row>
    <row r="54" ht="15.75" customHeight="1">
      <c r="A54" s="1">
        <v>93.0</v>
      </c>
      <c r="B54" s="1" t="s">
        <v>11</v>
      </c>
      <c r="C54" s="3">
        <v>1.033</v>
      </c>
      <c r="D54" s="3">
        <v>9.78</v>
      </c>
      <c r="E54" s="1">
        <v>0.001</v>
      </c>
      <c r="F54" s="5">
        <f t="shared" si="4"/>
        <v>0.6837506735</v>
      </c>
    </row>
    <row r="55" ht="15.75" customHeight="1"/>
    <row r="56" ht="15.75" customHeight="1"/>
    <row r="57" ht="15.75" customHeight="1">
      <c r="A57" s="1">
        <v>74.0</v>
      </c>
      <c r="B57" s="1" t="s">
        <v>12</v>
      </c>
      <c r="C57" s="3">
        <v>0.7844</v>
      </c>
      <c r="D57" s="3">
        <v>19.3</v>
      </c>
      <c r="E57" s="1">
        <v>0.9</v>
      </c>
      <c r="F57" s="5">
        <f t="shared" ref="F57:F67" si="5">LN(1/E57)/(C57*D57)</f>
        <v>0.006959579393</v>
      </c>
    </row>
    <row r="58" ht="15.75" customHeight="1">
      <c r="A58" s="1">
        <v>74.0</v>
      </c>
      <c r="B58" s="1" t="s">
        <v>12</v>
      </c>
      <c r="C58" s="3">
        <v>0.7844</v>
      </c>
      <c r="D58" s="3">
        <v>19.3</v>
      </c>
      <c r="E58" s="1">
        <v>0.8</v>
      </c>
      <c r="F58" s="5">
        <f t="shared" si="5"/>
        <v>0.01473972723</v>
      </c>
    </row>
    <row r="59" ht="15.75" customHeight="1">
      <c r="A59" s="1">
        <v>74.0</v>
      </c>
      <c r="B59" s="1" t="s">
        <v>12</v>
      </c>
      <c r="C59" s="3">
        <v>0.7844</v>
      </c>
      <c r="D59" s="3">
        <v>19.3</v>
      </c>
      <c r="E59" s="1">
        <v>0.7</v>
      </c>
      <c r="F59" s="5">
        <f t="shared" si="5"/>
        <v>0.02356013137</v>
      </c>
    </row>
    <row r="60" ht="15.75" customHeight="1">
      <c r="A60" s="1">
        <v>74.0</v>
      </c>
      <c r="B60" s="1" t="s">
        <v>12</v>
      </c>
      <c r="C60" s="3">
        <v>0.7844</v>
      </c>
      <c r="D60" s="3">
        <v>19.3</v>
      </c>
      <c r="E60" s="1">
        <v>0.6</v>
      </c>
      <c r="F60" s="5">
        <f t="shared" si="5"/>
        <v>0.03374254067</v>
      </c>
    </row>
    <row r="61" ht="15.75" customHeight="1">
      <c r="A61" s="1">
        <v>74.0</v>
      </c>
      <c r="B61" s="1" t="s">
        <v>12</v>
      </c>
      <c r="C61" s="3">
        <v>0.7844</v>
      </c>
      <c r="D61" s="3">
        <v>19.3</v>
      </c>
      <c r="E61" s="1">
        <v>0.5</v>
      </c>
      <c r="F61" s="5">
        <f t="shared" si="5"/>
        <v>0.04578577472</v>
      </c>
    </row>
    <row r="62" ht="15.75" customHeight="1">
      <c r="A62" s="1">
        <v>74.0</v>
      </c>
      <c r="B62" s="1" t="s">
        <v>12</v>
      </c>
      <c r="C62" s="3">
        <v>0.7844</v>
      </c>
      <c r="D62" s="3">
        <v>19.3</v>
      </c>
      <c r="E62" s="1">
        <v>0.4</v>
      </c>
      <c r="F62" s="5">
        <f t="shared" si="5"/>
        <v>0.06052550194</v>
      </c>
    </row>
    <row r="63" ht="15.75" customHeight="1">
      <c r="A63" s="1">
        <v>74.0</v>
      </c>
      <c r="B63" s="1" t="s">
        <v>12</v>
      </c>
      <c r="C63" s="3">
        <v>0.7844</v>
      </c>
      <c r="D63" s="3">
        <v>19.3</v>
      </c>
      <c r="E63" s="1">
        <v>0.3</v>
      </c>
      <c r="F63" s="5">
        <f t="shared" si="5"/>
        <v>0.07952831538</v>
      </c>
    </row>
    <row r="64" ht="15.75" customHeight="1">
      <c r="A64" s="1">
        <v>74.0</v>
      </c>
      <c r="B64" s="1" t="s">
        <v>12</v>
      </c>
      <c r="C64" s="3">
        <v>0.7844</v>
      </c>
      <c r="D64" s="3">
        <v>19.3</v>
      </c>
      <c r="E64" s="1">
        <v>0.2</v>
      </c>
      <c r="F64" s="5">
        <f t="shared" si="5"/>
        <v>0.1063112767</v>
      </c>
    </row>
    <row r="65" ht="15.75" customHeight="1">
      <c r="A65" s="1">
        <v>74.0</v>
      </c>
      <c r="B65" s="1" t="s">
        <v>12</v>
      </c>
      <c r="C65" s="3">
        <v>0.7844</v>
      </c>
      <c r="D65" s="3">
        <v>19.3</v>
      </c>
      <c r="E65" s="1">
        <v>0.1</v>
      </c>
      <c r="F65" s="5">
        <f t="shared" si="5"/>
        <v>0.1520970514</v>
      </c>
    </row>
    <row r="66" ht="15.75" customHeight="1">
      <c r="A66" s="1">
        <v>74.0</v>
      </c>
      <c r="B66" s="1" t="s">
        <v>12</v>
      </c>
      <c r="C66" s="3">
        <v>0.7844</v>
      </c>
      <c r="D66" s="3">
        <v>19.3</v>
      </c>
      <c r="E66" s="1">
        <v>0.01</v>
      </c>
      <c r="F66" s="5">
        <f t="shared" si="5"/>
        <v>0.3041941027</v>
      </c>
    </row>
    <row r="67" ht="15.75" customHeight="1">
      <c r="A67" s="1">
        <v>74.0</v>
      </c>
      <c r="B67" s="1" t="s">
        <v>12</v>
      </c>
      <c r="C67" s="3">
        <v>0.7844</v>
      </c>
      <c r="D67" s="3">
        <v>19.3</v>
      </c>
      <c r="E67" s="1">
        <v>0.001</v>
      </c>
      <c r="F67" s="5">
        <f t="shared" si="5"/>
        <v>0.4562911541</v>
      </c>
    </row>
    <row r="68" ht="15.75" customHeight="1"/>
    <row r="69" ht="15.75" customHeight="1"/>
    <row r="70" ht="15.75" customHeight="1">
      <c r="A70" s="1">
        <v>26.0</v>
      </c>
      <c r="B70" s="1" t="s">
        <v>13</v>
      </c>
      <c r="C70" s="6">
        <v>0.146</v>
      </c>
      <c r="D70" s="1">
        <v>7.847</v>
      </c>
      <c r="E70" s="1">
        <v>0.9</v>
      </c>
      <c r="F70" s="5">
        <f t="shared" ref="F70:F80" si="6">LN(1/E70)/(C70*D70)</f>
        <v>0.09196474672</v>
      </c>
    </row>
    <row r="71" ht="15.75" customHeight="1">
      <c r="A71" s="1">
        <v>27.0</v>
      </c>
      <c r="B71" s="1" t="s">
        <v>13</v>
      </c>
      <c r="C71" s="6">
        <v>0.146</v>
      </c>
      <c r="D71" s="1">
        <v>7.847</v>
      </c>
      <c r="E71" s="1">
        <v>0.8</v>
      </c>
      <c r="F71" s="5">
        <f t="shared" si="6"/>
        <v>0.1947725868</v>
      </c>
    </row>
    <row r="72" ht="15.75" customHeight="1">
      <c r="A72" s="1">
        <v>28.0</v>
      </c>
      <c r="B72" s="1" t="s">
        <v>13</v>
      </c>
      <c r="C72" s="6">
        <v>0.146</v>
      </c>
      <c r="D72" s="1">
        <v>7.847</v>
      </c>
      <c r="E72" s="1">
        <v>0.7</v>
      </c>
      <c r="F72" s="5">
        <f t="shared" si="6"/>
        <v>0.3113265029</v>
      </c>
    </row>
    <row r="73" ht="15.75" customHeight="1">
      <c r="A73" s="1">
        <v>29.0</v>
      </c>
      <c r="B73" s="1" t="s">
        <v>13</v>
      </c>
      <c r="C73" s="6">
        <v>0.146</v>
      </c>
      <c r="D73" s="1">
        <v>7.847</v>
      </c>
      <c r="E73" s="1">
        <v>0.6</v>
      </c>
      <c r="F73" s="5">
        <f t="shared" si="6"/>
        <v>0.4458781244</v>
      </c>
    </row>
    <row r="74" ht="15.75" customHeight="1">
      <c r="A74" s="1">
        <v>30.0</v>
      </c>
      <c r="B74" s="1" t="s">
        <v>13</v>
      </c>
      <c r="C74" s="6">
        <v>0.146</v>
      </c>
      <c r="D74" s="1">
        <v>7.847</v>
      </c>
      <c r="E74" s="1">
        <v>0.5</v>
      </c>
      <c r="F74" s="5">
        <f t="shared" si="6"/>
        <v>0.6050189153</v>
      </c>
    </row>
    <row r="75" ht="15.75" customHeight="1">
      <c r="A75" s="1">
        <v>31.0</v>
      </c>
      <c r="B75" s="1" t="s">
        <v>13</v>
      </c>
      <c r="C75" s="6">
        <v>0.146</v>
      </c>
      <c r="D75" s="1">
        <v>7.847</v>
      </c>
      <c r="E75" s="1">
        <v>0.4</v>
      </c>
      <c r="F75" s="5">
        <f t="shared" si="6"/>
        <v>0.7997915021</v>
      </c>
    </row>
    <row r="76" ht="15.75" customHeight="1">
      <c r="A76" s="1">
        <v>32.0</v>
      </c>
      <c r="B76" s="1" t="s">
        <v>13</v>
      </c>
      <c r="C76" s="6">
        <v>0.146</v>
      </c>
      <c r="D76" s="1">
        <v>7.847</v>
      </c>
      <c r="E76" s="1">
        <v>0.3</v>
      </c>
      <c r="F76" s="5">
        <f t="shared" si="6"/>
        <v>1.05089704</v>
      </c>
    </row>
    <row r="77" ht="15.75" customHeight="1">
      <c r="A77" s="1">
        <v>33.0</v>
      </c>
      <c r="B77" s="1" t="s">
        <v>13</v>
      </c>
      <c r="C77" s="6">
        <v>0.146</v>
      </c>
      <c r="D77" s="1">
        <v>7.847</v>
      </c>
      <c r="E77" s="1">
        <v>0.2</v>
      </c>
      <c r="F77" s="5">
        <f t="shared" si="6"/>
        <v>1.404810417</v>
      </c>
    </row>
    <row r="78" ht="15.75" customHeight="1">
      <c r="A78" s="1">
        <v>34.0</v>
      </c>
      <c r="B78" s="1" t="s">
        <v>13</v>
      </c>
      <c r="C78" s="6">
        <v>0.146</v>
      </c>
      <c r="D78" s="1">
        <v>7.847</v>
      </c>
      <c r="E78" s="1">
        <v>0.1</v>
      </c>
      <c r="F78" s="5">
        <f t="shared" si="6"/>
        <v>2.009829333</v>
      </c>
    </row>
    <row r="79" ht="15.75" customHeight="1">
      <c r="A79" s="1">
        <v>35.0</v>
      </c>
      <c r="B79" s="1" t="s">
        <v>13</v>
      </c>
      <c r="C79" s="6">
        <v>0.146</v>
      </c>
      <c r="D79" s="1">
        <v>7.847</v>
      </c>
      <c r="E79" s="1">
        <v>0.01</v>
      </c>
      <c r="F79" s="5">
        <f t="shared" si="6"/>
        <v>4.019658665</v>
      </c>
    </row>
    <row r="80" ht="15.75" customHeight="1">
      <c r="A80" s="1">
        <v>36.0</v>
      </c>
      <c r="B80" s="1" t="s">
        <v>13</v>
      </c>
      <c r="C80" s="6">
        <v>0.146</v>
      </c>
      <c r="D80" s="1">
        <v>7.847</v>
      </c>
      <c r="E80" s="1">
        <v>0.001</v>
      </c>
      <c r="F80" s="5">
        <f t="shared" si="6"/>
        <v>6.029487998</v>
      </c>
    </row>
    <row r="81" ht="15.75" customHeight="1"/>
    <row r="82" ht="15.75" customHeight="1"/>
    <row r="83" ht="15.75" customHeight="1">
      <c r="A83" s="1">
        <v>50.0</v>
      </c>
      <c r="B83" s="1" t="s">
        <v>14</v>
      </c>
      <c r="C83" s="1">
        <v>0.326</v>
      </c>
      <c r="D83" s="1">
        <v>5.75</v>
      </c>
      <c r="E83" s="1">
        <v>0.9</v>
      </c>
      <c r="F83" s="1">
        <f t="shared" ref="F83:F93" si="7">LN(1/E83)/(C83*D83)</f>
        <v>0.05620726362</v>
      </c>
    </row>
    <row r="84" ht="15.75" customHeight="1">
      <c r="A84" s="1">
        <v>51.0</v>
      </c>
      <c r="B84" s="1" t="s">
        <v>14</v>
      </c>
      <c r="C84" s="1">
        <v>0.326</v>
      </c>
      <c r="D84" s="1">
        <v>5.75</v>
      </c>
      <c r="E84" s="1">
        <v>0.8</v>
      </c>
      <c r="F84" s="1">
        <f t="shared" si="7"/>
        <v>0.1190416385</v>
      </c>
    </row>
    <row r="85" ht="15.75" customHeight="1">
      <c r="A85" s="1">
        <v>52.0</v>
      </c>
      <c r="B85" s="1" t="s">
        <v>14</v>
      </c>
      <c r="C85" s="1">
        <v>0.326</v>
      </c>
      <c r="D85" s="1">
        <v>5.75</v>
      </c>
      <c r="E85" s="1">
        <v>0.7</v>
      </c>
      <c r="F85" s="1">
        <f t="shared" si="7"/>
        <v>0.1902773774</v>
      </c>
    </row>
    <row r="86" ht="15.75" customHeight="1">
      <c r="A86" s="1">
        <v>53.0</v>
      </c>
      <c r="B86" s="1" t="s">
        <v>14</v>
      </c>
      <c r="C86" s="1">
        <v>0.326</v>
      </c>
      <c r="D86" s="1">
        <v>5.75</v>
      </c>
      <c r="E86" s="1">
        <v>0.6</v>
      </c>
      <c r="F86" s="1">
        <f t="shared" si="7"/>
        <v>0.2725130028</v>
      </c>
    </row>
    <row r="87" ht="15.75" customHeight="1">
      <c r="A87" s="1">
        <v>54.0</v>
      </c>
      <c r="B87" s="1" t="s">
        <v>14</v>
      </c>
      <c r="C87" s="1">
        <v>0.326</v>
      </c>
      <c r="D87" s="1">
        <v>5.75</v>
      </c>
      <c r="E87" s="1">
        <v>0.5</v>
      </c>
      <c r="F87" s="1">
        <f t="shared" si="7"/>
        <v>0.3697771035</v>
      </c>
    </row>
    <row r="88" ht="15.75" customHeight="1">
      <c r="A88" s="1">
        <v>55.0</v>
      </c>
      <c r="B88" s="1" t="s">
        <v>14</v>
      </c>
      <c r="C88" s="1">
        <v>0.326</v>
      </c>
      <c r="D88" s="1">
        <v>5.75</v>
      </c>
      <c r="E88" s="1">
        <v>0.4</v>
      </c>
      <c r="F88" s="1">
        <f t="shared" si="7"/>
        <v>0.488818742</v>
      </c>
    </row>
    <row r="89" ht="15.75" customHeight="1">
      <c r="A89" s="1">
        <v>56.0</v>
      </c>
      <c r="B89" s="1" t="s">
        <v>14</v>
      </c>
      <c r="C89" s="1">
        <v>0.326</v>
      </c>
      <c r="D89" s="1">
        <v>5.75</v>
      </c>
      <c r="E89" s="1">
        <v>0.3</v>
      </c>
      <c r="F89" s="1">
        <f t="shared" si="7"/>
        <v>0.6422901063</v>
      </c>
    </row>
    <row r="90" ht="15.75" customHeight="1">
      <c r="A90" s="1">
        <v>57.0</v>
      </c>
      <c r="B90" s="1" t="s">
        <v>14</v>
      </c>
      <c r="C90" s="1">
        <v>0.326</v>
      </c>
      <c r="D90" s="1">
        <v>5.75</v>
      </c>
      <c r="E90" s="1">
        <v>0.2</v>
      </c>
      <c r="F90" s="1">
        <f t="shared" si="7"/>
        <v>0.8585958455</v>
      </c>
    </row>
    <row r="91" ht="15.75" customHeight="1">
      <c r="A91" s="1">
        <v>58.0</v>
      </c>
      <c r="B91" s="1" t="s">
        <v>14</v>
      </c>
      <c r="C91" s="1">
        <v>0.326</v>
      </c>
      <c r="D91" s="1">
        <v>5.75</v>
      </c>
      <c r="E91" s="1">
        <v>0.1</v>
      </c>
      <c r="F91" s="1">
        <f t="shared" si="7"/>
        <v>1.228372949</v>
      </c>
    </row>
    <row r="92" ht="15.75" customHeight="1">
      <c r="A92" s="1">
        <v>59.0</v>
      </c>
      <c r="B92" s="1" t="s">
        <v>14</v>
      </c>
      <c r="C92" s="1">
        <v>0.326</v>
      </c>
      <c r="D92" s="1">
        <v>5.75</v>
      </c>
      <c r="E92" s="1">
        <v>0.01</v>
      </c>
      <c r="F92" s="1">
        <f t="shared" si="7"/>
        <v>2.456745898</v>
      </c>
    </row>
    <row r="93" ht="15.75" customHeight="1">
      <c r="A93" s="1">
        <v>60.0</v>
      </c>
      <c r="B93" s="1" t="s">
        <v>14</v>
      </c>
      <c r="C93" s="1">
        <v>0.326</v>
      </c>
      <c r="D93" s="1">
        <v>5.75</v>
      </c>
      <c r="E93" s="1">
        <v>0.001</v>
      </c>
      <c r="F93" s="1">
        <f t="shared" si="7"/>
        <v>3.685118847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3.67"/>
    <col customWidth="1" min="3" max="3" width="13.11"/>
    <col customWidth="1" min="4" max="4" width="12.0"/>
    <col customWidth="1" min="5" max="5" width="14.44"/>
    <col customWidth="1" min="6" max="6" width="12.0"/>
    <col customWidth="1" min="7" max="7" width="14.44"/>
    <col customWidth="1" min="8" max="8" width="12.0"/>
    <col customWidth="1" min="9" max="10" width="8.89"/>
    <col customWidth="1" min="11" max="11" width="17.67"/>
    <col customWidth="1" min="12" max="12" width="13.67"/>
    <col customWidth="1" min="13" max="13" width="13.11"/>
    <col customWidth="1" min="14" max="14" width="12.0"/>
    <col customWidth="1" min="15" max="15" width="14.44"/>
    <col customWidth="1" min="16" max="16" width="12.0"/>
    <col customWidth="1" min="17" max="17" width="14.44"/>
    <col customWidth="1" min="18" max="18" width="12.0"/>
    <col customWidth="1" min="19" max="26" width="8.89"/>
  </cols>
  <sheetData>
    <row r="1" ht="15.75" customHeight="1">
      <c r="A1" s="7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10</v>
      </c>
      <c r="I1" s="8"/>
      <c r="J1" s="8"/>
      <c r="K1" s="8" t="s">
        <v>22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10</v>
      </c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23</v>
      </c>
      <c r="B2" s="10">
        <v>0.146</v>
      </c>
      <c r="C2" s="9">
        <v>0.1559</v>
      </c>
      <c r="D2" s="10">
        <v>0.326</v>
      </c>
      <c r="E2" s="10">
        <v>0.7844</v>
      </c>
      <c r="F2" s="11">
        <v>0.9985</v>
      </c>
      <c r="G2" s="10">
        <v>1.033</v>
      </c>
      <c r="H2" s="12">
        <v>0.1282</v>
      </c>
      <c r="I2" s="9"/>
      <c r="J2" s="9"/>
      <c r="K2" s="9" t="s">
        <v>23</v>
      </c>
      <c r="L2" s="10">
        <v>0.1099</v>
      </c>
      <c r="M2" s="9">
        <v>0.1559</v>
      </c>
      <c r="N2" s="10">
        <v>0.326</v>
      </c>
      <c r="O2" s="10">
        <v>0.3238</v>
      </c>
      <c r="P2" s="11">
        <v>0.4031</v>
      </c>
      <c r="Q2" s="10">
        <v>0.4163</v>
      </c>
      <c r="R2" s="12">
        <v>0.1282</v>
      </c>
    </row>
    <row r="3" ht="15.75" customHeight="1">
      <c r="A3" s="9" t="s">
        <v>24</v>
      </c>
      <c r="B3" s="10"/>
      <c r="C3" s="9"/>
      <c r="D3" s="10"/>
      <c r="E3" s="10"/>
      <c r="F3" s="11"/>
      <c r="G3" s="10"/>
      <c r="H3" s="12"/>
      <c r="I3" s="9"/>
      <c r="J3" s="9"/>
      <c r="K3" s="9" t="s">
        <v>24</v>
      </c>
      <c r="L3" s="1">
        <v>7.847</v>
      </c>
      <c r="M3" s="9"/>
      <c r="N3" s="10"/>
      <c r="O3" s="10">
        <v>19.3</v>
      </c>
      <c r="P3" s="3">
        <v>11.35</v>
      </c>
      <c r="Q3" s="10">
        <v>9.747</v>
      </c>
      <c r="R3" s="12"/>
    </row>
    <row r="4" ht="15.75" customHeight="1">
      <c r="B4" s="1">
        <v>0.09196474672095815</v>
      </c>
      <c r="C4" s="1">
        <v>0.07542646646905234</v>
      </c>
      <c r="D4" s="1">
        <v>0.05620726362113969</v>
      </c>
      <c r="E4" s="1">
        <v>0.006959579392573998</v>
      </c>
      <c r="F4" s="1">
        <v>0.009296810030713589</v>
      </c>
      <c r="G4" s="1">
        <v>0.01042890499585522</v>
      </c>
      <c r="H4" s="1">
        <v>0.35732386779429676</v>
      </c>
      <c r="I4" s="1">
        <v>0.9</v>
      </c>
      <c r="L4" s="13">
        <f t="shared" ref="L4:L13" si="1">LN(1/S4)/($L$2*$L$3)</f>
        <v>0.1221733669</v>
      </c>
      <c r="M4" s="13" t="str">
        <f>-(LN([1]Sheet1!K5))/([1]Sheet1!I5*[1]Sheet1!J5)</f>
        <v>#ERROR!</v>
      </c>
      <c r="N4" s="13" t="str">
        <f>-(LN([1]Sheet1!K57))/([1]Sheet1!I57*[1]Sheet1!J57)</f>
        <v>#ERROR!</v>
      </c>
      <c r="O4" s="13">
        <f t="shared" ref="O4:O13" si="2">LN(1/S4)/($O$3*$O$2)</f>
        <v>0.01685946286</v>
      </c>
      <c r="P4" s="13">
        <f t="shared" ref="P4:P13" si="3">LN(1/S4)/($P$3*$P$2)</f>
        <v>0.02302868969</v>
      </c>
      <c r="Q4" s="13">
        <f t="shared" ref="Q4:Q13" si="4">LN(1/S4)/($Q$2*$Q$3)</f>
        <v>0.02596572843</v>
      </c>
      <c r="R4" s="13" t="str">
        <f>-(LN([1]Sheet1!K31))/([1]Sheet1!I31*[1]Sheet1!J31)</f>
        <v>#ERROR!</v>
      </c>
      <c r="S4" s="1">
        <v>0.9</v>
      </c>
    </row>
    <row r="5" ht="15.75" customHeight="1">
      <c r="B5" s="1">
        <v>0.1947725867788316</v>
      </c>
      <c r="C5" s="1">
        <v>0.1597460821627658</v>
      </c>
      <c r="D5" s="1">
        <v>0.11904163847117084</v>
      </c>
      <c r="E5" s="1">
        <v>0.01473972722718726</v>
      </c>
      <c r="F5" s="1">
        <v>0.019689759424529725</v>
      </c>
      <c r="G5" s="1">
        <v>0.022087428887035576</v>
      </c>
      <c r="H5" s="1">
        <v>0.7567779668799083</v>
      </c>
      <c r="I5" s="1">
        <v>0.8</v>
      </c>
      <c r="L5" s="13">
        <f t="shared" si="1"/>
        <v>0.2587515712</v>
      </c>
      <c r="M5" s="13" t="str">
        <f>-(LN([1]Sheet1!K6))/([1]Sheet1!I6*[1]Sheet1!J6)</f>
        <v>#ERROR!</v>
      </c>
      <c r="N5" s="13" t="str">
        <f>-(LN([1]Sheet1!K58))/([1]Sheet1!I58*[1]Sheet1!J58)</f>
        <v>#ERROR!</v>
      </c>
      <c r="O5" s="13">
        <f t="shared" si="2"/>
        <v>0.03570673884</v>
      </c>
      <c r="P5" s="13">
        <f t="shared" si="3"/>
        <v>0.04877257451</v>
      </c>
      <c r="Q5" s="13">
        <f t="shared" si="4"/>
        <v>0.05499294321</v>
      </c>
      <c r="R5" s="13" t="str">
        <f>-(LN([1]Sheet1!K32))/([1]Sheet1!I32*[1]Sheet1!J32)</f>
        <v>#ERROR!</v>
      </c>
      <c r="S5" s="1">
        <v>0.8</v>
      </c>
    </row>
    <row r="6" ht="15.75" customHeight="1">
      <c r="B6" s="1">
        <v>0.3113265028767057</v>
      </c>
      <c r="C6" s="1">
        <v>0.2553397782022676</v>
      </c>
      <c r="D6" s="1">
        <v>0.1902773774012976</v>
      </c>
      <c r="E6" s="1">
        <v>0.02356013136595823</v>
      </c>
      <c r="F6" s="1">
        <v>0.031472313663334854</v>
      </c>
      <c r="G6" s="1">
        <v>0.035304773154484076</v>
      </c>
      <c r="H6" s="1">
        <v>1.2096416738070013</v>
      </c>
      <c r="I6" s="1">
        <v>0.7</v>
      </c>
      <c r="L6" s="13">
        <f t="shared" si="1"/>
        <v>0.4135911685</v>
      </c>
      <c r="M6" s="13" t="str">
        <f>-(LN([1]Sheet1!K7))/([1]Sheet1!I7*[1]Sheet1!J7)</f>
        <v>#ERROR!</v>
      </c>
      <c r="N6" s="13" t="str">
        <f>-(LN([1]Sheet1!K59))/([1]Sheet1!I59*[1]Sheet1!J59)</f>
        <v>#ERROR!</v>
      </c>
      <c r="O6" s="13">
        <f t="shared" si="2"/>
        <v>0.05707401805</v>
      </c>
      <c r="P6" s="13">
        <f t="shared" si="3"/>
        <v>0.07795858396</v>
      </c>
      <c r="Q6" s="13">
        <f t="shared" si="4"/>
        <v>0.08790128516</v>
      </c>
      <c r="R6" s="13" t="str">
        <f>-(LN([1]Sheet1!K33))/([1]Sheet1!I33*[1]Sheet1!J33)</f>
        <v>#ERROR!</v>
      </c>
      <c r="S6" s="1">
        <v>0.7</v>
      </c>
    </row>
    <row r="7" ht="15.75" customHeight="1">
      <c r="B7" s="1">
        <v>0.44587812440841257</v>
      </c>
      <c r="C7" s="1">
        <v>0.365694601454394</v>
      </c>
      <c r="D7" s="1">
        <v>0.27251300280927754</v>
      </c>
      <c r="E7" s="1">
        <v>0.03374254066776168</v>
      </c>
      <c r="F7" s="1">
        <v>0.0450742742983189</v>
      </c>
      <c r="G7" s="1">
        <v>0.05056307732021123</v>
      </c>
      <c r="H7" s="1">
        <v>1.7324344562368266</v>
      </c>
      <c r="I7" s="1">
        <v>0.6</v>
      </c>
      <c r="L7" s="13">
        <f t="shared" si="1"/>
        <v>0.5923403655</v>
      </c>
      <c r="M7" s="13" t="str">
        <f>-(LN([1]Sheet1!K8))/([1]Sheet1!I8*[1]Sheet1!J8)</f>
        <v>#ERROR!</v>
      </c>
      <c r="N7" s="13" t="str">
        <f>-(LN([1]Sheet1!K60))/([1]Sheet1!I60*[1]Sheet1!J60)</f>
        <v>#ERROR!</v>
      </c>
      <c r="O7" s="13">
        <f t="shared" si="2"/>
        <v>0.08174073162</v>
      </c>
      <c r="P7" s="13">
        <f t="shared" si="3"/>
        <v>0.1116513592</v>
      </c>
      <c r="Q7" s="13">
        <f t="shared" si="4"/>
        <v>0.1258911779</v>
      </c>
      <c r="R7" s="13" t="str">
        <f>-(LN([1]Sheet1!K34))/([1]Sheet1!I34*[1]Sheet1!J34)</f>
        <v>#ERROR!</v>
      </c>
      <c r="S7" s="1">
        <v>0.6</v>
      </c>
    </row>
    <row r="8" ht="15.75" customHeight="1">
      <c r="B8" s="1">
        <v>0.6050189153170353</v>
      </c>
      <c r="C8" s="1">
        <v>0.49621665427696976</v>
      </c>
      <c r="D8" s="1">
        <v>0.3697771035262445</v>
      </c>
      <c r="E8" s="1">
        <v>0.045785774715762104</v>
      </c>
      <c r="F8" s="1">
        <v>0.06116197914139449</v>
      </c>
      <c r="G8" s="1">
        <v>0.06860982075753165</v>
      </c>
      <c r="H8" s="1">
        <v>2.350767077799448</v>
      </c>
      <c r="I8" s="1">
        <v>0.5</v>
      </c>
      <c r="L8" s="13">
        <f t="shared" si="1"/>
        <v>0.8037557929</v>
      </c>
      <c r="M8" s="13" t="str">
        <f>-(LN([1]Sheet1!K9))/([1]Sheet1!I9*[1]Sheet1!J9)</f>
        <v>#ERROR!</v>
      </c>
      <c r="N8" s="13" t="str">
        <f>-(LN([1]Sheet1!K61))/([1]Sheet1!I61*[1]Sheet1!J61)</f>
        <v>#ERROR!</v>
      </c>
      <c r="O8" s="13">
        <f t="shared" si="2"/>
        <v>0.1109152615</v>
      </c>
      <c r="P8" s="13">
        <f t="shared" si="3"/>
        <v>0.1515014542</v>
      </c>
      <c r="Q8" s="13">
        <f t="shared" si="4"/>
        <v>0.1708236842</v>
      </c>
      <c r="R8" s="13" t="str">
        <f>-(LN([1]Sheet1!K35))/([1]Sheet1!I35*[1]Sheet1!J35)</f>
        <v>#ERROR!</v>
      </c>
      <c r="S8" s="1">
        <v>0.5</v>
      </c>
    </row>
    <row r="9" ht="15.75" customHeight="1">
      <c r="B9" s="1">
        <v>0.7997915020958669</v>
      </c>
      <c r="C9" s="1">
        <v>0.6559627364397357</v>
      </c>
      <c r="D9" s="1">
        <v>0.4888187419974154</v>
      </c>
      <c r="E9" s="1">
        <v>0.06052550194294937</v>
      </c>
      <c r="F9" s="1">
        <v>0.08085173856592422</v>
      </c>
      <c r="G9" s="1">
        <v>0.09069724964456724</v>
      </c>
      <c r="H9" s="1">
        <v>3.1075450446793567</v>
      </c>
      <c r="I9" s="1">
        <v>0.4</v>
      </c>
      <c r="L9" s="13">
        <f t="shared" si="1"/>
        <v>1.062507364</v>
      </c>
      <c r="M9" s="13" t="str">
        <f>-(LN([1]Sheet1!K10))/([1]Sheet1!I10*[1]Sheet1!J10)</f>
        <v>#ERROR!</v>
      </c>
      <c r="N9" s="13" t="str">
        <f>-(LN([1]Sheet1!K62))/([1]Sheet1!I62*[1]Sheet1!J62)</f>
        <v>#ERROR!</v>
      </c>
      <c r="O9" s="13">
        <f t="shared" si="2"/>
        <v>0.1466220004</v>
      </c>
      <c r="P9" s="13">
        <f t="shared" si="3"/>
        <v>0.2002740287</v>
      </c>
      <c r="Q9" s="13">
        <f t="shared" si="4"/>
        <v>0.2258166274</v>
      </c>
      <c r="R9" s="13" t="str">
        <f>-(LN([1]Sheet1!K36))/([1]Sheet1!I36*[1]Sheet1!J36)</f>
        <v>#ERROR!</v>
      </c>
      <c r="S9" s="1">
        <v>0.4</v>
      </c>
    </row>
    <row r="10" ht="15.75" customHeight="1">
      <c r="B10" s="1">
        <v>1.050897039725448</v>
      </c>
      <c r="C10" s="1">
        <v>0.8619112557313638</v>
      </c>
      <c r="D10" s="1">
        <v>0.6422901063355221</v>
      </c>
      <c r="E10" s="1">
        <v>0.0795283153835238</v>
      </c>
      <c r="F10" s="1">
        <v>0.10623625343971341</v>
      </c>
      <c r="G10" s="1">
        <v>0.1191728980777429</v>
      </c>
      <c r="H10" s="1">
        <v>4.0832015340362755</v>
      </c>
      <c r="I10" s="1">
        <v>0.3</v>
      </c>
      <c r="L10" s="13">
        <f t="shared" si="1"/>
        <v>1.396096158</v>
      </c>
      <c r="M10" s="13" t="str">
        <f>-(LN([1]Sheet1!K11))/([1]Sheet1!I11*[1]Sheet1!J11)</f>
        <v>#ERROR!</v>
      </c>
      <c r="N10" s="13" t="str">
        <f>-(LN([1]Sheet1!K63))/([1]Sheet1!I63*[1]Sheet1!J63)</f>
        <v>#ERROR!</v>
      </c>
      <c r="O10" s="13">
        <f t="shared" si="2"/>
        <v>0.1926559932</v>
      </c>
      <c r="P10" s="13">
        <f t="shared" si="3"/>
        <v>0.2631528133</v>
      </c>
      <c r="Q10" s="13">
        <f t="shared" si="4"/>
        <v>0.2967148621</v>
      </c>
      <c r="R10" s="13" t="str">
        <f>-(LN([1]Sheet1!K37))/([1]Sheet1!I37*[1]Sheet1!J37)</f>
        <v>#ERROR!</v>
      </c>
      <c r="S10" s="1">
        <v>0.3</v>
      </c>
    </row>
    <row r="11" ht="15.75" customHeight="1">
      <c r="B11" s="1">
        <v>1.4048104174129021</v>
      </c>
      <c r="C11" s="1">
        <v>1.1521793907167053</v>
      </c>
      <c r="D11" s="1">
        <v>0.8585958455236598</v>
      </c>
      <c r="E11" s="1">
        <v>0.10631127665871147</v>
      </c>
      <c r="F11" s="1">
        <v>0.1420137177073187</v>
      </c>
      <c r="G11" s="1">
        <v>0.15930707040209888</v>
      </c>
      <c r="H11" s="1">
        <v>5.458312122478804</v>
      </c>
      <c r="I11" s="1">
        <v>0.2</v>
      </c>
      <c r="L11" s="13">
        <f t="shared" si="1"/>
        <v>1.866263157</v>
      </c>
      <c r="M11" s="13" t="str">
        <f>-(LN([1]Sheet1!K12))/([1]Sheet1!I12*[1]Sheet1!J12)</f>
        <v>#ERROR!</v>
      </c>
      <c r="N11" s="13" t="str">
        <f>-(LN([1]Sheet1!K64))/([1]Sheet1!I64*[1]Sheet1!J64)</f>
        <v>#ERROR!</v>
      </c>
      <c r="O11" s="13">
        <f t="shared" si="2"/>
        <v>0.2575372619</v>
      </c>
      <c r="P11" s="13">
        <f t="shared" si="3"/>
        <v>0.3517754828</v>
      </c>
      <c r="Q11" s="13">
        <f t="shared" si="4"/>
        <v>0.3966403115</v>
      </c>
      <c r="R11" s="13" t="str">
        <f>-(LN([1]Sheet1!K38))/([1]Sheet1!I38*[1]Sheet1!J38)</f>
        <v>#ERROR!</v>
      </c>
      <c r="S11" s="1">
        <v>0.2</v>
      </c>
    </row>
    <row r="12" ht="15.75" customHeight="1">
      <c r="B12" s="1">
        <v>2.0098293327299377</v>
      </c>
      <c r="C12" s="1">
        <v>1.6483960449936754</v>
      </c>
      <c r="D12" s="1">
        <v>1.2283729490499045</v>
      </c>
      <c r="E12" s="1">
        <v>0.1520970513744736</v>
      </c>
      <c r="F12" s="1">
        <v>0.20317569684871323</v>
      </c>
      <c r="G12" s="1">
        <v>0.22791689115963057</v>
      </c>
      <c r="H12" s="1">
        <v>7.809079200278253</v>
      </c>
      <c r="I12" s="1">
        <v>0.1</v>
      </c>
      <c r="L12" s="13">
        <f t="shared" si="1"/>
        <v>2.67001895</v>
      </c>
      <c r="M12" s="13" t="str">
        <f>-(LN([1]Sheet1!K13))/([1]Sheet1!I13*[1]Sheet1!J13)</f>
        <v>#ERROR!</v>
      </c>
      <c r="N12" s="13" t="str">
        <f>-(LN([1]Sheet1!K65))/([1]Sheet1!I65*[1]Sheet1!J65)</f>
        <v>#ERROR!</v>
      </c>
      <c r="O12" s="13">
        <f t="shared" si="2"/>
        <v>0.3684525235</v>
      </c>
      <c r="P12" s="13">
        <f t="shared" si="3"/>
        <v>0.503276937</v>
      </c>
      <c r="Q12" s="13">
        <f t="shared" si="4"/>
        <v>0.5674639957</v>
      </c>
      <c r="R12" s="13" t="str">
        <f>-(LN([1]Sheet1!K39))/([1]Sheet1!I39*[1]Sheet1!J39)</f>
        <v>#ERROR!</v>
      </c>
      <c r="S12" s="1">
        <v>0.1</v>
      </c>
    </row>
    <row r="13" ht="15.75" customHeight="1">
      <c r="B13" s="1">
        <v>4.019658665459875</v>
      </c>
      <c r="C13" s="1">
        <v>3.296792089987351</v>
      </c>
      <c r="D13" s="1">
        <v>2.456745898099809</v>
      </c>
      <c r="E13" s="1">
        <v>0.3041941027489472</v>
      </c>
      <c r="F13" s="1">
        <v>0.40635139369742646</v>
      </c>
      <c r="G13" s="1">
        <v>0.45583378231926114</v>
      </c>
      <c r="H13" s="1">
        <v>15.618158400556506</v>
      </c>
      <c r="I13" s="1">
        <v>0.01</v>
      </c>
      <c r="L13" s="13">
        <f t="shared" si="1"/>
        <v>5.3400379</v>
      </c>
      <c r="M13" s="13" t="str">
        <f>-(LN([1]Sheet1!K14))/([1]Sheet1!I14*[1]Sheet1!J14)</f>
        <v>#ERROR!</v>
      </c>
      <c r="N13" s="13" t="str">
        <f>-(LN([1]Sheet1!K66))/([1]Sheet1!I66*[1]Sheet1!J66)</f>
        <v>#ERROR!</v>
      </c>
      <c r="O13" s="13">
        <f t="shared" si="2"/>
        <v>0.7369050469</v>
      </c>
      <c r="P13" s="13">
        <f t="shared" si="3"/>
        <v>1.006553874</v>
      </c>
      <c r="Q13" s="13">
        <f t="shared" si="4"/>
        <v>1.134927991</v>
      </c>
      <c r="R13" s="13" t="str">
        <f>-(LN([1]Sheet1!K40))/([1]Sheet1!I40*[1]Sheet1!J40)</f>
        <v>#ERROR!</v>
      </c>
      <c r="S13" s="1">
        <v>0.01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2021-07-13T08:39:46Z</dcterms:created>
  <dc:creator>Microsoft Office User</dc:creator>
</cp:coreProperties>
</file>