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urav/Documents/Senior Year/Capstone/"/>
    </mc:Choice>
  </mc:AlternateContent>
  <xr:revisionPtr revIDLastSave="0" documentId="13_ncr:1_{FFAC4CCA-C790-7945-9ABB-B2738DBA65E6}" xr6:coauthVersionLast="47" xr6:coauthVersionMax="47" xr10:uidLastSave="{00000000-0000-0000-0000-000000000000}"/>
  <bookViews>
    <workbookView xWindow="0" yWindow="500" windowWidth="28800" windowHeight="16000" xr2:uid="{11FFDDB3-52F4-2D4C-A372-EB1C15091BDD}"/>
  </bookViews>
  <sheets>
    <sheet name="Fin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C94" i="1" l="1"/>
  <c r="HK86" i="1"/>
  <c r="HK9" i="1"/>
  <c r="HK4" i="1"/>
  <c r="HF2" i="1"/>
</calcChain>
</file>

<file path=xl/sharedStrings.xml><?xml version="1.0" encoding="utf-8"?>
<sst xmlns="http://schemas.openxmlformats.org/spreadsheetml/2006/main" count="353" uniqueCount="353">
  <si>
    <t>County</t>
  </si>
  <si>
    <t>Accomack</t>
  </si>
  <si>
    <t>Albemarle</t>
  </si>
  <si>
    <t>Alleghany</t>
  </si>
  <si>
    <t>Amelia</t>
  </si>
  <si>
    <t>Amherst</t>
  </si>
  <si>
    <t>Appomattox</t>
  </si>
  <si>
    <t>Arlington</t>
  </si>
  <si>
    <t>Augusta</t>
  </si>
  <si>
    <t>Bath</t>
  </si>
  <si>
    <t>Bedford</t>
  </si>
  <si>
    <t>Bland</t>
  </si>
  <si>
    <t>Botetourt</t>
  </si>
  <si>
    <t>Brunswick</t>
  </si>
  <si>
    <t>Buchanan</t>
  </si>
  <si>
    <t>Buckingham</t>
  </si>
  <si>
    <t>Campbell</t>
  </si>
  <si>
    <t>Caroline</t>
  </si>
  <si>
    <t>Carroll</t>
  </si>
  <si>
    <t>Charles City</t>
  </si>
  <si>
    <t>Charlotte</t>
  </si>
  <si>
    <t>Chesterfield</t>
  </si>
  <si>
    <t>Clarke</t>
  </si>
  <si>
    <t>Craig</t>
  </si>
  <si>
    <t>Culpeper</t>
  </si>
  <si>
    <t>Cumberland</t>
  </si>
  <si>
    <t>Dickenson</t>
  </si>
  <si>
    <t>Dinwiddie</t>
  </si>
  <si>
    <t>Essex</t>
  </si>
  <si>
    <t>Fairfax</t>
  </si>
  <si>
    <t>Fauquier</t>
  </si>
  <si>
    <t>Floyd</t>
  </si>
  <si>
    <t>Fluvanna</t>
  </si>
  <si>
    <t>Franklin</t>
  </si>
  <si>
    <t>Frederick</t>
  </si>
  <si>
    <t>Giles</t>
  </si>
  <si>
    <t>Gloucester</t>
  </si>
  <si>
    <t>Goochland</t>
  </si>
  <si>
    <t>Grayson</t>
  </si>
  <si>
    <t>Greene</t>
  </si>
  <si>
    <t>Greensville</t>
  </si>
  <si>
    <t>Halifax</t>
  </si>
  <si>
    <t>Hanover</t>
  </si>
  <si>
    <t>Henrico</t>
  </si>
  <si>
    <t>Henry</t>
  </si>
  <si>
    <t>Highland</t>
  </si>
  <si>
    <t>Isle of Wight</t>
  </si>
  <si>
    <t>James City</t>
  </si>
  <si>
    <t>King and Queen</t>
  </si>
  <si>
    <t>King George</t>
  </si>
  <si>
    <t>King William</t>
  </si>
  <si>
    <t>Lancaster</t>
  </si>
  <si>
    <t>Lee</t>
  </si>
  <si>
    <t>Loudoun</t>
  </si>
  <si>
    <t>Louisa</t>
  </si>
  <si>
    <t>Lunenburg</t>
  </si>
  <si>
    <t>Madison</t>
  </si>
  <si>
    <t>Mathews</t>
  </si>
  <si>
    <t>Mecklenburg</t>
  </si>
  <si>
    <t>Middlesex</t>
  </si>
  <si>
    <t>Montgomery</t>
  </si>
  <si>
    <t>Nelson</t>
  </si>
  <si>
    <t>New Kent</t>
  </si>
  <si>
    <t>Northampton</t>
  </si>
  <si>
    <t>Northumberland</t>
  </si>
  <si>
    <t>Nottoway</t>
  </si>
  <si>
    <t>Orange</t>
  </si>
  <si>
    <t>Page</t>
  </si>
  <si>
    <t>Patrick</t>
  </si>
  <si>
    <t>Pittsylvania</t>
  </si>
  <si>
    <t>Powhatan</t>
  </si>
  <si>
    <t>Prince Edward</t>
  </si>
  <si>
    <t>Prince George</t>
  </si>
  <si>
    <t>Prince William</t>
  </si>
  <si>
    <t>Pulaski</t>
  </si>
  <si>
    <t>Rappahannock</t>
  </si>
  <si>
    <t>Richmond</t>
  </si>
  <si>
    <t>Roanoke</t>
  </si>
  <si>
    <t>Rockbridge</t>
  </si>
  <si>
    <t>Rockingham</t>
  </si>
  <si>
    <t>Russell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</si>
  <si>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</si>
  <si>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</si>
  <si>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</si>
  <si>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</si>
  <si>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</si>
  <si>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</si>
  <si>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</si>
  <si>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</si>
  <si>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Tazewell</t>
  </si>
  <si>
    <t>Warren</t>
  </si>
  <si>
    <t>Washington</t>
  </si>
  <si>
    <t>Westmoreland</t>
  </si>
  <si>
    <t>Wise</t>
  </si>
  <si>
    <t>Wythe</t>
  </si>
  <si>
    <t>York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</si>
  <si>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</si>
  <si>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</si>
  <si>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</si>
  <si>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</si>
  <si>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</si>
  <si>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</si>
  <si>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</si>
  <si>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</si>
  <si>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</si>
  <si>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</si>
  <si>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</si>
  <si>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</si>
  <si>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</si>
  <si>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</si>
  <si>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</si>
  <si>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</si>
  <si>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</si>
  <si>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</si>
  <si>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</si>
  <si>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</si>
  <si>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</si>
  <si>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</si>
  <si>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</si>
  <si>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</si>
  <si>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</si>
  <si>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</si>
  <si>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</si>
  <si>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</si>
  <si>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</si>
  <si>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</si>
  <si>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</si>
  <si>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</si>
  <si>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</si>
  <si>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</si>
  <si>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</si>
  <si>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</si>
  <si>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</si>
  <si>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FIPS</t>
  </si>
  <si>
    <t>ObesityRate</t>
  </si>
  <si>
    <t>MedianHouseholdIncome2015</t>
  </si>
  <si>
    <t>PovertyRate</t>
  </si>
  <si>
    <t>Pop</t>
  </si>
  <si>
    <t>Adult Care Home Food Service</t>
  </si>
  <si>
    <t>Bed &amp; Breakfast Food Service</t>
  </si>
  <si>
    <t>Carry Out Food Service Only</t>
  </si>
  <si>
    <t>Child Care Food Service</t>
  </si>
  <si>
    <t>Convenience Store Food Service</t>
  </si>
  <si>
    <t>Full Service Restaurant</t>
  </si>
  <si>
    <t xml:space="preserve">Mobile Food Unit </t>
  </si>
  <si>
    <t>Nursing Home Food Service</t>
  </si>
  <si>
    <t>Seasonal Fast Food Restaurant</t>
  </si>
  <si>
    <t xml:space="preserve">Fast Food Restaurant(Seasonal+FF) </t>
  </si>
  <si>
    <t>Fast Food</t>
  </si>
  <si>
    <t>TotalResturants</t>
  </si>
  <si>
    <t>Caterer</t>
  </si>
  <si>
    <t>Grocery Store Food Service</t>
  </si>
  <si>
    <t>Summer Food Dispensing</t>
  </si>
  <si>
    <t>LACCESS_POP10</t>
  </si>
  <si>
    <t>LACCESS_POP15</t>
  </si>
  <si>
    <t>PCH_LACCESS_POP_10_15</t>
  </si>
  <si>
    <t>PCT_LACCESS_POP10</t>
  </si>
  <si>
    <t>PCT_LACCESS_POP15</t>
  </si>
  <si>
    <t>LACCESS_LOWI10</t>
  </si>
  <si>
    <t>LACCESS_LOWI15</t>
  </si>
  <si>
    <t>PCH_LACCESS_LOWI_10_15</t>
  </si>
  <si>
    <t>PCT_LACCESS_LOWI10</t>
  </si>
  <si>
    <t>PCT_LACCESS_LOWI15</t>
  </si>
  <si>
    <t>LACCESS_HHNV10</t>
  </si>
  <si>
    <t>LACCESS_HHNV15</t>
  </si>
  <si>
    <t>PCH_LACCESS_HHNV_10_15</t>
  </si>
  <si>
    <t>PCT_LACCESS_HHNV10</t>
  </si>
  <si>
    <t>PCT_LACCESS_HHNV15</t>
  </si>
  <si>
    <t>LACCESS_SNAP15</t>
  </si>
  <si>
    <t>PCT_LACCESS_SNAP15</t>
  </si>
  <si>
    <t>LACCESS_CHILD10</t>
  </si>
  <si>
    <t>LACCESS_CHILD15</t>
  </si>
  <si>
    <t>LACCESS_CHILD_10_15</t>
  </si>
  <si>
    <t>PCT_LACCESS_CHILD10</t>
  </si>
  <si>
    <t>PCT_LACCESS_CHILD15</t>
  </si>
  <si>
    <t>LACCESS_SENIORS10</t>
  </si>
  <si>
    <t>LACCESS_SENIORS15</t>
  </si>
  <si>
    <t>PCH_LACCESS_SENIORS_10_15</t>
  </si>
  <si>
    <t>PCT_LACCESS_SENIORS10</t>
  </si>
  <si>
    <t>PCT_LACCESS_SENIORS15</t>
  </si>
  <si>
    <t>LACCESS_WHITE15</t>
  </si>
  <si>
    <t>PCT_LACCESS_WHITE15</t>
  </si>
  <si>
    <t>LACCESS_BLACK15</t>
  </si>
  <si>
    <t>PCT_LACCESS_BLACK15</t>
  </si>
  <si>
    <t>LACCESS_HISP15</t>
  </si>
  <si>
    <t>PCT_LACCESS_HISP15</t>
  </si>
  <si>
    <t>LACCESS_NHASIAN15</t>
  </si>
  <si>
    <t>PCT_LACCESS_NHASIAN15</t>
  </si>
  <si>
    <t>LACCESS_NHNA15</t>
  </si>
  <si>
    <t>PCT_LACCESS_NHNA15</t>
  </si>
  <si>
    <t>LACCESS_NHPI15</t>
  </si>
  <si>
    <t>PCT_LACCESS_NHPI15</t>
  </si>
  <si>
    <t>LACCESS_MULTIR15</t>
  </si>
  <si>
    <t>PCT_LACCESS_MULTIR15</t>
  </si>
  <si>
    <t>REDEMP_SNAPS12</t>
  </si>
  <si>
    <t>REDEMP_SNAPS17</t>
  </si>
  <si>
    <t>PCH_REDEMP_SNAPS_12_17</t>
  </si>
  <si>
    <t>PCT_SNAP12</t>
  </si>
  <si>
    <t>PCT_SNAP17</t>
  </si>
  <si>
    <t>PCH_SNAP_12_17</t>
  </si>
  <si>
    <t>PC_SNAPBEN12</t>
  </si>
  <si>
    <t>PC_SNAPBEN17</t>
  </si>
  <si>
    <t>PCH_PC_SNAPBEN_12_17</t>
  </si>
  <si>
    <t>SNAP_PART_RATE11</t>
  </si>
  <si>
    <t>SNAP_PART_RATE16</t>
  </si>
  <si>
    <t>SNAP_OAPP09</t>
  </si>
  <si>
    <t>SNAP_OAPP16</t>
  </si>
  <si>
    <t>SNAP_CAP09</t>
  </si>
  <si>
    <t>SNAP_CAP16</t>
  </si>
  <si>
    <t>SNAP_BBCE09</t>
  </si>
  <si>
    <t>SNAP_BBCE16</t>
  </si>
  <si>
    <t>SNAP_REPORTSIMPLE09</t>
  </si>
  <si>
    <t>SNAP_REPORTSIMPLE16</t>
  </si>
  <si>
    <t>PCT_NSLP12</t>
  </si>
  <si>
    <t>PCT_NSLP17</t>
  </si>
  <si>
    <t>PCH_NSLP_12_17</t>
  </si>
  <si>
    <t>PCT_FREE_LUNCH10</t>
  </si>
  <si>
    <t>PCT_FREE_LUNCH15</t>
  </si>
  <si>
    <t>PCT_REDUCED_LUNCH10</t>
  </si>
  <si>
    <t>PCT_REDUCED_LUNCH15</t>
  </si>
  <si>
    <t>PCT_SBP12</t>
  </si>
  <si>
    <t>PCT_SBP17</t>
  </si>
  <si>
    <t>PCH_SBP_12_17</t>
  </si>
  <si>
    <t>PCT_SFSP12</t>
  </si>
  <si>
    <t>PCT_SFSP17</t>
  </si>
  <si>
    <t>PCH_SFSP_12_17</t>
  </si>
  <si>
    <t>PC_WIC_REDEMP11</t>
  </si>
  <si>
    <t>PC_WIC_REDEMP16</t>
  </si>
  <si>
    <t>PCH_PC_WIC_REDEMP_11_16</t>
  </si>
  <si>
    <t>REDEMP_WICS11</t>
  </si>
  <si>
    <t>REDEMP_WICS16</t>
  </si>
  <si>
    <t>PCH_REDEMP_WICS_11_16</t>
  </si>
  <si>
    <t>PCT_WIC12</t>
  </si>
  <si>
    <t>PCT_WIC17</t>
  </si>
  <si>
    <t>PCH_WIC_12_17</t>
  </si>
  <si>
    <t>PCT_WICINFANTCHILD14</t>
  </si>
  <si>
    <t>PCT_WICINFANTCHILD16</t>
  </si>
  <si>
    <t>PCH_WICINFANTCHILD_14_16</t>
  </si>
  <si>
    <t>PCT_WICWOMEN14</t>
  </si>
  <si>
    <t>PCT_WICWOMEN16</t>
  </si>
  <si>
    <t>PCH_WICWOMEN_14_16</t>
  </si>
  <si>
    <t>PCT_CACFP12</t>
  </si>
  <si>
    <t>PCT_CACFP17</t>
  </si>
  <si>
    <t>PCH_CACFP_12_17</t>
  </si>
  <si>
    <t>FDPIR12</t>
  </si>
  <si>
    <t>FDPIR15</t>
  </si>
  <si>
    <t>PCH_FDPIR_12_15</t>
  </si>
  <si>
    <t>FOOD_BANKS18</t>
  </si>
  <si>
    <t>DIRSALES_FARMS07</t>
  </si>
  <si>
    <t>DIRSALES_FARMS12</t>
  </si>
  <si>
    <t>PCH_DIRSALES_FARMS_07_12</t>
  </si>
  <si>
    <t>PCT_LOCLFARM07</t>
  </si>
  <si>
    <t>PCT_LOCLFARM12</t>
  </si>
  <si>
    <t>PCT_LOCLSALE07</t>
  </si>
  <si>
    <t>PCT_LOCLSALE12</t>
  </si>
  <si>
    <t>DIRSALES07</t>
  </si>
  <si>
    <t>DIRSALES12</t>
  </si>
  <si>
    <t>PCH_DIRSALES_07_12</t>
  </si>
  <si>
    <t>PC_DIRSALES07</t>
  </si>
  <si>
    <t>PC_DIRSALES12</t>
  </si>
  <si>
    <t>PCH_PC_DIRSALES_07_12</t>
  </si>
  <si>
    <t>FMRKT13</t>
  </si>
  <si>
    <t>FMRKT18</t>
  </si>
  <si>
    <t>PCH_FMRKT_13_18</t>
  </si>
  <si>
    <t>FMRKTPTH13</t>
  </si>
  <si>
    <t>FMRKTPTH18</t>
  </si>
  <si>
    <t>PCH_FMRKTPTH_13_18</t>
  </si>
  <si>
    <t>FMRKT_SNAP18</t>
  </si>
  <si>
    <t>PCT_FMRKT_SNAP18</t>
  </si>
  <si>
    <t>FMRKT_WIC18</t>
  </si>
  <si>
    <t>PCT_FMRKT_WIC18</t>
  </si>
  <si>
    <t>FMRKT_WICCASH18</t>
  </si>
  <si>
    <t>PCT_FMRKT_WICCASH18</t>
  </si>
  <si>
    <t>FMRKT_SFMNP18</t>
  </si>
  <si>
    <t>PCT_FMRKT_SFMNP18</t>
  </si>
  <si>
    <t>FMRKT_CREDIT18</t>
  </si>
  <si>
    <t>PCT_FMRKT_CREDIT18</t>
  </si>
  <si>
    <t>FMRKT_FRVEG18</t>
  </si>
  <si>
    <t>PCT_FMRKT_FRVEG18</t>
  </si>
  <si>
    <t>FMRKT_ANMLPROD18</t>
  </si>
  <si>
    <t>PCT_FMRKT_ANMLPROD18</t>
  </si>
  <si>
    <t>FMRKT_BAKED18</t>
  </si>
  <si>
    <t>PCT_FMRKT_BAKED18</t>
  </si>
  <si>
    <t>FMRKT_OTHERFOOD18</t>
  </si>
  <si>
    <t>PCT_FMRKT_OTHERFOOD18</t>
  </si>
  <si>
    <t>VEG_FARMS07</t>
  </si>
  <si>
    <t>VEG_FARMS12</t>
  </si>
  <si>
    <t>PCH_VEG_FARMS_07_12</t>
  </si>
  <si>
    <t>VEG_ACRES07</t>
  </si>
  <si>
    <t>VEG_ACRES12</t>
  </si>
  <si>
    <t>PCH_VEG_ACRES_07_12</t>
  </si>
  <si>
    <t>VEG_ACRESPTH07</t>
  </si>
  <si>
    <t>VEG_ACRESPTH12</t>
  </si>
  <si>
    <t>PCH_VEG_ACRESPTH_07_12</t>
  </si>
  <si>
    <t>FRESHVEG_FARMS07</t>
  </si>
  <si>
    <t>FRESHVEG_FARMS12</t>
  </si>
  <si>
    <t>PCH_FRESHVEG_FARMS_07_12</t>
  </si>
  <si>
    <t>FRESHVEG_ACRES07</t>
  </si>
  <si>
    <t>FRESHVEG_ACRES12</t>
  </si>
  <si>
    <t>PCH_FRESHVEG_ACRES_07_12</t>
  </si>
  <si>
    <t>FRESHVEG_ACRESPTH07</t>
  </si>
  <si>
    <t>FRESHVEG_ACRESPTH12</t>
  </si>
  <si>
    <t>PCH_FRESHVEG_ACRESPTH_07_12</t>
  </si>
  <si>
    <t>ORCHARD_FARMS07</t>
  </si>
  <si>
    <t>ORCHARD_FARMS12</t>
  </si>
  <si>
    <t>PCH_ORCHARD_FARMS_07_12</t>
  </si>
  <si>
    <t>ORCHARD_ACRES07</t>
  </si>
  <si>
    <t>ORCHARD_ACRES12</t>
  </si>
  <si>
    <t>PCH_ORCHARD_ACRES_07_12</t>
  </si>
  <si>
    <t>ORCHARD_ACRESPTH07</t>
  </si>
  <si>
    <t>ORCHARD_ACRESPTH12</t>
  </si>
  <si>
    <t>PCH_ORCHARD_ACRESPTH_07_12</t>
  </si>
  <si>
    <t>BERRY_FARMS07</t>
  </si>
  <si>
    <t>BERRY_FARMS12</t>
  </si>
  <si>
    <t>PCH_BERRY_FARMS_07_12</t>
  </si>
  <si>
    <t>BERRY_ACRES07</t>
  </si>
  <si>
    <t>BERRY_ACRES12</t>
  </si>
  <si>
    <t>PCH_BERRY_ACRES_07_12</t>
  </si>
  <si>
    <t>BERRY_ACRESPTH07</t>
  </si>
  <si>
    <t>BERRY_ACRESPTH12</t>
  </si>
  <si>
    <t>PCH_BERRY_ACRESPTH_07_12</t>
  </si>
  <si>
    <t>SLHOUSE07</t>
  </si>
  <si>
    <t>SLHOUSE12</t>
  </si>
  <si>
    <t>PCH_SLHOUSE_07_12</t>
  </si>
  <si>
    <t>GHVEG_FARMS07</t>
  </si>
  <si>
    <t>GHVEG_FARMS12</t>
  </si>
  <si>
    <t>PCH_GHVEG_FARMS_07_12</t>
  </si>
  <si>
    <t>GHVEG_SQFT07</t>
  </si>
  <si>
    <t>GHVEG_SQFT12</t>
  </si>
  <si>
    <t>PCH_GHVEG_SQFT_07_12</t>
  </si>
  <si>
    <t>GHVEG_SQFTPTH07</t>
  </si>
  <si>
    <t>GHVEG_SQFTPTH12</t>
  </si>
  <si>
    <t>PCH_GHVEG_SQFTPTH_07_12</t>
  </si>
  <si>
    <t>FOODHUB18</t>
  </si>
  <si>
    <t>CSA07</t>
  </si>
  <si>
    <t>CSA12</t>
  </si>
  <si>
    <t>PCH_CSA_07_12</t>
  </si>
  <si>
    <t>AGRITRSM_OPS07</t>
  </si>
  <si>
    <t>AGRITRSM_OPS12</t>
  </si>
  <si>
    <t>PCH_AGRITRSM_OPS_07_12</t>
  </si>
  <si>
    <t>AGRITRSM_RCT07</t>
  </si>
  <si>
    <t>AGRITRSM_RCT12</t>
  </si>
  <si>
    <t>PCH_AGRITRSM_RCT_07_12</t>
  </si>
  <si>
    <t>FARM_TO_SCHOOL13</t>
  </si>
  <si>
    <t>FARM_TO_SCHOOL15</t>
  </si>
  <si>
    <t>PCT_DIABETES_ADULTS08</t>
  </si>
  <si>
    <t>PCT_DIABETES_ADULTS13</t>
  </si>
  <si>
    <t>RECFAC11</t>
  </si>
  <si>
    <t>RECFAC16</t>
  </si>
  <si>
    <t>PCH_RECFAC_11_16</t>
  </si>
  <si>
    <t>RECFACPTH11</t>
  </si>
  <si>
    <t>RECFACPTH16</t>
  </si>
  <si>
    <t>PCH_RECFACPTH_11_16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</si>
</sst>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8" tint="0.39997558519241921"/>
        <bgColor rgb="FFDCE6F1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36">
    <xf numFmtId="0" fontId="0" fillId="0" borderId="0" xfId="0"/>
    <xf numFmtId="0" fontId="7" fillId="0" borderId="0" xfId="0" applyFont="1" applyAlignment="1">
      <alignment horizontal="left"/>
    </xf>
    <xf numFmtId="0" fontId="2" fillId="0" borderId="0" xfId="0" applyFont="1"/>
    <xf numFmtId="0" fontId="8" fillId="0" borderId="0" xfId="0" applyFont="1"/>
    <xf numFmtId="0" fontId="2" fillId="0" borderId="0" xfId="0" applyFont="1" applyAlignment="1">
      <alignment wrapText="1"/>
    </xf>
    <xf numFmtId="0" fontId="9" fillId="0" borderId="0" xfId="0" applyFont="1"/>
    <xf numFmtId="0" fontId="1" fillId="0" borderId="0" xfId="0" applyFont="1"/>
    <xf numFmtId="1" fontId="1" fillId="0" borderId="0" xfId="0" applyNumberFormat="1" applyFont="1"/>
    <xf numFmtId="0" fontId="5" fillId="0" borderId="0" xfId="2" applyFont="1" applyAlignment="1">
      <alignment horizontal="right" wrapText="1"/>
    </xf>
    <xf numFmtId="164" fontId="1" fillId="0" borderId="0" xfId="0" applyNumberFormat="1" applyFont="1"/>
    <xf numFmtId="0" fontId="2" fillId="0" borderId="0" xfId="0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6" fillId="0" borderId="0" xfId="0" applyFont="1"/>
    <xf numFmtId="0" fontId="3" fillId="0" borderId="0" xfId="0" applyFont="1"/>
    <xf numFmtId="0" fontId="4" fillId="0" borderId="0" xfId="1"/>
    <xf numFmtId="0" fontId="5" fillId="0" borderId="1" xfId="3" applyFont="1" applyBorder="1" applyAlignment="1">
      <alignment horizontal="right" wrapText="1"/>
    </xf>
    <xf numFmtId="0" fontId="5" fillId="2" borderId="2" xfId="3" applyFont="1" applyFill="1" applyBorder="1" applyAlignment="1">
      <alignment horizontal="center"/>
    </xf>
    <xf numFmtId="0" fontId="4" fillId="0" borderId="1" xfId="3" applyBorder="1"/>
    <xf numFmtId="0" fontId="5" fillId="0" borderId="0" xfId="3" applyFont="1" applyAlignment="1">
      <alignment horizontal="right" wrapText="1"/>
    </xf>
    <xf numFmtId="0" fontId="5" fillId="0" borderId="1" xfId="1" applyFont="1" applyBorder="1" applyAlignment="1">
      <alignment horizontal="right" wrapText="1"/>
    </xf>
    <xf numFmtId="0" fontId="4" fillId="0" borderId="1" xfId="1" applyBorder="1"/>
    <xf numFmtId="0" fontId="5" fillId="2" borderId="2" xfId="1" applyFont="1" applyFill="1" applyBorder="1" applyAlignment="1">
      <alignment horizontal="center"/>
    </xf>
    <xf numFmtId="0" fontId="5" fillId="0" borderId="1" xfId="4" applyFont="1" applyBorder="1" applyAlignment="1">
      <alignment horizontal="right" wrapText="1"/>
    </xf>
    <xf numFmtId="0" fontId="4" fillId="0" borderId="0" xfId="4"/>
    <xf numFmtId="0" fontId="4" fillId="0" borderId="1" xfId="4" applyBorder="1"/>
    <xf numFmtId="0" fontId="5" fillId="0" borderId="0" xfId="4" applyFont="1" applyAlignment="1">
      <alignment horizontal="right" wrapText="1"/>
    </xf>
    <xf numFmtId="0" fontId="5" fillId="2" borderId="2" xfId="4" applyFont="1" applyFill="1" applyBorder="1" applyAlignment="1">
      <alignment horizontal="center"/>
    </xf>
    <xf numFmtId="0" fontId="0" fillId="3" borderId="0" xfId="0" applyFill="1"/>
    <xf numFmtId="0" fontId="5" fillId="0" borderId="1" xfId="5" applyFont="1" applyBorder="1" applyAlignment="1">
      <alignment horizontal="right" wrapText="1"/>
    </xf>
    <xf numFmtId="0" fontId="4" fillId="0" borderId="1" xfId="5" applyBorder="1"/>
    <xf numFmtId="0" fontId="5" fillId="0" borderId="0" xfId="5" applyFont="1" applyAlignment="1">
      <alignment horizontal="right" wrapText="1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8" fillId="5" borderId="0" xfId="0" applyFont="1" applyFill="1"/>
    <xf numFmtId="0" fontId="8" fillId="6" borderId="0" xfId="0" applyFont="1" applyFill="1"/>
    <xf numFmtId="0" fontId="9" fillId="7" borderId="0" xfId="0" applyFont="1" applyFill="1"/>
  </cellXfs>
  <cellStyles count="6">
    <cellStyle name="Normal" xfId="0" builtinId="0"/>
    <cellStyle name="Normal_ACCESS" xfId="3" xr:uid="{E6D2C9F1-A5DB-F24E-A4EA-4DC55409C690}"/>
    <cellStyle name="Normal_ASSISTANCE" xfId="1" xr:uid="{835883F3-1DA2-CE48-8CF3-A85546906550}"/>
    <cellStyle name="Normal_HEALTH_1" xfId="5" xr:uid="{DD64B43C-9AF5-AA49-9967-28516CE732E0}"/>
    <cellStyle name="Normal_LOCAL" xfId="4" xr:uid="{5D3849EC-6A84-E543-AB9C-B9AACA4C3EC6}"/>
    <cellStyle name="Normal_SOCIOECONOMIC" xfId="2" xr:uid="{7A85247B-8476-1F44-A306-711F4F10B4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6E116-F219-F940-8FBD-D0C03A488151}">
  <dimension ref="A1:HM146"/>
  <sheetViews>
    <sheetView tabSelected="1" zoomScale="77" zoomScaleNormal="77" workbookViewId="0">
      <pane xSplit="1" topLeftCell="B1" activePane="topRight" state="frozen"/>
      <selection pane="topRight" activeCell="HS14" sqref="HS14"/>
    </sheetView>
  </sheetViews>
  <sheetFormatPr baseColWidth="10" defaultRowHeight="16" x14ac:dyDescent="0.2"/>
  <cols>
    <col min="1" max="1" width="17" bestFit="1" customWidth="1"/>
    <col min="2" max="2" width="12.5" customWidth="1"/>
    <col min="3" max="3" width="11.1640625" bestFit="1" customWidth="1"/>
    <col min="4" max="4" width="26.1640625" bestFit="1" customWidth="1"/>
    <col min="5" max="5" width="11.6640625" bestFit="1" customWidth="1"/>
    <col min="6" max="6" width="16" bestFit="1" customWidth="1"/>
    <col min="7" max="7" width="13.5" bestFit="1" customWidth="1"/>
    <col min="8" max="8" width="18.83203125" bestFit="1" customWidth="1"/>
    <col min="9" max="9" width="12.1640625" bestFit="1" customWidth="1"/>
    <col min="10" max="10" width="12.6640625" bestFit="1" customWidth="1"/>
    <col min="11" max="11" width="10.33203125" bestFit="1" customWidth="1"/>
    <col min="12" max="12" width="22.1640625" customWidth="1"/>
    <col min="13" max="13" width="16.6640625" bestFit="1" customWidth="1"/>
    <col min="14" max="15" width="6" bestFit="1" customWidth="1"/>
    <col min="16" max="16" width="13.5" bestFit="1" customWidth="1"/>
    <col min="17" max="18" width="8.83203125" bestFit="1" customWidth="1"/>
    <col min="19" max="19" width="16.6640625" bestFit="1" customWidth="1"/>
    <col min="20" max="21" width="6" bestFit="1" customWidth="1"/>
    <col min="22" max="22" width="13.5" bestFit="1" customWidth="1"/>
    <col min="23" max="24" width="8.83203125" bestFit="1" customWidth="1"/>
    <col min="25" max="25" width="16.6640625" bestFit="1" customWidth="1"/>
    <col min="26" max="29" width="13" bestFit="1" customWidth="1"/>
    <col min="30" max="31" width="13.5" bestFit="1" customWidth="1"/>
    <col min="32" max="32" width="21.5" bestFit="1" customWidth="1"/>
    <col min="33" max="34" width="17.33203125" bestFit="1" customWidth="1"/>
    <col min="35" max="36" width="14.5" bestFit="1" customWidth="1"/>
    <col min="37" max="37" width="22.5" bestFit="1" customWidth="1"/>
    <col min="38" max="39" width="18.33203125" bestFit="1" customWidth="1"/>
    <col min="40" max="41" width="14.83203125" bestFit="1" customWidth="1"/>
    <col min="42" max="42" width="22.83203125" bestFit="1" customWidth="1"/>
    <col min="43" max="44" width="18.6640625" bestFit="1" customWidth="1"/>
    <col min="45" max="45" width="14.33203125" bestFit="1" customWidth="1"/>
    <col min="46" max="46" width="18.1640625" bestFit="1" customWidth="1"/>
    <col min="47" max="48" width="15" bestFit="1" customWidth="1"/>
    <col min="49" max="51" width="18.83203125" bestFit="1" customWidth="1"/>
    <col min="52" max="53" width="16.83203125" bestFit="1" customWidth="1"/>
    <col min="54" max="54" width="24.6640625" bestFit="1" customWidth="1"/>
    <col min="55" max="56" width="20.5" bestFit="1" customWidth="1"/>
    <col min="57" max="57" width="15.33203125" bestFit="1" customWidth="1"/>
    <col min="58" max="58" width="19.1640625" bestFit="1" customWidth="1"/>
    <col min="59" max="59" width="15.1640625" bestFit="1" customWidth="1"/>
    <col min="60" max="60" width="19" bestFit="1" customWidth="1"/>
    <col min="61" max="61" width="13.83203125" bestFit="1" customWidth="1"/>
    <col min="62" max="62" width="17.6640625" bestFit="1" customWidth="1"/>
    <col min="63" max="63" width="17.33203125" bestFit="1" customWidth="1"/>
    <col min="64" max="64" width="21" bestFit="1" customWidth="1"/>
    <col min="65" max="65" width="14.83203125" bestFit="1" customWidth="1"/>
    <col min="66" max="66" width="18.6640625" bestFit="1" customWidth="1"/>
    <col min="67" max="67" width="14.1640625" bestFit="1" customWidth="1"/>
    <col min="68" max="68" width="18" bestFit="1" customWidth="1"/>
    <col min="69" max="69" width="16.33203125" bestFit="1" customWidth="1"/>
    <col min="70" max="70" width="20" bestFit="1" customWidth="1"/>
    <col min="71" max="72" width="15.1640625" bestFit="1" customWidth="1"/>
    <col min="73" max="73" width="23.1640625" bestFit="1" customWidth="1"/>
    <col min="76" max="76" width="14.83203125" bestFit="1" customWidth="1"/>
    <col min="77" max="78" width="13" bestFit="1" customWidth="1"/>
    <col min="79" max="79" width="20.83203125" bestFit="1" customWidth="1"/>
    <col min="80" max="81" width="16.5" bestFit="1" customWidth="1"/>
    <col min="82" max="83" width="12.33203125" bestFit="1" customWidth="1"/>
    <col min="84" max="85" width="11" bestFit="1" customWidth="1"/>
    <col min="86" max="87" width="11.83203125" bestFit="1" customWidth="1"/>
    <col min="88" max="89" width="19.5" bestFit="1" customWidth="1"/>
    <col min="90" max="91" width="10.6640625" bestFit="1" customWidth="1"/>
    <col min="92" max="92" width="14.6640625" bestFit="1" customWidth="1"/>
    <col min="93" max="94" width="16.6640625" bestFit="1" customWidth="1"/>
    <col min="95" max="96" width="20.33203125" bestFit="1" customWidth="1"/>
    <col min="97" max="98" width="9.6640625" bestFit="1" customWidth="1"/>
    <col min="99" max="99" width="13.6640625" bestFit="1" customWidth="1"/>
    <col min="100" max="101" width="10.33203125" bestFit="1" customWidth="1"/>
    <col min="102" max="102" width="14.33203125" bestFit="1" customWidth="1"/>
    <col min="103" max="104" width="16.5" bestFit="1" customWidth="1"/>
    <col min="105" max="105" width="24.33203125" bestFit="1" customWidth="1"/>
    <col min="106" max="107" width="14.33203125" bestFit="1" customWidth="1"/>
    <col min="108" max="108" width="22.33203125" bestFit="1" customWidth="1"/>
    <col min="109" max="110" width="10" bestFit="1" customWidth="1"/>
    <col min="111" max="111" width="14" bestFit="1" customWidth="1"/>
    <col min="112" max="113" width="20.33203125" bestFit="1" customWidth="1"/>
    <col min="114" max="114" width="24.5" bestFit="1" customWidth="1"/>
    <col min="115" max="116" width="16.5" bestFit="1" customWidth="1"/>
    <col min="117" max="117" width="20.5" bestFit="1" customWidth="1"/>
    <col min="118" max="119" width="11.6640625" bestFit="1" customWidth="1"/>
    <col min="120" max="120" width="15.6640625" bestFit="1" customWidth="1"/>
    <col min="121" max="122" width="7.6640625" bestFit="1" customWidth="1"/>
    <col min="123" max="123" width="15.33203125" bestFit="1" customWidth="1"/>
    <col min="124" max="124" width="13.5" bestFit="1" customWidth="1"/>
    <col min="125" max="126" width="16.33203125" bestFit="1" customWidth="1"/>
    <col min="127" max="127" width="24.1640625" bestFit="1" customWidth="1"/>
    <col min="128" max="129" width="15" bestFit="1" customWidth="1"/>
    <col min="130" max="131" width="14.1640625" bestFit="1" customWidth="1"/>
    <col min="132" max="133" width="10.1640625" bestFit="1" customWidth="1"/>
    <col min="134" max="134" width="18" bestFit="1" customWidth="1"/>
    <col min="135" max="136" width="13" bestFit="1" customWidth="1"/>
    <col min="137" max="137" width="20.83203125" bestFit="1" customWidth="1"/>
    <col min="138" max="139" width="8.5" bestFit="1" customWidth="1"/>
    <col min="140" max="140" width="16" bestFit="1" customWidth="1"/>
    <col min="141" max="142" width="11.5" bestFit="1" customWidth="1"/>
    <col min="143" max="143" width="19.1640625" bestFit="1" customWidth="1"/>
    <col min="144" max="144" width="13.33203125" bestFit="1" customWidth="1"/>
    <col min="145" max="145" width="17" bestFit="1" customWidth="1"/>
    <col min="146" max="146" width="12.33203125" bestFit="1" customWidth="1"/>
    <col min="147" max="147" width="16" bestFit="1" customWidth="1"/>
    <col min="148" max="148" width="16.5" bestFit="1" customWidth="1"/>
    <col min="149" max="149" width="20.1640625" bestFit="1" customWidth="1"/>
    <col min="150" max="150" width="14.6640625" bestFit="1" customWidth="1"/>
    <col min="151" max="151" width="18.5" bestFit="1" customWidth="1"/>
    <col min="152" max="152" width="14.5" bestFit="1" customWidth="1"/>
    <col min="153" max="153" width="18.33203125" bestFit="1" customWidth="1"/>
    <col min="154" max="154" width="14" bestFit="1" customWidth="1"/>
    <col min="155" max="155" width="17.83203125" bestFit="1" customWidth="1"/>
    <col min="156" max="156" width="18.5" bestFit="1" customWidth="1"/>
    <col min="157" max="157" width="22.1640625" bestFit="1" customWidth="1"/>
    <col min="158" max="158" width="14.33203125" bestFit="1" customWidth="1"/>
    <col min="159" max="159" width="18" bestFit="1" customWidth="1"/>
    <col min="160" max="160" width="18.83203125" bestFit="1" customWidth="1"/>
    <col min="161" max="161" width="22.6640625" bestFit="1" customWidth="1"/>
    <col min="162" max="163" width="12.33203125" bestFit="1" customWidth="1"/>
    <col min="164" max="164" width="20" bestFit="1" customWidth="1"/>
    <col min="165" max="166" width="11.6640625" bestFit="1" customWidth="1"/>
    <col min="167" max="167" width="19.5" bestFit="1" customWidth="1"/>
    <col min="168" max="169" width="14.6640625" bestFit="1" customWidth="1"/>
    <col min="170" max="170" width="22.6640625" bestFit="1" customWidth="1"/>
    <col min="171" max="172" width="17" bestFit="1" customWidth="1"/>
    <col min="173" max="173" width="24.83203125" bestFit="1" customWidth="1"/>
    <col min="174" max="175" width="16.5" bestFit="1" customWidth="1"/>
    <col min="176" max="176" width="24.33203125" bestFit="1" customWidth="1"/>
    <col min="177" max="178" width="19.5" bestFit="1" customWidth="1"/>
    <col min="179" max="179" width="27.5" bestFit="1" customWidth="1"/>
    <col min="180" max="181" width="17" bestFit="1" customWidth="1"/>
    <col min="182" max="182" width="24.83203125" bestFit="1" customWidth="1"/>
    <col min="183" max="184" width="16.5" bestFit="1" customWidth="1"/>
    <col min="185" max="185" width="24.1640625" bestFit="1" customWidth="1"/>
    <col min="186" max="187" width="19.33203125" bestFit="1" customWidth="1"/>
    <col min="188" max="188" width="27.33203125" bestFit="1" customWidth="1"/>
    <col min="189" max="190" width="13.83203125" bestFit="1" customWidth="1"/>
    <col min="191" max="191" width="21.83203125" bestFit="1" customWidth="1"/>
    <col min="192" max="193" width="13.33203125" bestFit="1" customWidth="1"/>
    <col min="194" max="194" width="21.1640625" bestFit="1" customWidth="1"/>
    <col min="195" max="196" width="16.5" bestFit="1" customWidth="1"/>
    <col min="197" max="197" width="24.33203125" bestFit="1" customWidth="1"/>
    <col min="198" max="199" width="10.1640625" bestFit="1" customWidth="1"/>
    <col min="200" max="200" width="17.83203125" bestFit="1" customWidth="1"/>
    <col min="201" max="202" width="14.6640625" bestFit="1" customWidth="1"/>
    <col min="203" max="203" width="22.6640625" bestFit="1" customWidth="1"/>
    <col min="204" max="205" width="13" bestFit="1" customWidth="1"/>
    <col min="206" max="206" width="20.83203125" bestFit="1" customWidth="1"/>
    <col min="207" max="208" width="16" bestFit="1" customWidth="1"/>
    <col min="209" max="209" width="24" bestFit="1" customWidth="1"/>
    <col min="210" max="210" width="11" bestFit="1" customWidth="1"/>
    <col min="211" max="212" width="6.1640625" bestFit="1" customWidth="1"/>
    <col min="213" max="213" width="13.6640625" bestFit="1" customWidth="1"/>
    <col min="214" max="215" width="14.83203125" bestFit="1" customWidth="1"/>
    <col min="216" max="216" width="22.83203125" bestFit="1" customWidth="1"/>
    <col min="217" max="218" width="14.6640625" bestFit="1" customWidth="1"/>
    <col min="219" max="219" width="22.6640625" bestFit="1" customWidth="1"/>
    <col min="220" max="220" width="17.6640625" bestFit="1" customWidth="1"/>
    <col min="221" max="221" width="19.6640625" bestFit="1" customWidth="1"/>
    <col min="222" max="223" width="20.6640625" bestFit="1" customWidth="1"/>
    <col min="224" max="225" width="8.83203125" bestFit="1" customWidth="1"/>
    <col min="226" max="226" width="16.6640625" bestFit="1" customWidth="1"/>
    <col min="227" max="228" width="11.83203125" bestFit="1" customWidth="1"/>
    <col min="229" max="229" width="19.6640625" bestFit="1" customWidth="1"/>
    <col min="230" max="230" width="24.83203125" bestFit="1" customWidth="1"/>
    <col min="231" max="231" width="23.6640625" bestFit="1" customWidth="1"/>
    <col min="232" max="232" width="22.6640625" bestFit="1" customWidth="1"/>
    <col min="233" max="233" width="19.33203125" bestFit="1" customWidth="1"/>
    <col min="234" max="234" width="26.33203125" bestFit="1" customWidth="1"/>
    <col min="235" max="235" width="28.1640625" bestFit="1" customWidth="1"/>
    <col min="236" max="236" width="18.83203125" bestFit="1" customWidth="1"/>
    <col min="237" max="237" width="15" bestFit="1" customWidth="1"/>
    <col min="238" max="238" width="22.5" bestFit="1" customWidth="1"/>
    <col min="239" max="239" width="24.33203125" bestFit="1" customWidth="1"/>
    <col min="240" max="240" width="16.6640625" customWidth="1"/>
    <col min="241" max="241" width="11" customWidth="1"/>
    <col min="242" max="242" width="22.33203125" bestFit="1" customWidth="1"/>
    <col min="243" max="243" width="20.6640625" bestFit="1" customWidth="1"/>
    <col min="244" max="244" width="13.1640625" bestFit="1" customWidth="1"/>
  </cols>
  <sheetData>
    <row r="1" spans="1:221" x14ac:dyDescent="0.2">
      <c r="A1" t="s">
        <v>0</v>
      </c>
      <c r="B1" t="s">
        <v>133</v>
      </c>
      <c r="C1" t="s">
        <v>134</v>
      </c>
      <c r="D1" t="s">
        <v>135</v>
      </c>
      <c r="E1" s="4" t="s">
        <v>136</v>
      </c>
      <c r="F1" t="s">
        <v>137</v>
      </c>
      <c r="G1" s="16" t="s">
        <v>153</v>
      </c>
      <c r="H1" s="16" t="s">
        <v>154</v>
      </c>
      <c r="I1" s="16" t="s">
        <v>155</v>
      </c>
      <c r="J1" s="16" t="s">
        <v>156</v>
      </c>
      <c r="K1" s="16" t="s">
        <v>157</v>
      </c>
      <c r="L1" s="16" t="s">
        <v>158</v>
      </c>
      <c r="M1" s="16" t="s">
        <v>159</v>
      </c>
      <c r="N1" s="16" t="s">
        <v>160</v>
      </c>
      <c r="O1" s="16" t="s">
        <v>161</v>
      </c>
      <c r="P1" s="16" t="s">
        <v>162</v>
      </c>
      <c r="Q1" s="16" t="s">
        <v>163</v>
      </c>
      <c r="R1" s="16" t="s">
        <v>164</v>
      </c>
      <c r="S1" s="16" t="s">
        <v>165</v>
      </c>
      <c r="T1" s="16" t="s">
        <v>166</v>
      </c>
      <c r="U1" s="16" t="s">
        <v>167</v>
      </c>
      <c r="V1" s="16" t="s">
        <v>168</v>
      </c>
      <c r="W1" s="16" t="s">
        <v>169</v>
      </c>
      <c r="X1" s="16" t="s">
        <v>170</v>
      </c>
      <c r="Y1" s="16" t="s">
        <v>171</v>
      </c>
      <c r="Z1" s="16" t="s">
        <v>172</v>
      </c>
      <c r="AA1" s="16" t="s">
        <v>173</v>
      </c>
      <c r="AB1" s="16" t="s">
        <v>174</v>
      </c>
      <c r="AC1" s="16" t="s">
        <v>175</v>
      </c>
      <c r="AD1" s="16" t="s">
        <v>176</v>
      </c>
      <c r="AE1" s="16" t="s">
        <v>177</v>
      </c>
      <c r="AF1" s="16" t="s">
        <v>178</v>
      </c>
      <c r="AG1" s="16" t="s">
        <v>179</v>
      </c>
      <c r="AH1" s="16" t="s">
        <v>180</v>
      </c>
      <c r="AI1" s="16" t="s">
        <v>181</v>
      </c>
      <c r="AJ1" s="16" t="s">
        <v>182</v>
      </c>
      <c r="AK1" s="16" t="s">
        <v>183</v>
      </c>
      <c r="AL1" s="16" t="s">
        <v>184</v>
      </c>
      <c r="AM1" s="16" t="s">
        <v>185</v>
      </c>
      <c r="AN1" s="16" t="s">
        <v>186</v>
      </c>
      <c r="AO1" s="16" t="s">
        <v>187</v>
      </c>
      <c r="AP1" s="16" t="s">
        <v>188</v>
      </c>
      <c r="AQ1" s="16" t="s">
        <v>189</v>
      </c>
      <c r="AR1" s="16" t="s">
        <v>190</v>
      </c>
      <c r="AS1" s="16" t="s">
        <v>191</v>
      </c>
      <c r="AT1" s="16" t="s">
        <v>192</v>
      </c>
      <c r="AU1" s="16" t="s">
        <v>193</v>
      </c>
      <c r="AV1" s="21" t="s">
        <v>194</v>
      </c>
      <c r="AW1" s="21" t="s">
        <v>195</v>
      </c>
      <c r="AX1" s="21" t="s">
        <v>196</v>
      </c>
      <c r="AY1" s="21" t="s">
        <v>197</v>
      </c>
      <c r="AZ1" s="21" t="s">
        <v>198</v>
      </c>
      <c r="BA1" s="21" t="s">
        <v>199</v>
      </c>
      <c r="BB1" s="21" t="s">
        <v>200</v>
      </c>
      <c r="BC1" s="21" t="s">
        <v>201</v>
      </c>
      <c r="BD1" s="21" t="s">
        <v>202</v>
      </c>
      <c r="BE1" s="21" t="s">
        <v>203</v>
      </c>
      <c r="BF1" s="21" t="s">
        <v>204</v>
      </c>
      <c r="BG1" s="21" t="s">
        <v>205</v>
      </c>
      <c r="BH1" s="21" t="s">
        <v>206</v>
      </c>
      <c r="BI1" s="21" t="s">
        <v>207</v>
      </c>
      <c r="BJ1" s="21" t="s">
        <v>208</v>
      </c>
      <c r="BK1" s="21" t="s">
        <v>209</v>
      </c>
      <c r="BL1" s="21" t="s">
        <v>210</v>
      </c>
      <c r="BM1" s="21" t="s">
        <v>211</v>
      </c>
      <c r="BN1" s="21" t="s">
        <v>212</v>
      </c>
      <c r="BO1" s="21" t="s">
        <v>213</v>
      </c>
      <c r="BP1" s="21" t="s">
        <v>214</v>
      </c>
      <c r="BQ1" s="21" t="s">
        <v>215</v>
      </c>
      <c r="BR1" s="21" t="s">
        <v>216</v>
      </c>
      <c r="BS1" s="21" t="s">
        <v>217</v>
      </c>
      <c r="BT1" s="21" t="s">
        <v>218</v>
      </c>
      <c r="BU1" s="21" t="s">
        <v>219</v>
      </c>
      <c r="BV1" s="21" t="s">
        <v>220</v>
      </c>
      <c r="BW1" s="21" t="s">
        <v>221</v>
      </c>
      <c r="BX1" s="21" t="s">
        <v>222</v>
      </c>
      <c r="BY1" s="21" t="s">
        <v>223</v>
      </c>
      <c r="BZ1" s="21" t="s">
        <v>224</v>
      </c>
      <c r="CA1" s="21" t="s">
        <v>225</v>
      </c>
      <c r="CB1" s="21" t="s">
        <v>226</v>
      </c>
      <c r="CC1" s="21" t="s">
        <v>227</v>
      </c>
      <c r="CD1" s="21" t="s">
        <v>228</v>
      </c>
      <c r="CE1" s="21" t="s">
        <v>229</v>
      </c>
      <c r="CF1" s="21" t="s">
        <v>230</v>
      </c>
      <c r="CG1" s="21" t="s">
        <v>231</v>
      </c>
      <c r="CH1" s="21" t="s">
        <v>232</v>
      </c>
      <c r="CI1" s="21" t="s">
        <v>233</v>
      </c>
      <c r="CJ1" s="21" t="s">
        <v>234</v>
      </c>
      <c r="CK1" s="21" t="s">
        <v>235</v>
      </c>
      <c r="CL1" s="21" t="s">
        <v>236</v>
      </c>
      <c r="CM1" s="21" t="s">
        <v>237</v>
      </c>
      <c r="CN1" s="21" t="s">
        <v>238</v>
      </c>
      <c r="CO1" s="21" t="s">
        <v>239</v>
      </c>
      <c r="CP1" s="21" t="s">
        <v>240</v>
      </c>
      <c r="CQ1" s="21" t="s">
        <v>241</v>
      </c>
      <c r="CR1" s="21" t="s">
        <v>242</v>
      </c>
      <c r="CS1" s="21" t="s">
        <v>243</v>
      </c>
      <c r="CT1" s="21" t="s">
        <v>244</v>
      </c>
      <c r="CU1" s="21" t="s">
        <v>245</v>
      </c>
      <c r="CV1" s="21" t="s">
        <v>246</v>
      </c>
      <c r="CW1" s="21" t="s">
        <v>247</v>
      </c>
      <c r="CX1" s="26" t="s">
        <v>248</v>
      </c>
      <c r="CY1" s="26" t="s">
        <v>249</v>
      </c>
      <c r="CZ1" s="26" t="s">
        <v>250</v>
      </c>
      <c r="DA1" s="26" t="s">
        <v>251</v>
      </c>
      <c r="DB1" s="26" t="s">
        <v>252</v>
      </c>
      <c r="DC1" s="26" t="s">
        <v>253</v>
      </c>
      <c r="DD1" s="26" t="s">
        <v>254</v>
      </c>
      <c r="DE1" s="26" t="s">
        <v>255</v>
      </c>
      <c r="DF1" s="26" t="s">
        <v>256</v>
      </c>
      <c r="DG1" s="26" t="s">
        <v>257</v>
      </c>
      <c r="DH1" s="26" t="s">
        <v>258</v>
      </c>
      <c r="DI1" s="26" t="s">
        <v>259</v>
      </c>
      <c r="DJ1" s="26" t="s">
        <v>260</v>
      </c>
      <c r="DK1" s="26" t="s">
        <v>261</v>
      </c>
      <c r="DL1" s="26" t="s">
        <v>262</v>
      </c>
      <c r="DM1" s="26" t="s">
        <v>263</v>
      </c>
      <c r="DN1" s="26" t="s">
        <v>264</v>
      </c>
      <c r="DO1" s="26" t="s">
        <v>265</v>
      </c>
      <c r="DP1" s="26" t="s">
        <v>266</v>
      </c>
      <c r="DQ1" s="26" t="s">
        <v>267</v>
      </c>
      <c r="DR1" s="26" t="s">
        <v>268</v>
      </c>
      <c r="DS1" s="26" t="s">
        <v>269</v>
      </c>
      <c r="DT1" s="26" t="s">
        <v>270</v>
      </c>
      <c r="DU1" s="26" t="s">
        <v>271</v>
      </c>
      <c r="DV1" s="26" t="s">
        <v>272</v>
      </c>
      <c r="DW1" s="26" t="s">
        <v>273</v>
      </c>
      <c r="DX1" s="26" t="s">
        <v>274</v>
      </c>
      <c r="DY1" s="26" t="s">
        <v>275</v>
      </c>
      <c r="DZ1" s="26" t="s">
        <v>276</v>
      </c>
      <c r="EA1" s="26" t="s">
        <v>277</v>
      </c>
      <c r="EB1" s="26" t="s">
        <v>278</v>
      </c>
      <c r="EC1" s="26" t="s">
        <v>279</v>
      </c>
      <c r="ED1" s="26" t="s">
        <v>280</v>
      </c>
      <c r="EE1" s="26" t="s">
        <v>281</v>
      </c>
      <c r="EF1" s="26" t="s">
        <v>282</v>
      </c>
      <c r="EG1" s="26" t="s">
        <v>283</v>
      </c>
      <c r="EH1" s="26" t="s">
        <v>284</v>
      </c>
      <c r="EI1" s="26" t="s">
        <v>285</v>
      </c>
      <c r="EJ1" s="26" t="s">
        <v>286</v>
      </c>
      <c r="EK1" s="26" t="s">
        <v>287</v>
      </c>
      <c r="EL1" s="26" t="s">
        <v>288</v>
      </c>
      <c r="EM1" s="26" t="s">
        <v>289</v>
      </c>
      <c r="EN1" s="26" t="s">
        <v>290</v>
      </c>
      <c r="EO1" s="26" t="s">
        <v>291</v>
      </c>
      <c r="EP1" s="26" t="s">
        <v>292</v>
      </c>
      <c r="EQ1" s="26" t="s">
        <v>293</v>
      </c>
      <c r="ER1" s="26" t="s">
        <v>294</v>
      </c>
      <c r="ES1" s="26" t="s">
        <v>295</v>
      </c>
      <c r="ET1" s="26" t="s">
        <v>296</v>
      </c>
      <c r="EU1" s="26" t="s">
        <v>297</v>
      </c>
      <c r="EV1" s="26" t="s">
        <v>298</v>
      </c>
      <c r="EW1" s="26" t="s">
        <v>299</v>
      </c>
      <c r="EX1" s="26" t="s">
        <v>300</v>
      </c>
      <c r="EY1" s="26" t="s">
        <v>301</v>
      </c>
      <c r="EZ1" s="26" t="s">
        <v>302</v>
      </c>
      <c r="FA1" s="26" t="s">
        <v>303</v>
      </c>
      <c r="FB1" s="26" t="s">
        <v>304</v>
      </c>
      <c r="FC1" s="26" t="s">
        <v>305</v>
      </c>
      <c r="FD1" s="26" t="s">
        <v>306</v>
      </c>
      <c r="FE1" s="26" t="s">
        <v>307</v>
      </c>
      <c r="FF1" s="26" t="s">
        <v>308</v>
      </c>
      <c r="FG1" s="26" t="s">
        <v>309</v>
      </c>
      <c r="FH1" s="26" t="s">
        <v>310</v>
      </c>
      <c r="FI1" s="26" t="s">
        <v>311</v>
      </c>
      <c r="FJ1" s="26" t="s">
        <v>312</v>
      </c>
      <c r="FK1" s="26" t="s">
        <v>313</v>
      </c>
      <c r="FL1" s="26" t="s">
        <v>314</v>
      </c>
      <c r="FM1" s="26" t="s">
        <v>315</v>
      </c>
      <c r="FN1" s="26" t="s">
        <v>316</v>
      </c>
      <c r="FO1" s="26" t="s">
        <v>317</v>
      </c>
      <c r="FP1" s="26" t="s">
        <v>318</v>
      </c>
      <c r="FQ1" s="26" t="s">
        <v>319</v>
      </c>
      <c r="FR1" s="26" t="s">
        <v>320</v>
      </c>
      <c r="FS1" s="26" t="s">
        <v>321</v>
      </c>
      <c r="FT1" s="26" t="s">
        <v>322</v>
      </c>
      <c r="FU1" s="26" t="s">
        <v>323</v>
      </c>
      <c r="FV1" s="26" t="s">
        <v>324</v>
      </c>
      <c r="FW1" s="26" t="s">
        <v>325</v>
      </c>
      <c r="FX1" s="26" t="s">
        <v>326</v>
      </c>
      <c r="FY1" s="26" t="s">
        <v>327</v>
      </c>
      <c r="FZ1" s="26" t="s">
        <v>328</v>
      </c>
      <c r="GA1" s="26" t="s">
        <v>329</v>
      </c>
      <c r="GB1" s="26" t="s">
        <v>330</v>
      </c>
      <c r="GC1" s="26" t="s">
        <v>331</v>
      </c>
      <c r="GD1" s="26" t="s">
        <v>332</v>
      </c>
      <c r="GE1" s="26" t="s">
        <v>333</v>
      </c>
      <c r="GF1" s="26" t="s">
        <v>334</v>
      </c>
      <c r="GG1" s="26" t="s">
        <v>335</v>
      </c>
      <c r="GH1" s="26" t="s">
        <v>336</v>
      </c>
      <c r="GI1" s="26" t="s">
        <v>337</v>
      </c>
      <c r="GJ1" s="26" t="s">
        <v>338</v>
      </c>
      <c r="GK1" s="26" t="s">
        <v>339</v>
      </c>
      <c r="GL1" s="26" t="s">
        <v>340</v>
      </c>
      <c r="GM1" s="26" t="s">
        <v>341</v>
      </c>
      <c r="GN1" s="26" t="s">
        <v>342</v>
      </c>
      <c r="GO1" s="26" t="s">
        <v>343</v>
      </c>
      <c r="GP1" s="27" t="s">
        <v>344</v>
      </c>
      <c r="GQ1" s="31" t="s">
        <v>345</v>
      </c>
      <c r="GR1" s="32" t="s">
        <v>346</v>
      </c>
      <c r="GS1" s="32" t="s">
        <v>347</v>
      </c>
      <c r="GT1" s="32" t="s">
        <v>348</v>
      </c>
      <c r="GU1" s="32" t="s">
        <v>349</v>
      </c>
      <c r="GV1" s="32" t="s">
        <v>350</v>
      </c>
      <c r="GW1" s="32" t="s">
        <v>351</v>
      </c>
      <c r="GX1" s="32" t="s">
        <v>352</v>
      </c>
      <c r="GY1" s="33" t="s">
        <v>138</v>
      </c>
      <c r="GZ1" s="34" t="s">
        <v>139</v>
      </c>
      <c r="HA1" s="34" t="s">
        <v>140</v>
      </c>
      <c r="HB1" s="34" t="s">
        <v>141</v>
      </c>
      <c r="HC1" s="34" t="s">
        <v>142</v>
      </c>
      <c r="HD1" s="34" t="s">
        <v>147</v>
      </c>
      <c r="HE1" s="35" t="s">
        <v>143</v>
      </c>
      <c r="HF1" s="34" t="s">
        <v>144</v>
      </c>
      <c r="HG1" s="34" t="s">
        <v>145</v>
      </c>
      <c r="HH1" s="34" t="s">
        <v>146</v>
      </c>
      <c r="HI1" s="34" t="s">
        <v>148</v>
      </c>
      <c r="HJ1" s="34" t="s">
        <v>150</v>
      </c>
      <c r="HK1" s="34" t="s">
        <v>151</v>
      </c>
      <c r="HL1" s="34" t="s">
        <v>152</v>
      </c>
      <c r="HM1" s="34" t="s">
        <v>149</v>
      </c>
    </row>
    <row r="2" spans="1:221" x14ac:dyDescent="0.2">
      <c r="A2" s="6" t="s">
        <v>1</v>
      </c>
      <c r="B2" s="6">
        <v>51001</v>
      </c>
      <c r="C2" s="7">
        <v>40</v>
      </c>
      <c r="D2" s="8">
        <v>38690</v>
      </c>
      <c r="E2" s="10">
        <v>20.399999999999999</v>
      </c>
      <c r="F2" s="12">
        <v>33164</v>
      </c>
      <c r="G2" s="15">
        <v>1527.5499808386401</v>
      </c>
      <c r="H2" s="15">
        <v>1700.3361048192401</v>
      </c>
      <c r="I2" s="15">
        <v>11.311323763412226</v>
      </c>
      <c r="J2" s="15">
        <v>4.6060486697582927</v>
      </c>
      <c r="K2" s="15">
        <v>5.1270537474949949</v>
      </c>
      <c r="L2" s="15">
        <v>559.10305705536098</v>
      </c>
      <c r="M2" s="15">
        <v>693.88017181053499</v>
      </c>
      <c r="N2" s="15">
        <v>24.105952034139698</v>
      </c>
      <c r="O2" s="15">
        <v>1.6858734080791249</v>
      </c>
      <c r="P2" s="15">
        <v>2.0922692431869949</v>
      </c>
      <c r="Q2" s="15">
        <v>1063.33147532771</v>
      </c>
      <c r="R2" s="15">
        <v>1237.3968632343499</v>
      </c>
      <c r="S2" s="15">
        <v>16.369814300192175</v>
      </c>
      <c r="T2" s="15">
        <v>7.7064174179425278</v>
      </c>
      <c r="U2" s="15">
        <v>8.9679436384573847</v>
      </c>
      <c r="V2" s="15">
        <v>66.446341121745704</v>
      </c>
      <c r="W2" s="15">
        <v>0.48156501755142561</v>
      </c>
      <c r="X2" s="15">
        <v>238.39326626866401</v>
      </c>
      <c r="Y2" s="15">
        <v>264.58472249631501</v>
      </c>
      <c r="Z2" s="15">
        <v>10.986659412658831</v>
      </c>
      <c r="AA2" s="15">
        <v>0.7188314626361838</v>
      </c>
      <c r="AB2" s="15">
        <v>0.79780702718705521</v>
      </c>
      <c r="AC2" s="15">
        <v>388.095453033642</v>
      </c>
      <c r="AD2" s="15">
        <v>446.70792317010302</v>
      </c>
      <c r="AE2" s="15">
        <v>15.102591302810289</v>
      </c>
      <c r="AF2" s="15">
        <v>1.1702311332578759</v>
      </c>
      <c r="AG2" s="15">
        <v>1.3469663586120582</v>
      </c>
      <c r="AH2" s="15">
        <v>1623.70864424242</v>
      </c>
      <c r="AI2" s="15">
        <v>4.895997600537993</v>
      </c>
      <c r="AJ2" s="15">
        <v>43.477117120266499</v>
      </c>
      <c r="AK2" s="15">
        <v>0.13109732577574026</v>
      </c>
      <c r="AL2" s="15">
        <v>20.229366049112301</v>
      </c>
      <c r="AM2" s="15">
        <v>6.0997967823882226E-2</v>
      </c>
      <c r="AN2" s="15">
        <v>4.9153452039681698</v>
      </c>
      <c r="AO2" s="15">
        <v>1.4821327957930799E-2</v>
      </c>
      <c r="AP2" s="15">
        <v>1.6480462300823999</v>
      </c>
      <c r="AQ2" s="15">
        <v>4.9693831566831499E-3</v>
      </c>
      <c r="AR2" s="15">
        <v>0</v>
      </c>
      <c r="AS2" s="15">
        <v>0</v>
      </c>
      <c r="AT2" s="15">
        <v>26.586960513493999</v>
      </c>
      <c r="AU2" s="15">
        <v>8.016813566968399E-2</v>
      </c>
      <c r="AV2" s="19">
        <v>226145.13987421381</v>
      </c>
      <c r="AW2" s="19">
        <v>142246.16665486724</v>
      </c>
      <c r="AX2" s="19">
        <v>-37.099613666697749</v>
      </c>
      <c r="AY2" s="19">
        <v>11.160288900889229</v>
      </c>
      <c r="AZ2" s="19">
        <v>9.1563902245803437</v>
      </c>
      <c r="BA2" s="19">
        <v>-2.0038986763088857</v>
      </c>
      <c r="BB2" s="19">
        <v>25.903879165649414</v>
      </c>
      <c r="BC2" s="19">
        <v>18.474420547485352</v>
      </c>
      <c r="BD2" s="19">
        <v>-28.680871963500977</v>
      </c>
      <c r="BE2" s="19">
        <v>75.465000000000003</v>
      </c>
      <c r="BF2" s="19">
        <v>75.486000000000004</v>
      </c>
      <c r="BG2" s="19">
        <v>1</v>
      </c>
      <c r="BH2" s="19">
        <v>1</v>
      </c>
      <c r="BI2" s="19">
        <v>1</v>
      </c>
      <c r="BJ2" s="19">
        <v>1</v>
      </c>
      <c r="BK2" s="19">
        <v>0</v>
      </c>
      <c r="BL2" s="19">
        <v>0</v>
      </c>
      <c r="BM2" s="19">
        <v>1</v>
      </c>
      <c r="BN2" s="19">
        <v>1</v>
      </c>
      <c r="BO2" s="19">
        <v>55.861894367835632</v>
      </c>
      <c r="BP2" s="19">
        <v>51.237761384950218</v>
      </c>
      <c r="BQ2" s="19">
        <v>-4.6241329828854134</v>
      </c>
      <c r="BR2" s="19">
        <v>58.215408805031444</v>
      </c>
      <c r="BS2" s="19">
        <v>61.766917293233078</v>
      </c>
      <c r="BT2" s="19">
        <v>6.7216981132075473</v>
      </c>
      <c r="BU2" s="19">
        <v>6.1466165413533833</v>
      </c>
      <c r="BV2" s="19">
        <v>20.216600283964649</v>
      </c>
      <c r="BW2" s="19">
        <v>24.271112955928846</v>
      </c>
      <c r="BX2" s="19">
        <v>4.0545126719641971</v>
      </c>
      <c r="BY2" s="19">
        <v>4.0520890193376342</v>
      </c>
      <c r="BZ2" s="19">
        <v>5.4030222243193506</v>
      </c>
      <c r="CA2" s="19">
        <v>1.3509332049817164</v>
      </c>
      <c r="CB2" s="19">
        <v>22.481742858886719</v>
      </c>
      <c r="CC2" s="19">
        <v>16.252540588378906</v>
      </c>
      <c r="CD2" s="19">
        <v>-27.707826614379883</v>
      </c>
      <c r="CE2" s="19">
        <v>93358.25</v>
      </c>
      <c r="CF2" s="19">
        <v>106779.1953125</v>
      </c>
      <c r="CG2" s="19">
        <v>14.375746726989746</v>
      </c>
      <c r="CH2" s="19">
        <v>1.9433887160481524</v>
      </c>
      <c r="CI2" s="19">
        <v>1.4425575937246902</v>
      </c>
      <c r="CJ2" s="19">
        <v>-0.50083112232346227</v>
      </c>
      <c r="CK2" s="19">
        <v>20.96534459829461</v>
      </c>
      <c r="CL2" s="19">
        <v>19.13991380813982</v>
      </c>
      <c r="CM2" s="19">
        <v>-1.8254307901547904</v>
      </c>
      <c r="CN2" s="19">
        <v>2.0869810652812464</v>
      </c>
      <c r="CO2" s="19">
        <v>1.9200896271318184</v>
      </c>
      <c r="CP2" s="19">
        <v>-0.16689143814942797</v>
      </c>
      <c r="CQ2" s="19">
        <v>0.86701651650771505</v>
      </c>
      <c r="CR2" s="19">
        <v>1.229158844961405</v>
      </c>
      <c r="CS2" s="19">
        <v>0.36214232845368999</v>
      </c>
      <c r="CT2" s="19">
        <v>0</v>
      </c>
      <c r="CU2" s="19">
        <v>0</v>
      </c>
      <c r="CV2" s="19">
        <v>0</v>
      </c>
      <c r="CW2" s="19">
        <v>0</v>
      </c>
      <c r="CX2" s="22">
        <v>16</v>
      </c>
      <c r="CY2" s="22">
        <v>21</v>
      </c>
      <c r="CZ2" s="22">
        <v>31.25</v>
      </c>
      <c r="DA2" s="22">
        <v>6.4516129032258061</v>
      </c>
      <c r="DB2" s="22">
        <v>9.2920353982300892</v>
      </c>
      <c r="DC2" s="22">
        <v>4.3125980135912179E-2</v>
      </c>
      <c r="DD2" s="22">
        <v>0.16550810989738499</v>
      </c>
      <c r="DE2" s="22">
        <v>66</v>
      </c>
      <c r="DF2" s="22">
        <v>285</v>
      </c>
      <c r="DG2" s="22">
        <v>331.81818181818181</v>
      </c>
      <c r="DH2" s="22">
        <v>1.9101091077475183</v>
      </c>
      <c r="DI2" s="22">
        <v>8.5549618778891752</v>
      </c>
      <c r="DJ2" s="22">
        <v>347.87817843440104</v>
      </c>
      <c r="DK2" s="22">
        <v>2</v>
      </c>
      <c r="DL2" s="22">
        <v>3</v>
      </c>
      <c r="DM2" s="22">
        <v>50</v>
      </c>
      <c r="DN2" s="22">
        <v>6.0668569058179855E-2</v>
      </c>
      <c r="DO2" s="22">
        <v>9.2558309435844421E-2</v>
      </c>
      <c r="DP2" s="22">
        <v>52.563858032226562</v>
      </c>
      <c r="DQ2" s="22">
        <v>1</v>
      </c>
      <c r="DR2" s="22">
        <v>33.333332061767578</v>
      </c>
      <c r="DS2" s="22">
        <v>0</v>
      </c>
      <c r="DT2" s="22">
        <v>0</v>
      </c>
      <c r="DU2" s="22">
        <v>0</v>
      </c>
      <c r="DV2" s="22">
        <v>0</v>
      </c>
      <c r="DW2" s="22">
        <v>1</v>
      </c>
      <c r="DX2" s="22">
        <v>33.333332061767578</v>
      </c>
      <c r="DY2" s="22">
        <v>2</v>
      </c>
      <c r="DZ2" s="22">
        <v>66.666664123535156</v>
      </c>
      <c r="EA2" s="22">
        <v>3</v>
      </c>
      <c r="EB2" s="22">
        <v>100</v>
      </c>
      <c r="EC2" s="22">
        <v>3</v>
      </c>
      <c r="ED2" s="22">
        <v>100</v>
      </c>
      <c r="EE2" s="22">
        <v>3</v>
      </c>
      <c r="EF2" s="22">
        <v>100</v>
      </c>
      <c r="EG2" s="22">
        <v>3</v>
      </c>
      <c r="EH2" s="22">
        <v>100</v>
      </c>
      <c r="EI2" s="22">
        <v>35</v>
      </c>
      <c r="EJ2" s="22">
        <v>23</v>
      </c>
      <c r="EK2" s="22">
        <v>-34.285714285714285</v>
      </c>
      <c r="EL2" s="22">
        <v>6270</v>
      </c>
      <c r="EM2" s="22">
        <v>5124</v>
      </c>
      <c r="EN2" s="22">
        <v>22.365339578454332</v>
      </c>
      <c r="EO2" s="22">
        <v>181.46036523601424</v>
      </c>
      <c r="EP2" s="22">
        <v>188.20916131356188</v>
      </c>
      <c r="EQ2" s="22">
        <v>3.7191571111244581</v>
      </c>
      <c r="ER2" s="22">
        <v>30</v>
      </c>
      <c r="ES2" s="22">
        <v>18</v>
      </c>
      <c r="ET2" s="23">
        <v>-40</v>
      </c>
      <c r="EU2" s="23">
        <v>3715</v>
      </c>
      <c r="EV2" s="23">
        <v>2898</v>
      </c>
      <c r="EW2" s="23">
        <v>-21.99192462987887</v>
      </c>
      <c r="EX2" s="23">
        <v>107.51598992851562</v>
      </c>
      <c r="EY2" s="23">
        <v>86.990454463588875</v>
      </c>
      <c r="EZ2" s="22">
        <v>-19.090681747499698</v>
      </c>
      <c r="FA2" s="22">
        <v>8</v>
      </c>
      <c r="FB2" s="22">
        <v>8</v>
      </c>
      <c r="FC2" s="22">
        <v>0</v>
      </c>
      <c r="FD2" s="22">
        <v>49</v>
      </c>
      <c r="FE2" s="22">
        <v>43</v>
      </c>
      <c r="FF2" s="22">
        <v>-12.244897959183673</v>
      </c>
      <c r="FG2" s="22">
        <v>1.418111307267097</v>
      </c>
      <c r="FH2" s="22">
        <v>1.2907486342078405</v>
      </c>
      <c r="FI2" s="22">
        <v>-8.981147841258144</v>
      </c>
      <c r="FJ2" s="22">
        <v>3</v>
      </c>
      <c r="FK2" s="22">
        <v>2</v>
      </c>
      <c r="FL2" s="22">
        <v>-33.333333333333329</v>
      </c>
      <c r="FM2" s="22"/>
      <c r="FN2" s="22"/>
      <c r="FO2" s="22"/>
      <c r="FP2" s="22"/>
      <c r="FQ2" s="22"/>
      <c r="FR2" s="22"/>
      <c r="FS2" s="22">
        <v>1</v>
      </c>
      <c r="FT2" s="22">
        <v>1</v>
      </c>
      <c r="FU2" s="22">
        <v>0</v>
      </c>
      <c r="FV2" s="22">
        <v>0</v>
      </c>
      <c r="FW2" s="23">
        <v>0</v>
      </c>
      <c r="FX2" s="22"/>
      <c r="FY2" s="22">
        <v>0</v>
      </c>
      <c r="FZ2" s="23">
        <v>0</v>
      </c>
      <c r="GA2" s="22"/>
      <c r="GB2" s="22">
        <v>0</v>
      </c>
      <c r="GC2" s="23">
        <v>0</v>
      </c>
      <c r="GD2" s="23"/>
      <c r="GE2" s="22"/>
      <c r="GF2" s="22">
        <v>1</v>
      </c>
      <c r="GG2" s="22">
        <v>0</v>
      </c>
      <c r="GH2" s="22">
        <v>-100</v>
      </c>
      <c r="GI2" s="22">
        <v>1</v>
      </c>
      <c r="GJ2" s="22">
        <v>6</v>
      </c>
      <c r="GK2" s="22">
        <v>500</v>
      </c>
      <c r="GL2" s="22"/>
      <c r="GM2" s="22">
        <v>15000</v>
      </c>
      <c r="GN2" s="22"/>
      <c r="GO2" s="22">
        <v>1</v>
      </c>
      <c r="GP2">
        <v>1</v>
      </c>
      <c r="GQ2" s="28">
        <v>11.8</v>
      </c>
      <c r="GR2" s="28">
        <v>13.6</v>
      </c>
      <c r="GS2" s="28">
        <v>2</v>
      </c>
      <c r="GT2" s="28">
        <v>2</v>
      </c>
      <c r="GU2" s="28">
        <v>0</v>
      </c>
      <c r="GV2" s="28">
        <v>6.02011E-2</v>
      </c>
      <c r="GW2" s="28">
        <v>6.0942200000000002E-2</v>
      </c>
      <c r="GX2" s="28">
        <v>1.231031751</v>
      </c>
      <c r="GY2">
        <v>3</v>
      </c>
      <c r="GZ2">
        <v>16</v>
      </c>
      <c r="HA2">
        <v>10</v>
      </c>
      <c r="HB2">
        <v>6</v>
      </c>
      <c r="HC2">
        <v>6</v>
      </c>
      <c r="HD2" s="2">
        <v>65</v>
      </c>
      <c r="HE2" s="2">
        <v>147</v>
      </c>
      <c r="HF2">
        <f>149+17</f>
        <v>166</v>
      </c>
      <c r="HG2">
        <v>4</v>
      </c>
      <c r="HH2">
        <v>7</v>
      </c>
      <c r="HI2">
        <v>58</v>
      </c>
      <c r="HJ2">
        <v>2</v>
      </c>
      <c r="HL2">
        <v>29</v>
      </c>
      <c r="HM2" s="2">
        <v>604</v>
      </c>
    </row>
    <row r="3" spans="1:221" x14ac:dyDescent="0.2">
      <c r="A3" s="6" t="s">
        <v>2</v>
      </c>
      <c r="B3" s="6">
        <v>51003</v>
      </c>
      <c r="C3" s="7">
        <v>27.7</v>
      </c>
      <c r="D3" s="8">
        <v>71293</v>
      </c>
      <c r="E3" s="10">
        <v>9.5</v>
      </c>
      <c r="F3" s="12">
        <v>98970</v>
      </c>
      <c r="G3" s="15">
        <v>15461.9945476843</v>
      </c>
      <c r="H3" s="15">
        <v>15278.6597906324</v>
      </c>
      <c r="I3" s="15">
        <v>-1.1857122086448897</v>
      </c>
      <c r="J3" s="15">
        <v>15.622910526103162</v>
      </c>
      <c r="K3" s="15">
        <v>15.43766776864949</v>
      </c>
      <c r="L3" s="15">
        <v>2703.9076994828602</v>
      </c>
      <c r="M3" s="15">
        <v>3617.9091762804401</v>
      </c>
      <c r="N3" s="15">
        <v>33.802983621533699</v>
      </c>
      <c r="O3" s="15">
        <v>2.732047791737759</v>
      </c>
      <c r="P3" s="15">
        <v>3.6555614593113468</v>
      </c>
      <c r="Q3" s="15">
        <v>740.70539084208099</v>
      </c>
      <c r="R3" s="15">
        <v>602.33873848842995</v>
      </c>
      <c r="S3" s="15">
        <v>-18.680389540077062</v>
      </c>
      <c r="T3" s="15">
        <v>1.9412044732082738</v>
      </c>
      <c r="U3" s="15">
        <v>1.5785799158435674</v>
      </c>
      <c r="V3" s="15">
        <v>357.04904368068702</v>
      </c>
      <c r="W3" s="15">
        <v>0.93573667657490633</v>
      </c>
      <c r="X3" s="15">
        <v>3944.42156031992</v>
      </c>
      <c r="Y3" s="15">
        <v>3860.0541342558199</v>
      </c>
      <c r="Z3" s="15">
        <v>-2.1389049008559136</v>
      </c>
      <c r="AA3" s="15">
        <v>3.9854719211073251</v>
      </c>
      <c r="AB3" s="15">
        <v>3.9002264668645243</v>
      </c>
      <c r="AC3" s="15">
        <v>1731.9875995929599</v>
      </c>
      <c r="AD3" s="15">
        <v>1691.8753246501001</v>
      </c>
      <c r="AE3" s="15">
        <v>-2.3159677905480809</v>
      </c>
      <c r="AF3" s="15">
        <v>1.7500127307193696</v>
      </c>
      <c r="AG3" s="15">
        <v>1.7094829995454179</v>
      </c>
      <c r="AH3" s="15">
        <v>12201.5949722851</v>
      </c>
      <c r="AI3" s="15">
        <v>12.328579339481763</v>
      </c>
      <c r="AJ3" s="15">
        <v>1215.3971976191899</v>
      </c>
      <c r="AK3" s="15">
        <v>1.2280460721624633</v>
      </c>
      <c r="AL3" s="15">
        <v>1182.9875326265401</v>
      </c>
      <c r="AM3" s="15">
        <v>1.1952991134955442</v>
      </c>
      <c r="AN3" s="15">
        <v>873.73775324335202</v>
      </c>
      <c r="AO3" s="15">
        <v>0.88283091163317373</v>
      </c>
      <c r="AP3" s="15">
        <v>36.436193475787903</v>
      </c>
      <c r="AQ3" s="15">
        <v>3.681539201352723E-2</v>
      </c>
      <c r="AR3" s="15">
        <v>2.74337204825133</v>
      </c>
      <c r="AS3" s="15">
        <v>2.7719228536438618E-3</v>
      </c>
      <c r="AT3" s="15">
        <v>948.75033350525598</v>
      </c>
      <c r="AU3" s="15">
        <v>0.95862416237774672</v>
      </c>
      <c r="AV3" s="19">
        <v>249057.87011235955</v>
      </c>
      <c r="AW3" s="19">
        <v>167181.56473933646</v>
      </c>
      <c r="AX3" s="19">
        <v>-32.874410006030146</v>
      </c>
      <c r="AY3" s="19">
        <v>11.160288900889229</v>
      </c>
      <c r="AZ3" s="19">
        <v>9.1563902245803437</v>
      </c>
      <c r="BA3" s="19">
        <v>-2.0038986763088857</v>
      </c>
      <c r="BB3" s="14"/>
      <c r="BC3" s="14"/>
      <c r="BD3" s="14"/>
      <c r="BE3" s="19">
        <v>75.465000000000003</v>
      </c>
      <c r="BF3" s="19">
        <v>75.486000000000004</v>
      </c>
      <c r="BG3" s="19">
        <v>1</v>
      </c>
      <c r="BH3" s="19">
        <v>1</v>
      </c>
      <c r="BI3" s="19">
        <v>1</v>
      </c>
      <c r="BJ3" s="19">
        <v>1</v>
      </c>
      <c r="BK3" s="19">
        <v>0</v>
      </c>
      <c r="BL3" s="19">
        <v>0</v>
      </c>
      <c r="BM3" s="19">
        <v>1</v>
      </c>
      <c r="BN3" s="19">
        <v>1</v>
      </c>
      <c r="BO3" s="19">
        <v>55.861894367835632</v>
      </c>
      <c r="BP3" s="19">
        <v>51.237761384950218</v>
      </c>
      <c r="BQ3" s="19">
        <v>-4.6241329828854134</v>
      </c>
      <c r="BR3" s="19">
        <v>21.188260558339298</v>
      </c>
      <c r="BS3" s="19">
        <v>22.688625047874378</v>
      </c>
      <c r="BT3" s="19">
        <v>3.9370078740157481</v>
      </c>
      <c r="BU3" s="19">
        <v>5.2087322864802754</v>
      </c>
      <c r="BV3" s="19">
        <v>20.216600283964649</v>
      </c>
      <c r="BW3" s="19">
        <v>24.271112955928846</v>
      </c>
      <c r="BX3" s="19">
        <v>4.0545126719641971</v>
      </c>
      <c r="BY3" s="19">
        <v>4.0520890193376342</v>
      </c>
      <c r="BZ3" s="19">
        <v>5.4030222243193506</v>
      </c>
      <c r="CA3" s="19">
        <v>1.3509332049817164</v>
      </c>
      <c r="CB3" s="19">
        <v>6.9791922569274902</v>
      </c>
      <c r="CC3" s="19">
        <v>4.1560797691345215</v>
      </c>
      <c r="CD3" s="19">
        <v>-40.450420379638672</v>
      </c>
      <c r="CE3" s="19">
        <v>77703.21875</v>
      </c>
      <c r="CF3" s="19">
        <v>55280.015625</v>
      </c>
      <c r="CG3" s="19">
        <v>-28.85749626159668</v>
      </c>
      <c r="CH3" s="19">
        <v>1.9433887160481524</v>
      </c>
      <c r="CI3" s="19">
        <v>1.4425575937246902</v>
      </c>
      <c r="CJ3" s="19">
        <v>-0.50083112232346227</v>
      </c>
      <c r="CK3" s="19">
        <v>20.96534459829461</v>
      </c>
      <c r="CL3" s="19">
        <v>19.13991380813982</v>
      </c>
      <c r="CM3" s="19">
        <v>-1.8254307901547904</v>
      </c>
      <c r="CN3" s="19">
        <v>2.0869810652812464</v>
      </c>
      <c r="CO3" s="19">
        <v>1.9200896271318184</v>
      </c>
      <c r="CP3" s="19">
        <v>-0.16689143814942797</v>
      </c>
      <c r="CQ3" s="19">
        <v>0.86701651650771505</v>
      </c>
      <c r="CR3" s="19">
        <v>1.229158844961405</v>
      </c>
      <c r="CS3" s="19">
        <v>0.36214232845368999</v>
      </c>
      <c r="CT3" s="19">
        <v>0</v>
      </c>
      <c r="CU3" s="19">
        <v>0</v>
      </c>
      <c r="CV3" s="19">
        <v>0</v>
      </c>
      <c r="CW3" s="19">
        <v>0</v>
      </c>
      <c r="CX3" s="22">
        <v>64</v>
      </c>
      <c r="CY3" s="22">
        <v>87</v>
      </c>
      <c r="CZ3" s="22">
        <v>35.9375</v>
      </c>
      <c r="DA3" s="22">
        <v>7.1508379888268152</v>
      </c>
      <c r="DB3" s="22">
        <v>9.1966173361522205</v>
      </c>
      <c r="DC3" s="22">
        <v>2.6929759245470342</v>
      </c>
      <c r="DD3" s="22"/>
      <c r="DE3" s="22">
        <v>651</v>
      </c>
      <c r="DF3" s="22"/>
      <c r="DG3" s="22"/>
      <c r="DH3" s="22">
        <v>6.8519824437684855</v>
      </c>
      <c r="DI3" s="22"/>
      <c r="DJ3" s="22"/>
      <c r="DK3" s="22">
        <v>5</v>
      </c>
      <c r="DL3" s="22">
        <v>5</v>
      </c>
      <c r="DM3" s="22">
        <v>0</v>
      </c>
      <c r="DN3" s="22">
        <v>4.8888757824897766E-2</v>
      </c>
      <c r="DO3" s="22">
        <v>4.5990545302629471E-2</v>
      </c>
      <c r="DP3" s="22">
        <v>-5.9281778335571289</v>
      </c>
      <c r="DQ3" s="22">
        <v>0</v>
      </c>
      <c r="DR3" s="22">
        <v>0</v>
      </c>
      <c r="DS3" s="22">
        <v>0</v>
      </c>
      <c r="DT3" s="22">
        <v>0</v>
      </c>
      <c r="DU3" s="22">
        <v>0</v>
      </c>
      <c r="DV3" s="22">
        <v>0</v>
      </c>
      <c r="DW3" s="22">
        <v>0</v>
      </c>
      <c r="DX3" s="22">
        <v>0</v>
      </c>
      <c r="DY3" s="22">
        <v>1</v>
      </c>
      <c r="DZ3" s="22">
        <v>20</v>
      </c>
      <c r="EA3" s="22">
        <v>3</v>
      </c>
      <c r="EB3" s="22">
        <v>60</v>
      </c>
      <c r="EC3" s="22">
        <v>3</v>
      </c>
      <c r="ED3" s="22">
        <v>60</v>
      </c>
      <c r="EE3" s="22">
        <v>3</v>
      </c>
      <c r="EF3" s="22">
        <v>60</v>
      </c>
      <c r="EG3" s="22">
        <v>3</v>
      </c>
      <c r="EH3" s="22">
        <v>60</v>
      </c>
      <c r="EI3" s="22">
        <v>24</v>
      </c>
      <c r="EJ3" s="22">
        <v>31</v>
      </c>
      <c r="EK3" s="22">
        <v>29.166666666666668</v>
      </c>
      <c r="EL3" s="22">
        <v>53</v>
      </c>
      <c r="EM3" s="22">
        <v>42</v>
      </c>
      <c r="EN3" s="22">
        <v>26.190476190476193</v>
      </c>
      <c r="EO3" s="22">
        <v>0.5578418886631793</v>
      </c>
      <c r="EP3" s="22">
        <v>0.51980149467448655</v>
      </c>
      <c r="EQ3" s="22">
        <v>-6.8192071556069971</v>
      </c>
      <c r="ER3" s="22">
        <v>23</v>
      </c>
      <c r="ES3" s="22">
        <v>29</v>
      </c>
      <c r="ET3" s="22">
        <v>26.086956521739129</v>
      </c>
      <c r="EU3" s="22"/>
      <c r="EV3" s="22"/>
      <c r="EW3" s="22"/>
      <c r="EX3" s="22"/>
      <c r="EY3" s="22"/>
      <c r="EZ3" s="22"/>
      <c r="FA3" s="22">
        <v>49</v>
      </c>
      <c r="FB3" s="22">
        <v>68</v>
      </c>
      <c r="FC3" s="22">
        <v>38.775510204081634</v>
      </c>
      <c r="FD3" s="22">
        <v>1411</v>
      </c>
      <c r="FE3" s="22">
        <v>2139</v>
      </c>
      <c r="FF3" s="22">
        <v>51.594613749114103</v>
      </c>
      <c r="FG3" s="22">
        <v>14.851224620825395</v>
      </c>
      <c r="FH3" s="22">
        <v>20.978403719032581</v>
      </c>
      <c r="FI3" s="22">
        <v>41.257063000819741</v>
      </c>
      <c r="FJ3" s="22">
        <v>7</v>
      </c>
      <c r="FK3" s="22">
        <v>22</v>
      </c>
      <c r="FL3" s="22">
        <v>214.28571428571428</v>
      </c>
      <c r="FM3" s="23">
        <v>16</v>
      </c>
      <c r="FN3" s="23">
        <v>28</v>
      </c>
      <c r="FO3" s="22">
        <v>75</v>
      </c>
      <c r="FP3" s="23">
        <v>0.168405098464356</v>
      </c>
      <c r="FQ3" s="23">
        <v>0.27461211039406835</v>
      </c>
      <c r="FR3" s="22">
        <v>63.066387477687755</v>
      </c>
      <c r="FS3" s="22">
        <v>0</v>
      </c>
      <c r="FT3" s="22">
        <v>0</v>
      </c>
      <c r="FU3" s="22">
        <v>0</v>
      </c>
      <c r="FV3" s="22">
        <v>4</v>
      </c>
      <c r="FW3" s="22">
        <v>5</v>
      </c>
      <c r="FX3" s="22">
        <v>25</v>
      </c>
      <c r="FY3" s="22">
        <v>4144</v>
      </c>
      <c r="FZ3" s="22">
        <v>19860</v>
      </c>
      <c r="GA3" s="22">
        <v>379.24710424710429</v>
      </c>
      <c r="GB3" s="22">
        <v>43.616920502268208</v>
      </c>
      <c r="GC3" s="22">
        <v>194.77844687236421</v>
      </c>
      <c r="GD3" s="22">
        <v>346.56625142124636</v>
      </c>
      <c r="GE3" s="22">
        <v>1</v>
      </c>
      <c r="GF3" s="22">
        <v>7</v>
      </c>
      <c r="GG3" s="23">
        <v>7</v>
      </c>
      <c r="GH3" s="22">
        <v>0</v>
      </c>
      <c r="GI3" s="22">
        <v>11</v>
      </c>
      <c r="GJ3" s="22">
        <v>25</v>
      </c>
      <c r="GK3" s="22">
        <v>127.27272727272727</v>
      </c>
      <c r="GL3" s="23">
        <v>1211000</v>
      </c>
      <c r="GM3" s="23">
        <v>1693000</v>
      </c>
      <c r="GN3" s="22">
        <v>39.801816680429397</v>
      </c>
      <c r="GO3" s="22"/>
      <c r="GQ3" s="28">
        <v>8.6</v>
      </c>
      <c r="GR3" s="28">
        <v>7.6</v>
      </c>
      <c r="GS3" s="28">
        <v>9</v>
      </c>
      <c r="GT3" s="28">
        <v>16</v>
      </c>
      <c r="GU3" s="28">
        <v>77.777777778000001</v>
      </c>
      <c r="GV3" s="28">
        <v>8.9767501999999999E-2</v>
      </c>
      <c r="GW3" s="28">
        <v>0.15034909199999999</v>
      </c>
      <c r="GX3" s="28">
        <v>67.487217716999993</v>
      </c>
      <c r="GY3">
        <v>18</v>
      </c>
      <c r="GZ3">
        <v>6</v>
      </c>
      <c r="HA3">
        <v>19</v>
      </c>
      <c r="HB3">
        <v>25</v>
      </c>
      <c r="HC3">
        <v>10</v>
      </c>
      <c r="HD3" s="2">
        <v>162</v>
      </c>
      <c r="HE3" s="2">
        <v>385</v>
      </c>
      <c r="HF3">
        <v>118</v>
      </c>
      <c r="HG3">
        <v>7</v>
      </c>
      <c r="HH3">
        <v>19</v>
      </c>
      <c r="HI3">
        <v>143</v>
      </c>
      <c r="HJ3">
        <v>15</v>
      </c>
      <c r="HK3">
        <v>4</v>
      </c>
      <c r="HL3">
        <v>0</v>
      </c>
      <c r="HM3" s="2">
        <v>956</v>
      </c>
    </row>
    <row r="4" spans="1:221" x14ac:dyDescent="0.2">
      <c r="A4" s="6" t="s">
        <v>96</v>
      </c>
      <c r="B4" s="6">
        <v>51510</v>
      </c>
      <c r="C4" s="7">
        <v>28.2</v>
      </c>
      <c r="D4" s="8">
        <v>89177</v>
      </c>
      <c r="E4" s="10">
        <v>9.1</v>
      </c>
      <c r="F4" s="12">
        <v>139966</v>
      </c>
      <c r="G4" s="15">
        <v>0</v>
      </c>
      <c r="H4" s="17"/>
      <c r="I4" s="17"/>
      <c r="J4" s="15">
        <v>0</v>
      </c>
      <c r="K4" s="17"/>
      <c r="L4" s="15">
        <v>0</v>
      </c>
      <c r="M4" s="17"/>
      <c r="N4" s="17"/>
      <c r="O4" s="15">
        <v>0</v>
      </c>
      <c r="P4" s="17"/>
      <c r="Q4" s="15">
        <v>0</v>
      </c>
      <c r="R4" s="17"/>
      <c r="S4" s="17"/>
      <c r="T4" s="15">
        <v>0</v>
      </c>
      <c r="U4" s="17"/>
      <c r="V4" s="17"/>
      <c r="W4" s="17"/>
      <c r="X4" s="15">
        <v>0</v>
      </c>
      <c r="Y4" s="17"/>
      <c r="Z4" s="17"/>
      <c r="AA4" s="15">
        <v>0</v>
      </c>
      <c r="AB4" s="17"/>
      <c r="AC4" s="15">
        <v>0</v>
      </c>
      <c r="AD4" s="17"/>
      <c r="AE4" s="17"/>
      <c r="AF4" s="15">
        <v>0</v>
      </c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9">
        <v>220046.78725888318</v>
      </c>
      <c r="AW4" s="19">
        <v>195722.48385185187</v>
      </c>
      <c r="AX4" s="19">
        <v>-11.054150669518286</v>
      </c>
      <c r="AY4" s="19">
        <v>11.160288900889229</v>
      </c>
      <c r="AZ4" s="19">
        <v>9.1563902245803437</v>
      </c>
      <c r="BA4" s="19">
        <v>-2.0038986763088857</v>
      </c>
      <c r="BB4" s="11">
        <v>7.7917413711547852</v>
      </c>
      <c r="BC4" s="11">
        <v>7.2624740600585938</v>
      </c>
      <c r="BD4" s="11">
        <v>-6.7926702499389648</v>
      </c>
      <c r="BE4" s="19">
        <v>75.465000000000003</v>
      </c>
      <c r="BF4" s="19">
        <v>75.486000000000004</v>
      </c>
      <c r="BG4" s="19">
        <v>1</v>
      </c>
      <c r="BH4" s="19">
        <v>1</v>
      </c>
      <c r="BI4" s="19">
        <v>1</v>
      </c>
      <c r="BJ4" s="19">
        <v>1</v>
      </c>
      <c r="BK4" s="19">
        <v>0</v>
      </c>
      <c r="BL4" s="19">
        <v>0</v>
      </c>
      <c r="BM4" s="19">
        <v>1</v>
      </c>
      <c r="BN4" s="19">
        <v>1</v>
      </c>
      <c r="BO4" s="19">
        <v>55.861894367835632</v>
      </c>
      <c r="BP4" s="19">
        <v>51.237761384950218</v>
      </c>
      <c r="BQ4" s="19">
        <v>-4.6241329828854134</v>
      </c>
      <c r="BR4" s="19">
        <v>41.536794732894407</v>
      </c>
      <c r="BS4" s="19">
        <v>37.307352841333426</v>
      </c>
      <c r="BT4" s="19">
        <v>9.6091340945078763</v>
      </c>
      <c r="BU4" s="19">
        <v>7.2442120985810305</v>
      </c>
      <c r="BV4" s="19">
        <v>20.216600283964649</v>
      </c>
      <c r="BW4" s="19">
        <v>24.271112955928846</v>
      </c>
      <c r="BX4" s="19">
        <v>4.0545126719641971</v>
      </c>
      <c r="BY4" s="19">
        <v>4.0520890193376342</v>
      </c>
      <c r="BZ4" s="19">
        <v>5.4030222243193506</v>
      </c>
      <c r="CA4" s="19">
        <v>1.3509332049817164</v>
      </c>
      <c r="CB4" s="11">
        <v>11.370128631591797</v>
      </c>
      <c r="CC4" s="11">
        <v>8.9397449493408203</v>
      </c>
      <c r="CD4" s="11">
        <v>-21.375164031982422</v>
      </c>
      <c r="CE4" s="19">
        <v>163980</v>
      </c>
      <c r="CF4" s="19">
        <v>140394.21875</v>
      </c>
      <c r="CG4" s="19">
        <v>-14.383328437805176</v>
      </c>
      <c r="CH4" s="19">
        <v>1.9433887160481524</v>
      </c>
      <c r="CI4" s="19">
        <v>1.4425575937246902</v>
      </c>
      <c r="CJ4" s="19">
        <v>-0.50083112232346227</v>
      </c>
      <c r="CK4" s="19">
        <v>20.96534459829461</v>
      </c>
      <c r="CL4" s="19">
        <v>19.13991380813982</v>
      </c>
      <c r="CM4" s="19">
        <v>-1.8254307901547904</v>
      </c>
      <c r="CN4" s="19">
        <v>2.0869810652812464</v>
      </c>
      <c r="CO4" s="19">
        <v>1.9200896271318184</v>
      </c>
      <c r="CP4" s="19">
        <v>-0.16689143814942797</v>
      </c>
      <c r="CQ4" s="19">
        <v>0.86701651650771505</v>
      </c>
      <c r="CR4" s="19">
        <v>1.229158844961405</v>
      </c>
      <c r="CS4" s="19">
        <v>0.36214232845368999</v>
      </c>
      <c r="CT4" s="19">
        <v>0</v>
      </c>
      <c r="CU4" s="19">
        <v>0</v>
      </c>
      <c r="CV4" s="19">
        <v>0</v>
      </c>
      <c r="CW4" s="19">
        <v>0</v>
      </c>
      <c r="CX4" s="22"/>
      <c r="CY4" s="22"/>
      <c r="CZ4" s="22"/>
      <c r="DA4" s="22"/>
      <c r="DB4" s="25"/>
      <c r="DC4" s="22"/>
      <c r="DD4" s="25"/>
      <c r="DE4" s="22"/>
      <c r="DF4" s="25"/>
      <c r="DG4" s="25"/>
      <c r="DH4" s="22"/>
      <c r="DI4" s="25"/>
      <c r="DJ4" s="22"/>
      <c r="DK4" s="22">
        <v>4</v>
      </c>
      <c r="DL4" s="22">
        <v>5</v>
      </c>
      <c r="DM4" s="22">
        <v>25</v>
      </c>
      <c r="DN4" s="22">
        <v>2.6724748313426971E-2</v>
      </c>
      <c r="DO4" s="22">
        <v>3.1146826222538948E-2</v>
      </c>
      <c r="DP4" s="22">
        <v>16.5467529296875</v>
      </c>
      <c r="DQ4" s="22">
        <v>2</v>
      </c>
      <c r="DR4" s="22">
        <v>40</v>
      </c>
      <c r="DS4" s="22">
        <v>0</v>
      </c>
      <c r="DT4" s="22">
        <v>0</v>
      </c>
      <c r="DU4" s="22">
        <v>0</v>
      </c>
      <c r="DV4" s="22">
        <v>0</v>
      </c>
      <c r="DW4" s="22">
        <v>0</v>
      </c>
      <c r="DX4" s="22">
        <v>0</v>
      </c>
      <c r="DY4" s="22">
        <v>5</v>
      </c>
      <c r="DZ4" s="22">
        <v>100</v>
      </c>
      <c r="EA4" s="22">
        <v>5</v>
      </c>
      <c r="EB4" s="22">
        <v>100</v>
      </c>
      <c r="EC4" s="22">
        <v>5</v>
      </c>
      <c r="ED4" s="22">
        <v>100</v>
      </c>
      <c r="EE4" s="22">
        <v>5</v>
      </c>
      <c r="EF4" s="22">
        <v>100</v>
      </c>
      <c r="EG4" s="22">
        <v>5</v>
      </c>
      <c r="EH4" s="22">
        <v>100</v>
      </c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5"/>
      <c r="FL4" s="22"/>
      <c r="FM4" s="25"/>
      <c r="FN4" s="25"/>
      <c r="FO4" s="22"/>
      <c r="FP4" s="25"/>
      <c r="FQ4" s="25"/>
      <c r="FR4" s="22"/>
      <c r="FS4" s="22">
        <v>0</v>
      </c>
      <c r="FT4" s="22">
        <v>0</v>
      </c>
      <c r="FU4" s="22">
        <v>0</v>
      </c>
      <c r="FV4" s="22"/>
      <c r="FW4" s="24"/>
      <c r="FX4" s="25"/>
      <c r="FY4" s="25"/>
      <c r="FZ4" s="23"/>
      <c r="GA4" s="25"/>
      <c r="GB4" s="25"/>
      <c r="GC4" s="23"/>
      <c r="GD4" s="24"/>
      <c r="GE4" s="22"/>
      <c r="GF4" s="22"/>
      <c r="GG4" s="25"/>
      <c r="GH4" s="22"/>
      <c r="GI4" s="22"/>
      <c r="GJ4" s="22"/>
      <c r="GK4" s="23"/>
      <c r="GL4" s="23"/>
      <c r="GM4" s="23"/>
      <c r="GN4" s="22"/>
      <c r="GO4" s="22">
        <v>1</v>
      </c>
      <c r="GP4">
        <v>0</v>
      </c>
      <c r="GQ4" s="28">
        <v>7.4</v>
      </c>
      <c r="GR4" s="28">
        <v>6.2</v>
      </c>
      <c r="GS4" s="28">
        <v>17</v>
      </c>
      <c r="GT4" s="28">
        <v>29</v>
      </c>
      <c r="GU4" s="28">
        <v>70.588235294</v>
      </c>
      <c r="GV4" s="28">
        <v>0.117567325</v>
      </c>
      <c r="GW4" s="28">
        <v>0.18437515900000001</v>
      </c>
      <c r="GX4" s="28">
        <v>56.825171959000002</v>
      </c>
      <c r="GY4">
        <v>10</v>
      </c>
      <c r="GZ4">
        <v>13</v>
      </c>
      <c r="HA4">
        <v>185</v>
      </c>
      <c r="HB4">
        <v>109</v>
      </c>
      <c r="HC4">
        <v>15</v>
      </c>
      <c r="HD4" s="2">
        <v>482</v>
      </c>
      <c r="HE4" s="2">
        <v>579</v>
      </c>
      <c r="HF4">
        <v>66</v>
      </c>
      <c r="HG4">
        <v>28</v>
      </c>
      <c r="HH4">
        <v>8</v>
      </c>
      <c r="HI4">
        <v>474</v>
      </c>
      <c r="HJ4">
        <v>93</v>
      </c>
      <c r="HK4">
        <f>40+2+9+1+6+14+7+9</f>
        <v>88</v>
      </c>
      <c r="HL4">
        <v>92</v>
      </c>
      <c r="HM4" s="2">
        <v>2404</v>
      </c>
    </row>
    <row r="5" spans="1:221" x14ac:dyDescent="0.2">
      <c r="A5" s="6" t="s">
        <v>3</v>
      </c>
      <c r="B5" s="6">
        <v>51005</v>
      </c>
      <c r="C5" s="7">
        <v>36.4</v>
      </c>
      <c r="D5" s="8">
        <v>45210</v>
      </c>
      <c r="E5" s="10">
        <v>18.2</v>
      </c>
      <c r="F5" s="12">
        <v>16250</v>
      </c>
      <c r="G5" s="15">
        <v>2220.9097917280301</v>
      </c>
      <c r="H5" s="15">
        <v>2157.5695494228098</v>
      </c>
      <c r="I5" s="15">
        <v>-2.8519952742401546</v>
      </c>
      <c r="J5" s="15">
        <v>13.667137179864799</v>
      </c>
      <c r="K5" s="15">
        <v>13.277351073371138</v>
      </c>
      <c r="L5" s="15">
        <v>677.02322841377804</v>
      </c>
      <c r="M5" s="15">
        <v>768.17357976021106</v>
      </c>
      <c r="N5" s="15">
        <v>13.463400888030449</v>
      </c>
      <c r="O5" s="15">
        <v>4.1662967902386345</v>
      </c>
      <c r="P5" s="15">
        <v>4.7272220292936069</v>
      </c>
      <c r="Q5" s="15">
        <v>152.31896059091201</v>
      </c>
      <c r="R5" s="15">
        <v>215.30035827167799</v>
      </c>
      <c r="S5" s="15">
        <v>41.348363615687454</v>
      </c>
      <c r="T5" s="15">
        <v>2.2104043040329708</v>
      </c>
      <c r="U5" s="15">
        <v>3.1243703130413292</v>
      </c>
      <c r="V5" s="15">
        <v>93.366797625558505</v>
      </c>
      <c r="W5" s="15">
        <v>1.3549092675309606</v>
      </c>
      <c r="X5" s="15">
        <v>466.88714215548202</v>
      </c>
      <c r="Y5" s="15">
        <v>418.89765118042601</v>
      </c>
      <c r="Z5" s="15">
        <v>-10.278606250217665</v>
      </c>
      <c r="AA5" s="15">
        <v>2.8731516440337357</v>
      </c>
      <c r="AB5" s="15">
        <v>2.5778316995718522</v>
      </c>
      <c r="AC5" s="15">
        <v>490.035364196491</v>
      </c>
      <c r="AD5" s="15">
        <v>568.191280635863</v>
      </c>
      <c r="AE5" s="15">
        <v>15.949035957338289</v>
      </c>
      <c r="AF5" s="15">
        <v>3.0156022412091756</v>
      </c>
      <c r="AG5" s="15">
        <v>3.4965617269899258</v>
      </c>
      <c r="AH5" s="15">
        <v>2086.6385796445002</v>
      </c>
      <c r="AI5" s="15">
        <v>12.840852797812307</v>
      </c>
      <c r="AJ5" s="15">
        <v>35.907727182166099</v>
      </c>
      <c r="AK5" s="15">
        <v>0.22097062881332985</v>
      </c>
      <c r="AL5" s="15">
        <v>23.310642865063802</v>
      </c>
      <c r="AM5" s="15">
        <v>0.14345010993885415</v>
      </c>
      <c r="AN5" s="15">
        <v>1.3877888171700801</v>
      </c>
      <c r="AO5" s="15">
        <v>8.5402388748928009E-3</v>
      </c>
      <c r="AP5" s="15">
        <v>2.4479655244966199</v>
      </c>
      <c r="AQ5" s="15">
        <v>1.5064403227671507E-2</v>
      </c>
      <c r="AR5" s="15">
        <v>0</v>
      </c>
      <c r="AS5" s="15">
        <v>0</v>
      </c>
      <c r="AT5" s="15">
        <v>31.1874941605647</v>
      </c>
      <c r="AU5" s="15">
        <v>0.19192304098809046</v>
      </c>
      <c r="AV5" s="19">
        <v>103137.95885167463</v>
      </c>
      <c r="AW5" s="19">
        <v>106181.58869565217</v>
      </c>
      <c r="AX5" s="19">
        <v>2.9510278057321893</v>
      </c>
      <c r="AY5" s="19">
        <v>11.160288900889229</v>
      </c>
      <c r="AZ5" s="19">
        <v>9.1563902245803437</v>
      </c>
      <c r="BA5" s="19">
        <v>-2.0038986763088857</v>
      </c>
      <c r="BB5" s="20"/>
      <c r="BC5" s="20"/>
      <c r="BD5" s="20"/>
      <c r="BE5" s="19">
        <v>75.465000000000003</v>
      </c>
      <c r="BF5" s="19">
        <v>75.486000000000004</v>
      </c>
      <c r="BG5" s="19">
        <v>1</v>
      </c>
      <c r="BH5" s="19">
        <v>1</v>
      </c>
      <c r="BI5" s="19">
        <v>1</v>
      </c>
      <c r="BJ5" s="19">
        <v>1</v>
      </c>
      <c r="BK5" s="19">
        <v>0</v>
      </c>
      <c r="BL5" s="19">
        <v>0</v>
      </c>
      <c r="BM5" s="19">
        <v>1</v>
      </c>
      <c r="BN5" s="19">
        <v>1</v>
      </c>
      <c r="BO5" s="19">
        <v>55.861894367835632</v>
      </c>
      <c r="BP5" s="19">
        <v>51.237761384950218</v>
      </c>
      <c r="BQ5" s="19">
        <v>-4.6241329828854134</v>
      </c>
      <c r="BR5" s="19">
        <v>38.441363806669166</v>
      </c>
      <c r="BS5" s="19">
        <v>39.365504915102775</v>
      </c>
      <c r="BT5" s="19">
        <v>7.9805170475833647</v>
      </c>
      <c r="BU5" s="19">
        <v>7.9982126899016972</v>
      </c>
      <c r="BV5" s="19">
        <v>20.216600283964649</v>
      </c>
      <c r="BW5" s="19">
        <v>24.271112955928846</v>
      </c>
      <c r="BX5" s="19">
        <v>4.0545126719641971</v>
      </c>
      <c r="BY5" s="19">
        <v>4.0520890193376342</v>
      </c>
      <c r="BZ5" s="19">
        <v>5.4030222243193506</v>
      </c>
      <c r="CA5" s="19">
        <v>1.3509332049817164</v>
      </c>
      <c r="CB5" s="14"/>
      <c r="CC5" s="14"/>
      <c r="CD5" s="14"/>
      <c r="CE5" s="19">
        <v>90508</v>
      </c>
      <c r="CF5" s="19">
        <v>44337.80078125</v>
      </c>
      <c r="CG5" s="19">
        <v>-51.012287139892578</v>
      </c>
      <c r="CH5" s="19">
        <v>1.9433887160481524</v>
      </c>
      <c r="CI5" s="19">
        <v>1.4425575937246902</v>
      </c>
      <c r="CJ5" s="19">
        <v>-0.50083112232346227</v>
      </c>
      <c r="CK5" s="19">
        <v>20.96534459829461</v>
      </c>
      <c r="CL5" s="19">
        <v>19.13991380813982</v>
      </c>
      <c r="CM5" s="19">
        <v>-1.8254307901547904</v>
      </c>
      <c r="CN5" s="19">
        <v>2.0869810652812464</v>
      </c>
      <c r="CO5" s="19">
        <v>1.9200896271318184</v>
      </c>
      <c r="CP5" s="19">
        <v>-0.16689143814942797</v>
      </c>
      <c r="CQ5" s="19">
        <v>0.86701651650771505</v>
      </c>
      <c r="CR5" s="19">
        <v>1.229158844961405</v>
      </c>
      <c r="CS5" s="19">
        <v>0.36214232845368999</v>
      </c>
      <c r="CT5" s="19">
        <v>0</v>
      </c>
      <c r="CU5" s="19">
        <v>0</v>
      </c>
      <c r="CV5" s="19">
        <v>0</v>
      </c>
      <c r="CW5" s="19">
        <v>0</v>
      </c>
      <c r="CX5" s="22">
        <v>8</v>
      </c>
      <c r="CY5" s="22">
        <v>22</v>
      </c>
      <c r="CZ5" s="22">
        <v>175</v>
      </c>
      <c r="DA5" s="22">
        <v>3.8277511961722488</v>
      </c>
      <c r="DB5" s="24">
        <v>10.628019323671497</v>
      </c>
      <c r="DC5" s="25">
        <v>1.1379800853485065</v>
      </c>
      <c r="DD5" s="24">
        <v>1.0526315789473684</v>
      </c>
      <c r="DE5" s="22">
        <v>24</v>
      </c>
      <c r="DF5" s="24">
        <v>31</v>
      </c>
      <c r="DG5" s="24">
        <v>29.166666666666668</v>
      </c>
      <c r="DH5" s="22">
        <v>1.4519056261343013</v>
      </c>
      <c r="DI5" s="24">
        <v>1.9096901373744841</v>
      </c>
      <c r="DJ5" s="22">
        <v>31.529908211667589</v>
      </c>
      <c r="DK5" s="22">
        <v>0</v>
      </c>
      <c r="DL5" s="22">
        <v>0</v>
      </c>
      <c r="DM5" s="22">
        <v>0</v>
      </c>
      <c r="DN5" s="22">
        <v>0</v>
      </c>
      <c r="DO5" s="22">
        <v>0</v>
      </c>
      <c r="DP5" s="22">
        <v>0</v>
      </c>
      <c r="DQ5" s="22">
        <v>0</v>
      </c>
      <c r="DR5" s="22">
        <v>0</v>
      </c>
      <c r="DS5" s="22">
        <v>0</v>
      </c>
      <c r="DT5" s="22">
        <v>0</v>
      </c>
      <c r="DU5" s="22">
        <v>0</v>
      </c>
      <c r="DV5" s="22">
        <v>0</v>
      </c>
      <c r="DW5" s="22">
        <v>0</v>
      </c>
      <c r="DX5" s="22">
        <v>0</v>
      </c>
      <c r="DY5" s="22">
        <v>0</v>
      </c>
      <c r="DZ5" s="22">
        <v>0</v>
      </c>
      <c r="EA5" s="22">
        <v>0</v>
      </c>
      <c r="EB5" s="22">
        <v>0</v>
      </c>
      <c r="EC5" s="22">
        <v>0</v>
      </c>
      <c r="ED5" s="22">
        <v>0</v>
      </c>
      <c r="EE5" s="22">
        <v>0</v>
      </c>
      <c r="EF5" s="22">
        <v>0</v>
      </c>
      <c r="EG5" s="22">
        <v>0</v>
      </c>
      <c r="EH5" s="22">
        <v>0</v>
      </c>
      <c r="EI5" s="22">
        <v>0</v>
      </c>
      <c r="EJ5" s="22">
        <v>3</v>
      </c>
      <c r="EK5" s="22"/>
      <c r="EL5" s="22">
        <v>0</v>
      </c>
      <c r="EM5" s="22">
        <v>8</v>
      </c>
      <c r="EN5" s="22">
        <v>-100</v>
      </c>
      <c r="EO5" s="22">
        <v>0</v>
      </c>
      <c r="EP5" s="22">
        <v>0</v>
      </c>
      <c r="EQ5" s="22"/>
      <c r="ER5" s="22">
        <v>0</v>
      </c>
      <c r="ES5" s="22">
        <v>3</v>
      </c>
      <c r="ET5" s="25"/>
      <c r="EU5" s="22">
        <v>0</v>
      </c>
      <c r="EV5" s="25"/>
      <c r="EW5" s="25"/>
      <c r="EX5" s="22">
        <v>0</v>
      </c>
      <c r="EY5" s="25"/>
      <c r="EZ5" s="22"/>
      <c r="FA5" s="22">
        <v>2</v>
      </c>
      <c r="FB5" s="22">
        <v>2</v>
      </c>
      <c r="FC5" s="22">
        <v>0</v>
      </c>
      <c r="FD5" s="22"/>
      <c r="FE5" s="22"/>
      <c r="FF5" s="22"/>
      <c r="FG5" s="22"/>
      <c r="FH5" s="22"/>
      <c r="FI5" s="22"/>
      <c r="FJ5" s="22">
        <v>0</v>
      </c>
      <c r="FK5" s="23">
        <v>0</v>
      </c>
      <c r="FL5" s="22"/>
      <c r="FM5" s="24">
        <v>0</v>
      </c>
      <c r="FN5" s="23">
        <v>0</v>
      </c>
      <c r="FO5" s="22"/>
      <c r="FP5" s="24">
        <v>0</v>
      </c>
      <c r="FQ5" s="23">
        <v>0</v>
      </c>
      <c r="FR5" s="22"/>
      <c r="FS5" s="22">
        <v>0</v>
      </c>
      <c r="FT5" s="22">
        <v>0</v>
      </c>
      <c r="FU5" s="22">
        <v>0</v>
      </c>
      <c r="FV5" s="22">
        <v>0</v>
      </c>
      <c r="FW5" s="25">
        <v>0</v>
      </c>
      <c r="FX5" s="24"/>
      <c r="FY5" s="24">
        <v>0</v>
      </c>
      <c r="FZ5" s="23">
        <v>0</v>
      </c>
      <c r="GA5" s="24"/>
      <c r="GB5" s="24">
        <v>0</v>
      </c>
      <c r="GC5" s="23">
        <v>0</v>
      </c>
      <c r="GD5" s="25"/>
      <c r="GE5" s="22"/>
      <c r="GF5" s="22">
        <v>3</v>
      </c>
      <c r="GG5" s="23">
        <v>0</v>
      </c>
      <c r="GH5" s="22">
        <v>-100</v>
      </c>
      <c r="GI5" s="22">
        <v>1</v>
      </c>
      <c r="GJ5" s="22">
        <v>2</v>
      </c>
      <c r="GK5" s="23">
        <v>100</v>
      </c>
      <c r="GL5" s="24"/>
      <c r="GM5" s="23"/>
      <c r="GN5" s="25"/>
      <c r="GO5" s="22">
        <v>1</v>
      </c>
      <c r="GP5">
        <v>1</v>
      </c>
      <c r="GQ5" s="28">
        <v>11.1</v>
      </c>
      <c r="GR5" s="28">
        <v>11</v>
      </c>
      <c r="GS5" s="28">
        <v>1</v>
      </c>
      <c r="GT5" s="28">
        <v>0</v>
      </c>
      <c r="GU5" s="28">
        <v>-100</v>
      </c>
      <c r="GV5" s="28">
        <v>6.1888800000000001E-2</v>
      </c>
      <c r="GW5" s="28">
        <v>0</v>
      </c>
      <c r="GX5" s="28">
        <v>-100</v>
      </c>
      <c r="GY5">
        <v>6</v>
      </c>
      <c r="GZ5">
        <v>9</v>
      </c>
      <c r="HA5">
        <v>8</v>
      </c>
      <c r="HB5">
        <v>4</v>
      </c>
      <c r="HC5">
        <v>3</v>
      </c>
      <c r="HD5" s="2">
        <v>22</v>
      </c>
      <c r="HE5" s="2">
        <v>59</v>
      </c>
      <c r="HF5">
        <v>8</v>
      </c>
      <c r="HG5">
        <v>5</v>
      </c>
      <c r="HI5">
        <v>22</v>
      </c>
      <c r="HJ5">
        <v>1</v>
      </c>
      <c r="HL5">
        <v>0</v>
      </c>
      <c r="HM5" s="2">
        <v>140</v>
      </c>
    </row>
    <row r="6" spans="1:221" x14ac:dyDescent="0.2">
      <c r="A6" s="6" t="s">
        <v>4</v>
      </c>
      <c r="B6" s="6">
        <v>51007</v>
      </c>
      <c r="C6" s="7">
        <v>35.200000000000003</v>
      </c>
      <c r="D6" s="8">
        <v>53078</v>
      </c>
      <c r="E6" s="10">
        <v>11.1</v>
      </c>
      <c r="F6" s="12">
        <v>12690</v>
      </c>
      <c r="G6" s="15">
        <v>1854.6739338780801</v>
      </c>
      <c r="H6" s="15">
        <v>2089.2638249173501</v>
      </c>
      <c r="I6" s="15">
        <v>12.648578639844688</v>
      </c>
      <c r="J6" s="15">
        <v>14.61523982567439</v>
      </c>
      <c r="K6" s="15">
        <v>16.463859928426714</v>
      </c>
      <c r="L6" s="15">
        <v>416.90771429796303</v>
      </c>
      <c r="M6" s="15">
        <v>730.49139752307201</v>
      </c>
      <c r="N6" s="15">
        <v>75.216570111483094</v>
      </c>
      <c r="O6" s="15">
        <v>3.2853247777617258</v>
      </c>
      <c r="P6" s="15">
        <v>5.7564333926168008</v>
      </c>
      <c r="Q6" s="15">
        <v>133.99273401811999</v>
      </c>
      <c r="R6" s="15">
        <v>126.935139273568</v>
      </c>
      <c r="S6" s="15">
        <v>-5.2671473541226383</v>
      </c>
      <c r="T6" s="15">
        <v>2.7793556112449695</v>
      </c>
      <c r="U6" s="15">
        <v>2.6329628557056211</v>
      </c>
      <c r="V6" s="15">
        <v>96.972727601113505</v>
      </c>
      <c r="W6" s="15">
        <v>2.0114649989859679</v>
      </c>
      <c r="X6" s="15">
        <v>374.04476387061402</v>
      </c>
      <c r="Y6" s="15">
        <v>428.147800308591</v>
      </c>
      <c r="Z6" s="15">
        <v>14.46432129623175</v>
      </c>
      <c r="AA6" s="15">
        <v>2.9475552708480222</v>
      </c>
      <c r="AB6" s="15">
        <v>3.3738991356074943</v>
      </c>
      <c r="AC6" s="15">
        <v>261.11206142541403</v>
      </c>
      <c r="AD6" s="15">
        <v>291.41101209486402</v>
      </c>
      <c r="AE6" s="15">
        <v>11.603811215785147</v>
      </c>
      <c r="AF6" s="15">
        <v>2.0576206574106699</v>
      </c>
      <c r="AG6" s="15">
        <v>2.2963830740336015</v>
      </c>
      <c r="AH6" s="15">
        <v>1438.15115449264</v>
      </c>
      <c r="AI6" s="15">
        <v>11.332948419957761</v>
      </c>
      <c r="AJ6" s="15">
        <v>577.70929116906302</v>
      </c>
      <c r="AK6" s="15">
        <v>4.5524766837593624</v>
      </c>
      <c r="AL6" s="15">
        <v>42.917338189732099</v>
      </c>
      <c r="AM6" s="15">
        <v>0.33819809448173443</v>
      </c>
      <c r="AN6" s="15">
        <v>4.5140997392445597</v>
      </c>
      <c r="AO6" s="15">
        <v>3.5572101964102126E-2</v>
      </c>
      <c r="AP6" s="15">
        <v>14.061570406065099</v>
      </c>
      <c r="AQ6" s="15">
        <v>0.11080827743156106</v>
      </c>
      <c r="AR6" s="15">
        <v>0</v>
      </c>
      <c r="AS6" s="15">
        <v>0</v>
      </c>
      <c r="AT6" s="15">
        <v>54.827720466211602</v>
      </c>
      <c r="AU6" s="15">
        <v>0.43205453480072187</v>
      </c>
      <c r="AV6" s="19">
        <v>171898.82926829267</v>
      </c>
      <c r="AW6" s="19">
        <v>138853.14624999999</v>
      </c>
      <c r="AX6" s="19">
        <v>-19.223913949242974</v>
      </c>
      <c r="AY6" s="19">
        <v>11.160288900889229</v>
      </c>
      <c r="AZ6" s="19">
        <v>9.1563902245803437</v>
      </c>
      <c r="BA6" s="19">
        <v>-2.0038986763088857</v>
      </c>
      <c r="BB6" s="19">
        <v>20.776130676269531</v>
      </c>
      <c r="BC6" s="19">
        <v>13.082437515258789</v>
      </c>
      <c r="BD6" s="19">
        <v>-37.031406402587891</v>
      </c>
      <c r="BE6" s="19">
        <v>75.465000000000003</v>
      </c>
      <c r="BF6" s="19">
        <v>75.486000000000004</v>
      </c>
      <c r="BG6" s="19">
        <v>1</v>
      </c>
      <c r="BH6" s="19">
        <v>1</v>
      </c>
      <c r="BI6" s="19">
        <v>1</v>
      </c>
      <c r="BJ6" s="19">
        <v>1</v>
      </c>
      <c r="BK6" s="19">
        <v>0</v>
      </c>
      <c r="BL6" s="19">
        <v>0</v>
      </c>
      <c r="BM6" s="19">
        <v>1</v>
      </c>
      <c r="BN6" s="19">
        <v>1</v>
      </c>
      <c r="BO6" s="19">
        <v>55.861894367835632</v>
      </c>
      <c r="BP6" s="19">
        <v>51.237761384950218</v>
      </c>
      <c r="BQ6" s="19">
        <v>-4.6241329828854134</v>
      </c>
      <c r="BR6" s="19">
        <v>40.044994375703034</v>
      </c>
      <c r="BS6" s="19">
        <v>38.314176245210732</v>
      </c>
      <c r="BT6" s="19">
        <v>8.9426321709786283</v>
      </c>
      <c r="BU6" s="19">
        <v>6.8965517241379306</v>
      </c>
      <c r="BV6" s="19">
        <v>20.216600283964649</v>
      </c>
      <c r="BW6" s="19">
        <v>24.271112955928846</v>
      </c>
      <c r="BX6" s="19">
        <v>4.0545126719641971</v>
      </c>
      <c r="BY6" s="19">
        <v>4.0520890193376342</v>
      </c>
      <c r="BZ6" s="19">
        <v>5.4030222243193506</v>
      </c>
      <c r="CA6" s="19">
        <v>1.3509332049817164</v>
      </c>
      <c r="CB6" s="20"/>
      <c r="CC6" s="20"/>
      <c r="CD6" s="20"/>
      <c r="CE6" s="19">
        <v>138136</v>
      </c>
      <c r="CF6" s="19">
        <v>83540.1015625</v>
      </c>
      <c r="CG6" s="19">
        <v>-39.523296356201172</v>
      </c>
      <c r="CH6" s="19">
        <v>1.9433887160481524</v>
      </c>
      <c r="CI6" s="19">
        <v>1.4425575937246902</v>
      </c>
      <c r="CJ6" s="19">
        <v>-0.50083112232346227</v>
      </c>
      <c r="CK6" s="19">
        <v>20.96534459829461</v>
      </c>
      <c r="CL6" s="19">
        <v>19.13991380813982</v>
      </c>
      <c r="CM6" s="19">
        <v>-1.8254307901547904</v>
      </c>
      <c r="CN6" s="19">
        <v>2.0869810652812464</v>
      </c>
      <c r="CO6" s="19">
        <v>1.9200896271318184</v>
      </c>
      <c r="CP6" s="19">
        <v>-0.16689143814942797</v>
      </c>
      <c r="CQ6" s="19">
        <v>0.86701651650771505</v>
      </c>
      <c r="CR6" s="19">
        <v>1.229158844961405</v>
      </c>
      <c r="CS6" s="19">
        <v>0.36214232845368999</v>
      </c>
      <c r="CT6" s="19">
        <v>0</v>
      </c>
      <c r="CU6" s="19">
        <v>0</v>
      </c>
      <c r="CV6" s="19">
        <v>0</v>
      </c>
      <c r="CW6" s="19">
        <v>0</v>
      </c>
      <c r="CX6" s="22">
        <v>24</v>
      </c>
      <c r="CY6" s="22">
        <v>23</v>
      </c>
      <c r="CZ6" s="22">
        <v>-4.1666666666666661</v>
      </c>
      <c r="DA6" s="22">
        <v>5.2747252747252746</v>
      </c>
      <c r="DB6" s="22">
        <v>5.6511056511056514</v>
      </c>
      <c r="DC6" s="24">
        <v>7.1278947980914692E-2</v>
      </c>
      <c r="DD6" s="22">
        <v>9.1153137270614637E-2</v>
      </c>
      <c r="DE6" s="22">
        <v>49</v>
      </c>
      <c r="DF6" s="22">
        <v>91</v>
      </c>
      <c r="DG6" s="22">
        <v>85.714285714285708</v>
      </c>
      <c r="DH6" s="22">
        <v>3.9366915722664095</v>
      </c>
      <c r="DI6" s="22">
        <v>7.1428571428571432</v>
      </c>
      <c r="DJ6" s="22">
        <v>81.443148688046662</v>
      </c>
      <c r="DK6" s="22">
        <v>1</v>
      </c>
      <c r="DL6" s="22">
        <v>1</v>
      </c>
      <c r="DM6" s="22">
        <v>0</v>
      </c>
      <c r="DN6" s="22">
        <v>7.8995183110237122E-2</v>
      </c>
      <c r="DO6" s="22">
        <v>7.6846227049827576E-2</v>
      </c>
      <c r="DP6" s="22">
        <v>-2.7203633785247803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1</v>
      </c>
      <c r="EB6" s="22">
        <v>100</v>
      </c>
      <c r="EC6" s="22">
        <v>1</v>
      </c>
      <c r="ED6" s="22">
        <v>100</v>
      </c>
      <c r="EE6" s="22">
        <v>1</v>
      </c>
      <c r="EF6" s="22">
        <v>100</v>
      </c>
      <c r="EG6" s="22">
        <v>1</v>
      </c>
      <c r="EH6" s="22">
        <v>100</v>
      </c>
      <c r="EI6" s="22">
        <v>13</v>
      </c>
      <c r="EJ6" s="22">
        <v>3</v>
      </c>
      <c r="EK6" s="22">
        <v>-76.923076923076934</v>
      </c>
      <c r="EL6" s="22">
        <v>16</v>
      </c>
      <c r="EM6" s="22">
        <v>20</v>
      </c>
      <c r="EN6" s="22">
        <v>-20</v>
      </c>
      <c r="EO6" s="22">
        <v>1.2854503093114809</v>
      </c>
      <c r="EP6" s="22">
        <v>1.2558869701726845</v>
      </c>
      <c r="EQ6" s="22">
        <v>-2.2998430141287409</v>
      </c>
      <c r="ER6" s="22">
        <v>13</v>
      </c>
      <c r="ES6" s="22">
        <v>3</v>
      </c>
      <c r="ET6" s="23">
        <v>-76.923076923076934</v>
      </c>
      <c r="EU6" s="22">
        <v>16</v>
      </c>
      <c r="EV6" s="23"/>
      <c r="EW6" s="23"/>
      <c r="EX6" s="22">
        <v>1.2854503093114809</v>
      </c>
      <c r="EY6" s="23"/>
      <c r="EZ6" s="22"/>
      <c r="FA6" s="22">
        <v>2</v>
      </c>
      <c r="FB6" s="22">
        <v>8</v>
      </c>
      <c r="FC6" s="25">
        <v>300</v>
      </c>
      <c r="FD6" s="22"/>
      <c r="FE6" s="25">
        <v>6</v>
      </c>
      <c r="FF6" s="25"/>
      <c r="FG6" s="22"/>
      <c r="FH6" s="25">
        <v>0.47095761381475665</v>
      </c>
      <c r="FI6" s="22"/>
      <c r="FJ6" s="22">
        <v>1</v>
      </c>
      <c r="FK6" s="23">
        <v>2</v>
      </c>
      <c r="FL6" s="22">
        <v>100</v>
      </c>
      <c r="FM6" s="22"/>
      <c r="FN6" s="23"/>
      <c r="FO6" s="22"/>
      <c r="FP6" s="22"/>
      <c r="FQ6" s="23"/>
      <c r="FR6" s="22"/>
      <c r="FS6" s="22">
        <v>1</v>
      </c>
      <c r="FT6" s="25">
        <v>2</v>
      </c>
      <c r="FU6" s="22">
        <v>100</v>
      </c>
      <c r="FV6" s="22">
        <v>0</v>
      </c>
      <c r="FW6" s="23">
        <v>0</v>
      </c>
      <c r="FX6" s="22"/>
      <c r="FY6" s="22">
        <v>0</v>
      </c>
      <c r="FZ6" s="23">
        <v>0</v>
      </c>
      <c r="GA6" s="22"/>
      <c r="GB6" s="22">
        <v>0</v>
      </c>
      <c r="GC6" s="23">
        <v>0</v>
      </c>
      <c r="GD6" s="23"/>
      <c r="GE6" s="22"/>
      <c r="GF6" s="22">
        <v>2</v>
      </c>
      <c r="GG6" s="24">
        <v>0</v>
      </c>
      <c r="GH6" s="22">
        <v>-100</v>
      </c>
      <c r="GI6" s="22">
        <v>1</v>
      </c>
      <c r="GJ6" s="22">
        <v>6</v>
      </c>
      <c r="GK6" s="23">
        <v>500</v>
      </c>
      <c r="GL6" s="22"/>
      <c r="GM6" s="23">
        <v>12000</v>
      </c>
      <c r="GN6" s="24"/>
      <c r="GO6" s="22">
        <v>0</v>
      </c>
      <c r="GP6">
        <v>0</v>
      </c>
      <c r="GQ6" s="28">
        <v>11</v>
      </c>
      <c r="GR6" s="28">
        <v>11.8</v>
      </c>
      <c r="GS6" s="28">
        <v>1</v>
      </c>
      <c r="GT6" s="28">
        <v>0</v>
      </c>
      <c r="GU6" s="28">
        <v>-100</v>
      </c>
      <c r="GV6" s="28">
        <v>7.8419072000000006E-2</v>
      </c>
      <c r="GW6" s="28">
        <v>0</v>
      </c>
      <c r="GX6" s="28">
        <v>-100</v>
      </c>
      <c r="HA6">
        <v>1</v>
      </c>
      <c r="HB6">
        <v>2</v>
      </c>
      <c r="HD6" s="2">
        <v>22</v>
      </c>
      <c r="HE6" s="2">
        <v>30</v>
      </c>
      <c r="HF6">
        <v>11</v>
      </c>
      <c r="HG6">
        <v>2</v>
      </c>
      <c r="HH6">
        <v>3</v>
      </c>
      <c r="HI6">
        <v>19</v>
      </c>
      <c r="HL6">
        <v>2</v>
      </c>
      <c r="HM6" s="2">
        <v>84</v>
      </c>
    </row>
    <row r="7" spans="1:221" x14ac:dyDescent="0.2">
      <c r="A7" s="6" t="s">
        <v>5</v>
      </c>
      <c r="B7" s="6">
        <v>51009</v>
      </c>
      <c r="C7" s="7">
        <v>36.1</v>
      </c>
      <c r="D7" s="8">
        <v>48646</v>
      </c>
      <c r="E7" s="10">
        <v>15</v>
      </c>
      <c r="F7" s="12">
        <v>32353</v>
      </c>
      <c r="G7" s="15">
        <v>6526.3436168116896</v>
      </c>
      <c r="H7" s="15">
        <v>5432.8279897451403</v>
      </c>
      <c r="I7" s="15">
        <v>-16.755409939643414</v>
      </c>
      <c r="J7" s="15">
        <v>20.17229813869406</v>
      </c>
      <c r="K7" s="15">
        <v>16.792346891308814</v>
      </c>
      <c r="L7" s="15">
        <v>2452.2858356951301</v>
      </c>
      <c r="M7" s="15">
        <v>1989.88650054504</v>
      </c>
      <c r="N7" s="15">
        <v>-18.855849853205122</v>
      </c>
      <c r="O7" s="15">
        <v>7.5797788016416723</v>
      </c>
      <c r="P7" s="15">
        <v>6.1505470915990479</v>
      </c>
      <c r="Q7" s="15">
        <v>572.808856283811</v>
      </c>
      <c r="R7" s="15">
        <v>547.22637408879802</v>
      </c>
      <c r="S7" s="15">
        <v>-4.4661464141779188</v>
      </c>
      <c r="T7" s="15">
        <v>4.5605800659539089</v>
      </c>
      <c r="U7" s="15">
        <v>4.3568978828725955</v>
      </c>
      <c r="V7" s="15">
        <v>254.25100147707201</v>
      </c>
      <c r="W7" s="15">
        <v>2.0242914130340131</v>
      </c>
      <c r="X7" s="15">
        <v>1316.84941881487</v>
      </c>
      <c r="Y7" s="15">
        <v>1058.3482597248901</v>
      </c>
      <c r="Z7" s="15">
        <v>-19.630274760087918</v>
      </c>
      <c r="AA7" s="15">
        <v>4.0702544395106166</v>
      </c>
      <c r="AB7" s="15">
        <v>3.2712523096000061</v>
      </c>
      <c r="AC7" s="15">
        <v>916.91781439733404</v>
      </c>
      <c r="AD7" s="15">
        <v>750.79786906880304</v>
      </c>
      <c r="AE7" s="15">
        <v>-18.117212112158303</v>
      </c>
      <c r="AF7" s="15">
        <v>2.834104455220023</v>
      </c>
      <c r="AG7" s="15">
        <v>2.3206437395876827</v>
      </c>
      <c r="AH7" s="15">
        <v>4219.0015014215996</v>
      </c>
      <c r="AI7" s="15">
        <v>13.040526385255152</v>
      </c>
      <c r="AJ7" s="15">
        <v>977.29093256324097</v>
      </c>
      <c r="AK7" s="15">
        <v>3.0207119357192251</v>
      </c>
      <c r="AL7" s="15">
        <v>106.669233896706</v>
      </c>
      <c r="AM7" s="15">
        <v>0.32970430530926342</v>
      </c>
      <c r="AN7" s="15">
        <v>28.486714732865899</v>
      </c>
      <c r="AO7" s="15">
        <v>8.8049685447611964E-2</v>
      </c>
      <c r="AP7" s="15">
        <v>25.2873739319148</v>
      </c>
      <c r="AQ7" s="15">
        <v>7.8160831860769636E-2</v>
      </c>
      <c r="AR7" s="15">
        <v>4.0093080396763998</v>
      </c>
      <c r="AS7" s="15">
        <v>1.2392384136483168E-2</v>
      </c>
      <c r="AT7" s="15">
        <v>178.75215939307799</v>
      </c>
      <c r="AU7" s="15">
        <v>0.55250566993193206</v>
      </c>
      <c r="AV7" s="19">
        <v>236058.18434782606</v>
      </c>
      <c r="AW7" s="19">
        <v>146892.15896907213</v>
      </c>
      <c r="AX7" s="19">
        <v>-37.772901467110302</v>
      </c>
      <c r="AY7" s="19">
        <v>11.160288900889229</v>
      </c>
      <c r="AZ7" s="19">
        <v>9.1563902245803437</v>
      </c>
      <c r="BA7" s="19">
        <v>-2.0038986763088857</v>
      </c>
      <c r="BB7" s="19">
        <v>14.618531227111816</v>
      </c>
      <c r="BC7" s="19">
        <v>12.109366416931152</v>
      </c>
      <c r="BD7" s="19">
        <v>-17.164274215698242</v>
      </c>
      <c r="BE7" s="19">
        <v>75.465000000000003</v>
      </c>
      <c r="BF7" s="19">
        <v>75.486000000000004</v>
      </c>
      <c r="BG7" s="19">
        <v>1</v>
      </c>
      <c r="BH7" s="19">
        <v>1</v>
      </c>
      <c r="BI7" s="19">
        <v>1</v>
      </c>
      <c r="BJ7" s="19">
        <v>1</v>
      </c>
      <c r="BK7" s="19">
        <v>0</v>
      </c>
      <c r="BL7" s="19">
        <v>0</v>
      </c>
      <c r="BM7" s="19">
        <v>1</v>
      </c>
      <c r="BN7" s="19">
        <v>1</v>
      </c>
      <c r="BO7" s="19">
        <v>55.861894367835632</v>
      </c>
      <c r="BP7" s="19">
        <v>51.237761384950218</v>
      </c>
      <c r="BQ7" s="19">
        <v>-4.6241329828854134</v>
      </c>
      <c r="BR7" s="19">
        <v>37.834311806914542</v>
      </c>
      <c r="BS7" s="19">
        <v>41.87648456057007</v>
      </c>
      <c r="BT7" s="19">
        <v>7.7408132202652746</v>
      </c>
      <c r="BU7" s="19">
        <v>7.7197149643705458</v>
      </c>
      <c r="BV7" s="19">
        <v>20.216600283964649</v>
      </c>
      <c r="BW7" s="19">
        <v>24.271112955928846</v>
      </c>
      <c r="BX7" s="19">
        <v>4.0545126719641971</v>
      </c>
      <c r="BY7" s="19">
        <v>4.0520890193376342</v>
      </c>
      <c r="BZ7" s="19">
        <v>5.4030222243193506</v>
      </c>
      <c r="CA7" s="19">
        <v>1.3509332049817164</v>
      </c>
      <c r="CB7" s="11">
        <v>13.960931777954102</v>
      </c>
      <c r="CC7" s="11">
        <v>10.961492538452148</v>
      </c>
      <c r="CD7" s="11">
        <v>-21.484519958496094</v>
      </c>
      <c r="CE7" s="19">
        <v>112207.5</v>
      </c>
      <c r="CF7" s="19">
        <v>87387.765625</v>
      </c>
      <c r="CG7" s="19">
        <v>-22.119497299194336</v>
      </c>
      <c r="CH7" s="19">
        <v>1.9433887160481524</v>
      </c>
      <c r="CI7" s="19">
        <v>1.4425575937246902</v>
      </c>
      <c r="CJ7" s="19">
        <v>-0.50083112232346227</v>
      </c>
      <c r="CK7" s="19">
        <v>20.96534459829461</v>
      </c>
      <c r="CL7" s="19">
        <v>19.13991380813982</v>
      </c>
      <c r="CM7" s="19">
        <v>-1.8254307901547904</v>
      </c>
      <c r="CN7" s="19">
        <v>2.0869810652812464</v>
      </c>
      <c r="CO7" s="19">
        <v>1.9200896271318184</v>
      </c>
      <c r="CP7" s="19">
        <v>-0.16689143814942797</v>
      </c>
      <c r="CQ7" s="19">
        <v>0.86701651650771505</v>
      </c>
      <c r="CR7" s="19">
        <v>1.229158844961405</v>
      </c>
      <c r="CS7" s="19">
        <v>0.36214232845368999</v>
      </c>
      <c r="CT7" s="19">
        <v>0</v>
      </c>
      <c r="CU7" s="19">
        <v>0</v>
      </c>
      <c r="CV7" s="19">
        <v>0</v>
      </c>
      <c r="CW7" s="19">
        <v>0</v>
      </c>
      <c r="CX7" s="22">
        <v>10</v>
      </c>
      <c r="CY7" s="22">
        <v>19</v>
      </c>
      <c r="CZ7" s="22">
        <v>90</v>
      </c>
      <c r="DA7" s="22">
        <v>2.358490566037736</v>
      </c>
      <c r="DB7" s="22">
        <v>4.460093896713615</v>
      </c>
      <c r="DC7" s="22"/>
      <c r="DD7" s="22">
        <v>1.553565648937318</v>
      </c>
      <c r="DE7" s="22"/>
      <c r="DF7" s="22">
        <v>144</v>
      </c>
      <c r="DG7" s="22"/>
      <c r="DH7" s="22"/>
      <c r="DI7" s="22">
        <v>4.4377330580295231</v>
      </c>
      <c r="DJ7" s="22"/>
      <c r="DK7" s="22">
        <v>1</v>
      </c>
      <c r="DL7" s="22">
        <v>1</v>
      </c>
      <c r="DM7" s="22">
        <v>0</v>
      </c>
      <c r="DN7" s="22">
        <v>3.0944423750042915E-2</v>
      </c>
      <c r="DO7" s="22">
        <v>3.157961368560791E-2</v>
      </c>
      <c r="DP7" s="22">
        <v>2.0526797771453857</v>
      </c>
      <c r="DQ7" s="22">
        <v>0</v>
      </c>
      <c r="DR7" s="22">
        <v>0</v>
      </c>
      <c r="DS7" s="22">
        <v>0</v>
      </c>
      <c r="DT7" s="22">
        <v>0</v>
      </c>
      <c r="DU7" s="22">
        <v>0</v>
      </c>
      <c r="DV7" s="22">
        <v>0</v>
      </c>
      <c r="DW7" s="22">
        <v>0</v>
      </c>
      <c r="DX7" s="22">
        <v>0</v>
      </c>
      <c r="DY7" s="22">
        <v>1</v>
      </c>
      <c r="DZ7" s="22">
        <v>100</v>
      </c>
      <c r="EA7" s="22">
        <v>1</v>
      </c>
      <c r="EB7" s="22">
        <v>100</v>
      </c>
      <c r="EC7" s="22">
        <v>1</v>
      </c>
      <c r="ED7" s="22">
        <v>100</v>
      </c>
      <c r="EE7" s="22">
        <v>1</v>
      </c>
      <c r="EF7" s="22">
        <v>100</v>
      </c>
      <c r="EG7" s="22">
        <v>1</v>
      </c>
      <c r="EH7" s="22">
        <v>100</v>
      </c>
      <c r="EI7" s="22">
        <v>9</v>
      </c>
      <c r="EJ7" s="22">
        <v>6</v>
      </c>
      <c r="EK7" s="22">
        <v>-33.333333333333329</v>
      </c>
      <c r="EL7" s="22">
        <v>15</v>
      </c>
      <c r="EM7" s="22">
        <v>11</v>
      </c>
      <c r="EN7" s="22">
        <v>36.363636363636367</v>
      </c>
      <c r="EO7" s="22">
        <v>0.46579511225662201</v>
      </c>
      <c r="EP7" s="22">
        <v>0.46226386021140869</v>
      </c>
      <c r="EQ7" s="22">
        <v>-0.75811273074669661</v>
      </c>
      <c r="ER7" s="22">
        <v>9</v>
      </c>
      <c r="ES7" s="22">
        <v>4</v>
      </c>
      <c r="ET7" s="23">
        <v>-55.555555555555557</v>
      </c>
      <c r="EU7" s="22">
        <v>15</v>
      </c>
      <c r="EV7" s="23"/>
      <c r="EW7" s="23"/>
      <c r="EX7" s="22">
        <v>0.46579511225662201</v>
      </c>
      <c r="EY7" s="23"/>
      <c r="EZ7" s="22"/>
      <c r="FA7" s="22">
        <v>23</v>
      </c>
      <c r="FB7" s="22">
        <v>25</v>
      </c>
      <c r="FC7" s="24">
        <v>8.695652173913043</v>
      </c>
      <c r="FD7" s="22">
        <v>147</v>
      </c>
      <c r="FE7" s="24">
        <v>471</v>
      </c>
      <c r="FF7" s="24">
        <v>220.40816326530609</v>
      </c>
      <c r="FG7" s="22">
        <v>4.5647921001148957</v>
      </c>
      <c r="FH7" s="24">
        <v>14.515085210638233</v>
      </c>
      <c r="FI7" s="22">
        <v>217.97910818924015</v>
      </c>
      <c r="FJ7" s="22">
        <v>4</v>
      </c>
      <c r="FK7" s="24">
        <v>6</v>
      </c>
      <c r="FL7" s="22">
        <v>50</v>
      </c>
      <c r="FM7" s="22">
        <v>7</v>
      </c>
      <c r="FN7" s="24">
        <v>13</v>
      </c>
      <c r="FO7" s="22">
        <v>85.714285714285708</v>
      </c>
      <c r="FP7" s="22">
        <v>0.2173710523864236</v>
      </c>
      <c r="FQ7" s="24">
        <v>0.40062867884988757</v>
      </c>
      <c r="FR7" s="22">
        <v>84.306362071470446</v>
      </c>
      <c r="FS7" s="22">
        <v>1</v>
      </c>
      <c r="FT7" s="23">
        <v>1</v>
      </c>
      <c r="FU7" s="22">
        <v>0</v>
      </c>
      <c r="FV7" s="22">
        <v>0</v>
      </c>
      <c r="FW7" s="23">
        <v>0</v>
      </c>
      <c r="FX7" s="22"/>
      <c r="FY7" s="22">
        <v>0</v>
      </c>
      <c r="FZ7" s="23">
        <v>0</v>
      </c>
      <c r="GA7" s="22"/>
      <c r="GB7" s="22">
        <v>0</v>
      </c>
      <c r="GC7" s="23">
        <v>0</v>
      </c>
      <c r="GD7" s="24"/>
      <c r="GE7" s="22"/>
      <c r="GF7" s="22">
        <v>0</v>
      </c>
      <c r="GG7" s="22">
        <v>0</v>
      </c>
      <c r="GH7" s="22"/>
      <c r="GI7" s="22">
        <v>6</v>
      </c>
      <c r="GJ7" s="22">
        <v>1</v>
      </c>
      <c r="GK7" s="23">
        <v>-83.333333333333343</v>
      </c>
      <c r="GL7" s="22"/>
      <c r="GM7" s="23"/>
      <c r="GN7" s="22"/>
      <c r="GO7" s="22">
        <v>1</v>
      </c>
      <c r="GP7">
        <v>1</v>
      </c>
      <c r="GQ7" s="28">
        <v>12.2</v>
      </c>
      <c r="GR7" s="28">
        <v>12.7</v>
      </c>
      <c r="GS7" s="28">
        <v>1</v>
      </c>
      <c r="GT7" s="28">
        <v>1</v>
      </c>
      <c r="GU7" s="28">
        <v>0</v>
      </c>
      <c r="GV7" s="28">
        <v>3.1142900000000001E-2</v>
      </c>
      <c r="GW7" s="28">
        <v>3.1578599999999998E-2</v>
      </c>
      <c r="GX7" s="28">
        <v>1.398932643</v>
      </c>
      <c r="GY7">
        <v>1</v>
      </c>
      <c r="GZ7">
        <v>6</v>
      </c>
      <c r="HA7">
        <v>7</v>
      </c>
      <c r="HB7">
        <v>11</v>
      </c>
      <c r="HC7">
        <v>15</v>
      </c>
      <c r="HD7" s="2">
        <v>49</v>
      </c>
      <c r="HE7" s="2">
        <v>102</v>
      </c>
      <c r="HF7">
        <v>34</v>
      </c>
      <c r="HG7">
        <v>4</v>
      </c>
      <c r="HH7">
        <v>2</v>
      </c>
      <c r="HI7">
        <v>47</v>
      </c>
      <c r="HJ7">
        <v>7</v>
      </c>
      <c r="HL7">
        <v>0</v>
      </c>
      <c r="HM7" s="2">
        <v>272</v>
      </c>
    </row>
    <row r="8" spans="1:221" x14ac:dyDescent="0.2">
      <c r="A8" s="6" t="s">
        <v>6</v>
      </c>
      <c r="B8" s="6">
        <v>51011</v>
      </c>
      <c r="C8" s="7">
        <v>35.6</v>
      </c>
      <c r="D8" s="8">
        <v>49461</v>
      </c>
      <c r="E8" s="10">
        <v>14.2</v>
      </c>
      <c r="F8" s="12">
        <v>14973</v>
      </c>
      <c r="G8" s="15">
        <v>444.65862815243099</v>
      </c>
      <c r="H8" s="15">
        <v>332.40454173969698</v>
      </c>
      <c r="I8" s="15">
        <v>-25.24500353881648</v>
      </c>
      <c r="J8" s="15">
        <v>2.9697363798332397</v>
      </c>
      <c r="K8" s="15">
        <v>2.2200263256508181</v>
      </c>
      <c r="L8" s="15">
        <v>112.51129341845601</v>
      </c>
      <c r="M8" s="15">
        <v>105.36959894631801</v>
      </c>
      <c r="N8" s="15">
        <v>-6.3475356607770523</v>
      </c>
      <c r="O8" s="15">
        <v>0.75142785960365999</v>
      </c>
      <c r="P8" s="15">
        <v>0.70373070825030393</v>
      </c>
      <c r="Q8" s="15">
        <v>367.11862727414399</v>
      </c>
      <c r="R8" s="15">
        <v>324.51053614551</v>
      </c>
      <c r="S8" s="15">
        <v>-11.606082601964134</v>
      </c>
      <c r="T8" s="15">
        <v>6.0851753236224759</v>
      </c>
      <c r="U8" s="15">
        <v>5.3789248490885129</v>
      </c>
      <c r="V8" s="15">
        <v>22.045690176025602</v>
      </c>
      <c r="W8" s="15">
        <v>0.3654183685732737</v>
      </c>
      <c r="X8" s="15">
        <v>74.767667137374701</v>
      </c>
      <c r="Y8" s="15">
        <v>51.558369404570797</v>
      </c>
      <c r="Z8" s="15">
        <v>-31.04189099568962</v>
      </c>
      <c r="AA8" s="15">
        <v>0.49934994414863226</v>
      </c>
      <c r="AB8" s="15">
        <v>0.34434227879897678</v>
      </c>
      <c r="AC8" s="15">
        <v>104.699251917238</v>
      </c>
      <c r="AD8" s="15">
        <v>84.176003191803801</v>
      </c>
      <c r="AE8" s="15">
        <v>-19.602096815034827</v>
      </c>
      <c r="AF8" s="15">
        <v>0.69925366938648237</v>
      </c>
      <c r="AG8" s="15">
        <v>0.56218528813066049</v>
      </c>
      <c r="AH8" s="15">
        <v>282.53844712651301</v>
      </c>
      <c r="AI8" s="15">
        <v>1.8869862227109666</v>
      </c>
      <c r="AJ8" s="15">
        <v>42.174804991975201</v>
      </c>
      <c r="AK8" s="15">
        <v>0.28167237689157287</v>
      </c>
      <c r="AL8" s="15">
        <v>4.7770320234412802</v>
      </c>
      <c r="AM8" s="15">
        <v>3.1904307910514122E-2</v>
      </c>
      <c r="AN8" s="15">
        <v>3.3203174825758002E-3</v>
      </c>
      <c r="AO8" s="15">
        <v>2.2175365541813934E-5</v>
      </c>
      <c r="AP8" s="15">
        <v>4.8141181003302301E-2</v>
      </c>
      <c r="AQ8" s="15">
        <v>3.2151994258533561E-4</v>
      </c>
      <c r="AR8" s="15">
        <v>0</v>
      </c>
      <c r="AS8" s="15">
        <v>0</v>
      </c>
      <c r="AT8" s="15">
        <v>7.6398251356140499</v>
      </c>
      <c r="AU8" s="15">
        <v>5.1024010790182657E-2</v>
      </c>
      <c r="AV8" s="19">
        <v>375425.14393700793</v>
      </c>
      <c r="AW8" s="19">
        <v>253185.1705660377</v>
      </c>
      <c r="AX8" s="19">
        <v>-32.560411934337758</v>
      </c>
      <c r="AY8" s="19">
        <v>11.160288900889229</v>
      </c>
      <c r="AZ8" s="19">
        <v>9.1563902245803437</v>
      </c>
      <c r="BA8" s="19">
        <v>-2.0038986763088857</v>
      </c>
      <c r="BB8" s="19">
        <v>20.667934417724609</v>
      </c>
      <c r="BC8" s="19">
        <v>17.829433441162109</v>
      </c>
      <c r="BD8" s="19">
        <v>-13.733839988708496</v>
      </c>
      <c r="BE8" s="19">
        <v>75.465000000000003</v>
      </c>
      <c r="BF8" s="19">
        <v>75.486000000000004</v>
      </c>
      <c r="BG8" s="19">
        <v>1</v>
      </c>
      <c r="BH8" s="19">
        <v>1</v>
      </c>
      <c r="BI8" s="19">
        <v>1</v>
      </c>
      <c r="BJ8" s="19">
        <v>1</v>
      </c>
      <c r="BK8" s="19">
        <v>0</v>
      </c>
      <c r="BL8" s="19">
        <v>0</v>
      </c>
      <c r="BM8" s="19">
        <v>1</v>
      </c>
      <c r="BN8" s="19">
        <v>1</v>
      </c>
      <c r="BO8" s="19">
        <v>55.861894367835632</v>
      </c>
      <c r="BP8" s="19">
        <v>51.237761384950218</v>
      </c>
      <c r="BQ8" s="19">
        <v>-4.6241329828854134</v>
      </c>
      <c r="BR8" s="19">
        <v>39</v>
      </c>
      <c r="BS8" s="19">
        <v>40.84568439407149</v>
      </c>
      <c r="BT8" s="19">
        <v>7.0000000000000009</v>
      </c>
      <c r="BU8" s="19">
        <v>6.2772449869224065</v>
      </c>
      <c r="BV8" s="19">
        <v>20.216600283964649</v>
      </c>
      <c r="BW8" s="19">
        <v>24.271112955928846</v>
      </c>
      <c r="BX8" s="19">
        <v>4.0545126719641971</v>
      </c>
      <c r="BY8" s="19">
        <v>4.0520890193376342</v>
      </c>
      <c r="BZ8" s="19">
        <v>5.4030222243193506</v>
      </c>
      <c r="CA8" s="19">
        <v>1.3509332049817164</v>
      </c>
      <c r="CB8" s="20"/>
      <c r="CC8" s="20"/>
      <c r="CD8" s="20"/>
      <c r="CE8" s="19">
        <v>79342.3359375</v>
      </c>
      <c r="CF8" s="19">
        <v>110373.953125</v>
      </c>
      <c r="CG8" s="19">
        <v>39.111045837402344</v>
      </c>
      <c r="CH8" s="19">
        <v>1.9433887160481524</v>
      </c>
      <c r="CI8" s="19">
        <v>1.4425575937246902</v>
      </c>
      <c r="CJ8" s="19">
        <v>-0.50083112232346227</v>
      </c>
      <c r="CK8" s="19">
        <v>20.96534459829461</v>
      </c>
      <c r="CL8" s="19">
        <v>19.13991380813982</v>
      </c>
      <c r="CM8" s="19">
        <v>-1.8254307901547904</v>
      </c>
      <c r="CN8" s="19">
        <v>2.0869810652812464</v>
      </c>
      <c r="CO8" s="19">
        <v>1.9200896271318184</v>
      </c>
      <c r="CP8" s="19">
        <v>-0.16689143814942797</v>
      </c>
      <c r="CQ8" s="19">
        <v>0.86701651650771505</v>
      </c>
      <c r="CR8" s="19">
        <v>1.229158844961405</v>
      </c>
      <c r="CS8" s="19">
        <v>0.36214232845368999</v>
      </c>
      <c r="CT8" s="19">
        <v>0</v>
      </c>
      <c r="CU8" s="19">
        <v>0</v>
      </c>
      <c r="CV8" s="19">
        <v>0</v>
      </c>
      <c r="CW8" s="19">
        <v>0</v>
      </c>
      <c r="CX8" s="22">
        <v>15</v>
      </c>
      <c r="CY8" s="22">
        <v>29</v>
      </c>
      <c r="CZ8" s="22">
        <v>93.333333333333329</v>
      </c>
      <c r="DA8" s="22">
        <v>4.643962848297214</v>
      </c>
      <c r="DB8" s="22">
        <v>7.0731707317073162</v>
      </c>
      <c r="DC8" s="25">
        <v>0.32167269802975473</v>
      </c>
      <c r="DD8" s="22">
        <v>1.0853204468034541</v>
      </c>
      <c r="DE8" s="22">
        <v>24</v>
      </c>
      <c r="DF8" s="22">
        <v>137</v>
      </c>
      <c r="DG8" s="22">
        <v>470.83333333333331</v>
      </c>
      <c r="DH8" s="22">
        <v>1.6637781629116117</v>
      </c>
      <c r="DI8" s="22">
        <v>9.0506705423795992</v>
      </c>
      <c r="DJ8" s="22">
        <v>443.98301072427381</v>
      </c>
      <c r="DK8" s="22">
        <v>0</v>
      </c>
      <c r="DL8" s="22">
        <v>2</v>
      </c>
      <c r="DM8" s="22"/>
      <c r="DN8" s="22">
        <v>0</v>
      </c>
      <c r="DO8" s="22">
        <v>0.12625466287136078</v>
      </c>
      <c r="DP8" s="22"/>
      <c r="DQ8" s="22">
        <v>0</v>
      </c>
      <c r="DR8" s="22">
        <v>0</v>
      </c>
      <c r="DS8" s="22">
        <v>0</v>
      </c>
      <c r="DT8" s="22">
        <v>0</v>
      </c>
      <c r="DU8" s="22">
        <v>0</v>
      </c>
      <c r="DV8" s="22">
        <v>0</v>
      </c>
      <c r="DW8" s="22">
        <v>0</v>
      </c>
      <c r="DX8" s="22">
        <v>0</v>
      </c>
      <c r="DY8" s="22">
        <v>2</v>
      </c>
      <c r="DZ8" s="22">
        <v>100</v>
      </c>
      <c r="EA8" s="22">
        <v>2</v>
      </c>
      <c r="EB8" s="22">
        <v>100</v>
      </c>
      <c r="EC8" s="22">
        <v>2</v>
      </c>
      <c r="ED8" s="22">
        <v>100</v>
      </c>
      <c r="EE8" s="22">
        <v>2</v>
      </c>
      <c r="EF8" s="22">
        <v>100</v>
      </c>
      <c r="EG8" s="22">
        <v>2</v>
      </c>
      <c r="EH8" s="22">
        <v>100</v>
      </c>
      <c r="EI8" s="22">
        <v>9</v>
      </c>
      <c r="EJ8" s="22">
        <v>18</v>
      </c>
      <c r="EK8" s="22">
        <v>100</v>
      </c>
      <c r="EL8" s="22">
        <v>22</v>
      </c>
      <c r="EM8" s="22">
        <v>57</v>
      </c>
      <c r="EN8" s="22">
        <v>-61.403508771929829</v>
      </c>
      <c r="EO8" s="22">
        <v>1.5251299826689775</v>
      </c>
      <c r="EP8" s="22">
        <v>1.4533923498711765</v>
      </c>
      <c r="EQ8" s="22">
        <v>-4.7037061504921782</v>
      </c>
      <c r="ER8" s="22">
        <v>9</v>
      </c>
      <c r="ES8" s="22">
        <v>17</v>
      </c>
      <c r="ET8" s="23">
        <v>88.888888888888886</v>
      </c>
      <c r="EU8" s="22"/>
      <c r="EV8" s="23"/>
      <c r="EW8" s="23"/>
      <c r="EX8" s="22"/>
      <c r="EY8" s="23"/>
      <c r="EZ8" s="22"/>
      <c r="FA8" s="22">
        <v>9</v>
      </c>
      <c r="FB8" s="22">
        <v>5</v>
      </c>
      <c r="FC8" s="22">
        <v>-44.444444444444443</v>
      </c>
      <c r="FD8" s="22">
        <v>19</v>
      </c>
      <c r="FE8" s="22">
        <v>12</v>
      </c>
      <c r="FF8" s="22">
        <v>-36.84210526315789</v>
      </c>
      <c r="FG8" s="22">
        <v>1.317157712305026</v>
      </c>
      <c r="FH8" s="22">
        <v>0.79275946356609628</v>
      </c>
      <c r="FI8" s="22">
        <v>-39.812867042416109</v>
      </c>
      <c r="FJ8" s="22">
        <v>1</v>
      </c>
      <c r="FK8" s="22">
        <v>4</v>
      </c>
      <c r="FL8" s="22">
        <v>300</v>
      </c>
      <c r="FM8" s="22"/>
      <c r="FN8" s="22">
        <v>2</v>
      </c>
      <c r="FO8" s="22"/>
      <c r="FP8" s="22"/>
      <c r="FQ8" s="22">
        <v>0.13212657726101604</v>
      </c>
      <c r="FR8" s="22"/>
      <c r="FS8" s="22">
        <v>0</v>
      </c>
      <c r="FT8" s="24">
        <v>0</v>
      </c>
      <c r="FU8" s="22">
        <v>0</v>
      </c>
      <c r="FV8" s="22">
        <v>0</v>
      </c>
      <c r="FW8" s="23">
        <v>0</v>
      </c>
      <c r="FX8" s="22"/>
      <c r="FY8" s="22">
        <v>0</v>
      </c>
      <c r="FZ8" s="23">
        <v>0</v>
      </c>
      <c r="GA8" s="22"/>
      <c r="GB8" s="22">
        <v>0</v>
      </c>
      <c r="GC8" s="23">
        <v>0</v>
      </c>
      <c r="GD8" s="22"/>
      <c r="GE8" s="22"/>
      <c r="GF8" s="22">
        <v>1</v>
      </c>
      <c r="GG8" s="22">
        <v>9</v>
      </c>
      <c r="GH8" s="22">
        <v>800</v>
      </c>
      <c r="GI8" s="22">
        <v>3</v>
      </c>
      <c r="GJ8" s="22">
        <v>8</v>
      </c>
      <c r="GK8" s="24">
        <v>166.66666666666669</v>
      </c>
      <c r="GL8" s="25">
        <v>1000</v>
      </c>
      <c r="GM8" s="23">
        <v>103000</v>
      </c>
      <c r="GN8" s="25">
        <v>10200</v>
      </c>
      <c r="GO8" s="25">
        <v>1</v>
      </c>
      <c r="GP8">
        <v>1</v>
      </c>
      <c r="GQ8" s="28">
        <v>11.9</v>
      </c>
      <c r="GR8" s="28">
        <v>11.6</v>
      </c>
      <c r="GS8" s="28">
        <v>3</v>
      </c>
      <c r="GT8" s="28">
        <v>2</v>
      </c>
      <c r="GU8" s="28">
        <v>-33.333333332999999</v>
      </c>
      <c r="GV8" s="28">
        <v>0.198622881</v>
      </c>
      <c r="GW8" s="28">
        <v>0.12899064800000001</v>
      </c>
      <c r="GX8" s="28">
        <v>-35.057508331000001</v>
      </c>
      <c r="GY8">
        <v>3</v>
      </c>
      <c r="HB8">
        <v>5</v>
      </c>
      <c r="HC8">
        <v>1</v>
      </c>
      <c r="HD8" s="2">
        <v>11</v>
      </c>
      <c r="HE8" s="2">
        <v>21</v>
      </c>
      <c r="HF8">
        <v>7</v>
      </c>
      <c r="HG8">
        <v>1</v>
      </c>
      <c r="HH8">
        <v>2</v>
      </c>
      <c r="HI8">
        <v>9</v>
      </c>
      <c r="HJ8">
        <v>1</v>
      </c>
      <c r="HL8">
        <v>0</v>
      </c>
      <c r="HM8" s="2">
        <v>54</v>
      </c>
    </row>
    <row r="9" spans="1:221" x14ac:dyDescent="0.2">
      <c r="A9" s="6" t="s">
        <v>7</v>
      </c>
      <c r="B9" s="6">
        <v>51013</v>
      </c>
      <c r="C9" s="7">
        <v>23.5</v>
      </c>
      <c r="D9" s="8">
        <v>104354</v>
      </c>
      <c r="E9" s="10">
        <v>7.1</v>
      </c>
      <c r="F9" s="12">
        <v>207627</v>
      </c>
      <c r="G9" s="15">
        <v>5136.18406007061</v>
      </c>
      <c r="H9" s="15">
        <v>4485.1088387518503</v>
      </c>
      <c r="I9" s="15">
        <v>-12.676243952787958</v>
      </c>
      <c r="J9" s="15">
        <v>2.4737553690370762</v>
      </c>
      <c r="K9" s="15">
        <v>2.1601761036627463</v>
      </c>
      <c r="L9" s="15">
        <v>174.96251758871699</v>
      </c>
      <c r="M9" s="15">
        <v>174.33444057057201</v>
      </c>
      <c r="N9" s="15">
        <v>-0.35897804101184339</v>
      </c>
      <c r="O9" s="15">
        <v>8.4267709685501874E-2</v>
      </c>
      <c r="P9" s="15">
        <v>8.3965207112067328E-2</v>
      </c>
      <c r="Q9" s="15">
        <v>53.487252609746101</v>
      </c>
      <c r="R9" s="15">
        <v>20.366857646866901</v>
      </c>
      <c r="S9" s="15">
        <v>-61.922034404220305</v>
      </c>
      <c r="T9" s="15">
        <v>5.4550997052265272E-2</v>
      </c>
      <c r="U9" s="15">
        <v>2.0771909889716372E-2</v>
      </c>
      <c r="V9" s="15">
        <v>3.3468636930681401</v>
      </c>
      <c r="W9" s="15">
        <v>3.4134254901255893E-3</v>
      </c>
      <c r="X9" s="15">
        <v>1272.79950122436</v>
      </c>
      <c r="Y9" s="15">
        <v>1085.7377691955201</v>
      </c>
      <c r="Z9" s="15">
        <v>-14.6968734548448</v>
      </c>
      <c r="AA9" s="15">
        <v>0.61302215088806378</v>
      </c>
      <c r="AB9" s="15">
        <v>0.52292706112187726</v>
      </c>
      <c r="AC9" s="15">
        <v>791.15819241428096</v>
      </c>
      <c r="AD9" s="15">
        <v>727.54089845991996</v>
      </c>
      <c r="AE9" s="15">
        <v>-8.041033331175889</v>
      </c>
      <c r="AF9" s="15">
        <v>0.38104783694523398</v>
      </c>
      <c r="AG9" s="15">
        <v>0.35040765336874297</v>
      </c>
      <c r="AH9" s="15">
        <v>3968.8253517336602</v>
      </c>
      <c r="AI9" s="15">
        <v>1.9115169759875452</v>
      </c>
      <c r="AJ9" s="15">
        <v>176.641798787722</v>
      </c>
      <c r="AK9" s="15">
        <v>8.5076506806784274E-2</v>
      </c>
      <c r="AL9" s="15">
        <v>226.59122967862999</v>
      </c>
      <c r="AM9" s="15">
        <v>0.10913379747269382</v>
      </c>
      <c r="AN9" s="15">
        <v>153.279271975103</v>
      </c>
      <c r="AO9" s="15">
        <v>7.3824344606001624E-2</v>
      </c>
      <c r="AP9" s="15">
        <v>11.5130787521048</v>
      </c>
      <c r="AQ9" s="15">
        <v>5.5450778328949507E-3</v>
      </c>
      <c r="AR9" s="15">
        <v>6.1008618185296699</v>
      </c>
      <c r="AS9" s="15">
        <v>2.938375942690339E-3</v>
      </c>
      <c r="AT9" s="15">
        <v>168.74850218091299</v>
      </c>
      <c r="AU9" s="15">
        <v>8.1274835248263955E-2</v>
      </c>
      <c r="AV9" s="19">
        <v>131237.47046808514</v>
      </c>
      <c r="AW9" s="19">
        <v>80461.216353383454</v>
      </c>
      <c r="AX9" s="19">
        <v>-38.690363303710321</v>
      </c>
      <c r="AY9" s="19">
        <v>11.160288900889229</v>
      </c>
      <c r="AZ9" s="19">
        <v>9.1563902245803437</v>
      </c>
      <c r="BA9" s="19">
        <v>-2.0038986763088857</v>
      </c>
      <c r="BB9" s="11">
        <v>4.2097187042236328</v>
      </c>
      <c r="BC9" s="11">
        <v>3.341987133026123</v>
      </c>
      <c r="BD9" s="11">
        <v>-20.612579345703125</v>
      </c>
      <c r="BE9" s="19">
        <v>75.465000000000003</v>
      </c>
      <c r="BF9" s="19">
        <v>75.486000000000004</v>
      </c>
      <c r="BG9" s="19">
        <v>1</v>
      </c>
      <c r="BH9" s="19">
        <v>1</v>
      </c>
      <c r="BI9" s="19">
        <v>1</v>
      </c>
      <c r="BJ9" s="19">
        <v>1</v>
      </c>
      <c r="BK9" s="19">
        <v>0</v>
      </c>
      <c r="BL9" s="19">
        <v>0</v>
      </c>
      <c r="BM9" s="19">
        <v>1</v>
      </c>
      <c r="BN9" s="19">
        <v>1</v>
      </c>
      <c r="BO9" s="19">
        <v>55.861894367835632</v>
      </c>
      <c r="BP9" s="19">
        <v>51.237761384950218</v>
      </c>
      <c r="BQ9" s="19">
        <v>-4.6241329828854134</v>
      </c>
      <c r="BR9" s="19">
        <v>25.287409820805212</v>
      </c>
      <c r="BS9" s="19">
        <v>24.120801135467591</v>
      </c>
      <c r="BT9" s="19">
        <v>5.7900861065859903</v>
      </c>
      <c r="BU9" s="19">
        <v>5.9375492824475637</v>
      </c>
      <c r="BV9" s="19">
        <v>20.216600283964649</v>
      </c>
      <c r="BW9" s="19">
        <v>24.271112955928846</v>
      </c>
      <c r="BX9" s="19">
        <v>4.0545126719641971</v>
      </c>
      <c r="BY9" s="19">
        <v>4.0520890193376342</v>
      </c>
      <c r="BZ9" s="19">
        <v>5.4030222243193506</v>
      </c>
      <c r="CA9" s="19">
        <v>1.3509332049817164</v>
      </c>
      <c r="CB9" s="19">
        <v>6.641606330871582</v>
      </c>
      <c r="CC9" s="19">
        <v>5.3526782989501953</v>
      </c>
      <c r="CD9" s="19">
        <v>-19.406871795654297</v>
      </c>
      <c r="CE9" s="19">
        <v>204914.421875</v>
      </c>
      <c r="CF9" s="19">
        <v>112689.453125</v>
      </c>
      <c r="CG9" s="19">
        <v>-45.006576538085938</v>
      </c>
      <c r="CH9" s="19">
        <v>1.9433887160481524</v>
      </c>
      <c r="CI9" s="19">
        <v>1.4425575937246902</v>
      </c>
      <c r="CJ9" s="19">
        <v>-0.50083112232346227</v>
      </c>
      <c r="CK9" s="19">
        <v>20.96534459829461</v>
      </c>
      <c r="CL9" s="19">
        <v>19.13991380813982</v>
      </c>
      <c r="CM9" s="19">
        <v>-1.8254307901547904</v>
      </c>
      <c r="CN9" s="19">
        <v>2.0869810652812464</v>
      </c>
      <c r="CO9" s="19">
        <v>1.9200896271318184</v>
      </c>
      <c r="CP9" s="19">
        <v>-0.16689143814942797</v>
      </c>
      <c r="CQ9" s="19">
        <v>0.86701651650771505</v>
      </c>
      <c r="CR9" s="19">
        <v>1.229158844961405</v>
      </c>
      <c r="CS9" s="19">
        <v>0.36214232845368999</v>
      </c>
      <c r="CT9" s="19">
        <v>0</v>
      </c>
      <c r="CU9" s="19">
        <v>0</v>
      </c>
      <c r="CV9" s="19">
        <v>0</v>
      </c>
      <c r="CW9" s="19">
        <v>0</v>
      </c>
      <c r="CX9" s="22">
        <v>6</v>
      </c>
      <c r="CY9" s="22">
        <v>2</v>
      </c>
      <c r="CZ9" s="22">
        <v>-66.666666666666657</v>
      </c>
      <c r="DA9" s="22">
        <v>100</v>
      </c>
      <c r="DB9" s="25">
        <v>33.333333333333329</v>
      </c>
      <c r="DC9" s="24">
        <v>33.333333333333329</v>
      </c>
      <c r="DD9" s="25"/>
      <c r="DE9" s="22">
        <v>7</v>
      </c>
      <c r="DF9" s="25"/>
      <c r="DG9" s="25"/>
      <c r="DH9" s="22">
        <v>3.6695516332125873E-2</v>
      </c>
      <c r="DI9" s="25"/>
      <c r="DJ9" s="22"/>
      <c r="DK9" s="22">
        <v>8</v>
      </c>
      <c r="DL9" s="22">
        <v>12</v>
      </c>
      <c r="DM9" s="22">
        <v>50</v>
      </c>
      <c r="DN9" s="22">
        <v>3.556535392999649E-2</v>
      </c>
      <c r="DO9" s="22">
        <v>5.0521846860647202E-2</v>
      </c>
      <c r="DP9" s="22">
        <v>42.053546905517578</v>
      </c>
      <c r="DQ9" s="22">
        <v>6</v>
      </c>
      <c r="DR9" s="22">
        <v>50</v>
      </c>
      <c r="DS9" s="22">
        <v>3</v>
      </c>
      <c r="DT9" s="22">
        <v>25</v>
      </c>
      <c r="DU9" s="22">
        <v>0</v>
      </c>
      <c r="DV9" s="22">
        <v>0</v>
      </c>
      <c r="DW9" s="22">
        <v>6</v>
      </c>
      <c r="DX9" s="22">
        <v>50</v>
      </c>
      <c r="DY9" s="22">
        <v>10</v>
      </c>
      <c r="DZ9" s="22">
        <v>83.333335876464844</v>
      </c>
      <c r="EA9" s="22">
        <v>10</v>
      </c>
      <c r="EB9" s="22">
        <v>83.333335876464844</v>
      </c>
      <c r="EC9" s="22">
        <v>9</v>
      </c>
      <c r="ED9" s="22">
        <v>75</v>
      </c>
      <c r="EE9" s="22">
        <v>10</v>
      </c>
      <c r="EF9" s="22">
        <v>83.333335876464844</v>
      </c>
      <c r="EG9" s="22">
        <v>10</v>
      </c>
      <c r="EH9" s="22">
        <v>83.333335876464844</v>
      </c>
      <c r="EI9" s="22">
        <v>0</v>
      </c>
      <c r="EJ9" s="22">
        <v>0</v>
      </c>
      <c r="EK9" s="22"/>
      <c r="EL9" s="22">
        <v>0</v>
      </c>
      <c r="EM9" s="22">
        <v>0</v>
      </c>
      <c r="EN9" s="22"/>
      <c r="EO9" s="22">
        <v>0</v>
      </c>
      <c r="EP9" s="22">
        <v>0</v>
      </c>
      <c r="EQ9" s="22"/>
      <c r="ER9" s="22">
        <v>0</v>
      </c>
      <c r="ES9" s="22">
        <v>0</v>
      </c>
      <c r="ET9" s="23"/>
      <c r="EU9" s="25">
        <v>0</v>
      </c>
      <c r="EV9" s="23">
        <v>0</v>
      </c>
      <c r="EW9" s="23"/>
      <c r="EX9" s="25">
        <v>0</v>
      </c>
      <c r="EY9" s="23">
        <v>0</v>
      </c>
      <c r="EZ9" s="22"/>
      <c r="FA9" s="22">
        <v>1</v>
      </c>
      <c r="FB9" s="22">
        <v>0</v>
      </c>
      <c r="FC9" s="25">
        <v>-100</v>
      </c>
      <c r="FD9" s="25"/>
      <c r="FE9" s="25">
        <v>0</v>
      </c>
      <c r="FF9" s="25"/>
      <c r="FG9" s="25"/>
      <c r="FH9" s="25">
        <v>0</v>
      </c>
      <c r="FI9" s="22"/>
      <c r="FJ9" s="22">
        <v>0</v>
      </c>
      <c r="FK9" s="22">
        <v>0</v>
      </c>
      <c r="FL9" s="25"/>
      <c r="FM9" s="25">
        <v>0</v>
      </c>
      <c r="FN9" s="25">
        <v>0</v>
      </c>
      <c r="FO9" s="25"/>
      <c r="FP9" s="25">
        <v>0</v>
      </c>
      <c r="FQ9" s="25">
        <v>0</v>
      </c>
      <c r="FR9" s="22"/>
      <c r="FS9" s="22">
        <v>0</v>
      </c>
      <c r="FT9" s="22">
        <v>0</v>
      </c>
      <c r="FU9" s="22">
        <v>0</v>
      </c>
      <c r="FV9" s="22">
        <v>0</v>
      </c>
      <c r="FW9" s="24">
        <v>0</v>
      </c>
      <c r="FX9" s="25"/>
      <c r="FY9" s="25">
        <v>0</v>
      </c>
      <c r="FZ9" s="23">
        <v>0</v>
      </c>
      <c r="GA9" s="25"/>
      <c r="GB9" s="25">
        <v>0</v>
      </c>
      <c r="GC9" s="23">
        <v>0</v>
      </c>
      <c r="GD9" s="25"/>
      <c r="GE9" s="22"/>
      <c r="GF9" s="22">
        <v>0</v>
      </c>
      <c r="GG9" s="22">
        <v>0</v>
      </c>
      <c r="GH9" s="22"/>
      <c r="GI9" s="22">
        <v>0</v>
      </c>
      <c r="GJ9" s="22">
        <v>2</v>
      </c>
      <c r="GK9" s="25"/>
      <c r="GL9" s="24">
        <v>0</v>
      </c>
      <c r="GM9" s="23"/>
      <c r="GN9" s="24"/>
      <c r="GO9" s="24">
        <v>1</v>
      </c>
      <c r="GP9">
        <v>1</v>
      </c>
      <c r="GQ9" s="28">
        <v>6.9</v>
      </c>
      <c r="GR9" s="28">
        <v>4.2</v>
      </c>
      <c r="GS9" s="28">
        <v>32</v>
      </c>
      <c r="GT9" s="28">
        <v>49</v>
      </c>
      <c r="GU9" s="28">
        <v>53.125</v>
      </c>
      <c r="GV9" s="28">
        <v>0.14785381</v>
      </c>
      <c r="GW9" s="28">
        <v>0.21156253999999999</v>
      </c>
      <c r="GX9" s="28">
        <v>43.089001986</v>
      </c>
      <c r="GY9">
        <v>27</v>
      </c>
      <c r="GZ9">
        <v>13</v>
      </c>
      <c r="HA9">
        <v>133</v>
      </c>
      <c r="HB9">
        <v>85</v>
      </c>
      <c r="HC9">
        <v>248</v>
      </c>
      <c r="HD9" s="2">
        <v>690</v>
      </c>
      <c r="HE9" s="2">
        <v>1088</v>
      </c>
      <c r="HF9">
        <v>758</v>
      </c>
      <c r="HG9">
        <v>3</v>
      </c>
      <c r="HH9">
        <v>12</v>
      </c>
      <c r="HI9">
        <v>678</v>
      </c>
      <c r="HJ9">
        <v>45</v>
      </c>
      <c r="HK9">
        <f>129+44+1</f>
        <v>174</v>
      </c>
      <c r="HL9">
        <v>54</v>
      </c>
      <c r="HM9" s="2">
        <v>3842</v>
      </c>
    </row>
    <row r="10" spans="1:221" x14ac:dyDescent="0.2">
      <c r="A10" s="6" t="s">
        <v>8</v>
      </c>
      <c r="B10" s="6">
        <v>51015</v>
      </c>
      <c r="C10" s="7">
        <v>32.5</v>
      </c>
      <c r="D10" s="8">
        <v>56867</v>
      </c>
      <c r="E10" s="10">
        <v>9.3000000000000007</v>
      </c>
      <c r="F10" s="12">
        <v>73750</v>
      </c>
      <c r="G10" s="15">
        <v>9495.5535268891199</v>
      </c>
      <c r="H10" s="15">
        <v>9683.2059545949105</v>
      </c>
      <c r="I10" s="15">
        <v>1.9762136791120617</v>
      </c>
      <c r="J10" s="15">
        <v>12.875326816120841</v>
      </c>
      <c r="K10" s="15">
        <v>13.129770785891404</v>
      </c>
      <c r="L10" s="15">
        <v>2167.0645455980002</v>
      </c>
      <c r="M10" s="15">
        <v>3037.3771688330198</v>
      </c>
      <c r="N10" s="15">
        <v>40.160899914259701</v>
      </c>
      <c r="O10" s="15">
        <v>2.9383926042006783</v>
      </c>
      <c r="P10" s="15">
        <v>4.1184775170617218</v>
      </c>
      <c r="Q10" s="15">
        <v>735.47602570407605</v>
      </c>
      <c r="R10" s="15">
        <v>865.92859302237696</v>
      </c>
      <c r="S10" s="15">
        <v>17.737161071078802</v>
      </c>
      <c r="T10" s="15">
        <v>2.5791696791418013</v>
      </c>
      <c r="U10" s="15">
        <v>3.0366411594276088</v>
      </c>
      <c r="V10" s="15">
        <v>322.654319027631</v>
      </c>
      <c r="W10" s="15">
        <v>1.1314851978805969</v>
      </c>
      <c r="X10" s="15">
        <v>2208.4149777918501</v>
      </c>
      <c r="Y10" s="15">
        <v>2373.8481626758598</v>
      </c>
      <c r="Z10" s="15">
        <v>7.4910370807855617</v>
      </c>
      <c r="AA10" s="15">
        <v>2.9944609868364069</v>
      </c>
      <c r="AB10" s="15">
        <v>3.2187771697299792</v>
      </c>
      <c r="AC10" s="15">
        <v>1362.3480022186</v>
      </c>
      <c r="AD10" s="15">
        <v>1269.90747116949</v>
      </c>
      <c r="AE10" s="15">
        <v>-6.785383095844046</v>
      </c>
      <c r="AF10" s="15">
        <v>1.8472515284319999</v>
      </c>
      <c r="AG10" s="15">
        <v>1.7219084354840541</v>
      </c>
      <c r="AH10" s="15">
        <v>8977.0158784528703</v>
      </c>
      <c r="AI10" s="15">
        <v>12.172224919936095</v>
      </c>
      <c r="AJ10" s="15">
        <v>408.753290959043</v>
      </c>
      <c r="AK10" s="15">
        <v>0.55424175045293966</v>
      </c>
      <c r="AL10" s="15">
        <v>240.15211224577899</v>
      </c>
      <c r="AM10" s="15">
        <v>0.32562998270614102</v>
      </c>
      <c r="AN10" s="15">
        <v>44.911729381367401</v>
      </c>
      <c r="AO10" s="15">
        <v>6.0897260178125294E-2</v>
      </c>
      <c r="AP10" s="15">
        <v>22.035812433893199</v>
      </c>
      <c r="AQ10" s="15">
        <v>2.9879067706973829E-2</v>
      </c>
      <c r="AR10" s="15">
        <v>0.73263884335756302</v>
      </c>
      <c r="AS10" s="15">
        <v>9.9340860116279737E-4</v>
      </c>
      <c r="AT10" s="15">
        <v>229.756620491051</v>
      </c>
      <c r="AU10" s="15">
        <v>0.31153440066583188</v>
      </c>
      <c r="AV10" s="11">
        <v>101790.25866666666</v>
      </c>
      <c r="AW10" s="11">
        <v>72637.737913043471</v>
      </c>
      <c r="AX10" s="11">
        <v>-28.639794353101284</v>
      </c>
      <c r="AY10" s="19">
        <v>11.160288900889229</v>
      </c>
      <c r="AZ10" s="19">
        <v>9.1563902245803437</v>
      </c>
      <c r="BA10" s="19">
        <v>-2.0038986763088857</v>
      </c>
      <c r="BB10" s="20"/>
      <c r="BC10" s="20"/>
      <c r="BD10" s="20"/>
      <c r="BE10" s="19">
        <v>75.465000000000003</v>
      </c>
      <c r="BF10" s="19">
        <v>75.486000000000004</v>
      </c>
      <c r="BG10" s="19">
        <v>1</v>
      </c>
      <c r="BH10" s="19">
        <v>1</v>
      </c>
      <c r="BI10" s="19">
        <v>1</v>
      </c>
      <c r="BJ10" s="19">
        <v>1</v>
      </c>
      <c r="BK10" s="19">
        <v>0</v>
      </c>
      <c r="BL10" s="19">
        <v>0</v>
      </c>
      <c r="BM10" s="19">
        <v>1</v>
      </c>
      <c r="BN10" s="19">
        <v>1</v>
      </c>
      <c r="BO10" s="19">
        <v>55.861894367835632</v>
      </c>
      <c r="BP10" s="19">
        <v>51.237761384950218</v>
      </c>
      <c r="BQ10" s="19">
        <v>-4.6241329828854134</v>
      </c>
      <c r="BR10" s="19">
        <v>28.00499231950845</v>
      </c>
      <c r="BS10" s="19">
        <v>31.159281894576011</v>
      </c>
      <c r="BT10" s="19">
        <v>7.661290322580645</v>
      </c>
      <c r="BU10" s="19">
        <v>7.5057295645530946</v>
      </c>
      <c r="BV10" s="19">
        <v>20.216600283964649</v>
      </c>
      <c r="BW10" s="19">
        <v>24.271112955928846</v>
      </c>
      <c r="BX10" s="19">
        <v>4.0545126719641971</v>
      </c>
      <c r="BY10" s="19">
        <v>4.0520890193376342</v>
      </c>
      <c r="BZ10" s="19">
        <v>5.4030222243193506</v>
      </c>
      <c r="CA10" s="19">
        <v>1.3509332049817164</v>
      </c>
      <c r="CB10" s="11">
        <v>2.1426844596862793</v>
      </c>
      <c r="CC10" s="11">
        <v>2.2785463333129883</v>
      </c>
      <c r="CD10" s="11">
        <v>6.3407316207885742</v>
      </c>
      <c r="CE10" s="11">
        <v>39445.75</v>
      </c>
      <c r="CF10" s="11">
        <v>42604.828125</v>
      </c>
      <c r="CG10" s="11">
        <v>8.0086650848388672</v>
      </c>
      <c r="CH10" s="19">
        <v>1.9433887160481524</v>
      </c>
      <c r="CI10" s="19">
        <v>1.4425575937246902</v>
      </c>
      <c r="CJ10" s="19">
        <v>-0.50083112232346227</v>
      </c>
      <c r="CK10" s="19">
        <v>20.96534459829461</v>
      </c>
      <c r="CL10" s="19">
        <v>19.13991380813982</v>
      </c>
      <c r="CM10" s="19">
        <v>-1.8254307901547904</v>
      </c>
      <c r="CN10" s="19">
        <v>2.0869810652812464</v>
      </c>
      <c r="CO10" s="19">
        <v>1.9200896271318184</v>
      </c>
      <c r="CP10" s="19">
        <v>-0.16689143814942797</v>
      </c>
      <c r="CQ10" s="19">
        <v>0.86701651650771505</v>
      </c>
      <c r="CR10" s="19">
        <v>1.229158844961405</v>
      </c>
      <c r="CS10" s="19">
        <v>0.36214232845368999</v>
      </c>
      <c r="CT10" s="19">
        <v>0</v>
      </c>
      <c r="CU10" s="19">
        <v>0</v>
      </c>
      <c r="CV10" s="19">
        <v>0</v>
      </c>
      <c r="CW10" s="19">
        <v>1</v>
      </c>
      <c r="CX10" s="22">
        <v>117</v>
      </c>
      <c r="CY10" s="22">
        <v>152</v>
      </c>
      <c r="CZ10" s="22">
        <v>29.914529914529915</v>
      </c>
      <c r="DA10" s="22">
        <v>6.7669172932330826</v>
      </c>
      <c r="DB10" s="24">
        <v>8.909730363423213</v>
      </c>
      <c r="DC10" s="22">
        <v>0.5548882523843256</v>
      </c>
      <c r="DD10" s="24">
        <v>0.42650904500747466</v>
      </c>
      <c r="DE10" s="22">
        <v>1081</v>
      </c>
      <c r="DF10" s="24">
        <v>990</v>
      </c>
      <c r="DG10" s="24">
        <v>-8.4181313598519889</v>
      </c>
      <c r="DH10" s="22">
        <v>14.79990690160321</v>
      </c>
      <c r="DI10" s="24">
        <v>13.412271551081787</v>
      </c>
      <c r="DJ10" s="22">
        <v>-9.3759735094759709</v>
      </c>
      <c r="DK10" s="22">
        <v>1</v>
      </c>
      <c r="DL10" s="22">
        <v>1</v>
      </c>
      <c r="DM10" s="22">
        <v>0</v>
      </c>
      <c r="DN10" s="22">
        <v>1.3542428612709045E-2</v>
      </c>
      <c r="DO10" s="22">
        <v>1.3252580538392067E-2</v>
      </c>
      <c r="DP10" s="22">
        <v>-2.1402962207794189</v>
      </c>
      <c r="DQ10" s="22">
        <v>0</v>
      </c>
      <c r="DR10" s="22">
        <v>0</v>
      </c>
      <c r="DS10" s="22">
        <v>0</v>
      </c>
      <c r="DT10" s="22">
        <v>0</v>
      </c>
      <c r="DU10" s="22">
        <v>0</v>
      </c>
      <c r="DV10" s="22">
        <v>0</v>
      </c>
      <c r="DW10" s="22">
        <v>0</v>
      </c>
      <c r="DX10" s="22">
        <v>0</v>
      </c>
      <c r="DY10" s="22">
        <v>1</v>
      </c>
      <c r="DZ10" s="22">
        <v>100</v>
      </c>
      <c r="EA10" s="22">
        <v>0</v>
      </c>
      <c r="EB10" s="22">
        <v>0</v>
      </c>
      <c r="EC10" s="22">
        <v>0</v>
      </c>
      <c r="ED10" s="22">
        <v>0</v>
      </c>
      <c r="EE10" s="22">
        <v>0</v>
      </c>
      <c r="EF10" s="22">
        <v>0</v>
      </c>
      <c r="EG10" s="22">
        <v>0</v>
      </c>
      <c r="EH10" s="22">
        <v>0</v>
      </c>
      <c r="EI10" s="22">
        <v>35</v>
      </c>
      <c r="EJ10" s="22">
        <v>51</v>
      </c>
      <c r="EK10" s="22">
        <v>45.714285714285715</v>
      </c>
      <c r="EL10" s="22">
        <v>172</v>
      </c>
      <c r="EM10" s="22">
        <v>169</v>
      </c>
      <c r="EN10" s="22">
        <v>1.7751479289940828</v>
      </c>
      <c r="EO10" s="22">
        <v>2.3548418011801591</v>
      </c>
      <c r="EP10" s="22">
        <v>2.3302128351374418</v>
      </c>
      <c r="EQ10" s="22">
        <v>-1.0458862260035526</v>
      </c>
      <c r="ER10" s="22">
        <v>31</v>
      </c>
      <c r="ES10" s="22">
        <v>47</v>
      </c>
      <c r="ET10" s="24">
        <v>51.612903225806448</v>
      </c>
      <c r="EU10" s="24">
        <v>168</v>
      </c>
      <c r="EV10" s="24">
        <v>167</v>
      </c>
      <c r="EW10" s="24">
        <v>-0.59523809523809523</v>
      </c>
      <c r="EX10" s="24">
        <v>2.3000780383620159</v>
      </c>
      <c r="EY10" s="24">
        <v>2.2624740899299582</v>
      </c>
      <c r="EZ10" s="22">
        <v>-1.6348988079916189</v>
      </c>
      <c r="FA10" s="22">
        <v>21</v>
      </c>
      <c r="FB10" s="22">
        <v>16</v>
      </c>
      <c r="FC10" s="24">
        <v>-23.809523809523807</v>
      </c>
      <c r="FD10" s="24">
        <v>135</v>
      </c>
      <c r="FE10" s="24">
        <v>110</v>
      </c>
      <c r="FF10" s="24">
        <v>-18.518518518518519</v>
      </c>
      <c r="FG10" s="24">
        <v>1.8482769951123343</v>
      </c>
      <c r="FH10" s="24">
        <v>1.4902523945646431</v>
      </c>
      <c r="FI10" s="22">
        <v>-19.370722110076972</v>
      </c>
      <c r="FJ10" s="22">
        <v>15</v>
      </c>
      <c r="FK10" s="22">
        <v>24</v>
      </c>
      <c r="FL10" s="23">
        <v>60</v>
      </c>
      <c r="FM10" s="24">
        <v>15</v>
      </c>
      <c r="FN10" s="23">
        <v>13</v>
      </c>
      <c r="FO10" s="23">
        <v>-13.333333333333334</v>
      </c>
      <c r="FP10" s="24">
        <v>0.20536411056803713</v>
      </c>
      <c r="FQ10" s="23">
        <v>0.17612073753945781</v>
      </c>
      <c r="FR10" s="22">
        <v>-14.239768062536415</v>
      </c>
      <c r="FS10" s="22">
        <v>0</v>
      </c>
      <c r="FT10" s="22">
        <v>2</v>
      </c>
      <c r="FU10" s="22"/>
      <c r="FV10" s="22">
        <v>10</v>
      </c>
      <c r="FW10" s="25">
        <v>19</v>
      </c>
      <c r="FX10" s="24">
        <v>90</v>
      </c>
      <c r="FY10" s="23">
        <v>39720</v>
      </c>
      <c r="FZ10" s="23">
        <v>72916</v>
      </c>
      <c r="GA10" s="24">
        <v>83.575025176233623</v>
      </c>
      <c r="GB10" s="23">
        <v>543.80416478416237</v>
      </c>
      <c r="GC10" s="23">
        <v>987.84766910977737</v>
      </c>
      <c r="GD10" s="23">
        <v>81.655039273532836</v>
      </c>
      <c r="GE10" s="22"/>
      <c r="GF10" s="22">
        <v>5</v>
      </c>
      <c r="GG10" s="22">
        <v>13</v>
      </c>
      <c r="GH10" s="22">
        <v>160</v>
      </c>
      <c r="GI10" s="22">
        <v>10</v>
      </c>
      <c r="GJ10" s="22">
        <v>16</v>
      </c>
      <c r="GK10" s="24">
        <v>60</v>
      </c>
      <c r="GL10" s="22">
        <v>110000</v>
      </c>
      <c r="GM10" s="24">
        <v>36000</v>
      </c>
      <c r="GN10" s="22">
        <v>-67.272727272727266</v>
      </c>
      <c r="GO10" s="25">
        <v>1</v>
      </c>
      <c r="GP10">
        <v>1</v>
      </c>
      <c r="GQ10" s="28">
        <v>9.4</v>
      </c>
      <c r="GR10" s="28">
        <v>11.6</v>
      </c>
      <c r="GS10" s="28">
        <v>4</v>
      </c>
      <c r="GT10" s="28">
        <v>5</v>
      </c>
      <c r="GU10" s="28">
        <v>25</v>
      </c>
      <c r="GV10" s="28">
        <v>5.4317600000000001E-2</v>
      </c>
      <c r="GW10" s="28">
        <v>6.6868162999999994E-2</v>
      </c>
      <c r="GX10" s="28">
        <v>23.105959291000001</v>
      </c>
      <c r="GY10">
        <v>21</v>
      </c>
      <c r="GZ10">
        <v>8</v>
      </c>
      <c r="HA10">
        <v>31</v>
      </c>
      <c r="HB10">
        <v>18</v>
      </c>
      <c r="HC10">
        <v>28</v>
      </c>
      <c r="HD10" s="2">
        <v>94</v>
      </c>
      <c r="HE10" s="2">
        <v>156</v>
      </c>
      <c r="HF10">
        <v>91</v>
      </c>
      <c r="HG10">
        <v>4</v>
      </c>
      <c r="HH10">
        <v>8</v>
      </c>
      <c r="HI10">
        <v>86</v>
      </c>
      <c r="HJ10">
        <v>20</v>
      </c>
      <c r="HL10">
        <v>38</v>
      </c>
      <c r="HM10" s="2">
        <v>564</v>
      </c>
    </row>
    <row r="11" spans="1:221" x14ac:dyDescent="0.2">
      <c r="A11" s="6" t="s">
        <v>9</v>
      </c>
      <c r="B11" s="6">
        <v>51017</v>
      </c>
      <c r="C11" s="7">
        <v>35.200000000000003</v>
      </c>
      <c r="D11" s="8">
        <v>44401</v>
      </c>
      <c r="E11" s="10">
        <v>10.3</v>
      </c>
      <c r="F11" s="12">
        <v>4731</v>
      </c>
      <c r="G11" s="15">
        <v>979.46127400534897</v>
      </c>
      <c r="H11" s="15">
        <v>1052.37008403248</v>
      </c>
      <c r="I11" s="15">
        <v>7.4437664828730004</v>
      </c>
      <c r="J11" s="15">
        <v>20.703049545663685</v>
      </c>
      <c r="K11" s="15">
        <v>22.244136208676391</v>
      </c>
      <c r="L11" s="15">
        <v>198.94855345985701</v>
      </c>
      <c r="M11" s="15">
        <v>435.98480136803801</v>
      </c>
      <c r="N11" s="15">
        <v>119.14449428555869</v>
      </c>
      <c r="O11" s="15">
        <v>4.2052114449346227</v>
      </c>
      <c r="P11" s="15">
        <v>9.2154893546404146</v>
      </c>
      <c r="Q11" s="15">
        <v>62.130691135332697</v>
      </c>
      <c r="R11" s="15">
        <v>104.61814909924399</v>
      </c>
      <c r="S11" s="15">
        <v>68.384009879055384</v>
      </c>
      <c r="T11" s="15">
        <v>2.8737599970089129</v>
      </c>
      <c r="U11" s="15">
        <v>4.8389523172638294</v>
      </c>
      <c r="V11" s="15">
        <v>24.025827641093599</v>
      </c>
      <c r="W11" s="15">
        <v>1.1112778742411471</v>
      </c>
      <c r="X11" s="15">
        <v>164.026246920765</v>
      </c>
      <c r="Y11" s="15">
        <v>174.06599455004601</v>
      </c>
      <c r="Z11" s="15">
        <v>6.1208177457909159</v>
      </c>
      <c r="AA11" s="15">
        <v>3.4670523551207992</v>
      </c>
      <c r="AB11" s="15">
        <v>3.6792643109288945</v>
      </c>
      <c r="AC11" s="15">
        <v>216.94549864042801</v>
      </c>
      <c r="AD11" s="15">
        <v>233.589691580486</v>
      </c>
      <c r="AE11" s="15">
        <v>7.6720618977416883</v>
      </c>
      <c r="AF11" s="15">
        <v>4.5856161200682308</v>
      </c>
      <c r="AG11" s="15">
        <v>4.9374274271926861</v>
      </c>
      <c r="AH11" s="15">
        <v>1027.16654481501</v>
      </c>
      <c r="AI11" s="15">
        <v>21.711404456034874</v>
      </c>
      <c r="AJ11" s="15">
        <v>6.5958929565285898</v>
      </c>
      <c r="AK11" s="15">
        <v>0.13941857866262081</v>
      </c>
      <c r="AL11" s="15">
        <v>16.6644702039777</v>
      </c>
      <c r="AM11" s="15">
        <v>0.35223991130792009</v>
      </c>
      <c r="AN11" s="15">
        <v>1.64529568817059</v>
      </c>
      <c r="AO11" s="15">
        <v>3.4776911607917779E-2</v>
      </c>
      <c r="AP11" s="15">
        <v>0.12122278877359299</v>
      </c>
      <c r="AQ11" s="15">
        <v>2.5623079427941871E-3</v>
      </c>
      <c r="AR11" s="15">
        <v>0</v>
      </c>
      <c r="AS11" s="15">
        <v>0</v>
      </c>
      <c r="AT11" s="15">
        <v>16.841127299213699</v>
      </c>
      <c r="AU11" s="15">
        <v>0.35597394418122386</v>
      </c>
      <c r="AV11" s="20"/>
      <c r="AW11" s="20"/>
      <c r="AX11" s="20"/>
      <c r="AY11" s="19">
        <v>11.160288900889229</v>
      </c>
      <c r="AZ11" s="19">
        <v>9.1563902245803437</v>
      </c>
      <c r="BA11" s="19">
        <v>-2.0038986763088857</v>
      </c>
      <c r="BB11" s="19">
        <v>9.9317531585693359</v>
      </c>
      <c r="BC11" s="19">
        <v>5.9925527572631836</v>
      </c>
      <c r="BD11" s="19">
        <v>-39.662689208984375</v>
      </c>
      <c r="BE11" s="19">
        <v>75.465000000000003</v>
      </c>
      <c r="BF11" s="19">
        <v>75.486000000000004</v>
      </c>
      <c r="BG11" s="19">
        <v>1</v>
      </c>
      <c r="BH11" s="19">
        <v>1</v>
      </c>
      <c r="BI11" s="19">
        <v>1</v>
      </c>
      <c r="BJ11" s="19">
        <v>1</v>
      </c>
      <c r="BK11" s="19">
        <v>0</v>
      </c>
      <c r="BL11" s="19">
        <v>0</v>
      </c>
      <c r="BM11" s="19">
        <v>1</v>
      </c>
      <c r="BN11" s="19">
        <v>1</v>
      </c>
      <c r="BO11" s="19">
        <v>55.861894367835632</v>
      </c>
      <c r="BP11" s="19">
        <v>51.237761384950218</v>
      </c>
      <c r="BQ11" s="19">
        <v>-4.6241329828854134</v>
      </c>
      <c r="BR11" s="19">
        <v>29.635258358662615</v>
      </c>
      <c r="BS11" s="19">
        <v>32.926829268292686</v>
      </c>
      <c r="BT11" s="19">
        <v>11.854103343465045</v>
      </c>
      <c r="BU11" s="19">
        <v>10.975609756097562</v>
      </c>
      <c r="BV11" s="19">
        <v>20.216600283964649</v>
      </c>
      <c r="BW11" s="19">
        <v>24.271112955928846</v>
      </c>
      <c r="BX11" s="19">
        <v>4.0545126719641971</v>
      </c>
      <c r="BY11" s="19">
        <v>4.0520890193376342</v>
      </c>
      <c r="BZ11" s="19">
        <v>5.4030222243193506</v>
      </c>
      <c r="CA11" s="19">
        <v>1.3509332049817164</v>
      </c>
      <c r="CB11" s="20"/>
      <c r="CC11" s="20"/>
      <c r="CD11" s="20"/>
      <c r="CE11" s="20"/>
      <c r="CF11" s="20"/>
      <c r="CG11" s="20"/>
      <c r="CH11" s="19">
        <v>1.9433887160481524</v>
      </c>
      <c r="CI11" s="19">
        <v>1.4425575937246902</v>
      </c>
      <c r="CJ11" s="19">
        <v>-0.50083112232346227</v>
      </c>
      <c r="CK11" s="19">
        <v>20.96534459829461</v>
      </c>
      <c r="CL11" s="19">
        <v>19.13991380813982</v>
      </c>
      <c r="CM11" s="19">
        <v>-1.8254307901547904</v>
      </c>
      <c r="CN11" s="19">
        <v>2.0869810652812464</v>
      </c>
      <c r="CO11" s="19">
        <v>1.9200896271318184</v>
      </c>
      <c r="CP11" s="19">
        <v>-0.16689143814942797</v>
      </c>
      <c r="CQ11" s="19">
        <v>0.86701651650771505</v>
      </c>
      <c r="CR11" s="19">
        <v>1.229158844961405</v>
      </c>
      <c r="CS11" s="19">
        <v>0.36214232845368999</v>
      </c>
      <c r="CT11" s="19">
        <v>0</v>
      </c>
      <c r="CU11" s="19">
        <v>0</v>
      </c>
      <c r="CV11" s="19">
        <v>0</v>
      </c>
      <c r="CW11" s="19">
        <v>0</v>
      </c>
      <c r="CX11" s="22">
        <v>9</v>
      </c>
      <c r="CY11" s="22">
        <v>6</v>
      </c>
      <c r="CZ11" s="22">
        <v>-33.333333333333329</v>
      </c>
      <c r="DA11" s="22">
        <v>7.5</v>
      </c>
      <c r="DB11" s="25">
        <v>5.1724137931034484</v>
      </c>
      <c r="DC11" s="22">
        <v>2.507107779788059</v>
      </c>
      <c r="DD11" s="25">
        <v>4.9529470034670627E-2</v>
      </c>
      <c r="DE11" s="22">
        <v>97</v>
      </c>
      <c r="DF11" s="25">
        <v>3</v>
      </c>
      <c r="DG11" s="25">
        <v>-96.907216494845358</v>
      </c>
      <c r="DH11" s="22">
        <v>20.062047569803514</v>
      </c>
      <c r="DI11" s="25">
        <v>0.64669109721922824</v>
      </c>
      <c r="DJ11" s="22">
        <v>-96.776544891695906</v>
      </c>
      <c r="DK11" s="22">
        <v>1</v>
      </c>
      <c r="DL11" s="22">
        <v>1</v>
      </c>
      <c r="DM11" s="22">
        <v>0</v>
      </c>
      <c r="DN11" s="22">
        <v>0.2177700400352478</v>
      </c>
      <c r="DO11" s="22">
        <v>0.23299160599708557</v>
      </c>
      <c r="DP11" s="22">
        <v>6.9897427558898926</v>
      </c>
      <c r="DQ11" s="22">
        <v>0</v>
      </c>
      <c r="DR11" s="22">
        <v>0</v>
      </c>
      <c r="DS11" s="22">
        <v>0</v>
      </c>
      <c r="DT11" s="22">
        <v>0</v>
      </c>
      <c r="DU11" s="22">
        <v>0</v>
      </c>
      <c r="DV11" s="22">
        <v>0</v>
      </c>
      <c r="DW11" s="22">
        <v>0</v>
      </c>
      <c r="DX11" s="22">
        <v>0</v>
      </c>
      <c r="DY11" s="22">
        <v>1</v>
      </c>
      <c r="DZ11" s="22">
        <v>100</v>
      </c>
      <c r="EA11" s="22">
        <v>1</v>
      </c>
      <c r="EB11" s="22">
        <v>100</v>
      </c>
      <c r="EC11" s="22">
        <v>1</v>
      </c>
      <c r="ED11" s="22">
        <v>100</v>
      </c>
      <c r="EE11" s="22">
        <v>1</v>
      </c>
      <c r="EF11" s="22">
        <v>100</v>
      </c>
      <c r="EG11" s="22">
        <v>1</v>
      </c>
      <c r="EH11" s="22">
        <v>100</v>
      </c>
      <c r="EI11" s="22">
        <v>9</v>
      </c>
      <c r="EJ11" s="22">
        <v>3</v>
      </c>
      <c r="EK11" s="22">
        <v>-66.666666666666657</v>
      </c>
      <c r="EL11" s="22">
        <v>40</v>
      </c>
      <c r="EM11" s="22">
        <v>3</v>
      </c>
      <c r="EN11" s="22">
        <v>1233.3333333333335</v>
      </c>
      <c r="EO11" s="22">
        <v>8.2730093071354709</v>
      </c>
      <c r="EP11" s="22">
        <v>8.6225479629230435</v>
      </c>
      <c r="EQ11" s="22">
        <v>4.2250485018322834</v>
      </c>
      <c r="ER11" s="22">
        <v>9</v>
      </c>
      <c r="ES11" s="22">
        <v>3</v>
      </c>
      <c r="ET11" s="22">
        <v>-66.666666666666657</v>
      </c>
      <c r="EU11" s="25"/>
      <c r="EV11" s="25">
        <v>3</v>
      </c>
      <c r="EW11" s="22"/>
      <c r="EX11" s="25"/>
      <c r="EY11" s="25">
        <v>0.64669109721922824</v>
      </c>
      <c r="EZ11" s="22"/>
      <c r="FA11" s="22">
        <v>7</v>
      </c>
      <c r="FB11" s="22">
        <v>4</v>
      </c>
      <c r="FC11" s="22">
        <v>-42.857142857142854</v>
      </c>
      <c r="FD11" s="22">
        <v>21</v>
      </c>
      <c r="FE11" s="22">
        <v>22</v>
      </c>
      <c r="FF11" s="22">
        <v>4.7619047619047619</v>
      </c>
      <c r="FG11" s="22">
        <v>4.3433298862461225</v>
      </c>
      <c r="FH11" s="22">
        <v>4.7424013796076734</v>
      </c>
      <c r="FI11" s="22">
        <v>9.1881460495385632</v>
      </c>
      <c r="FJ11" s="22">
        <v>4</v>
      </c>
      <c r="FK11" s="22">
        <v>2</v>
      </c>
      <c r="FL11" s="23">
        <v>-50</v>
      </c>
      <c r="FM11" s="22">
        <v>1</v>
      </c>
      <c r="FN11" s="23"/>
      <c r="FO11" s="23"/>
      <c r="FP11" s="22">
        <v>0.20682523267838676</v>
      </c>
      <c r="FQ11" s="23"/>
      <c r="FR11" s="22"/>
      <c r="FS11" s="22">
        <v>0</v>
      </c>
      <c r="FT11" s="22">
        <v>0</v>
      </c>
      <c r="FU11" s="22">
        <v>0</v>
      </c>
      <c r="FV11" s="22">
        <v>0</v>
      </c>
      <c r="FW11" s="24">
        <v>0</v>
      </c>
      <c r="FX11" s="25"/>
      <c r="FY11" s="24">
        <v>0</v>
      </c>
      <c r="FZ11" s="23">
        <v>0</v>
      </c>
      <c r="GA11" s="25"/>
      <c r="GB11" s="24">
        <v>0</v>
      </c>
      <c r="GC11" s="23">
        <v>0</v>
      </c>
      <c r="GD11" s="23"/>
      <c r="GE11" s="22"/>
      <c r="GF11" s="22">
        <v>0</v>
      </c>
      <c r="GG11" s="22">
        <v>0</v>
      </c>
      <c r="GH11" s="22"/>
      <c r="GI11" s="22">
        <v>0</v>
      </c>
      <c r="GJ11" s="22">
        <v>10</v>
      </c>
      <c r="GK11" s="25"/>
      <c r="GL11" s="25">
        <v>0</v>
      </c>
      <c r="GM11" s="25">
        <v>126000</v>
      </c>
      <c r="GN11" s="22"/>
      <c r="GO11" s="24">
        <v>1</v>
      </c>
      <c r="GP11">
        <v>1</v>
      </c>
      <c r="GQ11" s="28">
        <v>11.2</v>
      </c>
      <c r="GR11" s="28">
        <v>10.9</v>
      </c>
      <c r="GS11" s="28">
        <v>0</v>
      </c>
      <c r="GT11" s="28">
        <v>0</v>
      </c>
      <c r="GU11" s="28">
        <v>0</v>
      </c>
      <c r="GV11" s="28">
        <v>0</v>
      </c>
      <c r="GW11" s="28">
        <v>0</v>
      </c>
      <c r="GX11" s="28">
        <v>0</v>
      </c>
      <c r="GZ11">
        <v>2</v>
      </c>
      <c r="HA11">
        <v>3</v>
      </c>
      <c r="HC11">
        <v>1</v>
      </c>
      <c r="HD11" s="2">
        <v>11</v>
      </c>
      <c r="HE11" s="2">
        <v>63</v>
      </c>
      <c r="HF11">
        <v>3</v>
      </c>
      <c r="HG11">
        <v>2</v>
      </c>
      <c r="HH11">
        <v>7</v>
      </c>
      <c r="HI11">
        <v>4</v>
      </c>
      <c r="HJ11">
        <v>1</v>
      </c>
      <c r="HL11">
        <v>0</v>
      </c>
      <c r="HM11" s="2">
        <v>106</v>
      </c>
    </row>
    <row r="12" spans="1:221" x14ac:dyDescent="0.2">
      <c r="A12" s="6" t="s">
        <v>10</v>
      </c>
      <c r="B12" s="6">
        <v>51019</v>
      </c>
      <c r="C12" s="7">
        <v>33.4</v>
      </c>
      <c r="D12" s="8">
        <v>54153</v>
      </c>
      <c r="E12" s="10">
        <v>9.1</v>
      </c>
      <c r="F12" s="12">
        <v>68676</v>
      </c>
      <c r="G12" s="15">
        <v>7638.06961625028</v>
      </c>
      <c r="H12" s="15">
        <v>6731.2448137166202</v>
      </c>
      <c r="I12" s="15">
        <v>-11.872434372741981</v>
      </c>
      <c r="J12" s="15">
        <v>11.121890640471605</v>
      </c>
      <c r="K12" s="15">
        <v>9.8014514731734828</v>
      </c>
      <c r="L12" s="15">
        <v>1220.92722402769</v>
      </c>
      <c r="M12" s="15">
        <v>1154.6175931246401</v>
      </c>
      <c r="N12" s="15">
        <v>-5.4310879140119921</v>
      </c>
      <c r="O12" s="15">
        <v>1.7778077116135038</v>
      </c>
      <c r="P12" s="15">
        <v>1.6812534118536899</v>
      </c>
      <c r="Q12" s="15">
        <v>1095.80522703935</v>
      </c>
      <c r="R12" s="15">
        <v>796.26434064158695</v>
      </c>
      <c r="S12" s="15">
        <v>-27.335230660202598</v>
      </c>
      <c r="T12" s="15">
        <v>3.9898242382645188</v>
      </c>
      <c r="U12" s="15">
        <v>2.8991965797982413</v>
      </c>
      <c r="V12" s="15">
        <v>120.25640312667301</v>
      </c>
      <c r="W12" s="15">
        <v>0.43785327917958494</v>
      </c>
      <c r="X12" s="15">
        <v>1868.68885664087</v>
      </c>
      <c r="Y12" s="15">
        <v>1687.4745469761001</v>
      </c>
      <c r="Z12" s="15">
        <v>-9.6974040927561518</v>
      </c>
      <c r="AA12" s="15">
        <v>2.7210216911888723</v>
      </c>
      <c r="AB12" s="15">
        <v>2.4571532223427397</v>
      </c>
      <c r="AC12" s="15">
        <v>1011.2972147146299</v>
      </c>
      <c r="AD12" s="15">
        <v>873.27250438547401</v>
      </c>
      <c r="AE12" s="15">
        <v>-13.648283444358547</v>
      </c>
      <c r="AF12" s="15">
        <v>1.4725627798861756</v>
      </c>
      <c r="AG12" s="15">
        <v>1.2715832377911847</v>
      </c>
      <c r="AH12" s="15">
        <v>6024.7124911455103</v>
      </c>
      <c r="AI12" s="15">
        <v>8.7726607419557201</v>
      </c>
      <c r="AJ12" s="15">
        <v>487.69474101990602</v>
      </c>
      <c r="AK12" s="15">
        <v>0.71013853605321509</v>
      </c>
      <c r="AL12" s="15">
        <v>129.72476181850601</v>
      </c>
      <c r="AM12" s="15">
        <v>0.18889388114990102</v>
      </c>
      <c r="AN12" s="15">
        <v>100.95043847485</v>
      </c>
      <c r="AO12" s="15">
        <v>0.14699522172935234</v>
      </c>
      <c r="AP12" s="15">
        <v>15.692801141905599</v>
      </c>
      <c r="AQ12" s="15">
        <v>2.2850488004405613E-2</v>
      </c>
      <c r="AR12" s="15">
        <v>1.8614228802302899</v>
      </c>
      <c r="AS12" s="15">
        <v>2.7104416102135967E-3</v>
      </c>
      <c r="AT12" s="15">
        <v>100.332923490799</v>
      </c>
      <c r="AU12" s="15">
        <v>0.14609605028073708</v>
      </c>
      <c r="AV12" s="19">
        <v>168228.05985680193</v>
      </c>
      <c r="AW12" s="19">
        <v>101565.43395833333</v>
      </c>
      <c r="AX12" s="19">
        <v>-39.626341738240789</v>
      </c>
      <c r="AY12" s="19">
        <v>11.160288900889229</v>
      </c>
      <c r="AZ12" s="19">
        <v>9.1563902245803437</v>
      </c>
      <c r="BA12" s="19">
        <v>-2.0038986763088857</v>
      </c>
      <c r="BB12" s="19">
        <v>11.097837448120117</v>
      </c>
      <c r="BC12" s="19">
        <v>8.0080108642578125</v>
      </c>
      <c r="BD12" s="19">
        <v>-27.841699600219727</v>
      </c>
      <c r="BE12" s="19">
        <v>75.465000000000003</v>
      </c>
      <c r="BF12" s="19">
        <v>75.486000000000004</v>
      </c>
      <c r="BG12" s="19">
        <v>1</v>
      </c>
      <c r="BH12" s="19">
        <v>1</v>
      </c>
      <c r="BI12" s="19">
        <v>1</v>
      </c>
      <c r="BJ12" s="19">
        <v>1</v>
      </c>
      <c r="BK12" s="19">
        <v>0</v>
      </c>
      <c r="BL12" s="19">
        <v>0</v>
      </c>
      <c r="BM12" s="19">
        <v>1</v>
      </c>
      <c r="BN12" s="19">
        <v>1</v>
      </c>
      <c r="BO12" s="19">
        <v>55.861894367835632</v>
      </c>
      <c r="BP12" s="19">
        <v>51.237761384950218</v>
      </c>
      <c r="BQ12" s="19">
        <v>-4.6241329828854134</v>
      </c>
      <c r="BR12" s="19">
        <v>27.773617203380763</v>
      </c>
      <c r="BS12" s="19">
        <v>28.431074648029981</v>
      </c>
      <c r="BT12" s="19">
        <v>6.5368567454798328</v>
      </c>
      <c r="BU12" s="19">
        <v>7.7585333738478672</v>
      </c>
      <c r="BV12" s="19">
        <v>20.216600283964649</v>
      </c>
      <c r="BW12" s="19">
        <v>24.271112955928846</v>
      </c>
      <c r="BX12" s="19">
        <v>4.0545126719641971</v>
      </c>
      <c r="BY12" s="19">
        <v>4.0520890193376342</v>
      </c>
      <c r="BZ12" s="19">
        <v>5.4030222243193506</v>
      </c>
      <c r="CA12" s="19">
        <v>1.3509332049817164</v>
      </c>
      <c r="CB12" s="11">
        <v>4.8365340232849121</v>
      </c>
      <c r="CC12" s="11">
        <v>4.2038712501525879</v>
      </c>
      <c r="CD12" s="11">
        <v>-13.080912590026855</v>
      </c>
      <c r="CE12" s="19">
        <v>52204.85546875</v>
      </c>
      <c r="CF12" s="19">
        <v>54587.96875</v>
      </c>
      <c r="CG12" s="19">
        <v>4.5649266242980957</v>
      </c>
      <c r="CH12" s="19">
        <v>1.9433887160481524</v>
      </c>
      <c r="CI12" s="19">
        <v>1.4425575937246902</v>
      </c>
      <c r="CJ12" s="19">
        <v>-0.50083112232346227</v>
      </c>
      <c r="CK12" s="19">
        <v>20.96534459829461</v>
      </c>
      <c r="CL12" s="19">
        <v>19.13991380813982</v>
      </c>
      <c r="CM12" s="19">
        <v>-1.8254307901547904</v>
      </c>
      <c r="CN12" s="19">
        <v>2.0869810652812464</v>
      </c>
      <c r="CO12" s="19">
        <v>1.9200896271318184</v>
      </c>
      <c r="CP12" s="19">
        <v>-0.16689143814942797</v>
      </c>
      <c r="CQ12" s="19">
        <v>0.86701651650771505</v>
      </c>
      <c r="CR12" s="19">
        <v>1.229158844961405</v>
      </c>
      <c r="CS12" s="19">
        <v>0.36214232845368999</v>
      </c>
      <c r="CT12" s="19">
        <v>0</v>
      </c>
      <c r="CU12" s="19">
        <v>0</v>
      </c>
      <c r="CV12" s="19">
        <v>0</v>
      </c>
      <c r="CW12" s="19">
        <v>0</v>
      </c>
      <c r="CX12" s="22">
        <v>43</v>
      </c>
      <c r="CY12" s="22">
        <v>76</v>
      </c>
      <c r="CZ12" s="22">
        <v>76.744186046511629</v>
      </c>
      <c r="DA12" s="22">
        <v>3.011204481792717</v>
      </c>
      <c r="DB12" s="24">
        <v>5.5514974433893354</v>
      </c>
      <c r="DC12" s="22">
        <v>2.3893094261428511</v>
      </c>
      <c r="DD12" s="24">
        <v>1.6016688470105716</v>
      </c>
      <c r="DE12" s="22">
        <v>565</v>
      </c>
      <c r="DF12" s="24">
        <v>453</v>
      </c>
      <c r="DG12" s="24">
        <v>-19.823008849557521</v>
      </c>
      <c r="DH12" s="22">
        <v>8.3837844254510916</v>
      </c>
      <c r="DI12" s="24">
        <v>5.9790929729158968</v>
      </c>
      <c r="DJ12" s="22">
        <v>-28.682648914911834</v>
      </c>
      <c r="DK12" s="22">
        <v>1</v>
      </c>
      <c r="DL12" s="22">
        <v>2</v>
      </c>
      <c r="DM12" s="22">
        <v>100</v>
      </c>
      <c r="DN12" s="22">
        <v>1.3125598430633545E-2</v>
      </c>
      <c r="DO12" s="22">
        <v>2.5397792458534241E-2</v>
      </c>
      <c r="DP12" s="22">
        <v>93.4981689453125</v>
      </c>
      <c r="DQ12" s="22">
        <v>1</v>
      </c>
      <c r="DR12" s="22">
        <v>50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2</v>
      </c>
      <c r="DZ12" s="22">
        <v>100</v>
      </c>
      <c r="EA12" s="22">
        <v>2</v>
      </c>
      <c r="EB12" s="22">
        <v>100</v>
      </c>
      <c r="EC12" s="22">
        <v>2</v>
      </c>
      <c r="ED12" s="22">
        <v>100</v>
      </c>
      <c r="EE12" s="22">
        <v>2</v>
      </c>
      <c r="EF12" s="22">
        <v>100</v>
      </c>
      <c r="EG12" s="22">
        <v>2</v>
      </c>
      <c r="EH12" s="22">
        <v>100</v>
      </c>
      <c r="EI12" s="22">
        <v>29</v>
      </c>
      <c r="EJ12" s="22">
        <v>22</v>
      </c>
      <c r="EK12" s="22">
        <v>-24.137931034482758</v>
      </c>
      <c r="EL12" s="22">
        <v>103</v>
      </c>
      <c r="EM12" s="22">
        <v>64</v>
      </c>
      <c r="EN12" s="22">
        <v>60.9375</v>
      </c>
      <c r="EO12" s="22">
        <v>1.5283713200379867</v>
      </c>
      <c r="EP12" s="22">
        <v>1.359484715696109</v>
      </c>
      <c r="EQ12" s="22">
        <v>-11.050102951269732</v>
      </c>
      <c r="ER12" s="22">
        <v>29</v>
      </c>
      <c r="ES12" s="22">
        <v>22</v>
      </c>
      <c r="ET12" s="22">
        <v>-24.137931034482758</v>
      </c>
      <c r="EU12" s="23">
        <v>101</v>
      </c>
      <c r="EV12" s="23"/>
      <c r="EW12" s="22"/>
      <c r="EX12" s="23">
        <v>1.4986942070275404</v>
      </c>
      <c r="EY12" s="23"/>
      <c r="EZ12" s="22"/>
      <c r="FA12" s="22">
        <v>34</v>
      </c>
      <c r="FB12" s="22">
        <v>41</v>
      </c>
      <c r="FC12" s="22">
        <v>20.588235294117645</v>
      </c>
      <c r="FD12" s="22">
        <v>261</v>
      </c>
      <c r="FE12" s="22">
        <v>287</v>
      </c>
      <c r="FF12" s="22">
        <v>9.9616858237547881</v>
      </c>
      <c r="FG12" s="22">
        <v>3.8728632478632483</v>
      </c>
      <c r="FH12" s="22">
        <v>3.7880787709202264</v>
      </c>
      <c r="FI12" s="22">
        <v>-2.1891936667218901</v>
      </c>
      <c r="FJ12" s="22">
        <v>10</v>
      </c>
      <c r="FK12" s="22">
        <v>16</v>
      </c>
      <c r="FL12" s="23">
        <v>60</v>
      </c>
      <c r="FM12" s="25">
        <v>14</v>
      </c>
      <c r="FN12" s="23">
        <v>9</v>
      </c>
      <c r="FO12" s="23">
        <v>-35.714285714285715</v>
      </c>
      <c r="FP12" s="25">
        <v>0.20773979107312443</v>
      </c>
      <c r="FQ12" s="23">
        <v>0.11878992661422312</v>
      </c>
      <c r="FR12" s="22">
        <v>-42.81792332581626</v>
      </c>
      <c r="FS12" s="22">
        <v>2</v>
      </c>
      <c r="FT12" s="22">
        <v>2</v>
      </c>
      <c r="FU12" s="22">
        <v>0</v>
      </c>
      <c r="FV12" s="22">
        <v>0</v>
      </c>
      <c r="FW12" s="25">
        <v>2</v>
      </c>
      <c r="FX12" s="24"/>
      <c r="FY12" s="22">
        <v>0</v>
      </c>
      <c r="FZ12" s="23"/>
      <c r="GA12" s="24"/>
      <c r="GB12" s="22">
        <v>0</v>
      </c>
      <c r="GC12" s="23"/>
      <c r="GD12" s="23"/>
      <c r="GE12" s="22"/>
      <c r="GF12" s="22">
        <v>7</v>
      </c>
      <c r="GG12" s="22">
        <v>3</v>
      </c>
      <c r="GH12" s="22">
        <v>-57.142857142857139</v>
      </c>
      <c r="GI12" s="22">
        <v>13</v>
      </c>
      <c r="GJ12" s="22">
        <v>13</v>
      </c>
      <c r="GK12" s="23">
        <v>0</v>
      </c>
      <c r="GL12" s="24">
        <v>165000</v>
      </c>
      <c r="GM12" s="23">
        <v>91000</v>
      </c>
      <c r="GN12" s="22">
        <v>-44.848484848484851</v>
      </c>
      <c r="GO12" s="22"/>
      <c r="GQ12" s="28">
        <v>9.1</v>
      </c>
      <c r="GR12" s="28">
        <v>11.1</v>
      </c>
      <c r="GS12" s="28">
        <v>5</v>
      </c>
      <c r="GT12" s="28">
        <v>5</v>
      </c>
      <c r="GU12" s="28">
        <v>0</v>
      </c>
      <c r="GV12" s="28">
        <v>6.6172577999999996E-2</v>
      </c>
      <c r="GW12" s="28">
        <v>6.4244230999999999E-2</v>
      </c>
      <c r="GX12" s="28">
        <v>-2.9141183119999998</v>
      </c>
      <c r="GY12">
        <v>15</v>
      </c>
      <c r="GZ12">
        <v>3</v>
      </c>
      <c r="HA12">
        <v>34</v>
      </c>
      <c r="HB12">
        <v>13</v>
      </c>
      <c r="HC12">
        <v>8</v>
      </c>
      <c r="HD12" s="2">
        <v>116</v>
      </c>
      <c r="HE12" s="2">
        <v>272</v>
      </c>
      <c r="HF12">
        <v>81</v>
      </c>
      <c r="HG12">
        <v>2</v>
      </c>
      <c r="HH12">
        <v>6</v>
      </c>
      <c r="HI12">
        <v>110</v>
      </c>
      <c r="HJ12">
        <v>15</v>
      </c>
      <c r="HK12">
        <v>1</v>
      </c>
      <c r="HL12">
        <v>0</v>
      </c>
      <c r="HM12" s="2">
        <v>617</v>
      </c>
    </row>
    <row r="13" spans="1:221" x14ac:dyDescent="0.2">
      <c r="A13" s="6" t="s">
        <v>11</v>
      </c>
      <c r="B13" s="6">
        <v>51021</v>
      </c>
      <c r="C13" s="7">
        <v>34.299999999999997</v>
      </c>
      <c r="D13" s="8">
        <v>44727</v>
      </c>
      <c r="E13" s="10">
        <v>13.6</v>
      </c>
      <c r="F13" s="12">
        <v>6824</v>
      </c>
      <c r="G13" s="15">
        <v>2752.26686149124</v>
      </c>
      <c r="H13" s="15">
        <v>1307.3546363795999</v>
      </c>
      <c r="I13" s="15">
        <v>-52.49898711961216</v>
      </c>
      <c r="J13" s="15">
        <v>40.332163855381594</v>
      </c>
      <c r="K13" s="15">
        <v>19.158186347883937</v>
      </c>
      <c r="L13" s="15">
        <v>942.97664086247005</v>
      </c>
      <c r="M13" s="15">
        <v>580.36553879720998</v>
      </c>
      <c r="N13" s="15">
        <v>-38.453879592776218</v>
      </c>
      <c r="O13" s="15">
        <v>13.818532251794696</v>
      </c>
      <c r="P13" s="15">
        <v>8.5047704982006138</v>
      </c>
      <c r="Q13" s="15">
        <v>115.62064727521</v>
      </c>
      <c r="R13" s="15">
        <v>132.045189773483</v>
      </c>
      <c r="S13" s="15">
        <v>14.205544498620492</v>
      </c>
      <c r="T13" s="15">
        <v>4.5058708992677321</v>
      </c>
      <c r="U13" s="15">
        <v>5.1459543949136011</v>
      </c>
      <c r="V13" s="15">
        <v>46.315624127285403</v>
      </c>
      <c r="W13" s="15">
        <v>1.8049736604553939</v>
      </c>
      <c r="X13" s="15">
        <v>400.87264549979801</v>
      </c>
      <c r="Y13" s="15">
        <v>130.488045955529</v>
      </c>
      <c r="Z13" s="15">
        <v>-67.449002215444324</v>
      </c>
      <c r="AA13" s="15">
        <v>5.8744526011107565</v>
      </c>
      <c r="AB13" s="15">
        <v>1.912192936042336</v>
      </c>
      <c r="AC13" s="15">
        <v>398.44857634927399</v>
      </c>
      <c r="AD13" s="15">
        <v>131.99342288458999</v>
      </c>
      <c r="AE13" s="15">
        <v>-66.873159870726568</v>
      </c>
      <c r="AF13" s="15">
        <v>5.8389298996083525</v>
      </c>
      <c r="AG13" s="15">
        <v>1.9342529731036049</v>
      </c>
      <c r="AH13" s="15">
        <v>1136.60242245518</v>
      </c>
      <c r="AI13" s="15">
        <v>16.655955780410022</v>
      </c>
      <c r="AJ13" s="15">
        <v>159.77559421159799</v>
      </c>
      <c r="AK13" s="15">
        <v>2.3413774063833235</v>
      </c>
      <c r="AL13" s="15">
        <v>15.306224210326</v>
      </c>
      <c r="AM13" s="15">
        <v>0.22429988584885696</v>
      </c>
      <c r="AN13" s="15">
        <v>0</v>
      </c>
      <c r="AO13" s="15">
        <v>0</v>
      </c>
      <c r="AP13" s="15">
        <v>0.96351475272604103</v>
      </c>
      <c r="AQ13" s="15">
        <v>1.4119501065739171E-2</v>
      </c>
      <c r="AR13" s="15">
        <v>0</v>
      </c>
      <c r="AS13" s="15">
        <v>0</v>
      </c>
      <c r="AT13" s="15">
        <v>10.0131122016537</v>
      </c>
      <c r="AU13" s="15">
        <v>0.14673376614381153</v>
      </c>
      <c r="AV13" s="19">
        <v>20825.154999999995</v>
      </c>
      <c r="AW13" s="19">
        <v>44020.922500000001</v>
      </c>
      <c r="AX13" s="19">
        <v>111.3834086709079</v>
      </c>
      <c r="AY13" s="19">
        <v>11.160288900889229</v>
      </c>
      <c r="AZ13" s="19">
        <v>9.1563902245803437</v>
      </c>
      <c r="BA13" s="19">
        <v>-2.0038986763088857</v>
      </c>
      <c r="BB13" s="19">
        <v>10.256410598754883</v>
      </c>
      <c r="BC13" s="19">
        <v>7.7296586036682129</v>
      </c>
      <c r="BD13" s="19">
        <v>-24.635831832885742</v>
      </c>
      <c r="BE13" s="19">
        <v>75.465000000000003</v>
      </c>
      <c r="BF13" s="19">
        <v>75.486000000000004</v>
      </c>
      <c r="BG13" s="19">
        <v>1</v>
      </c>
      <c r="BH13" s="19">
        <v>1</v>
      </c>
      <c r="BI13" s="19">
        <v>1</v>
      </c>
      <c r="BJ13" s="19">
        <v>1</v>
      </c>
      <c r="BK13" s="19">
        <v>0</v>
      </c>
      <c r="BL13" s="19">
        <v>0</v>
      </c>
      <c r="BM13" s="19">
        <v>1</v>
      </c>
      <c r="BN13" s="19">
        <v>1</v>
      </c>
      <c r="BO13" s="19">
        <v>55.861894367835632</v>
      </c>
      <c r="BP13" s="19">
        <v>51.237761384950218</v>
      </c>
      <c r="BQ13" s="19">
        <v>-4.6241329828854134</v>
      </c>
      <c r="BR13" s="19">
        <v>30.32329988851728</v>
      </c>
      <c r="BS13" s="19">
        <v>26.543209876543212</v>
      </c>
      <c r="BT13" s="19">
        <v>11.594202898550725</v>
      </c>
      <c r="BU13" s="19">
        <v>8.8888888888888893</v>
      </c>
      <c r="BV13" s="19">
        <v>20.216600283964649</v>
      </c>
      <c r="BW13" s="19">
        <v>24.271112955928846</v>
      </c>
      <c r="BX13" s="19">
        <v>4.0545126719641971</v>
      </c>
      <c r="BY13" s="19">
        <v>4.0520890193376342</v>
      </c>
      <c r="BZ13" s="19">
        <v>5.4030222243193506</v>
      </c>
      <c r="CA13" s="19">
        <v>1.3509332049817164</v>
      </c>
      <c r="CB13" s="14"/>
      <c r="CC13" s="14"/>
      <c r="CD13" s="14"/>
      <c r="CE13" s="19">
        <v>87</v>
      </c>
      <c r="CF13" s="19">
        <v>15383.5</v>
      </c>
      <c r="CG13" s="19">
        <v>17582.18359375</v>
      </c>
      <c r="CH13" s="19">
        <v>1.9433887160481524</v>
      </c>
      <c r="CI13" s="19">
        <v>1.4425575937246902</v>
      </c>
      <c r="CJ13" s="19">
        <v>-0.50083112232346227</v>
      </c>
      <c r="CK13" s="19">
        <v>20.96534459829461</v>
      </c>
      <c r="CL13" s="19">
        <v>19.13991380813982</v>
      </c>
      <c r="CM13" s="19">
        <v>-1.8254307901547904</v>
      </c>
      <c r="CN13" s="19">
        <v>2.0869810652812464</v>
      </c>
      <c r="CO13" s="19">
        <v>1.9200896271318184</v>
      </c>
      <c r="CP13" s="19">
        <v>-0.16689143814942797</v>
      </c>
      <c r="CQ13" s="19">
        <v>0.86701651650771505</v>
      </c>
      <c r="CR13" s="19">
        <v>1.229158844961405</v>
      </c>
      <c r="CS13" s="19">
        <v>0.36214232845368999</v>
      </c>
      <c r="CT13" s="19">
        <v>0</v>
      </c>
      <c r="CU13" s="19">
        <v>0</v>
      </c>
      <c r="CV13" s="19">
        <v>0</v>
      </c>
      <c r="CW13" s="19">
        <v>0</v>
      </c>
      <c r="CX13" s="22">
        <v>19</v>
      </c>
      <c r="CY13" s="22">
        <v>20</v>
      </c>
      <c r="CZ13" s="22">
        <v>5.2631578947368416</v>
      </c>
      <c r="DA13" s="22">
        <v>4.909560723514212</v>
      </c>
      <c r="DB13" s="22">
        <v>5.5248618784530388</v>
      </c>
      <c r="DC13" s="22">
        <v>0.98998369438621014</v>
      </c>
      <c r="DD13" s="22">
        <v>0.56781658452967643</v>
      </c>
      <c r="DE13" s="22">
        <v>85</v>
      </c>
      <c r="DF13" s="22">
        <v>53</v>
      </c>
      <c r="DG13" s="22">
        <v>-37.647058823529413</v>
      </c>
      <c r="DH13" s="22">
        <v>12.265512265512266</v>
      </c>
      <c r="DI13" s="22">
        <v>7.912809793968349</v>
      </c>
      <c r="DJ13" s="22">
        <v>-35.487327209175696</v>
      </c>
      <c r="DK13" s="22">
        <v>1</v>
      </c>
      <c r="DL13" s="22">
        <v>1</v>
      </c>
      <c r="DM13" s="22">
        <v>0</v>
      </c>
      <c r="DN13" s="22">
        <v>0.14983518421649933</v>
      </c>
      <c r="DO13" s="22">
        <v>0.1589067280292511</v>
      </c>
      <c r="DP13" s="22">
        <v>6.0543479919433594</v>
      </c>
      <c r="DQ13" s="22">
        <v>0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22">
        <v>1</v>
      </c>
      <c r="EB13" s="22">
        <v>100</v>
      </c>
      <c r="EC13" s="22">
        <v>1</v>
      </c>
      <c r="ED13" s="22">
        <v>100</v>
      </c>
      <c r="EE13" s="22">
        <v>1</v>
      </c>
      <c r="EF13" s="22">
        <v>100</v>
      </c>
      <c r="EG13" s="22">
        <v>1</v>
      </c>
      <c r="EH13" s="22">
        <v>100</v>
      </c>
      <c r="EI13" s="22">
        <v>4</v>
      </c>
      <c r="EJ13" s="22">
        <v>2</v>
      </c>
      <c r="EK13" s="22">
        <v>-50</v>
      </c>
      <c r="EL13" s="22">
        <v>5</v>
      </c>
      <c r="EM13" s="22"/>
      <c r="EN13" s="22"/>
      <c r="EO13" s="22">
        <v>0.72150072150072153</v>
      </c>
      <c r="EP13" s="22">
        <v>0.74649148999701398</v>
      </c>
      <c r="EQ13" s="22">
        <v>3.4637205135861335</v>
      </c>
      <c r="ER13" s="22">
        <v>3</v>
      </c>
      <c r="ES13" s="22">
        <v>2</v>
      </c>
      <c r="ET13" s="25">
        <v>-33.333333333333329</v>
      </c>
      <c r="EU13" s="23"/>
      <c r="EV13" s="23"/>
      <c r="EW13" s="25"/>
      <c r="EX13" s="23"/>
      <c r="EY13" s="23"/>
      <c r="EZ13" s="22"/>
      <c r="FA13" s="22">
        <v>1</v>
      </c>
      <c r="FB13" s="22">
        <v>0</v>
      </c>
      <c r="FC13" s="22">
        <v>-100</v>
      </c>
      <c r="FD13" s="22"/>
      <c r="FE13" s="22">
        <v>0</v>
      </c>
      <c r="FF13" s="22"/>
      <c r="FG13" s="22"/>
      <c r="FH13" s="22">
        <v>0</v>
      </c>
      <c r="FI13" s="22"/>
      <c r="FJ13" s="22">
        <v>0</v>
      </c>
      <c r="FK13" s="22">
        <v>1</v>
      </c>
      <c r="FL13" s="24"/>
      <c r="FM13" s="24">
        <v>0</v>
      </c>
      <c r="FN13" s="24"/>
      <c r="FO13" s="24"/>
      <c r="FP13" s="24">
        <v>0</v>
      </c>
      <c r="FQ13" s="24"/>
      <c r="FR13" s="22"/>
      <c r="FS13" s="22">
        <v>0</v>
      </c>
      <c r="FT13" s="22">
        <v>0</v>
      </c>
      <c r="FU13" s="22">
        <v>0</v>
      </c>
      <c r="FV13" s="22">
        <v>2</v>
      </c>
      <c r="FW13" s="24">
        <v>0</v>
      </c>
      <c r="FX13" s="22">
        <v>-100</v>
      </c>
      <c r="FY13" s="22"/>
      <c r="FZ13" s="24">
        <v>0</v>
      </c>
      <c r="GA13" s="22"/>
      <c r="GB13" s="22"/>
      <c r="GC13" s="24">
        <v>0</v>
      </c>
      <c r="GD13" s="23"/>
      <c r="GE13" s="22"/>
      <c r="GF13" s="22">
        <v>0</v>
      </c>
      <c r="GG13" s="22">
        <v>3</v>
      </c>
      <c r="GH13" s="22"/>
      <c r="GI13" s="22">
        <v>1</v>
      </c>
      <c r="GJ13" s="22">
        <v>2</v>
      </c>
      <c r="GK13" s="24">
        <v>100</v>
      </c>
      <c r="GL13" s="22"/>
      <c r="GM13" s="24"/>
      <c r="GN13" s="22"/>
      <c r="GO13" s="22">
        <v>0</v>
      </c>
      <c r="GP13">
        <v>0</v>
      </c>
      <c r="GQ13" s="28">
        <v>10.6</v>
      </c>
      <c r="GR13" s="28">
        <v>10</v>
      </c>
      <c r="GS13" s="28">
        <v>1</v>
      </c>
      <c r="GT13" s="28">
        <v>0</v>
      </c>
      <c r="GU13" s="28">
        <v>-100</v>
      </c>
      <c r="GV13" s="28">
        <v>0.14757969300000001</v>
      </c>
      <c r="GW13" s="28">
        <v>0</v>
      </c>
      <c r="GX13" s="28">
        <v>-100</v>
      </c>
      <c r="HB13">
        <v>2</v>
      </c>
      <c r="HD13" s="2">
        <v>3</v>
      </c>
      <c r="HE13" s="2">
        <v>3</v>
      </c>
      <c r="HF13">
        <v>5</v>
      </c>
      <c r="HG13">
        <v>1</v>
      </c>
      <c r="HI13">
        <v>3</v>
      </c>
      <c r="HJ13">
        <v>1</v>
      </c>
      <c r="HL13">
        <v>0</v>
      </c>
      <c r="HM13" s="2">
        <v>21</v>
      </c>
    </row>
    <row r="14" spans="1:221" x14ac:dyDescent="0.2">
      <c r="A14" s="6" t="s">
        <v>12</v>
      </c>
      <c r="B14" s="6">
        <v>51023</v>
      </c>
      <c r="C14" s="7">
        <v>31.3</v>
      </c>
      <c r="D14" s="8">
        <v>62591</v>
      </c>
      <c r="E14" s="10">
        <v>7.4</v>
      </c>
      <c r="F14" s="12">
        <v>33148</v>
      </c>
      <c r="G14" s="15">
        <v>7296.1311565734104</v>
      </c>
      <c r="H14" s="18">
        <v>11599.7872770186</v>
      </c>
      <c r="I14" s="18">
        <v>58.985454456473605</v>
      </c>
      <c r="J14" s="15">
        <v>22.010773369655514</v>
      </c>
      <c r="K14" s="18">
        <v>34.993928071131293</v>
      </c>
      <c r="L14" s="15">
        <v>973.97529801644703</v>
      </c>
      <c r="M14" s="18">
        <v>2793.3675368762401</v>
      </c>
      <c r="N14" s="18">
        <v>186.80065526970583</v>
      </c>
      <c r="O14" s="15">
        <v>2.9382626342960272</v>
      </c>
      <c r="P14" s="18">
        <v>8.4269564887059243</v>
      </c>
      <c r="Q14" s="15">
        <v>240.73830039900801</v>
      </c>
      <c r="R14" s="15">
        <v>274.73056735345102</v>
      </c>
      <c r="S14" s="15">
        <v>14.120007866676406</v>
      </c>
      <c r="T14" s="15">
        <v>1.834056836804876</v>
      </c>
      <c r="U14" s="15">
        <v>2.093025806441041</v>
      </c>
      <c r="V14" s="18">
        <v>262.28948588546598</v>
      </c>
      <c r="W14" s="18">
        <v>1.9982438357874901</v>
      </c>
      <c r="X14" s="15">
        <v>1727.1927475468201</v>
      </c>
      <c r="Y14" s="18">
        <v>2607.2263648121798</v>
      </c>
      <c r="Z14" s="18">
        <v>50.951673952736073</v>
      </c>
      <c r="AA14" s="15">
        <v>5.2105488944938463</v>
      </c>
      <c r="AB14" s="18">
        <v>7.865410778364244</v>
      </c>
      <c r="AC14" s="15">
        <v>1142.3837841315999</v>
      </c>
      <c r="AD14" s="18">
        <v>1876.35013963131</v>
      </c>
      <c r="AE14" s="18">
        <v>64.248667190041175</v>
      </c>
      <c r="AF14" s="15">
        <v>3.4463128518510917</v>
      </c>
      <c r="AG14" s="18">
        <v>5.6605229263645169</v>
      </c>
      <c r="AH14" s="18">
        <v>11035.7908110886</v>
      </c>
      <c r="AI14" s="18">
        <v>33.292478614361656</v>
      </c>
      <c r="AJ14" s="18">
        <v>316.31267429968</v>
      </c>
      <c r="AK14" s="18">
        <v>0.95424361741184982</v>
      </c>
      <c r="AL14" s="18">
        <v>125.740043264112</v>
      </c>
      <c r="AM14" s="18">
        <v>0.37932920014514299</v>
      </c>
      <c r="AN14" s="18">
        <v>54.941920011310202</v>
      </c>
      <c r="AO14" s="18">
        <v>0.1657473151059195</v>
      </c>
      <c r="AP14" s="18">
        <v>32.7117627365744</v>
      </c>
      <c r="AQ14" s="18">
        <v>9.8683971088977918E-2</v>
      </c>
      <c r="AR14" s="18">
        <v>0.534377962350845</v>
      </c>
      <c r="AS14" s="18">
        <v>1.6120971471909164E-3</v>
      </c>
      <c r="AT14" s="18">
        <v>159.49575230059699</v>
      </c>
      <c r="AU14" s="18">
        <v>0.48116252051585917</v>
      </c>
      <c r="AV14" s="19">
        <v>70329.336273764246</v>
      </c>
      <c r="AW14" s="19">
        <v>60588.255714285719</v>
      </c>
      <c r="AX14" s="19">
        <v>-13.850664709190996</v>
      </c>
      <c r="AY14" s="19">
        <v>11.160288900889229</v>
      </c>
      <c r="AZ14" s="19">
        <v>9.1563902245803437</v>
      </c>
      <c r="BA14" s="19">
        <v>-2.0038986763088857</v>
      </c>
      <c r="BB14" s="19">
        <v>5.6892523765563965</v>
      </c>
      <c r="BC14" s="19">
        <v>5.4380574226379395</v>
      </c>
      <c r="BD14" s="19">
        <v>-4.4152541160583496</v>
      </c>
      <c r="BE14" s="19">
        <v>75.465000000000003</v>
      </c>
      <c r="BF14" s="19">
        <v>75.486000000000004</v>
      </c>
      <c r="BG14" s="19">
        <v>1</v>
      </c>
      <c r="BH14" s="19">
        <v>1</v>
      </c>
      <c r="BI14" s="19">
        <v>1</v>
      </c>
      <c r="BJ14" s="19">
        <v>1</v>
      </c>
      <c r="BK14" s="19">
        <v>0</v>
      </c>
      <c r="BL14" s="19">
        <v>0</v>
      </c>
      <c r="BM14" s="19">
        <v>1</v>
      </c>
      <c r="BN14" s="19">
        <v>1</v>
      </c>
      <c r="BO14" s="19">
        <v>55.861894367835632</v>
      </c>
      <c r="BP14" s="19">
        <v>51.237761384950218</v>
      </c>
      <c r="BQ14" s="19">
        <v>-4.6241329828854134</v>
      </c>
      <c r="BR14" s="19">
        <v>16.091036134957076</v>
      </c>
      <c r="BS14" s="19">
        <v>19.0876602900988</v>
      </c>
      <c r="BT14" s="19">
        <v>4.412058295068876</v>
      </c>
      <c r="BU14" s="19">
        <v>3.9941139373554764</v>
      </c>
      <c r="BV14" s="19">
        <v>20.216600283964649</v>
      </c>
      <c r="BW14" s="19">
        <v>24.271112955928846</v>
      </c>
      <c r="BX14" s="19">
        <v>4.0545126719641971</v>
      </c>
      <c r="BY14" s="19">
        <v>4.0520890193376342</v>
      </c>
      <c r="BZ14" s="19">
        <v>5.4030222243193506</v>
      </c>
      <c r="CA14" s="19">
        <v>1.3509332049817164</v>
      </c>
      <c r="CB14" s="20"/>
      <c r="CC14" s="20"/>
      <c r="CD14" s="20"/>
      <c r="CE14" s="19">
        <v>34209</v>
      </c>
      <c r="CF14" s="19">
        <v>35027.69140625</v>
      </c>
      <c r="CG14" s="19">
        <v>2.3932046890258789</v>
      </c>
      <c r="CH14" s="19">
        <v>1.9433887160481524</v>
      </c>
      <c r="CI14" s="19">
        <v>1.4425575937246902</v>
      </c>
      <c r="CJ14" s="19">
        <v>-0.50083112232346227</v>
      </c>
      <c r="CK14" s="19">
        <v>20.96534459829461</v>
      </c>
      <c r="CL14" s="19">
        <v>19.13991380813982</v>
      </c>
      <c r="CM14" s="19">
        <v>-1.8254307901547904</v>
      </c>
      <c r="CN14" s="19">
        <v>2.0869810652812464</v>
      </c>
      <c r="CO14" s="19">
        <v>1.9200896271318184</v>
      </c>
      <c r="CP14" s="19">
        <v>-0.16689143814942797</v>
      </c>
      <c r="CQ14" s="19">
        <v>0.86701651650771505</v>
      </c>
      <c r="CR14" s="19">
        <v>1.229158844961405</v>
      </c>
      <c r="CS14" s="19">
        <v>0.36214232845368999</v>
      </c>
      <c r="CT14" s="19">
        <v>0</v>
      </c>
      <c r="CU14" s="19">
        <v>0</v>
      </c>
      <c r="CV14" s="19">
        <v>0</v>
      </c>
      <c r="CW14" s="19">
        <v>0</v>
      </c>
      <c r="CX14" s="22">
        <v>33</v>
      </c>
      <c r="CY14" s="22">
        <v>40</v>
      </c>
      <c r="CZ14" s="22">
        <v>21.212121212121211</v>
      </c>
      <c r="DA14" s="22">
        <v>5.1724137931034484</v>
      </c>
      <c r="DB14" s="22">
        <v>6.8493150684931505</v>
      </c>
      <c r="DC14" s="22">
        <v>1.5426631237082964</v>
      </c>
      <c r="DD14" s="22">
        <v>2.0851154833190759</v>
      </c>
      <c r="DE14" s="22">
        <v>209</v>
      </c>
      <c r="DF14" s="22">
        <v>390</v>
      </c>
      <c r="DG14" s="22">
        <v>86.602870813397132</v>
      </c>
      <c r="DH14" s="22">
        <v>6.3951531470885223</v>
      </c>
      <c r="DI14" s="22">
        <v>11.748403422099049</v>
      </c>
      <c r="DJ14" s="22">
        <v>83.707929300296186</v>
      </c>
      <c r="DK14" s="22">
        <v>2</v>
      </c>
      <c r="DL14" s="22">
        <v>2</v>
      </c>
      <c r="DM14" s="22">
        <v>0</v>
      </c>
      <c r="DN14" s="22">
        <v>6.0622595250606537E-2</v>
      </c>
      <c r="DO14" s="22">
        <v>6.0101572424173355E-2</v>
      </c>
      <c r="DP14" s="22">
        <v>-0.85945320129394531</v>
      </c>
      <c r="DQ14" s="22">
        <v>0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1</v>
      </c>
      <c r="DZ14" s="22">
        <v>50</v>
      </c>
      <c r="EA14" s="22">
        <v>1</v>
      </c>
      <c r="EB14" s="22">
        <v>50</v>
      </c>
      <c r="EC14" s="22">
        <v>1</v>
      </c>
      <c r="ED14" s="22">
        <v>50</v>
      </c>
      <c r="EE14" s="22">
        <v>1</v>
      </c>
      <c r="EF14" s="22">
        <v>50</v>
      </c>
      <c r="EG14" s="22">
        <v>1</v>
      </c>
      <c r="EH14" s="22">
        <v>50</v>
      </c>
      <c r="EI14" s="22">
        <v>14</v>
      </c>
      <c r="EJ14" s="22">
        <v>7</v>
      </c>
      <c r="EK14" s="22">
        <v>-50</v>
      </c>
      <c r="EL14" s="22">
        <v>57</v>
      </c>
      <c r="EM14" s="22">
        <v>120</v>
      </c>
      <c r="EN14" s="22">
        <v>-52.5</v>
      </c>
      <c r="EO14" s="22">
        <v>1.744132676478688</v>
      </c>
      <c r="EP14" s="22">
        <v>1.7170743463067841</v>
      </c>
      <c r="EQ14" s="22">
        <v>-1.5513917339438412</v>
      </c>
      <c r="ER14" s="22">
        <v>12</v>
      </c>
      <c r="ES14" s="22">
        <v>5</v>
      </c>
      <c r="ET14" s="22">
        <v>-58.333333333333336</v>
      </c>
      <c r="EU14" s="24">
        <v>45</v>
      </c>
      <c r="EV14" s="24"/>
      <c r="EW14" s="22"/>
      <c r="EX14" s="24">
        <v>1.3769468498515958</v>
      </c>
      <c r="EY14" s="24"/>
      <c r="EZ14" s="22"/>
      <c r="FA14" s="22">
        <v>12</v>
      </c>
      <c r="FB14" s="22">
        <v>15</v>
      </c>
      <c r="FC14" s="22">
        <v>25</v>
      </c>
      <c r="FD14" s="22">
        <v>377</v>
      </c>
      <c r="FE14" s="22">
        <v>514</v>
      </c>
      <c r="FF14" s="22">
        <v>36.339522546419104</v>
      </c>
      <c r="FG14" s="22">
        <v>11.535754719867814</v>
      </c>
      <c r="FH14" s="22">
        <v>15.483793228099772</v>
      </c>
      <c r="FI14" s="22">
        <v>34.224362463535442</v>
      </c>
      <c r="FJ14" s="22">
        <v>5</v>
      </c>
      <c r="FK14" s="22">
        <v>0</v>
      </c>
      <c r="FL14" s="24">
        <v>-100</v>
      </c>
      <c r="FM14" s="22">
        <v>15</v>
      </c>
      <c r="FN14" s="24">
        <v>0</v>
      </c>
      <c r="FO14" s="24">
        <v>-100</v>
      </c>
      <c r="FP14" s="22">
        <v>0.45898228328386526</v>
      </c>
      <c r="FQ14" s="24">
        <v>0</v>
      </c>
      <c r="FR14" s="22">
        <v>-100</v>
      </c>
      <c r="FS14" s="22">
        <v>0</v>
      </c>
      <c r="FT14" s="22">
        <v>0</v>
      </c>
      <c r="FU14" s="22">
        <v>0</v>
      </c>
      <c r="FV14" s="22">
        <v>0</v>
      </c>
      <c r="FW14" s="25">
        <v>0</v>
      </c>
      <c r="FX14" s="24"/>
      <c r="FY14" s="24">
        <v>0</v>
      </c>
      <c r="FZ14" s="23">
        <v>0</v>
      </c>
      <c r="GA14" s="24"/>
      <c r="GB14" s="24">
        <v>0</v>
      </c>
      <c r="GC14" s="23">
        <v>0</v>
      </c>
      <c r="GD14" s="23"/>
      <c r="GE14" s="22"/>
      <c r="GF14" s="22">
        <v>0</v>
      </c>
      <c r="GG14" s="22">
        <v>1</v>
      </c>
      <c r="GH14" s="22"/>
      <c r="GI14" s="22">
        <v>0</v>
      </c>
      <c r="GJ14" s="24">
        <v>12</v>
      </c>
      <c r="GK14" s="22"/>
      <c r="GL14" s="24">
        <v>0</v>
      </c>
      <c r="GM14" s="24">
        <v>55000</v>
      </c>
      <c r="GN14" s="22"/>
      <c r="GO14" s="25">
        <v>1</v>
      </c>
      <c r="GP14">
        <v>1</v>
      </c>
      <c r="GQ14" s="28">
        <v>10.4</v>
      </c>
      <c r="GR14" s="28">
        <v>11.1</v>
      </c>
      <c r="GS14" s="28">
        <v>3</v>
      </c>
      <c r="GT14" s="28">
        <v>4</v>
      </c>
      <c r="GU14" s="28">
        <v>33.333333332999999</v>
      </c>
      <c r="GV14" s="28">
        <v>9.0914600999999998E-2</v>
      </c>
      <c r="GW14" s="28">
        <v>0.12066365</v>
      </c>
      <c r="GX14" s="28">
        <v>32.721970839999997</v>
      </c>
      <c r="GY14">
        <v>6</v>
      </c>
      <c r="GZ14">
        <v>7</v>
      </c>
      <c r="HA14">
        <v>13</v>
      </c>
      <c r="HB14">
        <v>12</v>
      </c>
      <c r="HC14">
        <v>7</v>
      </c>
      <c r="HD14" s="2">
        <v>44</v>
      </c>
      <c r="HE14" s="2">
        <v>115</v>
      </c>
      <c r="HF14">
        <v>27</v>
      </c>
      <c r="HG14">
        <v>4</v>
      </c>
      <c r="HH14">
        <v>16</v>
      </c>
      <c r="HI14">
        <v>28</v>
      </c>
      <c r="HJ14">
        <v>6</v>
      </c>
      <c r="HK14">
        <v>2</v>
      </c>
      <c r="HL14">
        <v>0</v>
      </c>
      <c r="HM14" s="2">
        <v>268</v>
      </c>
    </row>
    <row r="15" spans="1:221" x14ac:dyDescent="0.2">
      <c r="A15" s="6" t="s">
        <v>97</v>
      </c>
      <c r="B15" s="6">
        <v>51520</v>
      </c>
      <c r="C15" s="7">
        <v>36.6</v>
      </c>
      <c r="D15" s="8">
        <v>38745</v>
      </c>
      <c r="E15" s="10">
        <v>19.3</v>
      </c>
      <c r="F15" s="12">
        <v>17835</v>
      </c>
      <c r="G15" s="15">
        <v>5023.1405992787604</v>
      </c>
      <c r="H15" s="15">
        <v>4843.7517174836503</v>
      </c>
      <c r="I15" s="15">
        <v>-3.5712494653418103</v>
      </c>
      <c r="J15" s="15">
        <v>28.164511350035106</v>
      </c>
      <c r="K15" s="15">
        <v>27.158686389030841</v>
      </c>
      <c r="L15" s="15">
        <v>2764.11971476802</v>
      </c>
      <c r="M15" s="15">
        <v>2693.8432997182399</v>
      </c>
      <c r="N15" s="15">
        <v>-2.5424519305119202</v>
      </c>
      <c r="O15" s="15">
        <v>15.498288280168321</v>
      </c>
      <c r="P15" s="15">
        <v>15.104251750592878</v>
      </c>
      <c r="Q15" s="15">
        <v>250.283181880238</v>
      </c>
      <c r="R15" s="15">
        <v>278.13832580452902</v>
      </c>
      <c r="S15" s="15">
        <v>11.129450934349983</v>
      </c>
      <c r="T15" s="15">
        <v>3.1765856311744889</v>
      </c>
      <c r="U15" s="15">
        <v>3.5301221703836658</v>
      </c>
      <c r="V15" s="15">
        <v>510.32657842208801</v>
      </c>
      <c r="W15" s="15">
        <v>6.4770475748456402</v>
      </c>
      <c r="X15" s="15">
        <v>1172.36415714072</v>
      </c>
      <c r="Y15" s="15">
        <v>1130.627407338</v>
      </c>
      <c r="Z15" s="15">
        <v>-3.560049968135476</v>
      </c>
      <c r="AA15" s="15">
        <v>6.5733902839401175</v>
      </c>
      <c r="AB15" s="15">
        <v>6.3393743052312868</v>
      </c>
      <c r="AC15" s="15">
        <v>852.014026907681</v>
      </c>
      <c r="AD15" s="15">
        <v>829.24863467057105</v>
      </c>
      <c r="AE15" s="15">
        <v>-2.6719504043536912</v>
      </c>
      <c r="AF15" s="15">
        <v>4.7772022815120883</v>
      </c>
      <c r="AG15" s="15">
        <v>4.6495578058344327</v>
      </c>
      <c r="AH15" s="15">
        <v>4249.15720528571</v>
      </c>
      <c r="AI15" s="15">
        <v>23.824823130281526</v>
      </c>
      <c r="AJ15" s="15">
        <v>415.36921449846102</v>
      </c>
      <c r="AK15" s="15">
        <v>2.3289555060188452</v>
      </c>
      <c r="AL15" s="15">
        <v>67.341971974645304</v>
      </c>
      <c r="AM15" s="15">
        <v>0.37758324628340512</v>
      </c>
      <c r="AN15" s="15">
        <v>19.275956235826001</v>
      </c>
      <c r="AO15" s="15">
        <v>0.10807937334357162</v>
      </c>
      <c r="AP15" s="15">
        <v>23.439973537512699</v>
      </c>
      <c r="AQ15" s="15">
        <v>0.1314268210681957</v>
      </c>
      <c r="AR15" s="15">
        <v>0.73412809334695295</v>
      </c>
      <c r="AS15" s="15">
        <v>4.1162214373252201E-3</v>
      </c>
      <c r="AT15" s="15">
        <v>135.775214475762</v>
      </c>
      <c r="AU15" s="15">
        <v>0.76128519470570222</v>
      </c>
      <c r="AV15" s="19">
        <v>326751.66315789463</v>
      </c>
      <c r="AW15" s="19">
        <v>235852.13050847457</v>
      </c>
      <c r="AX15" s="19">
        <v>-27.819149188383811</v>
      </c>
      <c r="AY15" s="19">
        <v>11.160288900889229</v>
      </c>
      <c r="AZ15" s="19">
        <v>9.1563902245803437</v>
      </c>
      <c r="BA15" s="19">
        <v>-2.0038986763088857</v>
      </c>
      <c r="BB15" s="20"/>
      <c r="BC15" s="20"/>
      <c r="BD15" s="20"/>
      <c r="BE15" s="19">
        <v>75.465000000000003</v>
      </c>
      <c r="BF15" s="19">
        <v>75.486000000000004</v>
      </c>
      <c r="BG15" s="19">
        <v>1</v>
      </c>
      <c r="BH15" s="19">
        <v>1</v>
      </c>
      <c r="BI15" s="19">
        <v>1</v>
      </c>
      <c r="BJ15" s="19">
        <v>1</v>
      </c>
      <c r="BK15" s="19">
        <v>0</v>
      </c>
      <c r="BL15" s="19">
        <v>0</v>
      </c>
      <c r="BM15" s="19">
        <v>1</v>
      </c>
      <c r="BN15" s="19">
        <v>1</v>
      </c>
      <c r="BO15" s="19">
        <v>55.861894367835632</v>
      </c>
      <c r="BP15" s="19">
        <v>51.237761384950218</v>
      </c>
      <c r="BQ15" s="19">
        <v>-4.6241329828854134</v>
      </c>
      <c r="BR15" s="19">
        <v>56.23696287025448</v>
      </c>
      <c r="BS15" s="19">
        <v>72.913936216688512</v>
      </c>
      <c r="BT15" s="19">
        <v>5.5486024196912807</v>
      </c>
      <c r="BU15" s="19">
        <v>1.310615989515072</v>
      </c>
      <c r="BV15" s="19">
        <v>20.216600283964649</v>
      </c>
      <c r="BW15" s="19">
        <v>24.271112955928846</v>
      </c>
      <c r="BX15" s="19">
        <v>4.0545126719641971</v>
      </c>
      <c r="BY15" s="19">
        <v>4.0520890193376342</v>
      </c>
      <c r="BZ15" s="19">
        <v>5.4030222243193506</v>
      </c>
      <c r="CA15" s="19">
        <v>1.3509332049817164</v>
      </c>
      <c r="CB15" s="11">
        <v>31.06248664855957</v>
      </c>
      <c r="CC15" s="11">
        <v>29.900644302368164</v>
      </c>
      <c r="CD15" s="11">
        <v>-3.7403390407562256</v>
      </c>
      <c r="CE15" s="19">
        <v>137575.75</v>
      </c>
      <c r="CF15" s="19">
        <v>100723.3125</v>
      </c>
      <c r="CG15" s="19">
        <v>-26.787015914916992</v>
      </c>
      <c r="CH15" s="19">
        <v>1.9433887160481524</v>
      </c>
      <c r="CI15" s="19">
        <v>1.4425575937246902</v>
      </c>
      <c r="CJ15" s="19">
        <v>-0.50083112232346227</v>
      </c>
      <c r="CK15" s="19">
        <v>20.96534459829461</v>
      </c>
      <c r="CL15" s="19">
        <v>19.13991380813982</v>
      </c>
      <c r="CM15" s="19">
        <v>-1.8254307901547904</v>
      </c>
      <c r="CN15" s="19">
        <v>2.0869810652812464</v>
      </c>
      <c r="CO15" s="19">
        <v>1.9200896271318184</v>
      </c>
      <c r="CP15" s="19">
        <v>-0.16689143814942797</v>
      </c>
      <c r="CQ15" s="19">
        <v>0.86701651650771505</v>
      </c>
      <c r="CR15" s="19">
        <v>1.229158844961405</v>
      </c>
      <c r="CS15" s="19">
        <v>0.36214232845368999</v>
      </c>
      <c r="CT15" s="19">
        <v>0</v>
      </c>
      <c r="CU15" s="19">
        <v>0</v>
      </c>
      <c r="CV15" s="19">
        <v>0</v>
      </c>
      <c r="CW15" s="19">
        <v>0</v>
      </c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22">
        <v>0</v>
      </c>
      <c r="EB15" s="22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5"/>
      <c r="EU15" s="22"/>
      <c r="EV15" s="25"/>
      <c r="EW15" s="25"/>
      <c r="EX15" s="22"/>
      <c r="EY15" s="25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3"/>
      <c r="FM15" s="22"/>
      <c r="FN15" s="23"/>
      <c r="FO15" s="23"/>
      <c r="FP15" s="22"/>
      <c r="FQ15" s="23"/>
      <c r="FR15" s="22"/>
      <c r="FS15" s="22">
        <v>0</v>
      </c>
      <c r="FT15" s="22">
        <v>0</v>
      </c>
      <c r="FU15" s="22">
        <v>0</v>
      </c>
      <c r="FV15" s="22"/>
      <c r="FW15" s="25"/>
      <c r="FX15" s="24"/>
      <c r="FY15" s="23"/>
      <c r="FZ15" s="23"/>
      <c r="GA15" s="24"/>
      <c r="GB15" s="23"/>
      <c r="GC15" s="23"/>
      <c r="GD15" s="25"/>
      <c r="GE15" s="22"/>
      <c r="GF15" s="22"/>
      <c r="GG15" s="22"/>
      <c r="GH15" s="22"/>
      <c r="GI15" s="22"/>
      <c r="GJ15" s="25"/>
      <c r="GK15" s="22"/>
      <c r="GL15" s="22"/>
      <c r="GM15" s="25"/>
      <c r="GN15" s="22"/>
      <c r="GO15" s="22">
        <v>1</v>
      </c>
      <c r="GP15">
        <v>0</v>
      </c>
      <c r="GQ15" s="28">
        <v>10.7</v>
      </c>
      <c r="GR15" s="28">
        <v>10.5</v>
      </c>
      <c r="GS15" s="28">
        <v>3</v>
      </c>
      <c r="GT15" s="28">
        <v>4</v>
      </c>
      <c r="GU15" s="28">
        <v>33.333333332999999</v>
      </c>
      <c r="GV15" s="28">
        <v>0.169290672</v>
      </c>
      <c r="GW15" s="28">
        <v>0.23630885600000001</v>
      </c>
      <c r="GX15" s="28">
        <v>39.587641046999998</v>
      </c>
      <c r="GY15">
        <v>5</v>
      </c>
      <c r="GZ15">
        <v>9</v>
      </c>
      <c r="HA15">
        <v>2</v>
      </c>
      <c r="HB15">
        <v>8</v>
      </c>
      <c r="HD15" s="2">
        <v>67</v>
      </c>
      <c r="HE15" s="2">
        <v>63</v>
      </c>
      <c r="HF15">
        <v>6</v>
      </c>
      <c r="HG15">
        <v>1</v>
      </c>
      <c r="HH15">
        <v>2</v>
      </c>
      <c r="HI15">
        <v>65</v>
      </c>
      <c r="HJ15">
        <v>2</v>
      </c>
      <c r="HK15">
        <v>3</v>
      </c>
      <c r="HL15">
        <v>0</v>
      </c>
      <c r="HM15" s="2">
        <v>178</v>
      </c>
    </row>
    <row r="16" spans="1:221" x14ac:dyDescent="0.2">
      <c r="A16" s="6" t="s">
        <v>13</v>
      </c>
      <c r="B16" s="6">
        <v>51025</v>
      </c>
      <c r="C16" s="7">
        <v>41.4</v>
      </c>
      <c r="D16" s="8">
        <v>39748</v>
      </c>
      <c r="E16" s="10">
        <v>22.1</v>
      </c>
      <c r="F16" s="12">
        <v>17434</v>
      </c>
      <c r="G16" s="15">
        <v>3583.36320822276</v>
      </c>
      <c r="H16" s="15">
        <v>3505.5326984258299</v>
      </c>
      <c r="I16" s="15">
        <v>-2.1719961185718502</v>
      </c>
      <c r="J16" s="15">
        <v>20.553878675133415</v>
      </c>
      <c r="K16" s="15">
        <v>20.10744922809355</v>
      </c>
      <c r="L16" s="15">
        <v>787.72749398322401</v>
      </c>
      <c r="M16" s="15">
        <v>688.76205517277901</v>
      </c>
      <c r="N16" s="15">
        <v>-12.563410515229856</v>
      </c>
      <c r="O16" s="15">
        <v>4.5183405643181374</v>
      </c>
      <c r="P16" s="15">
        <v>3.9506828907466964</v>
      </c>
      <c r="Q16" s="15">
        <v>518.81901395796297</v>
      </c>
      <c r="R16" s="15">
        <v>545.08878405363203</v>
      </c>
      <c r="S16" s="15">
        <v>5.0633784400580115</v>
      </c>
      <c r="T16" s="15">
        <v>8.1498431347465115</v>
      </c>
      <c r="U16" s="15">
        <v>8.5625005349298142</v>
      </c>
      <c r="V16" s="15">
        <v>158.29994660171101</v>
      </c>
      <c r="W16" s="15">
        <v>2.4866469777208766</v>
      </c>
      <c r="X16" s="15">
        <v>456.49450175356702</v>
      </c>
      <c r="Y16" s="15">
        <v>441.81211020679501</v>
      </c>
      <c r="Z16" s="15">
        <v>-3.2163348058676338</v>
      </c>
      <c r="AA16" s="15">
        <v>2.6184151758263567</v>
      </c>
      <c r="AB16" s="15">
        <v>2.5341981771641335</v>
      </c>
      <c r="AC16" s="15">
        <v>312.18559882073902</v>
      </c>
      <c r="AD16" s="15">
        <v>302.77774102024</v>
      </c>
      <c r="AE16" s="15">
        <v>-3.0135463762699475</v>
      </c>
      <c r="AF16" s="15">
        <v>1.7906710956793563</v>
      </c>
      <c r="AG16" s="15">
        <v>1.7367083917645978</v>
      </c>
      <c r="AH16" s="15">
        <v>1124.0774979120699</v>
      </c>
      <c r="AI16" s="15">
        <v>6.4476167139616267</v>
      </c>
      <c r="AJ16" s="15">
        <v>2331.75480181273</v>
      </c>
      <c r="AK16" s="15">
        <v>13.374755086685386</v>
      </c>
      <c r="AL16" s="15">
        <v>41.576074187346897</v>
      </c>
      <c r="AM16" s="15">
        <v>0.23847696562663126</v>
      </c>
      <c r="AN16" s="15">
        <v>8.1317863329939009</v>
      </c>
      <c r="AO16" s="15">
        <v>4.6643262205999202E-2</v>
      </c>
      <c r="AP16" s="15">
        <v>2.8244322859682098</v>
      </c>
      <c r="AQ16" s="15">
        <v>1.6200712894162039E-2</v>
      </c>
      <c r="AR16" s="15">
        <v>2.99999995529652</v>
      </c>
      <c r="AS16" s="15">
        <v>1.7207754705153837E-2</v>
      </c>
      <c r="AT16" s="15">
        <v>35.744168033754903</v>
      </c>
      <c r="AU16" s="15">
        <v>0.20502562827667145</v>
      </c>
      <c r="AV16" s="19">
        <v>56810.942131979697</v>
      </c>
      <c r="AW16" s="19">
        <v>135843.32966292134</v>
      </c>
      <c r="AX16" s="19">
        <v>139.11472784122898</v>
      </c>
      <c r="AY16" s="19">
        <v>11.160288900889229</v>
      </c>
      <c r="AZ16" s="19">
        <v>9.1563902245803437</v>
      </c>
      <c r="BA16" s="19">
        <v>-2.0038986763088857</v>
      </c>
      <c r="BB16" s="11">
        <v>27.482633590698242</v>
      </c>
      <c r="BC16" s="11">
        <v>22.700689315795898</v>
      </c>
      <c r="BD16" s="11">
        <v>-17.399875640869141</v>
      </c>
      <c r="BE16" s="19">
        <v>75.465000000000003</v>
      </c>
      <c r="BF16" s="19">
        <v>75.486000000000004</v>
      </c>
      <c r="BG16" s="19">
        <v>1</v>
      </c>
      <c r="BH16" s="19">
        <v>1</v>
      </c>
      <c r="BI16" s="19">
        <v>1</v>
      </c>
      <c r="BJ16" s="19">
        <v>1</v>
      </c>
      <c r="BK16" s="19">
        <v>0</v>
      </c>
      <c r="BL16" s="19">
        <v>0</v>
      </c>
      <c r="BM16" s="19">
        <v>1</v>
      </c>
      <c r="BN16" s="19">
        <v>1</v>
      </c>
      <c r="BO16" s="19">
        <v>55.861894367835632</v>
      </c>
      <c r="BP16" s="19">
        <v>51.237761384950218</v>
      </c>
      <c r="BQ16" s="19">
        <v>-4.6241329828854134</v>
      </c>
      <c r="BR16" s="19">
        <v>70.481640438721982</v>
      </c>
      <c r="BS16" s="19">
        <v>95.565662308129617</v>
      </c>
      <c r="BT16" s="19">
        <v>10.300429184549357</v>
      </c>
      <c r="BU16" s="19">
        <v>0</v>
      </c>
      <c r="BV16" s="19">
        <v>20.216600283964649</v>
      </c>
      <c r="BW16" s="19">
        <v>24.271112955928846</v>
      </c>
      <c r="BX16" s="19">
        <v>4.0545126719641971</v>
      </c>
      <c r="BY16" s="19">
        <v>4.0520890193376342</v>
      </c>
      <c r="BZ16" s="19">
        <v>5.4030222243193506</v>
      </c>
      <c r="CA16" s="19">
        <v>1.3509332049817164</v>
      </c>
      <c r="CB16" s="20"/>
      <c r="CC16" s="20"/>
      <c r="CD16" s="20"/>
      <c r="CE16" s="19">
        <v>93699</v>
      </c>
      <c r="CF16" s="19">
        <v>139311.9375</v>
      </c>
      <c r="CG16" s="19">
        <v>48.680282592773438</v>
      </c>
      <c r="CH16" s="19">
        <v>1.9433887160481524</v>
      </c>
      <c r="CI16" s="19">
        <v>1.4425575937246902</v>
      </c>
      <c r="CJ16" s="19">
        <v>-0.50083112232346227</v>
      </c>
      <c r="CK16" s="19">
        <v>20.96534459829461</v>
      </c>
      <c r="CL16" s="19">
        <v>19.13991380813982</v>
      </c>
      <c r="CM16" s="19">
        <v>-1.8254307901547904</v>
      </c>
      <c r="CN16" s="19">
        <v>2.0869810652812464</v>
      </c>
      <c r="CO16" s="19">
        <v>1.9200896271318184</v>
      </c>
      <c r="CP16" s="19">
        <v>-0.16689143814942797</v>
      </c>
      <c r="CQ16" s="19">
        <v>0.86701651650771505</v>
      </c>
      <c r="CR16" s="19">
        <v>1.229158844961405</v>
      </c>
      <c r="CS16" s="19">
        <v>0.36214232845368999</v>
      </c>
      <c r="CT16" s="19">
        <v>0</v>
      </c>
      <c r="CU16" s="19">
        <v>0</v>
      </c>
      <c r="CV16" s="19">
        <v>0</v>
      </c>
      <c r="CW16" s="19">
        <v>0</v>
      </c>
      <c r="CX16" s="22">
        <v>22</v>
      </c>
      <c r="CY16" s="22">
        <v>19</v>
      </c>
      <c r="CZ16" s="22">
        <v>-13.636363636363635</v>
      </c>
      <c r="DA16" s="22">
        <v>5.9945504087193457</v>
      </c>
      <c r="DB16" s="22">
        <v>6.0897435897435894</v>
      </c>
      <c r="DC16" s="22">
        <v>0.38782077729185577</v>
      </c>
      <c r="DD16" s="22">
        <v>0.14011598489861052</v>
      </c>
      <c r="DE16" s="22">
        <v>47</v>
      </c>
      <c r="DF16" s="22">
        <v>36</v>
      </c>
      <c r="DG16" s="22">
        <v>-23.404255319148938</v>
      </c>
      <c r="DH16" s="22">
        <v>2.6370420243505581</v>
      </c>
      <c r="DI16" s="22">
        <v>2.1120563215019068</v>
      </c>
      <c r="DJ16" s="22">
        <v>-19.908128046535133</v>
      </c>
      <c r="DK16" s="22">
        <v>0</v>
      </c>
      <c r="DL16" s="22">
        <v>1</v>
      </c>
      <c r="DM16" s="22"/>
      <c r="DN16" s="22">
        <v>0</v>
      </c>
      <c r="DO16" s="22">
        <v>6.103515625E-2</v>
      </c>
      <c r="DP16" s="22"/>
      <c r="DQ16" s="22">
        <v>0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1</v>
      </c>
      <c r="DZ16" s="22">
        <v>100</v>
      </c>
      <c r="EA16" s="22">
        <v>1</v>
      </c>
      <c r="EB16" s="22">
        <v>100</v>
      </c>
      <c r="EC16" s="22">
        <v>1</v>
      </c>
      <c r="ED16" s="22">
        <v>100</v>
      </c>
      <c r="EE16" s="22">
        <v>1</v>
      </c>
      <c r="EF16" s="22">
        <v>100</v>
      </c>
      <c r="EG16" s="22">
        <v>1</v>
      </c>
      <c r="EH16" s="22">
        <v>100</v>
      </c>
      <c r="EI16" s="22">
        <v>14</v>
      </c>
      <c r="EJ16" s="22">
        <v>19</v>
      </c>
      <c r="EK16" s="22">
        <v>35.714285714285715</v>
      </c>
      <c r="EL16" s="22">
        <v>35</v>
      </c>
      <c r="EM16" s="22">
        <v>28</v>
      </c>
      <c r="EN16" s="22">
        <v>25</v>
      </c>
      <c r="EO16" s="22">
        <v>1.9637546989844583</v>
      </c>
      <c r="EP16" s="22">
        <v>2.0533880903490758</v>
      </c>
      <c r="EQ16" s="22">
        <v>4.5643883836902193</v>
      </c>
      <c r="ER16" s="22">
        <v>14</v>
      </c>
      <c r="ES16" s="22">
        <v>19</v>
      </c>
      <c r="ET16" s="23">
        <v>35.714285714285715</v>
      </c>
      <c r="EU16" s="24"/>
      <c r="EV16" s="23">
        <v>28</v>
      </c>
      <c r="EW16" s="23"/>
      <c r="EX16" s="24"/>
      <c r="EY16" s="23">
        <v>1.6427104722792607</v>
      </c>
      <c r="EZ16" s="22"/>
      <c r="FA16" s="22">
        <v>1</v>
      </c>
      <c r="FB16" s="22">
        <v>2</v>
      </c>
      <c r="FC16" s="22">
        <v>100</v>
      </c>
      <c r="FD16" s="22"/>
      <c r="FE16" s="22"/>
      <c r="FF16" s="22"/>
      <c r="FG16" s="22"/>
      <c r="FH16" s="22"/>
      <c r="FI16" s="22"/>
      <c r="FJ16" s="22">
        <v>1</v>
      </c>
      <c r="FK16" s="22">
        <v>7</v>
      </c>
      <c r="FL16" s="22">
        <v>600</v>
      </c>
      <c r="FM16" s="22"/>
      <c r="FN16" s="22">
        <v>3</v>
      </c>
      <c r="FO16" s="22"/>
      <c r="FP16" s="22"/>
      <c r="FQ16" s="22">
        <v>0.17600469345849221</v>
      </c>
      <c r="FR16" s="22"/>
      <c r="FS16" s="22">
        <v>0</v>
      </c>
      <c r="FT16" s="22">
        <v>0</v>
      </c>
      <c r="FU16" s="22">
        <v>0</v>
      </c>
      <c r="FV16" s="22">
        <v>0</v>
      </c>
      <c r="FW16" s="22">
        <v>1</v>
      </c>
      <c r="FX16" s="25"/>
      <c r="FY16" s="22">
        <v>0</v>
      </c>
      <c r="FZ16" s="25"/>
      <c r="GA16" s="25"/>
      <c r="GB16" s="22">
        <v>0</v>
      </c>
      <c r="GC16" s="25"/>
      <c r="GD16" s="23"/>
      <c r="GE16" s="22"/>
      <c r="GF16" s="22">
        <v>9</v>
      </c>
      <c r="GG16" s="22">
        <v>2</v>
      </c>
      <c r="GH16" s="22">
        <v>-77.777777777777786</v>
      </c>
      <c r="GI16" s="22">
        <v>3</v>
      </c>
      <c r="GJ16" s="22">
        <v>4</v>
      </c>
      <c r="GK16" s="25">
        <v>33.333333333333329</v>
      </c>
      <c r="GL16" s="22"/>
      <c r="GM16" s="25">
        <v>9000</v>
      </c>
      <c r="GN16" s="22"/>
      <c r="GO16" s="22">
        <v>1</v>
      </c>
      <c r="GP16">
        <v>1</v>
      </c>
      <c r="GQ16" s="28">
        <v>12.5</v>
      </c>
      <c r="GR16" s="28">
        <v>12</v>
      </c>
      <c r="GS16" s="28">
        <v>1</v>
      </c>
      <c r="GT16" s="28">
        <v>0</v>
      </c>
      <c r="GU16" s="28">
        <v>-100</v>
      </c>
      <c r="GV16" s="28">
        <v>5.8373700000000001E-2</v>
      </c>
      <c r="GW16" s="28">
        <v>0</v>
      </c>
      <c r="GX16" s="28">
        <v>-100</v>
      </c>
      <c r="GY16">
        <v>2</v>
      </c>
      <c r="GZ16">
        <v>3</v>
      </c>
      <c r="HA16">
        <v>6</v>
      </c>
      <c r="HB16">
        <v>4</v>
      </c>
      <c r="HC16">
        <v>16</v>
      </c>
      <c r="HD16" s="2">
        <v>16</v>
      </c>
      <c r="HE16" s="2">
        <v>38</v>
      </c>
      <c r="HF16">
        <v>15</v>
      </c>
      <c r="HG16">
        <v>1</v>
      </c>
      <c r="HH16">
        <v>1</v>
      </c>
      <c r="HI16">
        <v>15</v>
      </c>
      <c r="HJ16">
        <v>1</v>
      </c>
      <c r="HK16">
        <v>2</v>
      </c>
      <c r="HL16">
        <v>4</v>
      </c>
      <c r="HM16" s="2">
        <v>128</v>
      </c>
    </row>
    <row r="17" spans="1:221" x14ac:dyDescent="0.2">
      <c r="A17" s="6" t="s">
        <v>14</v>
      </c>
      <c r="B17" s="6">
        <v>51027</v>
      </c>
      <c r="C17" s="7">
        <v>38</v>
      </c>
      <c r="D17" s="8">
        <v>32433</v>
      </c>
      <c r="E17" s="10">
        <v>28.8</v>
      </c>
      <c r="F17" s="12">
        <v>24098</v>
      </c>
      <c r="G17" s="15">
        <v>1356.8105587247201</v>
      </c>
      <c r="H17" s="17"/>
      <c r="I17" s="17"/>
      <c r="J17" s="15">
        <v>5.6303865828065405</v>
      </c>
      <c r="K17" s="17"/>
      <c r="L17" s="15">
        <v>688.58102081537595</v>
      </c>
      <c r="M17" s="17"/>
      <c r="N17" s="17"/>
      <c r="O17" s="15">
        <v>2.8574197892579298</v>
      </c>
      <c r="P17" s="17"/>
      <c r="Q17" s="15">
        <v>1144.9720430192799</v>
      </c>
      <c r="R17" s="15">
        <v>739.70726027804699</v>
      </c>
      <c r="S17" s="15">
        <v>-35.395168398396329</v>
      </c>
      <c r="T17" s="15">
        <v>11.486477157095505</v>
      </c>
      <c r="U17" s="15">
        <v>7.4208192242982234</v>
      </c>
      <c r="V17" s="17"/>
      <c r="W17" s="17"/>
      <c r="X17" s="15">
        <v>268.283785231058</v>
      </c>
      <c r="Y17" s="17"/>
      <c r="Z17" s="17"/>
      <c r="AA17" s="15">
        <v>1.113303117400025</v>
      </c>
      <c r="AB17" s="17"/>
      <c r="AC17" s="15">
        <v>227.43342373050899</v>
      </c>
      <c r="AD17" s="17"/>
      <c r="AE17" s="17"/>
      <c r="AF17" s="15">
        <v>0.94378547485479714</v>
      </c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9">
        <v>208013.57489361701</v>
      </c>
      <c r="AW17" s="19">
        <v>230270.42476190478</v>
      </c>
      <c r="AX17" s="19">
        <v>10.699710285576526</v>
      </c>
      <c r="AY17" s="19">
        <v>11.160288900889229</v>
      </c>
      <c r="AZ17" s="19">
        <v>9.1563902245803437</v>
      </c>
      <c r="BA17" s="19">
        <v>-2.0038986763088857</v>
      </c>
      <c r="BB17" s="19">
        <v>22.015285491943359</v>
      </c>
      <c r="BC17" s="19">
        <v>23.992128372192383</v>
      </c>
      <c r="BD17" s="19">
        <v>8.9794101715087891</v>
      </c>
      <c r="BE17" s="19">
        <v>75.465000000000003</v>
      </c>
      <c r="BF17" s="19">
        <v>75.486000000000004</v>
      </c>
      <c r="BG17" s="19">
        <v>1</v>
      </c>
      <c r="BH17" s="19">
        <v>1</v>
      </c>
      <c r="BI17" s="19">
        <v>1</v>
      </c>
      <c r="BJ17" s="19">
        <v>1</v>
      </c>
      <c r="BK17" s="19">
        <v>0</v>
      </c>
      <c r="BL17" s="19">
        <v>0</v>
      </c>
      <c r="BM17" s="19">
        <v>1</v>
      </c>
      <c r="BN17" s="19">
        <v>1</v>
      </c>
      <c r="BO17" s="19">
        <v>55.861894367835632</v>
      </c>
      <c r="BP17" s="19">
        <v>51.237761384950218</v>
      </c>
      <c r="BQ17" s="19">
        <v>-4.6241329828854134</v>
      </c>
      <c r="BR17" s="19">
        <v>53.629677006715703</v>
      </c>
      <c r="BS17" s="19">
        <v>58.621837549933417</v>
      </c>
      <c r="BT17" s="19">
        <v>10.809082187400064</v>
      </c>
      <c r="BU17" s="19">
        <v>10.286284953395473</v>
      </c>
      <c r="BV17" s="19">
        <v>20.216600283964649</v>
      </c>
      <c r="BW17" s="19">
        <v>24.271112955928846</v>
      </c>
      <c r="BX17" s="19">
        <v>4.0545126719641971</v>
      </c>
      <c r="BY17" s="19">
        <v>4.0520890193376342</v>
      </c>
      <c r="BZ17" s="19">
        <v>5.4030222243193506</v>
      </c>
      <c r="CA17" s="19">
        <v>1.3509332049817164</v>
      </c>
      <c r="CB17" s="11">
        <v>13.120844841003418</v>
      </c>
      <c r="CC17" s="11">
        <v>14.78416919708252</v>
      </c>
      <c r="CD17" s="11">
        <v>12.676960945129395</v>
      </c>
      <c r="CE17" s="19">
        <v>78124.7890625</v>
      </c>
      <c r="CF17" s="19">
        <v>81749.0625</v>
      </c>
      <c r="CG17" s="19">
        <v>4.6390824317932129</v>
      </c>
      <c r="CH17" s="19">
        <v>1.9433887160481524</v>
      </c>
      <c r="CI17" s="19">
        <v>1.4425575937246902</v>
      </c>
      <c r="CJ17" s="19">
        <v>-0.50083112232346227</v>
      </c>
      <c r="CK17" s="19">
        <v>20.96534459829461</v>
      </c>
      <c r="CL17" s="19">
        <v>19.13991380813982</v>
      </c>
      <c r="CM17" s="19">
        <v>-1.8254307901547904</v>
      </c>
      <c r="CN17" s="19">
        <v>2.0869810652812464</v>
      </c>
      <c r="CO17" s="19">
        <v>1.9200896271318184</v>
      </c>
      <c r="CP17" s="19">
        <v>-0.16689143814942797</v>
      </c>
      <c r="CQ17" s="19">
        <v>0.86701651650771505</v>
      </c>
      <c r="CR17" s="19">
        <v>1.229158844961405</v>
      </c>
      <c r="CS17" s="19">
        <v>0.36214232845368999</v>
      </c>
      <c r="CT17" s="19">
        <v>0</v>
      </c>
      <c r="CU17" s="19">
        <v>0</v>
      </c>
      <c r="CV17" s="19">
        <v>0</v>
      </c>
      <c r="CW17" s="19">
        <v>0</v>
      </c>
      <c r="CX17" s="22">
        <v>1</v>
      </c>
      <c r="CY17" s="22">
        <v>4</v>
      </c>
      <c r="CZ17" s="22">
        <v>300</v>
      </c>
      <c r="DA17" s="22">
        <v>0.93457943925233633</v>
      </c>
      <c r="DB17" s="22">
        <v>3.8834951456310676</v>
      </c>
      <c r="DC17" s="22"/>
      <c r="DD17" s="22">
        <v>1.2526096033402923</v>
      </c>
      <c r="DE17" s="22"/>
      <c r="DF17" s="22">
        <v>6</v>
      </c>
      <c r="DG17" s="22"/>
      <c r="DH17" s="22"/>
      <c r="DI17" s="22">
        <v>0.25102501882687639</v>
      </c>
      <c r="DJ17" s="22"/>
      <c r="DK17" s="22">
        <v>0</v>
      </c>
      <c r="DL17" s="22">
        <v>0</v>
      </c>
      <c r="DM17" s="22">
        <v>0</v>
      </c>
      <c r="DN17" s="22">
        <v>0</v>
      </c>
      <c r="DO17" s="22">
        <v>0</v>
      </c>
      <c r="DP17" s="22">
        <v>0</v>
      </c>
      <c r="DQ17" s="22">
        <v>0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22">
        <v>0</v>
      </c>
      <c r="EB17" s="22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2</v>
      </c>
      <c r="EJ17" s="22">
        <v>3</v>
      </c>
      <c r="EK17" s="22">
        <v>50</v>
      </c>
      <c r="EL17" s="25"/>
      <c r="EM17" s="25">
        <v>2</v>
      </c>
      <c r="EN17" s="22"/>
      <c r="EO17" s="22"/>
      <c r="EP17" s="22"/>
      <c r="EQ17" s="22"/>
      <c r="ER17" s="22">
        <v>2</v>
      </c>
      <c r="ES17" s="22">
        <v>3</v>
      </c>
      <c r="ET17" s="22">
        <v>50</v>
      </c>
      <c r="EU17" s="25"/>
      <c r="EV17" s="25"/>
      <c r="EW17" s="22"/>
      <c r="EX17" s="25"/>
      <c r="EY17" s="25"/>
      <c r="EZ17" s="22"/>
      <c r="FA17" s="22">
        <v>2</v>
      </c>
      <c r="FB17" s="22">
        <v>5</v>
      </c>
      <c r="FC17" s="25">
        <v>150</v>
      </c>
      <c r="FD17" s="25"/>
      <c r="FE17" s="25">
        <v>5</v>
      </c>
      <c r="FF17" s="25"/>
      <c r="FG17" s="25"/>
      <c r="FH17" s="25">
        <v>0.20918751568906366</v>
      </c>
      <c r="FI17" s="22"/>
      <c r="FJ17" s="22">
        <v>0</v>
      </c>
      <c r="FK17" s="22">
        <v>0</v>
      </c>
      <c r="FL17" s="25"/>
      <c r="FM17" s="22">
        <v>0</v>
      </c>
      <c r="FN17" s="25">
        <v>0</v>
      </c>
      <c r="FO17" s="25"/>
      <c r="FP17" s="22">
        <v>0</v>
      </c>
      <c r="FQ17" s="25">
        <v>0</v>
      </c>
      <c r="FR17" s="22"/>
      <c r="FS17" s="22">
        <v>0</v>
      </c>
      <c r="FT17" s="22">
        <v>0</v>
      </c>
      <c r="FU17" s="22">
        <v>0</v>
      </c>
      <c r="FV17" s="22">
        <v>0</v>
      </c>
      <c r="FW17" s="23">
        <v>0</v>
      </c>
      <c r="FX17" s="22"/>
      <c r="FY17" s="22">
        <v>0</v>
      </c>
      <c r="FZ17" s="23">
        <v>0</v>
      </c>
      <c r="GA17" s="22"/>
      <c r="GB17" s="22">
        <v>0</v>
      </c>
      <c r="GC17" s="23">
        <v>0</v>
      </c>
      <c r="GD17" s="23"/>
      <c r="GE17" s="22"/>
      <c r="GF17" s="22">
        <v>0</v>
      </c>
      <c r="GG17" s="22">
        <v>0</v>
      </c>
      <c r="GH17" s="22"/>
      <c r="GI17" s="22">
        <v>0</v>
      </c>
      <c r="GJ17" s="22">
        <v>0</v>
      </c>
      <c r="GK17" s="25"/>
      <c r="GL17" s="25">
        <v>0</v>
      </c>
      <c r="GM17" s="25">
        <v>0</v>
      </c>
      <c r="GN17" s="25"/>
      <c r="GO17" s="23">
        <v>0</v>
      </c>
      <c r="GP17">
        <v>0</v>
      </c>
      <c r="GQ17" s="28">
        <v>13.3</v>
      </c>
      <c r="GR17" s="28">
        <v>14.6</v>
      </c>
      <c r="GS17" s="28">
        <v>2</v>
      </c>
      <c r="GT17" s="28">
        <v>1</v>
      </c>
      <c r="GU17" s="30">
        <v>-50</v>
      </c>
      <c r="GV17" s="28">
        <v>8.3970107000000002E-2</v>
      </c>
      <c r="GW17" s="28">
        <v>4.5244800000000002E-2</v>
      </c>
      <c r="GX17" s="30">
        <v>-46.117998370999999</v>
      </c>
      <c r="GY17">
        <v>1</v>
      </c>
      <c r="GZ17">
        <v>2</v>
      </c>
      <c r="HA17">
        <v>6</v>
      </c>
      <c r="HB17">
        <v>4</v>
      </c>
      <c r="HC17">
        <v>1</v>
      </c>
      <c r="HD17" s="2">
        <v>35</v>
      </c>
      <c r="HE17" s="2">
        <v>44</v>
      </c>
      <c r="HF17">
        <v>7</v>
      </c>
      <c r="HG17">
        <v>1</v>
      </c>
      <c r="HH17">
        <v>6</v>
      </c>
      <c r="HI17">
        <v>29</v>
      </c>
      <c r="HJ17">
        <v>2</v>
      </c>
      <c r="HL17">
        <v>9</v>
      </c>
      <c r="HM17" s="2">
        <v>133</v>
      </c>
    </row>
    <row r="18" spans="1:221" x14ac:dyDescent="0.2">
      <c r="A18" s="6" t="s">
        <v>15</v>
      </c>
      <c r="B18" s="6">
        <v>51029</v>
      </c>
      <c r="C18" s="7">
        <v>40.6</v>
      </c>
      <c r="D18" s="8">
        <v>43774</v>
      </c>
      <c r="E18" s="10">
        <v>20.2</v>
      </c>
      <c r="F18" s="12">
        <v>17146</v>
      </c>
      <c r="G18" s="15">
        <v>2075.1831907266801</v>
      </c>
      <c r="H18" s="15">
        <v>1443.6391412758801</v>
      </c>
      <c r="I18" s="15">
        <v>-30.433171021862808</v>
      </c>
      <c r="J18" s="15">
        <v>12.103016392900269</v>
      </c>
      <c r="K18" s="15">
        <v>8.4196847152448395</v>
      </c>
      <c r="L18" s="15">
        <v>749.85854401330096</v>
      </c>
      <c r="M18" s="15">
        <v>764.16766828587095</v>
      </c>
      <c r="N18" s="15">
        <v>1.9082431462321476</v>
      </c>
      <c r="O18" s="15">
        <v>4.3733730550175025</v>
      </c>
      <c r="P18" s="15">
        <v>4.456827646599038</v>
      </c>
      <c r="Q18" s="15">
        <v>695.62337330471303</v>
      </c>
      <c r="R18" s="15">
        <v>433.44704321417998</v>
      </c>
      <c r="S18" s="15">
        <v>-37.689407824956525</v>
      </c>
      <c r="T18" s="15">
        <v>11.661749762023689</v>
      </c>
      <c r="U18" s="15">
        <v>7.2665053346886834</v>
      </c>
      <c r="V18" s="15">
        <v>111.372148120348</v>
      </c>
      <c r="W18" s="15">
        <v>1.8670938494609892</v>
      </c>
      <c r="X18" s="15">
        <v>461.815919252306</v>
      </c>
      <c r="Y18" s="15">
        <v>298.47405592566901</v>
      </c>
      <c r="Z18" s="15">
        <v>-35.369474398174155</v>
      </c>
      <c r="AA18" s="15">
        <v>2.6934323996985072</v>
      </c>
      <c r="AB18" s="15">
        <v>1.740779516655016</v>
      </c>
      <c r="AC18" s="15">
        <v>363.30686840794499</v>
      </c>
      <c r="AD18" s="15">
        <v>245.568608755838</v>
      </c>
      <c r="AE18" s="15">
        <v>-32.40738612183425</v>
      </c>
      <c r="AF18" s="15">
        <v>2.1189016004196022</v>
      </c>
      <c r="AG18" s="15">
        <v>1.4322209772298962</v>
      </c>
      <c r="AH18" s="15">
        <v>1088.4722053373901</v>
      </c>
      <c r="AI18" s="15">
        <v>6.3482573506204956</v>
      </c>
      <c r="AJ18" s="15">
        <v>287.94488702571198</v>
      </c>
      <c r="AK18" s="15">
        <v>1.6793706230357635</v>
      </c>
      <c r="AL18" s="15">
        <v>26.018010131354501</v>
      </c>
      <c r="AM18" s="15">
        <v>0.15174390605012539</v>
      </c>
      <c r="AN18" s="15">
        <v>15.002617027601399</v>
      </c>
      <c r="AO18" s="15">
        <v>8.749922446985535E-2</v>
      </c>
      <c r="AP18" s="15">
        <v>4.8379852967454999</v>
      </c>
      <c r="AQ18" s="15">
        <v>2.8216407889568994E-2</v>
      </c>
      <c r="AR18" s="15">
        <v>0</v>
      </c>
      <c r="AS18" s="15">
        <v>0</v>
      </c>
      <c r="AT18" s="15">
        <v>47.381445916129501</v>
      </c>
      <c r="AU18" s="15">
        <v>0.27634110530811562</v>
      </c>
      <c r="AV18" s="19">
        <v>227066.85570552148</v>
      </c>
      <c r="AW18" s="19">
        <v>149422.26227027026</v>
      </c>
      <c r="AX18" s="19">
        <v>-34.194595769603183</v>
      </c>
      <c r="AY18" s="19">
        <v>11.160288900889229</v>
      </c>
      <c r="AZ18" s="19">
        <v>9.1563902245803437</v>
      </c>
      <c r="BA18" s="19">
        <v>-2.0038986763088857</v>
      </c>
      <c r="BB18" s="11">
        <v>26.096593856811523</v>
      </c>
      <c r="BC18" s="11">
        <v>18.88368034362793</v>
      </c>
      <c r="BD18" s="11">
        <v>-27.639291763305664</v>
      </c>
      <c r="BE18" s="19">
        <v>75.465000000000003</v>
      </c>
      <c r="BF18" s="19">
        <v>75.486000000000004</v>
      </c>
      <c r="BG18" s="19">
        <v>1</v>
      </c>
      <c r="BH18" s="19">
        <v>1</v>
      </c>
      <c r="BI18" s="19">
        <v>1</v>
      </c>
      <c r="BJ18" s="19">
        <v>1</v>
      </c>
      <c r="BK18" s="19">
        <v>0</v>
      </c>
      <c r="BL18" s="19">
        <v>0</v>
      </c>
      <c r="BM18" s="19">
        <v>1</v>
      </c>
      <c r="BN18" s="19">
        <v>1</v>
      </c>
      <c r="BO18" s="19">
        <v>55.861894367835632</v>
      </c>
      <c r="BP18" s="19">
        <v>51.237761384950218</v>
      </c>
      <c r="BQ18" s="19">
        <v>-4.6241329828854134</v>
      </c>
      <c r="BR18" s="19">
        <v>52.285012285012286</v>
      </c>
      <c r="BS18" s="19">
        <v>56.644034917555771</v>
      </c>
      <c r="BT18" s="19">
        <v>8.4029484029484021</v>
      </c>
      <c r="BU18" s="19">
        <v>8.874878758486906</v>
      </c>
      <c r="BV18" s="19">
        <v>20.216600283964649</v>
      </c>
      <c r="BW18" s="19">
        <v>24.271112955928846</v>
      </c>
      <c r="BX18" s="19">
        <v>4.0545126719641971</v>
      </c>
      <c r="BY18" s="19">
        <v>4.0520890193376342</v>
      </c>
      <c r="BZ18" s="19">
        <v>5.4030222243193506</v>
      </c>
      <c r="CA18" s="19">
        <v>1.3509332049817164</v>
      </c>
      <c r="CB18" s="20"/>
      <c r="CC18" s="14"/>
      <c r="CD18" s="14"/>
      <c r="CE18" s="19">
        <v>60272.66796875</v>
      </c>
      <c r="CF18" s="19">
        <v>57118.0703125</v>
      </c>
      <c r="CG18" s="19">
        <v>-5.2338776588439941</v>
      </c>
      <c r="CH18" s="19">
        <v>1.9433887160481524</v>
      </c>
      <c r="CI18" s="19">
        <v>1.4425575937246902</v>
      </c>
      <c r="CJ18" s="19">
        <v>-0.50083112232346227</v>
      </c>
      <c r="CK18" s="19">
        <v>20.96534459829461</v>
      </c>
      <c r="CL18" s="19">
        <v>19.13991380813982</v>
      </c>
      <c r="CM18" s="19">
        <v>-1.8254307901547904</v>
      </c>
      <c r="CN18" s="19">
        <v>2.0869810652812464</v>
      </c>
      <c r="CO18" s="19">
        <v>1.9200896271318184</v>
      </c>
      <c r="CP18" s="19">
        <v>-0.16689143814942797</v>
      </c>
      <c r="CQ18" s="19">
        <v>0.86701651650771505</v>
      </c>
      <c r="CR18" s="19">
        <v>1.229158844961405</v>
      </c>
      <c r="CS18" s="19">
        <v>0.36214232845368999</v>
      </c>
      <c r="CT18" s="19">
        <v>0</v>
      </c>
      <c r="CU18" s="19">
        <v>0</v>
      </c>
      <c r="CV18" s="19">
        <v>0</v>
      </c>
      <c r="CW18" s="19">
        <v>0</v>
      </c>
      <c r="CX18" s="22">
        <v>23</v>
      </c>
      <c r="CY18" s="22">
        <v>26</v>
      </c>
      <c r="CZ18" s="22">
        <v>13.043478260869565</v>
      </c>
      <c r="DA18" s="22">
        <v>5.5961070559610704</v>
      </c>
      <c r="DB18" s="22">
        <v>6.6496163682864458</v>
      </c>
      <c r="DC18" s="22">
        <v>0.20234846858999908</v>
      </c>
      <c r="DD18" s="22">
        <v>0.37361149419523082</v>
      </c>
      <c r="DE18" s="22">
        <v>66</v>
      </c>
      <c r="DF18" s="22">
        <v>149</v>
      </c>
      <c r="DG18" s="22">
        <v>125.75757575757575</v>
      </c>
      <c r="DH18" s="22">
        <v>3.9433590249148591</v>
      </c>
      <c r="DI18" s="22">
        <v>8.7384904111195816</v>
      </c>
      <c r="DJ18" s="22">
        <v>121.60017274380068</v>
      </c>
      <c r="DK18" s="22">
        <v>1</v>
      </c>
      <c r="DL18" s="22">
        <v>1</v>
      </c>
      <c r="DM18" s="22">
        <v>0</v>
      </c>
      <c r="DN18" s="22">
        <v>5.8288644999265671E-2</v>
      </c>
      <c r="DO18" s="22">
        <v>5.88269904255867E-2</v>
      </c>
      <c r="DP18" s="22">
        <v>0.92358541488647461</v>
      </c>
      <c r="DQ18" s="22">
        <v>0</v>
      </c>
      <c r="DR18" s="22">
        <v>0</v>
      </c>
      <c r="DS18" s="22">
        <v>0</v>
      </c>
      <c r="DT18" s="22">
        <v>0</v>
      </c>
      <c r="DU18" s="22">
        <v>0</v>
      </c>
      <c r="DV18" s="22">
        <v>0</v>
      </c>
      <c r="DW18" s="22">
        <v>0</v>
      </c>
      <c r="DX18" s="22">
        <v>0</v>
      </c>
      <c r="DY18" s="22">
        <v>0</v>
      </c>
      <c r="DZ18" s="22">
        <v>0</v>
      </c>
      <c r="EA18" s="22">
        <v>0</v>
      </c>
      <c r="EB18" s="22">
        <v>0</v>
      </c>
      <c r="EC18" s="22">
        <v>0</v>
      </c>
      <c r="ED18" s="22">
        <v>0</v>
      </c>
      <c r="EE18" s="22">
        <v>0</v>
      </c>
      <c r="EF18" s="22">
        <v>0</v>
      </c>
      <c r="EG18" s="22">
        <v>0</v>
      </c>
      <c r="EH18" s="22">
        <v>0</v>
      </c>
      <c r="EI18" s="22">
        <v>7</v>
      </c>
      <c r="EJ18" s="22">
        <v>5</v>
      </c>
      <c r="EK18" s="22">
        <v>-28.571428571428569</v>
      </c>
      <c r="EL18" s="22">
        <v>8</v>
      </c>
      <c r="EM18" s="22">
        <v>9</v>
      </c>
      <c r="EN18" s="22">
        <v>-11.111111111111111</v>
      </c>
      <c r="EO18" s="22">
        <v>0.47798291211089211</v>
      </c>
      <c r="EP18" s="22">
        <v>0.46918069321447425</v>
      </c>
      <c r="EQ18" s="22">
        <v>-1.8415342208668206</v>
      </c>
      <c r="ER18" s="22">
        <v>6</v>
      </c>
      <c r="ES18" s="22">
        <v>5</v>
      </c>
      <c r="ET18" s="24">
        <v>-16.666666666666664</v>
      </c>
      <c r="EU18" s="22"/>
      <c r="EV18" s="24">
        <v>9</v>
      </c>
      <c r="EW18" s="24"/>
      <c r="EX18" s="22"/>
      <c r="EY18" s="24">
        <v>0.52782827986628356</v>
      </c>
      <c r="EZ18" s="22"/>
      <c r="FA18" s="22">
        <v>6</v>
      </c>
      <c r="FB18" s="22">
        <v>2</v>
      </c>
      <c r="FC18" s="22">
        <v>-66.666666666666657</v>
      </c>
      <c r="FD18" s="22">
        <v>12</v>
      </c>
      <c r="FE18" s="22"/>
      <c r="FF18" s="22"/>
      <c r="FG18" s="22">
        <v>0.71697436816633808</v>
      </c>
      <c r="FH18" s="22"/>
      <c r="FI18" s="22"/>
      <c r="FJ18" s="22">
        <v>1</v>
      </c>
      <c r="FK18" s="22">
        <v>3</v>
      </c>
      <c r="FL18" s="24">
        <v>200</v>
      </c>
      <c r="FM18" s="22"/>
      <c r="FN18" s="24">
        <v>2</v>
      </c>
      <c r="FO18" s="24"/>
      <c r="FP18" s="22"/>
      <c r="FQ18" s="24">
        <v>0.11729517330361856</v>
      </c>
      <c r="FR18" s="22"/>
      <c r="FS18" s="22">
        <v>0</v>
      </c>
      <c r="FT18" s="22">
        <v>0</v>
      </c>
      <c r="FU18" s="22">
        <v>0</v>
      </c>
      <c r="FV18" s="22">
        <v>0</v>
      </c>
      <c r="FW18" s="23">
        <v>0</v>
      </c>
      <c r="FX18" s="22"/>
      <c r="FY18" s="24">
        <v>0</v>
      </c>
      <c r="FZ18" s="23">
        <v>0</v>
      </c>
      <c r="GA18" s="22"/>
      <c r="GB18" s="24">
        <v>0</v>
      </c>
      <c r="GC18" s="23">
        <v>0</v>
      </c>
      <c r="GD18" s="23"/>
      <c r="GE18" s="22"/>
      <c r="GF18" s="22">
        <v>0</v>
      </c>
      <c r="GG18" s="22">
        <v>2</v>
      </c>
      <c r="GH18" s="22"/>
      <c r="GI18" s="22">
        <v>6</v>
      </c>
      <c r="GJ18" s="24">
        <v>6</v>
      </c>
      <c r="GK18" s="25">
        <v>0</v>
      </c>
      <c r="GL18" s="22">
        <v>14000</v>
      </c>
      <c r="GM18" s="23">
        <v>274000</v>
      </c>
      <c r="GN18" s="22">
        <v>1857.1428571428573</v>
      </c>
      <c r="GO18" s="22">
        <v>1</v>
      </c>
      <c r="GP18">
        <v>1</v>
      </c>
      <c r="GQ18" s="28">
        <v>12.2</v>
      </c>
      <c r="GR18" s="28">
        <v>14.3</v>
      </c>
      <c r="GS18" s="28">
        <v>1</v>
      </c>
      <c r="GT18" s="28">
        <v>0</v>
      </c>
      <c r="GU18" s="28">
        <v>-100</v>
      </c>
      <c r="GV18" s="28">
        <v>5.8098999999999998E-2</v>
      </c>
      <c r="GW18" s="28">
        <v>0</v>
      </c>
      <c r="GX18" s="28">
        <v>-100</v>
      </c>
      <c r="GZ18">
        <v>1</v>
      </c>
      <c r="HA18">
        <v>1</v>
      </c>
      <c r="HB18">
        <v>3</v>
      </c>
      <c r="HC18">
        <v>5</v>
      </c>
      <c r="HD18" s="2">
        <v>4</v>
      </c>
      <c r="HE18" s="2">
        <v>31</v>
      </c>
      <c r="HF18">
        <v>7</v>
      </c>
      <c r="HG18">
        <v>1</v>
      </c>
      <c r="HH18">
        <v>1</v>
      </c>
      <c r="HI18">
        <v>3</v>
      </c>
      <c r="HL18">
        <v>1</v>
      </c>
      <c r="HM18" s="2">
        <v>70</v>
      </c>
    </row>
    <row r="19" spans="1:221" x14ac:dyDescent="0.2">
      <c r="A19" s="6" t="s">
        <v>98</v>
      </c>
      <c r="B19" s="6">
        <v>51530</v>
      </c>
      <c r="C19" s="7">
        <v>37.1</v>
      </c>
      <c r="D19" s="8">
        <v>38962</v>
      </c>
      <c r="E19" s="10">
        <v>17.3</v>
      </c>
      <c r="F19" s="12">
        <v>6650</v>
      </c>
      <c r="G19" s="15">
        <v>6237.5491282597404</v>
      </c>
      <c r="H19" s="15">
        <v>6102.94072902689</v>
      </c>
      <c r="I19" s="15">
        <v>-2.1580334914397024</v>
      </c>
      <c r="J19" s="15">
        <v>93.797731252026168</v>
      </c>
      <c r="K19" s="15">
        <v>91.773544797396838</v>
      </c>
      <c r="L19" s="15">
        <v>2700.5734520895298</v>
      </c>
      <c r="M19" s="15">
        <v>3502.3325100879301</v>
      </c>
      <c r="N19" s="15">
        <v>29.688474400799976</v>
      </c>
      <c r="O19" s="15">
        <v>40.610127099090676</v>
      </c>
      <c r="P19" s="15">
        <v>52.666654287036543</v>
      </c>
      <c r="Q19" s="15">
        <v>168.87059519277699</v>
      </c>
      <c r="R19" s="15">
        <v>281.22558765548098</v>
      </c>
      <c r="S19" s="15">
        <v>66.533189117053396</v>
      </c>
      <c r="T19" s="15">
        <v>6.4875372721005382</v>
      </c>
      <c r="U19" s="15">
        <v>10.803902714386515</v>
      </c>
      <c r="V19" s="15">
        <v>405.245452539746</v>
      </c>
      <c r="W19" s="15">
        <v>15.568400020735536</v>
      </c>
      <c r="X19" s="15">
        <v>1332.95264546065</v>
      </c>
      <c r="Y19" s="15">
        <v>1298.68552925267</v>
      </c>
      <c r="Z19" s="15">
        <v>-2.5707677106667064</v>
      </c>
      <c r="AA19" s="15">
        <v>20.0444006836188</v>
      </c>
      <c r="AB19" s="15">
        <v>19.529105703047669</v>
      </c>
      <c r="AC19" s="15">
        <v>1010.56924355688</v>
      </c>
      <c r="AD19" s="15">
        <v>991.60439751815602</v>
      </c>
      <c r="AE19" s="15">
        <v>-1.8766498346984906</v>
      </c>
      <c r="AF19" s="15">
        <v>15.196529978298948</v>
      </c>
      <c r="AG19" s="15">
        <v>14.911344323581293</v>
      </c>
      <c r="AH19" s="15">
        <v>5540.2882403767699</v>
      </c>
      <c r="AI19" s="15">
        <v>83.312605118447664</v>
      </c>
      <c r="AJ19" s="15">
        <v>327.06028964050699</v>
      </c>
      <c r="AK19" s="15">
        <v>4.91819984421815</v>
      </c>
      <c r="AL19" s="15">
        <v>99.940931210254305</v>
      </c>
      <c r="AM19" s="15">
        <v>1.5028711460188617</v>
      </c>
      <c r="AN19" s="15">
        <v>27.756902181019498</v>
      </c>
      <c r="AO19" s="15">
        <v>0.41739702527848865</v>
      </c>
      <c r="AP19" s="15">
        <v>63.978710419851303</v>
      </c>
      <c r="AQ19" s="15">
        <v>0.96208587097520759</v>
      </c>
      <c r="AR19" s="15">
        <v>11.571792312897699</v>
      </c>
      <c r="AS19" s="15">
        <v>0.17401191447966466</v>
      </c>
      <c r="AT19" s="15">
        <v>132.284811230598</v>
      </c>
      <c r="AU19" s="15">
        <v>1.9892452816631279</v>
      </c>
      <c r="AV19" s="11">
        <v>22827.883999999998</v>
      </c>
      <c r="AW19" s="11">
        <v>121319.61866666666</v>
      </c>
      <c r="AX19" s="11">
        <v>431.45363217487295</v>
      </c>
      <c r="AY19" s="19">
        <v>11.160288900889229</v>
      </c>
      <c r="AZ19" s="19">
        <v>9.1563902245803437</v>
      </c>
      <c r="BA19" s="19">
        <v>-2.0038986763088857</v>
      </c>
      <c r="BB19" s="20"/>
      <c r="BC19" s="20"/>
      <c r="BD19" s="20"/>
      <c r="BE19" s="19">
        <v>75.465000000000003</v>
      </c>
      <c r="BF19" s="19">
        <v>75.486000000000004</v>
      </c>
      <c r="BG19" s="19">
        <v>1</v>
      </c>
      <c r="BH19" s="19">
        <v>1</v>
      </c>
      <c r="BI19" s="19">
        <v>1</v>
      </c>
      <c r="BJ19" s="19">
        <v>1</v>
      </c>
      <c r="BK19" s="19">
        <v>0</v>
      </c>
      <c r="BL19" s="19">
        <v>0</v>
      </c>
      <c r="BM19" s="19">
        <v>1</v>
      </c>
      <c r="BN19" s="19">
        <v>1</v>
      </c>
      <c r="BO19" s="19">
        <v>55.861894367835632</v>
      </c>
      <c r="BP19" s="19">
        <v>51.237761384950218</v>
      </c>
      <c r="BQ19" s="19">
        <v>-4.6241329828854134</v>
      </c>
      <c r="BR19" s="19">
        <v>31.663685152057248</v>
      </c>
      <c r="BS19" s="19">
        <v>40.711462450592883</v>
      </c>
      <c r="BT19" s="19">
        <v>10.017889087656529</v>
      </c>
      <c r="BU19" s="19">
        <v>10.375494071146244</v>
      </c>
      <c r="BV19" s="19">
        <v>20.216600283964649</v>
      </c>
      <c r="BW19" s="19">
        <v>24.271112955928846</v>
      </c>
      <c r="BX19" s="19">
        <v>4.0545126719641971</v>
      </c>
      <c r="BY19" s="19">
        <v>4.0520890193376342</v>
      </c>
      <c r="BZ19" s="19">
        <v>5.4030222243193506</v>
      </c>
      <c r="CA19" s="19">
        <v>1.3509332049817164</v>
      </c>
      <c r="CB19" s="14"/>
      <c r="CC19" s="14"/>
      <c r="CD19" s="14"/>
      <c r="CE19" s="11">
        <v>106726</v>
      </c>
      <c r="CF19" s="11">
        <v>86014.046875</v>
      </c>
      <c r="CG19" s="11">
        <v>-19.406661987304688</v>
      </c>
      <c r="CH19" s="19">
        <v>1.9433887160481524</v>
      </c>
      <c r="CI19" s="19">
        <v>1.4425575937246902</v>
      </c>
      <c r="CJ19" s="19">
        <v>-0.50083112232346227</v>
      </c>
      <c r="CK19" s="19">
        <v>20.96534459829461</v>
      </c>
      <c r="CL19" s="19">
        <v>19.13991380813982</v>
      </c>
      <c r="CM19" s="19">
        <v>-1.8254307901547904</v>
      </c>
      <c r="CN19" s="19">
        <v>2.0869810652812464</v>
      </c>
      <c r="CO19" s="19">
        <v>1.9200896271318184</v>
      </c>
      <c r="CP19" s="19">
        <v>-0.16689143814942797</v>
      </c>
      <c r="CQ19" s="19">
        <v>0.86701651650771505</v>
      </c>
      <c r="CR19" s="19">
        <v>1.229158844961405</v>
      </c>
      <c r="CS19" s="19">
        <v>0.36214232845368999</v>
      </c>
      <c r="CT19" s="19">
        <v>0</v>
      </c>
      <c r="CU19" s="19">
        <v>0</v>
      </c>
      <c r="CV19" s="19">
        <v>0</v>
      </c>
      <c r="CW19" s="19">
        <v>0</v>
      </c>
      <c r="CX19" s="22"/>
      <c r="CY19" s="22"/>
      <c r="CZ19" s="22"/>
      <c r="DA19" s="22"/>
      <c r="DB19" s="25"/>
      <c r="DC19" s="22"/>
      <c r="DD19" s="25"/>
      <c r="DE19" s="22"/>
      <c r="DF19" s="25"/>
      <c r="DG19" s="25"/>
      <c r="DH19" s="22"/>
      <c r="DI19" s="25"/>
      <c r="DJ19" s="22"/>
      <c r="DK19" s="22">
        <v>1</v>
      </c>
      <c r="DL19" s="22">
        <v>1</v>
      </c>
      <c r="DM19" s="22">
        <v>0</v>
      </c>
      <c r="DN19" s="22">
        <v>0.15033072233200073</v>
      </c>
      <c r="DO19" s="22">
        <v>0.16033349931240082</v>
      </c>
      <c r="DP19" s="22">
        <v>6.6538476943969727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/>
      <c r="EJ19" s="22"/>
      <c r="EK19" s="25"/>
      <c r="EL19" s="25"/>
      <c r="EM19" s="25"/>
      <c r="EN19" s="25"/>
      <c r="EO19" s="25"/>
      <c r="EP19" s="25"/>
      <c r="EQ19" s="22"/>
      <c r="ER19" s="22"/>
      <c r="ES19" s="22"/>
      <c r="ET19" s="25"/>
      <c r="EU19" s="23"/>
      <c r="EV19" s="23"/>
      <c r="EW19" s="25"/>
      <c r="EX19" s="23"/>
      <c r="EY19" s="23"/>
      <c r="EZ19" s="22"/>
      <c r="FA19" s="22"/>
      <c r="FB19" s="22"/>
      <c r="FC19" s="22"/>
      <c r="FD19" s="25"/>
      <c r="FE19" s="25"/>
      <c r="FF19" s="22"/>
      <c r="FG19" s="25"/>
      <c r="FH19" s="25"/>
      <c r="FI19" s="22"/>
      <c r="FJ19" s="22"/>
      <c r="FK19" s="22"/>
      <c r="FL19" s="25"/>
      <c r="FM19" s="23"/>
      <c r="FN19" s="23"/>
      <c r="FO19" s="25"/>
      <c r="FP19" s="23"/>
      <c r="FQ19" s="23"/>
      <c r="FR19" s="22"/>
      <c r="FS19" s="22">
        <v>0</v>
      </c>
      <c r="FT19" s="22">
        <v>0</v>
      </c>
      <c r="FU19" s="22">
        <v>0</v>
      </c>
      <c r="FV19" s="22"/>
      <c r="FW19" s="25"/>
      <c r="FX19" s="22"/>
      <c r="FY19" s="22"/>
      <c r="FZ19" s="25"/>
      <c r="GA19" s="22"/>
      <c r="GB19" s="22"/>
      <c r="GC19" s="25"/>
      <c r="GD19" s="23"/>
      <c r="GE19" s="22"/>
      <c r="GF19" s="22"/>
      <c r="GG19" s="22"/>
      <c r="GH19" s="22"/>
      <c r="GI19" s="22"/>
      <c r="GJ19" s="25"/>
      <c r="GK19" s="22"/>
      <c r="GL19" s="25"/>
      <c r="GM19" s="25"/>
      <c r="GN19" s="22"/>
      <c r="GO19" s="22">
        <v>0</v>
      </c>
      <c r="GP19">
        <v>0</v>
      </c>
      <c r="GQ19" s="28">
        <v>10.3</v>
      </c>
      <c r="GR19" s="28">
        <v>9.6999999999999993</v>
      </c>
      <c r="GS19" s="28">
        <v>1</v>
      </c>
      <c r="GT19" s="28">
        <v>1</v>
      </c>
      <c r="GU19" s="28">
        <v>0</v>
      </c>
      <c r="GV19" s="28">
        <v>0.148809524</v>
      </c>
      <c r="GW19" s="28">
        <v>0.15664160399999999</v>
      </c>
      <c r="GX19" s="28">
        <v>5.263157895</v>
      </c>
      <c r="HA19">
        <v>4</v>
      </c>
      <c r="HD19" s="2">
        <v>8</v>
      </c>
      <c r="HE19" s="2">
        <v>22</v>
      </c>
      <c r="HF19">
        <v>5</v>
      </c>
      <c r="HG19">
        <v>2</v>
      </c>
      <c r="HH19">
        <v>2</v>
      </c>
      <c r="HI19">
        <v>6</v>
      </c>
      <c r="HL19">
        <v>0</v>
      </c>
      <c r="HM19" s="2">
        <v>51</v>
      </c>
    </row>
    <row r="20" spans="1:221" x14ac:dyDescent="0.2">
      <c r="A20" s="6" t="s">
        <v>16</v>
      </c>
      <c r="B20" s="6">
        <v>51031</v>
      </c>
      <c r="C20" s="7">
        <v>35.5</v>
      </c>
      <c r="D20" s="8">
        <v>46938</v>
      </c>
      <c r="E20" s="10">
        <v>11.7</v>
      </c>
      <c r="F20" s="12">
        <v>54842</v>
      </c>
      <c r="G20" s="15">
        <v>11557.2009039329</v>
      </c>
      <c r="H20" s="15">
        <v>8057.07371677027</v>
      </c>
      <c r="I20" s="15">
        <v>-30.285250003498181</v>
      </c>
      <c r="J20" s="15">
        <v>21.073631348114404</v>
      </c>
      <c r="K20" s="15">
        <v>14.691429409522391</v>
      </c>
      <c r="L20" s="15">
        <v>3412.43501863235</v>
      </c>
      <c r="M20" s="15">
        <v>2170.6392412279401</v>
      </c>
      <c r="N20" s="15">
        <v>-36.390312800801752</v>
      </c>
      <c r="O20" s="15">
        <v>6.2223022840748872</v>
      </c>
      <c r="P20" s="15">
        <v>3.9579870194886042</v>
      </c>
      <c r="Q20" s="15">
        <v>927.7145893032</v>
      </c>
      <c r="R20" s="15">
        <v>797.88100567806805</v>
      </c>
      <c r="S20" s="15">
        <v>-13.994992115263493</v>
      </c>
      <c r="T20" s="15">
        <v>4.1340162617673011</v>
      </c>
      <c r="U20" s="15">
        <v>3.5554610118892565</v>
      </c>
      <c r="V20" s="15">
        <v>273.07266178986799</v>
      </c>
      <c r="W20" s="15">
        <v>1.2168471181759635</v>
      </c>
      <c r="X20" s="15">
        <v>2524.1414693175502</v>
      </c>
      <c r="Y20" s="15">
        <v>1763.92989363264</v>
      </c>
      <c r="Z20" s="15">
        <v>-30.117629496038028</v>
      </c>
      <c r="AA20" s="15">
        <v>4.6025700545522596</v>
      </c>
      <c r="AB20" s="15">
        <v>3.2163850582266145</v>
      </c>
      <c r="AC20" s="15">
        <v>1938.81124367332</v>
      </c>
      <c r="AD20" s="15">
        <v>1385.2053356445499</v>
      </c>
      <c r="AE20" s="15">
        <v>-28.553883717937108</v>
      </c>
      <c r="AF20" s="15">
        <v>3.5352672106657672</v>
      </c>
      <c r="AG20" s="15">
        <v>2.5258111222139052</v>
      </c>
      <c r="AH20" s="15">
        <v>6918.0588793655597</v>
      </c>
      <c r="AI20" s="15">
        <v>12.614526967225045</v>
      </c>
      <c r="AJ20" s="15">
        <v>762.59115510996901</v>
      </c>
      <c r="AK20" s="15">
        <v>1.3905239690565059</v>
      </c>
      <c r="AL20" s="15">
        <v>142.59841201055701</v>
      </c>
      <c r="AM20" s="15">
        <v>0.26001679736435035</v>
      </c>
      <c r="AN20" s="15">
        <v>153.831241808903</v>
      </c>
      <c r="AO20" s="15">
        <v>0.28049896394898621</v>
      </c>
      <c r="AP20" s="15">
        <v>21.7423515100709</v>
      </c>
      <c r="AQ20" s="15">
        <v>3.9645438733217062E-2</v>
      </c>
      <c r="AR20" s="15">
        <v>8.0000000573927501</v>
      </c>
      <c r="AS20" s="15">
        <v>1.4587360157165585E-2</v>
      </c>
      <c r="AT20" s="15">
        <v>192.85008627971999</v>
      </c>
      <c r="AU20" s="15">
        <v>0.35164670559009514</v>
      </c>
      <c r="AV20" s="19">
        <v>211113.69806041339</v>
      </c>
      <c r="AW20" s="19">
        <v>146693.10668789808</v>
      </c>
      <c r="AX20" s="19">
        <v>-30.514643040396354</v>
      </c>
      <c r="AY20" s="19">
        <v>11.160288900889229</v>
      </c>
      <c r="AZ20" s="19">
        <v>9.1563902245803437</v>
      </c>
      <c r="BA20" s="19">
        <v>-2.0038986763088857</v>
      </c>
      <c r="BB20" s="20"/>
      <c r="BC20" s="20"/>
      <c r="BD20" s="20"/>
      <c r="BE20" s="19">
        <v>75.465000000000003</v>
      </c>
      <c r="BF20" s="19">
        <v>75.486000000000004</v>
      </c>
      <c r="BG20" s="19">
        <v>1</v>
      </c>
      <c r="BH20" s="19">
        <v>1</v>
      </c>
      <c r="BI20" s="19">
        <v>1</v>
      </c>
      <c r="BJ20" s="19">
        <v>1</v>
      </c>
      <c r="BK20" s="19">
        <v>0</v>
      </c>
      <c r="BL20" s="19">
        <v>0</v>
      </c>
      <c r="BM20" s="19">
        <v>1</v>
      </c>
      <c r="BN20" s="19">
        <v>1</v>
      </c>
      <c r="BO20" s="19">
        <v>55.861894367835632</v>
      </c>
      <c r="BP20" s="19">
        <v>51.237761384950218</v>
      </c>
      <c r="BQ20" s="19">
        <v>-4.6241329828854134</v>
      </c>
      <c r="BR20" s="19">
        <v>30.76923076923077</v>
      </c>
      <c r="BS20" s="19">
        <v>36.667086534828066</v>
      </c>
      <c r="BT20" s="19">
        <v>5.6402439024390247</v>
      </c>
      <c r="BU20" s="19">
        <v>6.5121551832724531</v>
      </c>
      <c r="BV20" s="19">
        <v>20.216600283964649</v>
      </c>
      <c r="BW20" s="19">
        <v>24.271112955928846</v>
      </c>
      <c r="BX20" s="19">
        <v>4.0545126719641971</v>
      </c>
      <c r="BY20" s="19">
        <v>4.0520890193376342</v>
      </c>
      <c r="BZ20" s="19">
        <v>5.4030222243193506</v>
      </c>
      <c r="CA20" s="19">
        <v>1.3509332049817164</v>
      </c>
      <c r="CB20" s="11">
        <v>11.102646827697754</v>
      </c>
      <c r="CC20" s="11">
        <v>9.881443977355957</v>
      </c>
      <c r="CD20" s="11">
        <v>-10.999204635620117</v>
      </c>
      <c r="CE20" s="19">
        <v>101367.1640625</v>
      </c>
      <c r="CF20" s="19">
        <v>77968.828125</v>
      </c>
      <c r="CG20" s="19">
        <v>-23.082756042480469</v>
      </c>
      <c r="CH20" s="19">
        <v>1.9433887160481524</v>
      </c>
      <c r="CI20" s="19">
        <v>1.4425575937246902</v>
      </c>
      <c r="CJ20" s="19">
        <v>-0.50083112232346227</v>
      </c>
      <c r="CK20" s="19">
        <v>20.96534459829461</v>
      </c>
      <c r="CL20" s="19">
        <v>19.13991380813982</v>
      </c>
      <c r="CM20" s="19">
        <v>-1.8254307901547904</v>
      </c>
      <c r="CN20" s="19">
        <v>2.0869810652812464</v>
      </c>
      <c r="CO20" s="19">
        <v>1.9200896271318184</v>
      </c>
      <c r="CP20" s="19">
        <v>-0.16689143814942797</v>
      </c>
      <c r="CQ20" s="19">
        <v>0.86701651650771505</v>
      </c>
      <c r="CR20" s="19">
        <v>1.229158844961405</v>
      </c>
      <c r="CS20" s="19">
        <v>0.36214232845368999</v>
      </c>
      <c r="CT20" s="19">
        <v>0</v>
      </c>
      <c r="CU20" s="19">
        <v>0</v>
      </c>
      <c r="CV20" s="19">
        <v>0</v>
      </c>
      <c r="CW20" s="19">
        <v>0</v>
      </c>
      <c r="CX20" s="22">
        <v>43</v>
      </c>
      <c r="CY20" s="22">
        <v>51</v>
      </c>
      <c r="CZ20" s="22">
        <v>18.604651162790699</v>
      </c>
      <c r="DA20" s="22">
        <v>5.9556786703601112</v>
      </c>
      <c r="DB20" s="22">
        <v>6.7017082785808144</v>
      </c>
      <c r="DC20" s="22">
        <v>0.6391793253107122</v>
      </c>
      <c r="DD20" s="22">
        <v>1.9228388694037548</v>
      </c>
      <c r="DE20" s="22">
        <v>162</v>
      </c>
      <c r="DF20" s="22">
        <v>466</v>
      </c>
      <c r="DG20" s="22">
        <v>187.6543209876543</v>
      </c>
      <c r="DH20" s="22">
        <v>3.0128884673324778</v>
      </c>
      <c r="DI20" s="22">
        <v>8.4900160326483025</v>
      </c>
      <c r="DJ20" s="22">
        <v>181.78992102436209</v>
      </c>
      <c r="DK20" s="22">
        <v>1</v>
      </c>
      <c r="DL20" s="22">
        <v>1</v>
      </c>
      <c r="DM20" s="22">
        <v>0</v>
      </c>
      <c r="DN20" s="22">
        <v>1.8157718703150749E-2</v>
      </c>
      <c r="DO20" s="22">
        <v>1.8190748989582062E-2</v>
      </c>
      <c r="DP20" s="22">
        <v>0.18190768361091614</v>
      </c>
      <c r="DQ20" s="22">
        <v>0</v>
      </c>
      <c r="DR20" s="22">
        <v>0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14</v>
      </c>
      <c r="EJ20" s="22">
        <v>17</v>
      </c>
      <c r="EK20" s="22">
        <v>21.428571428571427</v>
      </c>
      <c r="EL20" s="22">
        <v>21</v>
      </c>
      <c r="EM20" s="22">
        <v>41</v>
      </c>
      <c r="EN20" s="22">
        <v>-48.780487804878049</v>
      </c>
      <c r="EO20" s="22">
        <v>0.39055961613569157</v>
      </c>
      <c r="EP20" s="22">
        <v>0.38259728902492351</v>
      </c>
      <c r="EQ20" s="22">
        <v>-2.0386969829470831</v>
      </c>
      <c r="ER20" s="22">
        <v>14</v>
      </c>
      <c r="ES20" s="22">
        <v>17</v>
      </c>
      <c r="ET20" s="24">
        <v>21.428571428571427</v>
      </c>
      <c r="EU20" s="22">
        <v>21</v>
      </c>
      <c r="EV20" s="24">
        <v>41</v>
      </c>
      <c r="EW20" s="24">
        <v>95.238095238095227</v>
      </c>
      <c r="EX20" s="22">
        <v>0.39055961613569157</v>
      </c>
      <c r="EY20" s="24">
        <v>0.74697565952485068</v>
      </c>
      <c r="EZ20" s="22">
        <v>91.257782080912847</v>
      </c>
      <c r="FA20" s="22">
        <v>12</v>
      </c>
      <c r="FB20" s="22">
        <v>11</v>
      </c>
      <c r="FC20" s="22">
        <v>-8.3333333333333321</v>
      </c>
      <c r="FD20" s="22">
        <v>32</v>
      </c>
      <c r="FE20" s="22">
        <v>29</v>
      </c>
      <c r="FF20" s="22">
        <v>-9.375</v>
      </c>
      <c r="FG20" s="22">
        <v>0.59513846268295856</v>
      </c>
      <c r="FH20" s="22">
        <v>0.52834863722489434</v>
      </c>
      <c r="FI20" s="22">
        <v>-11.222569140795798</v>
      </c>
      <c r="FJ20" s="22">
        <v>4</v>
      </c>
      <c r="FK20" s="22">
        <v>10</v>
      </c>
      <c r="FL20" s="22">
        <v>150</v>
      </c>
      <c r="FM20" s="22"/>
      <c r="FN20" s="22">
        <v>11</v>
      </c>
      <c r="FO20" s="22"/>
      <c r="FP20" s="22"/>
      <c r="FQ20" s="22">
        <v>0.20040810377495993</v>
      </c>
      <c r="FR20" s="22"/>
      <c r="FS20" s="22">
        <v>3</v>
      </c>
      <c r="FT20" s="22">
        <v>2</v>
      </c>
      <c r="FU20" s="22">
        <v>-33.333333333333329</v>
      </c>
      <c r="FV20" s="22">
        <v>4</v>
      </c>
      <c r="FW20" s="25">
        <v>9</v>
      </c>
      <c r="FX20" s="24">
        <v>125</v>
      </c>
      <c r="FY20" s="22">
        <v>10040</v>
      </c>
      <c r="FZ20" s="23">
        <v>76488</v>
      </c>
      <c r="GA20" s="24">
        <v>661.83266932270919</v>
      </c>
      <c r="GB20" s="22">
        <v>186.72469266677825</v>
      </c>
      <c r="GC20" s="23">
        <v>1393.5286401399214</v>
      </c>
      <c r="GD20" s="23">
        <v>646.30120967812184</v>
      </c>
      <c r="GE20" s="22"/>
      <c r="GF20" s="22">
        <v>2</v>
      </c>
      <c r="GG20" s="22">
        <v>2</v>
      </c>
      <c r="GH20" s="22">
        <v>0</v>
      </c>
      <c r="GI20" s="22">
        <v>1</v>
      </c>
      <c r="GJ20" s="22">
        <v>11</v>
      </c>
      <c r="GK20" s="24">
        <v>1000</v>
      </c>
      <c r="GL20" s="22"/>
      <c r="GM20" s="24">
        <v>6000</v>
      </c>
      <c r="GN20" s="22"/>
      <c r="GO20" s="22">
        <v>0</v>
      </c>
      <c r="GP20">
        <v>0</v>
      </c>
      <c r="GQ20" s="28">
        <v>10.5</v>
      </c>
      <c r="GR20" s="28">
        <v>11</v>
      </c>
      <c r="GS20" s="28">
        <v>6</v>
      </c>
      <c r="GT20" s="28">
        <v>6</v>
      </c>
      <c r="GU20" s="28">
        <v>0</v>
      </c>
      <c r="GV20" s="28">
        <v>0.109507036</v>
      </c>
      <c r="GW20" s="28">
        <v>0.108735049</v>
      </c>
      <c r="GX20" s="28">
        <v>-0.70496556700000002</v>
      </c>
      <c r="GY20">
        <v>4</v>
      </c>
      <c r="GZ20">
        <v>7</v>
      </c>
      <c r="HA20">
        <v>9</v>
      </c>
      <c r="HB20">
        <v>7</v>
      </c>
      <c r="HC20">
        <v>9</v>
      </c>
      <c r="HD20" s="2">
        <v>51</v>
      </c>
      <c r="HE20" s="2">
        <v>79</v>
      </c>
      <c r="HF20">
        <v>28</v>
      </c>
      <c r="HG20">
        <v>2</v>
      </c>
      <c r="HH20">
        <v>4</v>
      </c>
      <c r="HI20">
        <v>47</v>
      </c>
      <c r="HJ20">
        <v>12</v>
      </c>
      <c r="HL20">
        <v>2</v>
      </c>
      <c r="HM20" s="2">
        <v>235</v>
      </c>
    </row>
    <row r="21" spans="1:221" x14ac:dyDescent="0.2">
      <c r="A21" s="6" t="s">
        <v>17</v>
      </c>
      <c r="B21" s="6">
        <v>51033</v>
      </c>
      <c r="C21" s="7">
        <v>34.6</v>
      </c>
      <c r="D21" s="8">
        <v>54696</v>
      </c>
      <c r="E21" s="10">
        <v>12</v>
      </c>
      <c r="F21" s="12">
        <v>28545</v>
      </c>
      <c r="G21" s="15">
        <v>1431.6067756694899</v>
      </c>
      <c r="H21" s="15">
        <v>1368.97441540963</v>
      </c>
      <c r="I21" s="15">
        <v>-4.3749695324381239</v>
      </c>
      <c r="J21" s="15">
        <v>5.0152628329637068</v>
      </c>
      <c r="K21" s="15">
        <v>4.7958466120498509</v>
      </c>
      <c r="L21" s="15">
        <v>296.818000258133</v>
      </c>
      <c r="M21" s="15">
        <v>355.576554527756</v>
      </c>
      <c r="N21" s="15">
        <v>19.796155967132247</v>
      </c>
      <c r="O21" s="15">
        <v>1.0398248388794289</v>
      </c>
      <c r="P21" s="15">
        <v>1.2456701857689823</v>
      </c>
      <c r="Q21" s="15">
        <v>301.89880099468502</v>
      </c>
      <c r="R21" s="15">
        <v>505.61894455884402</v>
      </c>
      <c r="S21" s="15">
        <v>67.479613331669213</v>
      </c>
      <c r="T21" s="15">
        <v>2.8873259467739576</v>
      </c>
      <c r="U21" s="15">
        <v>4.8356823312819817</v>
      </c>
      <c r="V21" s="15">
        <v>78.397903684193807</v>
      </c>
      <c r="W21" s="15">
        <v>0.74978867333773724</v>
      </c>
      <c r="X21" s="15">
        <v>276.42145292488902</v>
      </c>
      <c r="Y21" s="15">
        <v>270.618337231059</v>
      </c>
      <c r="Z21" s="15">
        <v>-2.0993724012466144</v>
      </c>
      <c r="AA21" s="15">
        <v>0.96837082825324583</v>
      </c>
      <c r="AB21" s="15">
        <v>0.94804111834317395</v>
      </c>
      <c r="AC21" s="15">
        <v>233.03578985282101</v>
      </c>
      <c r="AD21" s="15">
        <v>192.53561325412699</v>
      </c>
      <c r="AE21" s="15">
        <v>-17.379380490985021</v>
      </c>
      <c r="AF21" s="15">
        <v>0.81638041637001579</v>
      </c>
      <c r="AG21" s="15">
        <v>0.67449855755518306</v>
      </c>
      <c r="AH21" s="15">
        <v>878.87964611458494</v>
      </c>
      <c r="AI21" s="15">
        <v>3.0789267686620563</v>
      </c>
      <c r="AJ21" s="15">
        <v>451.84864811402599</v>
      </c>
      <c r="AK21" s="15">
        <v>1.5829344827956771</v>
      </c>
      <c r="AL21" s="15">
        <v>19.472797763838098</v>
      </c>
      <c r="AM21" s="15">
        <v>6.8217893725129083E-2</v>
      </c>
      <c r="AN21" s="15">
        <v>8.5555248875616599</v>
      </c>
      <c r="AO21" s="15">
        <v>2.997206126313421E-2</v>
      </c>
      <c r="AP21" s="15">
        <v>3.5827600649317901</v>
      </c>
      <c r="AQ21" s="15">
        <v>1.2551270152152006E-2</v>
      </c>
      <c r="AR21" s="15">
        <v>3.5397104918956798E-2</v>
      </c>
      <c r="AS21" s="15">
        <v>1.2400457144493536E-4</v>
      </c>
      <c r="AT21" s="15">
        <v>26.072435592508999</v>
      </c>
      <c r="AU21" s="15">
        <v>9.133801223509895E-2</v>
      </c>
      <c r="AV21" s="19">
        <v>175332.20906250001</v>
      </c>
      <c r="AW21" s="19">
        <v>105637.20876190477</v>
      </c>
      <c r="AX21" s="19">
        <v>-39.750255057672454</v>
      </c>
      <c r="AY21" s="19">
        <v>11.160288900889229</v>
      </c>
      <c r="AZ21" s="19">
        <v>9.1563902245803437</v>
      </c>
      <c r="BA21" s="19">
        <v>-2.0038986763088857</v>
      </c>
      <c r="BB21" s="19">
        <v>23.263912200927734</v>
      </c>
      <c r="BC21" s="19">
        <v>15.703139305114746</v>
      </c>
      <c r="BD21" s="19">
        <v>-32.500007629394531</v>
      </c>
      <c r="BE21" s="19">
        <v>75.465000000000003</v>
      </c>
      <c r="BF21" s="19">
        <v>75.486000000000004</v>
      </c>
      <c r="BG21" s="19">
        <v>1</v>
      </c>
      <c r="BH21" s="19">
        <v>1</v>
      </c>
      <c r="BI21" s="19">
        <v>1</v>
      </c>
      <c r="BJ21" s="19">
        <v>1</v>
      </c>
      <c r="BK21" s="19">
        <v>0</v>
      </c>
      <c r="BL21" s="19">
        <v>0</v>
      </c>
      <c r="BM21" s="19">
        <v>1</v>
      </c>
      <c r="BN21" s="19">
        <v>1</v>
      </c>
      <c r="BO21" s="19">
        <v>55.861894367835632</v>
      </c>
      <c r="BP21" s="19">
        <v>51.237761384950218</v>
      </c>
      <c r="BQ21" s="19">
        <v>-4.6241329828854134</v>
      </c>
      <c r="BR21" s="19">
        <v>41.132252760159737</v>
      </c>
      <c r="BS21" s="19">
        <v>45.334872979214779</v>
      </c>
      <c r="BT21" s="19">
        <v>6.6478740897345556</v>
      </c>
      <c r="BU21" s="19">
        <v>7.1824480369515014</v>
      </c>
      <c r="BV21" s="19">
        <v>20.216600283964649</v>
      </c>
      <c r="BW21" s="19">
        <v>24.271112955928846</v>
      </c>
      <c r="BX21" s="19">
        <v>4.0545126719641971</v>
      </c>
      <c r="BY21" s="19">
        <v>4.0520890193376342</v>
      </c>
      <c r="BZ21" s="19">
        <v>5.4030222243193506</v>
      </c>
      <c r="CA21" s="19">
        <v>1.3509332049817164</v>
      </c>
      <c r="CB21" s="20"/>
      <c r="CC21" s="20"/>
      <c r="CD21" s="20"/>
      <c r="CE21" s="19">
        <v>115834.5</v>
      </c>
      <c r="CF21" s="19">
        <v>104439.8046875</v>
      </c>
      <c r="CG21" s="19">
        <v>-9.8370475769042969</v>
      </c>
      <c r="CH21" s="19">
        <v>1.9433887160481524</v>
      </c>
      <c r="CI21" s="19">
        <v>1.4425575937246902</v>
      </c>
      <c r="CJ21" s="19">
        <v>-0.50083112232346227</v>
      </c>
      <c r="CK21" s="19">
        <v>20.96534459829461</v>
      </c>
      <c r="CL21" s="19">
        <v>19.13991380813982</v>
      </c>
      <c r="CM21" s="19">
        <v>-1.8254307901547904</v>
      </c>
      <c r="CN21" s="19">
        <v>2.0869810652812464</v>
      </c>
      <c r="CO21" s="19">
        <v>1.9200896271318184</v>
      </c>
      <c r="CP21" s="19">
        <v>-0.16689143814942797</v>
      </c>
      <c r="CQ21" s="19">
        <v>0.86701651650771505</v>
      </c>
      <c r="CR21" s="19">
        <v>1.229158844961405</v>
      </c>
      <c r="CS21" s="19">
        <v>0.36214232845368999</v>
      </c>
      <c r="CT21" s="19">
        <v>0</v>
      </c>
      <c r="CU21" s="19">
        <v>0</v>
      </c>
      <c r="CV21" s="19">
        <v>0</v>
      </c>
      <c r="CW21" s="19">
        <v>0</v>
      </c>
      <c r="CX21" s="22">
        <v>25</v>
      </c>
      <c r="CY21" s="22">
        <v>8</v>
      </c>
      <c r="CZ21" s="22">
        <v>-68</v>
      </c>
      <c r="DA21" s="22">
        <v>11.111111111111111</v>
      </c>
      <c r="DB21" s="22">
        <v>3.6199095022624439</v>
      </c>
      <c r="DC21" s="22">
        <v>1.5613382899628252</v>
      </c>
      <c r="DD21" s="22">
        <v>1.831124202258223</v>
      </c>
      <c r="DE21" s="22">
        <v>168</v>
      </c>
      <c r="DF21" s="22">
        <v>373</v>
      </c>
      <c r="DG21" s="22">
        <v>122.02380952380953</v>
      </c>
      <c r="DH21" s="22">
        <v>6.088721368512612</v>
      </c>
      <c r="DI21" s="22">
        <v>12.870945479641131</v>
      </c>
      <c r="DJ21" s="22">
        <v>111.38995694896316</v>
      </c>
      <c r="DK21" s="22">
        <v>2</v>
      </c>
      <c r="DL21" s="22">
        <v>2</v>
      </c>
      <c r="DM21" s="22">
        <v>0</v>
      </c>
      <c r="DN21" s="22">
        <v>6.8362042307853699E-2</v>
      </c>
      <c r="DO21" s="22">
        <v>6.4994148910045624E-2</v>
      </c>
      <c r="DP21" s="22">
        <v>-4.9265546798706055</v>
      </c>
      <c r="DQ21" s="22">
        <v>1</v>
      </c>
      <c r="DR21" s="22">
        <v>50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1</v>
      </c>
      <c r="DZ21" s="22">
        <v>50</v>
      </c>
      <c r="EA21" s="22">
        <v>2</v>
      </c>
      <c r="EB21" s="22">
        <v>100</v>
      </c>
      <c r="EC21" s="22">
        <v>2</v>
      </c>
      <c r="ED21" s="22">
        <v>100</v>
      </c>
      <c r="EE21" s="22">
        <v>2</v>
      </c>
      <c r="EF21" s="22">
        <v>100</v>
      </c>
      <c r="EG21" s="22">
        <v>2</v>
      </c>
      <c r="EH21" s="22">
        <v>100</v>
      </c>
      <c r="EI21" s="22">
        <v>10</v>
      </c>
      <c r="EJ21" s="22">
        <v>11</v>
      </c>
      <c r="EK21" s="22">
        <v>10</v>
      </c>
      <c r="EL21" s="24">
        <v>364</v>
      </c>
      <c r="EM21" s="24">
        <v>236</v>
      </c>
      <c r="EN21" s="22">
        <v>54.237288135593218</v>
      </c>
      <c r="EO21" s="22">
        <v>13.192229631777327</v>
      </c>
      <c r="EP21" s="22">
        <v>12.560386473429951</v>
      </c>
      <c r="EQ21" s="22">
        <v>-4.7895100069013186</v>
      </c>
      <c r="ER21" s="22">
        <v>10</v>
      </c>
      <c r="ES21" s="22">
        <v>11</v>
      </c>
      <c r="ET21" s="22">
        <v>10</v>
      </c>
      <c r="EU21" s="24">
        <v>364</v>
      </c>
      <c r="EV21" s="24">
        <v>236</v>
      </c>
      <c r="EW21" s="22">
        <v>-35.164835164835168</v>
      </c>
      <c r="EX21" s="24">
        <v>13.192229631777327</v>
      </c>
      <c r="EY21" s="24">
        <v>8.1435472739820565</v>
      </c>
      <c r="EZ21" s="22">
        <v>-38.270121872606346</v>
      </c>
      <c r="FA21" s="22">
        <v>5</v>
      </c>
      <c r="FB21" s="22">
        <v>7</v>
      </c>
      <c r="FC21" s="24">
        <v>40</v>
      </c>
      <c r="FD21" s="24">
        <v>7</v>
      </c>
      <c r="FE21" s="24">
        <v>13</v>
      </c>
      <c r="FF21" s="24">
        <v>85.714285714285708</v>
      </c>
      <c r="FG21" s="24">
        <v>0.25369672368802554</v>
      </c>
      <c r="FH21" s="24">
        <v>0.44858523119392685</v>
      </c>
      <c r="FI21" s="22">
        <v>76.81948141575468</v>
      </c>
      <c r="FJ21" s="22">
        <v>7</v>
      </c>
      <c r="FK21" s="22">
        <v>5</v>
      </c>
      <c r="FL21" s="24">
        <v>-28.571428571428569</v>
      </c>
      <c r="FM21" s="22">
        <v>24</v>
      </c>
      <c r="FN21" s="24">
        <v>22</v>
      </c>
      <c r="FO21" s="24">
        <v>-8.3333333333333321</v>
      </c>
      <c r="FP21" s="22">
        <v>0.8698173383589447</v>
      </c>
      <c r="FQ21" s="24">
        <v>0.75914423740510695</v>
      </c>
      <c r="FR21" s="22">
        <v>-12.723717506326212</v>
      </c>
      <c r="FS21" s="22">
        <v>0</v>
      </c>
      <c r="FT21" s="22">
        <v>0</v>
      </c>
      <c r="FU21" s="22">
        <v>0</v>
      </c>
      <c r="FV21" s="22">
        <v>1</v>
      </c>
      <c r="FW21" s="24">
        <v>1</v>
      </c>
      <c r="FX21" s="22">
        <v>0</v>
      </c>
      <c r="FY21" s="22"/>
      <c r="FZ21" s="24"/>
      <c r="GA21" s="22"/>
      <c r="GB21" s="22"/>
      <c r="GC21" s="24"/>
      <c r="GD21" s="23"/>
      <c r="GE21" s="22"/>
      <c r="GF21" s="22">
        <v>6</v>
      </c>
      <c r="GG21" s="22">
        <v>6</v>
      </c>
      <c r="GH21" s="22">
        <v>0</v>
      </c>
      <c r="GI21" s="22">
        <v>2</v>
      </c>
      <c r="GJ21" s="22">
        <v>4</v>
      </c>
      <c r="GK21" s="24">
        <v>100</v>
      </c>
      <c r="GL21" s="23"/>
      <c r="GM21" s="23"/>
      <c r="GN21" s="24"/>
      <c r="GO21" s="24">
        <v>1</v>
      </c>
      <c r="GP21">
        <v>1</v>
      </c>
      <c r="GQ21" s="28">
        <v>10.7</v>
      </c>
      <c r="GR21" s="28">
        <v>10.5</v>
      </c>
      <c r="GS21" s="28">
        <v>0</v>
      </c>
      <c r="GT21" s="28">
        <v>1</v>
      </c>
      <c r="GU21" s="29"/>
      <c r="GV21" s="28">
        <v>0</v>
      </c>
      <c r="GW21" s="28">
        <v>3.3254600000000002E-2</v>
      </c>
      <c r="GX21" s="29"/>
      <c r="GY21">
        <v>1</v>
      </c>
      <c r="GZ21">
        <v>15</v>
      </c>
      <c r="HA21">
        <v>10</v>
      </c>
      <c r="HB21">
        <v>3</v>
      </c>
      <c r="HC21">
        <v>1</v>
      </c>
      <c r="HD21" s="2">
        <v>72</v>
      </c>
      <c r="HE21" s="2">
        <v>62</v>
      </c>
      <c r="HF21">
        <v>17</v>
      </c>
      <c r="HG21">
        <v>1</v>
      </c>
      <c r="HH21">
        <v>12</v>
      </c>
      <c r="HI21">
        <v>60</v>
      </c>
      <c r="HJ21">
        <v>3</v>
      </c>
      <c r="HL21">
        <v>2</v>
      </c>
      <c r="HM21" s="2">
        <v>202</v>
      </c>
    </row>
    <row r="22" spans="1:221" x14ac:dyDescent="0.2">
      <c r="A22" s="6" t="s">
        <v>18</v>
      </c>
      <c r="B22" s="6">
        <v>51035</v>
      </c>
      <c r="C22" s="7">
        <v>33.9</v>
      </c>
      <c r="D22" s="8">
        <v>42790</v>
      </c>
      <c r="E22" s="10">
        <v>15</v>
      </c>
      <c r="F22" s="12">
        <v>30042</v>
      </c>
      <c r="G22" s="15">
        <v>1997.1346649842999</v>
      </c>
      <c r="H22" s="15">
        <v>1441.16855092227</v>
      </c>
      <c r="I22" s="15">
        <v>-27.838188571345064</v>
      </c>
      <c r="J22" s="15">
        <v>6.6478086178826308</v>
      </c>
      <c r="K22" s="15">
        <v>4.797179118974336</v>
      </c>
      <c r="L22" s="15">
        <v>618.71873584442005</v>
      </c>
      <c r="M22" s="15">
        <v>527.55520462247102</v>
      </c>
      <c r="N22" s="15">
        <v>-14.734244486314143</v>
      </c>
      <c r="O22" s="15">
        <v>2.0595124686918984</v>
      </c>
      <c r="P22" s="15">
        <v>1.7560588663287098</v>
      </c>
      <c r="Q22" s="15">
        <v>864.44732344279396</v>
      </c>
      <c r="R22" s="15">
        <v>701.56831775687203</v>
      </c>
      <c r="S22" s="15">
        <v>-18.841981607072519</v>
      </c>
      <c r="T22" s="15">
        <v>6.7371781111588644</v>
      </c>
      <c r="U22" s="15">
        <v>5.4677602506185963</v>
      </c>
      <c r="V22" s="15">
        <v>71.615918069770998</v>
      </c>
      <c r="W22" s="15">
        <v>0.55814759621051357</v>
      </c>
      <c r="X22" s="15">
        <v>359.92835069109901</v>
      </c>
      <c r="Y22" s="15">
        <v>242.87375586412799</v>
      </c>
      <c r="Z22" s="15">
        <v>-32.521637876598028</v>
      </c>
      <c r="AA22" s="15">
        <v>1.1980838515781207</v>
      </c>
      <c r="AB22" s="15">
        <v>0.80844735990988603</v>
      </c>
      <c r="AC22" s="15">
        <v>503.59685366060597</v>
      </c>
      <c r="AD22" s="15">
        <v>385.55867159926498</v>
      </c>
      <c r="AE22" s="15">
        <v>-23.439022941333075</v>
      </c>
      <c r="AF22" s="15">
        <v>1.6763093457845883</v>
      </c>
      <c r="AG22" s="15">
        <v>1.2833988136584282</v>
      </c>
      <c r="AH22" s="15">
        <v>1417.37800271988</v>
      </c>
      <c r="AI22" s="15">
        <v>4.7179881589770325</v>
      </c>
      <c r="AJ22" s="15">
        <v>3.5146966542706699</v>
      </c>
      <c r="AK22" s="15">
        <v>1.1699276527097631E-2</v>
      </c>
      <c r="AL22" s="15">
        <v>15.2150605529314</v>
      </c>
      <c r="AM22" s="15">
        <v>5.0645964159947411E-2</v>
      </c>
      <c r="AN22" s="15">
        <v>4.9261648309475303</v>
      </c>
      <c r="AO22" s="15">
        <v>1.639759280656258E-2</v>
      </c>
      <c r="AP22" s="15">
        <v>3.1260077568849698</v>
      </c>
      <c r="AQ22" s="15">
        <v>1.0405458214782537E-2</v>
      </c>
      <c r="AR22" s="15">
        <v>0</v>
      </c>
      <c r="AS22" s="15">
        <v>0</v>
      </c>
      <c r="AT22" s="15">
        <v>12.223675069381001</v>
      </c>
      <c r="AU22" s="15">
        <v>4.0688619497307107E-2</v>
      </c>
      <c r="AV22" s="19">
        <v>97057.428186528501</v>
      </c>
      <c r="AW22" s="19">
        <v>61728.963214285708</v>
      </c>
      <c r="AX22" s="19">
        <v>-36.399547806219694</v>
      </c>
      <c r="AY22" s="19">
        <v>11.160288900889229</v>
      </c>
      <c r="AZ22" s="19">
        <v>9.1563902245803437</v>
      </c>
      <c r="BA22" s="19">
        <v>-2.0038986763088857</v>
      </c>
      <c r="BB22" s="20"/>
      <c r="BC22" s="20"/>
      <c r="BD22" s="20"/>
      <c r="BE22" s="19">
        <v>75.465000000000003</v>
      </c>
      <c r="BF22" s="19">
        <v>75.486000000000004</v>
      </c>
      <c r="BG22" s="19">
        <v>1</v>
      </c>
      <c r="BH22" s="19">
        <v>1</v>
      </c>
      <c r="BI22" s="19">
        <v>1</v>
      </c>
      <c r="BJ22" s="19">
        <v>1</v>
      </c>
      <c r="BK22" s="19">
        <v>0</v>
      </c>
      <c r="BL22" s="19">
        <v>0</v>
      </c>
      <c r="BM22" s="19">
        <v>1</v>
      </c>
      <c r="BN22" s="19">
        <v>1</v>
      </c>
      <c r="BO22" s="19">
        <v>55.861894367835632</v>
      </c>
      <c r="BP22" s="19">
        <v>51.237761384950218</v>
      </c>
      <c r="BQ22" s="19">
        <v>-4.6241329828854134</v>
      </c>
      <c r="BR22" s="19">
        <v>41.097424412094064</v>
      </c>
      <c r="BS22" s="19">
        <v>47.12967708867248</v>
      </c>
      <c r="BT22" s="19">
        <v>8.6450167973124294</v>
      </c>
      <c r="BU22" s="19">
        <v>8.8928754484879544</v>
      </c>
      <c r="BV22" s="19">
        <v>20.216600283964649</v>
      </c>
      <c r="BW22" s="19">
        <v>24.271112955928846</v>
      </c>
      <c r="BX22" s="19">
        <v>4.0545126719641971</v>
      </c>
      <c r="BY22" s="19">
        <v>4.0520890193376342</v>
      </c>
      <c r="BZ22" s="19">
        <v>5.4030222243193506</v>
      </c>
      <c r="CA22" s="19">
        <v>1.3509332049817164</v>
      </c>
      <c r="CB22" s="11">
        <v>9.5749702453613281</v>
      </c>
      <c r="CC22" s="14"/>
      <c r="CD22" s="14"/>
      <c r="CE22" s="19">
        <v>57626</v>
      </c>
      <c r="CF22" s="19">
        <v>102258.7109375</v>
      </c>
      <c r="CG22" s="19">
        <v>77.452384948730469</v>
      </c>
      <c r="CH22" s="19">
        <v>1.9433887160481524</v>
      </c>
      <c r="CI22" s="19">
        <v>1.4425575937246902</v>
      </c>
      <c r="CJ22" s="19">
        <v>-0.50083112232346227</v>
      </c>
      <c r="CK22" s="19">
        <v>20.96534459829461</v>
      </c>
      <c r="CL22" s="19">
        <v>19.13991380813982</v>
      </c>
      <c r="CM22" s="19">
        <v>-1.8254307901547904</v>
      </c>
      <c r="CN22" s="19">
        <v>2.0869810652812464</v>
      </c>
      <c r="CO22" s="19">
        <v>1.9200896271318184</v>
      </c>
      <c r="CP22" s="19">
        <v>-0.16689143814942797</v>
      </c>
      <c r="CQ22" s="19">
        <v>0.86701651650771505</v>
      </c>
      <c r="CR22" s="19">
        <v>1.229158844961405</v>
      </c>
      <c r="CS22" s="19">
        <v>0.36214232845368999</v>
      </c>
      <c r="CT22" s="19">
        <v>0</v>
      </c>
      <c r="CU22" s="19">
        <v>0</v>
      </c>
      <c r="CV22" s="19">
        <v>0</v>
      </c>
      <c r="CW22" s="19">
        <v>0</v>
      </c>
      <c r="CX22" s="22">
        <v>53</v>
      </c>
      <c r="CY22" s="22">
        <v>60</v>
      </c>
      <c r="CZ22" s="22">
        <v>13.20754716981132</v>
      </c>
      <c r="DA22" s="22">
        <v>5.2947052947052944</v>
      </c>
      <c r="DB22" s="22">
        <v>6.1224489795918364</v>
      </c>
      <c r="DC22" s="25">
        <v>2.5343280982378724</v>
      </c>
      <c r="DD22" s="22">
        <v>3.4063428452981417</v>
      </c>
      <c r="DE22" s="25">
        <v>873</v>
      </c>
      <c r="DF22" s="25">
        <v>1479</v>
      </c>
      <c r="DG22" s="22">
        <v>69.415807560137452</v>
      </c>
      <c r="DH22" s="25">
        <v>29.165135469214579</v>
      </c>
      <c r="DI22" s="25">
        <v>49.402097668514934</v>
      </c>
      <c r="DJ22" s="22">
        <v>69.387513117028348</v>
      </c>
      <c r="DK22" s="22">
        <v>1</v>
      </c>
      <c r="DL22" s="22">
        <v>2</v>
      </c>
      <c r="DM22" s="22">
        <v>100</v>
      </c>
      <c r="DN22" s="22">
        <v>3.3432517200708389E-2</v>
      </c>
      <c r="DO22" s="22">
        <v>6.7485488951206207E-2</v>
      </c>
      <c r="DP22" s="22">
        <v>101.85584259033203</v>
      </c>
      <c r="DQ22" s="22">
        <v>1</v>
      </c>
      <c r="DR22" s="22">
        <v>50</v>
      </c>
      <c r="DS22" s="22">
        <v>0</v>
      </c>
      <c r="DT22" s="22">
        <v>0</v>
      </c>
      <c r="DU22" s="22">
        <v>0</v>
      </c>
      <c r="DV22" s="22">
        <v>0</v>
      </c>
      <c r="DW22" s="22">
        <v>1</v>
      </c>
      <c r="DX22" s="22">
        <v>50</v>
      </c>
      <c r="DY22" s="22">
        <v>2</v>
      </c>
      <c r="DZ22" s="22">
        <v>100</v>
      </c>
      <c r="EA22" s="22">
        <v>2</v>
      </c>
      <c r="EB22" s="22">
        <v>100</v>
      </c>
      <c r="EC22" s="22">
        <v>2</v>
      </c>
      <c r="ED22" s="22">
        <v>100</v>
      </c>
      <c r="EE22" s="22">
        <v>2</v>
      </c>
      <c r="EF22" s="22">
        <v>100</v>
      </c>
      <c r="EG22" s="22">
        <v>2</v>
      </c>
      <c r="EH22" s="22">
        <v>100</v>
      </c>
      <c r="EI22" s="22">
        <v>41</v>
      </c>
      <c r="EJ22" s="22">
        <v>38</v>
      </c>
      <c r="EK22" s="22">
        <v>-7.3170731707317067</v>
      </c>
      <c r="EL22" s="22">
        <v>1114</v>
      </c>
      <c r="EM22" s="22">
        <v>1863</v>
      </c>
      <c r="EN22" s="22">
        <v>-40.203972088030056</v>
      </c>
      <c r="EO22" s="22">
        <v>37.216450071827083</v>
      </c>
      <c r="EP22" s="22">
        <v>37.210234484601514</v>
      </c>
      <c r="EQ22" s="22">
        <v>-1.6701182443711649E-2</v>
      </c>
      <c r="ER22" s="22">
        <v>40</v>
      </c>
      <c r="ES22" s="22">
        <v>33</v>
      </c>
      <c r="ET22" s="22">
        <v>-17.5</v>
      </c>
      <c r="EU22" s="25"/>
      <c r="EV22" s="25">
        <v>1803</v>
      </c>
      <c r="EW22" s="22"/>
      <c r="EX22" s="25"/>
      <c r="EY22" s="25">
        <v>60.224463892043559</v>
      </c>
      <c r="EZ22" s="22"/>
      <c r="FA22" s="22">
        <v>54</v>
      </c>
      <c r="FB22" s="25">
        <v>28</v>
      </c>
      <c r="FC22" s="22">
        <v>-48.148148148148145</v>
      </c>
      <c r="FD22" s="22">
        <v>642</v>
      </c>
      <c r="FE22" s="25">
        <v>433</v>
      </c>
      <c r="FF22" s="22">
        <v>-32.554517133956381</v>
      </c>
      <c r="FG22" s="22">
        <v>21.447900310693882</v>
      </c>
      <c r="FH22" s="25">
        <v>14.463223996258936</v>
      </c>
      <c r="FI22" s="22">
        <v>-32.565781327099884</v>
      </c>
      <c r="FJ22" s="22">
        <v>4</v>
      </c>
      <c r="FK22" s="25">
        <v>7</v>
      </c>
      <c r="FL22" s="22">
        <v>75</v>
      </c>
      <c r="FM22" s="22">
        <v>10</v>
      </c>
      <c r="FN22" s="25">
        <v>10</v>
      </c>
      <c r="FO22" s="22">
        <v>0</v>
      </c>
      <c r="FP22" s="22">
        <v>0.33407944409180501</v>
      </c>
      <c r="FQ22" s="25">
        <v>0.33402364887434033</v>
      </c>
      <c r="FR22" s="22">
        <v>-1.6701182443703423E-2</v>
      </c>
      <c r="FS22" s="22">
        <v>0</v>
      </c>
      <c r="FT22" s="22">
        <v>0</v>
      </c>
      <c r="FU22" s="22">
        <v>0</v>
      </c>
      <c r="FV22" s="22">
        <v>0</v>
      </c>
      <c r="FW22" s="23">
        <v>5</v>
      </c>
      <c r="FX22" s="22"/>
      <c r="FY22" s="22">
        <v>0</v>
      </c>
      <c r="FZ22" s="23">
        <v>2920</v>
      </c>
      <c r="GA22" s="22"/>
      <c r="GB22" s="22">
        <v>0</v>
      </c>
      <c r="GC22" s="23">
        <v>97.534905471307368</v>
      </c>
      <c r="GD22" s="23"/>
      <c r="GE22" s="22"/>
      <c r="GF22" s="22">
        <v>3</v>
      </c>
      <c r="GG22" s="25">
        <v>5</v>
      </c>
      <c r="GH22" s="22">
        <v>66.666666666666657</v>
      </c>
      <c r="GI22" s="22">
        <v>8</v>
      </c>
      <c r="GJ22" s="25">
        <v>11</v>
      </c>
      <c r="GK22" s="24">
        <v>37.5</v>
      </c>
      <c r="GL22" s="22">
        <v>20000</v>
      </c>
      <c r="GM22" s="23">
        <v>49000</v>
      </c>
      <c r="GN22" s="22">
        <v>145</v>
      </c>
      <c r="GO22" s="22">
        <v>1</v>
      </c>
      <c r="GP22">
        <v>1</v>
      </c>
      <c r="GQ22" s="28">
        <v>12</v>
      </c>
      <c r="GR22" s="28">
        <v>12.3</v>
      </c>
      <c r="GS22" s="28">
        <v>1</v>
      </c>
      <c r="GT22" s="28">
        <v>1</v>
      </c>
      <c r="GU22" s="28">
        <v>0</v>
      </c>
      <c r="GV22" s="28">
        <v>3.3231400000000001E-2</v>
      </c>
      <c r="GW22" s="28">
        <v>3.3671199999999998E-2</v>
      </c>
      <c r="GX22" s="28">
        <v>1.3232768779999999</v>
      </c>
      <c r="GZ22">
        <v>8</v>
      </c>
      <c r="HA22">
        <v>5</v>
      </c>
      <c r="HB22">
        <v>15</v>
      </c>
      <c r="HD22" s="2">
        <v>31</v>
      </c>
      <c r="HE22" s="2">
        <v>27</v>
      </c>
      <c r="HF22">
        <v>7</v>
      </c>
      <c r="HG22">
        <v>5</v>
      </c>
      <c r="HH22">
        <v>1</v>
      </c>
      <c r="HI22">
        <v>30</v>
      </c>
      <c r="HJ22">
        <v>3</v>
      </c>
      <c r="HK22">
        <v>1</v>
      </c>
      <c r="HL22">
        <v>4</v>
      </c>
      <c r="HM22" s="2">
        <v>125</v>
      </c>
    </row>
    <row r="23" spans="1:221" x14ac:dyDescent="0.2">
      <c r="A23" s="6" t="s">
        <v>19</v>
      </c>
      <c r="B23" s="6">
        <v>51036</v>
      </c>
      <c r="C23" s="7">
        <v>38.6</v>
      </c>
      <c r="D23" s="8">
        <v>51645</v>
      </c>
      <c r="E23" s="10">
        <v>11.6</v>
      </c>
      <c r="F23" s="12">
        <v>7256</v>
      </c>
      <c r="G23" s="15">
        <v>140.51597074801899</v>
      </c>
      <c r="H23" s="15">
        <v>166.77086096488301</v>
      </c>
      <c r="I23" s="15">
        <v>18.684630705747853</v>
      </c>
      <c r="J23" s="15">
        <v>1.9365486597025769</v>
      </c>
      <c r="K23" s="15">
        <v>2.2983856252051131</v>
      </c>
      <c r="L23" s="15">
        <v>37.040079262326898</v>
      </c>
      <c r="M23" s="15">
        <v>39.739118737563402</v>
      </c>
      <c r="N23" s="15">
        <v>7.2868080441222753</v>
      </c>
      <c r="O23" s="15">
        <v>0.5104751827773828</v>
      </c>
      <c r="P23" s="15">
        <v>0.54767252945925304</v>
      </c>
      <c r="Q23" s="15">
        <v>142.82548153475901</v>
      </c>
      <c r="R23" s="15">
        <v>148.02085701631299</v>
      </c>
      <c r="S23" s="15">
        <v>3.6375690288077891</v>
      </c>
      <c r="T23" s="15">
        <v>4.8333496289258546</v>
      </c>
      <c r="U23" s="15">
        <v>5.0091660580816582</v>
      </c>
      <c r="V23" s="15">
        <v>11.2159772171473</v>
      </c>
      <c r="W23" s="15">
        <v>0.37955929668857191</v>
      </c>
      <c r="X23" s="15">
        <v>20.637488710063302</v>
      </c>
      <c r="Y23" s="15">
        <v>25.3152931736063</v>
      </c>
      <c r="Z23" s="15">
        <v>22.666539176648929</v>
      </c>
      <c r="AA23" s="15">
        <v>0.28441963492369493</v>
      </c>
      <c r="AB23" s="15">
        <v>0.34888772289975606</v>
      </c>
      <c r="AC23" s="15">
        <v>20.087896891368601</v>
      </c>
      <c r="AD23" s="15">
        <v>23.5529581005331</v>
      </c>
      <c r="AE23" s="15">
        <v>17.249497186802927</v>
      </c>
      <c r="AF23" s="15">
        <v>0.27684532650728499</v>
      </c>
      <c r="AG23" s="15">
        <v>0.32459975331495455</v>
      </c>
      <c r="AH23" s="15">
        <v>56.732119199095301</v>
      </c>
      <c r="AI23" s="15">
        <v>0.7818649283227026</v>
      </c>
      <c r="AJ23" s="15">
        <v>106.058034289666</v>
      </c>
      <c r="AK23" s="15">
        <v>1.461659788997602</v>
      </c>
      <c r="AL23" s="15">
        <v>1.4520817628720399</v>
      </c>
      <c r="AM23" s="15">
        <v>2.0012152189526459E-2</v>
      </c>
      <c r="AN23" s="15">
        <v>1.20309748745058</v>
      </c>
      <c r="AO23" s="15">
        <v>1.6580726122527287E-2</v>
      </c>
      <c r="AP23" s="15">
        <v>0</v>
      </c>
      <c r="AQ23" s="15">
        <v>0</v>
      </c>
      <c r="AR23" s="15">
        <v>0</v>
      </c>
      <c r="AS23" s="15">
        <v>0</v>
      </c>
      <c r="AT23" s="15">
        <v>2.7776088904168099</v>
      </c>
      <c r="AU23" s="15">
        <v>3.8280166626472018E-2</v>
      </c>
      <c r="AV23" s="14"/>
      <c r="AW23" s="20"/>
      <c r="AX23" s="14"/>
      <c r="AY23" s="19">
        <v>11.160288900889229</v>
      </c>
      <c r="AZ23" s="19">
        <v>9.1563902245803437</v>
      </c>
      <c r="BA23" s="19">
        <v>-2.0038986763088857</v>
      </c>
      <c r="BB23" s="19">
        <v>20.453269958496094</v>
      </c>
      <c r="BC23" s="19">
        <v>15.741004943847656</v>
      </c>
      <c r="BD23" s="19">
        <v>-23.039176940917969</v>
      </c>
      <c r="BE23" s="19">
        <v>75.465000000000003</v>
      </c>
      <c r="BF23" s="19">
        <v>75.486000000000004</v>
      </c>
      <c r="BG23" s="19">
        <v>1</v>
      </c>
      <c r="BH23" s="19">
        <v>1</v>
      </c>
      <c r="BI23" s="19">
        <v>1</v>
      </c>
      <c r="BJ23" s="19">
        <v>1</v>
      </c>
      <c r="BK23" s="19">
        <v>0</v>
      </c>
      <c r="BL23" s="19">
        <v>0</v>
      </c>
      <c r="BM23" s="19">
        <v>1</v>
      </c>
      <c r="BN23" s="19">
        <v>1</v>
      </c>
      <c r="BO23" s="19">
        <v>55.861894367835632</v>
      </c>
      <c r="BP23" s="19">
        <v>51.237761384950218</v>
      </c>
      <c r="BQ23" s="19">
        <v>-4.6241329828854134</v>
      </c>
      <c r="BR23" s="19">
        <v>54.739336492890999</v>
      </c>
      <c r="BS23" s="19">
        <v>46.731571627260081</v>
      </c>
      <c r="BT23" s="19">
        <v>8.5308056872037916</v>
      </c>
      <c r="BU23" s="19">
        <v>8.762169680111267</v>
      </c>
      <c r="BV23" s="19">
        <v>20.216600283964649</v>
      </c>
      <c r="BW23" s="19">
        <v>24.271112955928846</v>
      </c>
      <c r="BX23" s="19">
        <v>4.0545126719641971</v>
      </c>
      <c r="BY23" s="19">
        <v>4.0520890193376342</v>
      </c>
      <c r="BZ23" s="19">
        <v>5.4030222243193506</v>
      </c>
      <c r="CA23" s="19">
        <v>1.3509332049817164</v>
      </c>
      <c r="CB23" s="14"/>
      <c r="CC23" s="14"/>
      <c r="CD23" s="14"/>
      <c r="CE23" s="20"/>
      <c r="CF23" s="20"/>
      <c r="CG23" s="20"/>
      <c r="CH23" s="19">
        <v>1.9433887160481524</v>
      </c>
      <c r="CI23" s="19">
        <v>1.4425575937246902</v>
      </c>
      <c r="CJ23" s="19">
        <v>-0.50083112232346227</v>
      </c>
      <c r="CK23" s="19">
        <v>20.96534459829461</v>
      </c>
      <c r="CL23" s="19">
        <v>19.13991380813982</v>
      </c>
      <c r="CM23" s="19">
        <v>-1.8254307901547904</v>
      </c>
      <c r="CN23" s="19">
        <v>2.0869810652812464</v>
      </c>
      <c r="CO23" s="19">
        <v>1.9200896271318184</v>
      </c>
      <c r="CP23" s="19">
        <v>-0.16689143814942797</v>
      </c>
      <c r="CQ23" s="19">
        <v>0.86701651650771505</v>
      </c>
      <c r="CR23" s="19">
        <v>1.229158844961405</v>
      </c>
      <c r="CS23" s="19">
        <v>0.36214232845368999</v>
      </c>
      <c r="CT23" s="19">
        <v>0</v>
      </c>
      <c r="CU23" s="19">
        <v>0</v>
      </c>
      <c r="CV23" s="19">
        <v>0</v>
      </c>
      <c r="CW23" s="19">
        <v>0</v>
      </c>
      <c r="CX23" s="22">
        <v>11</v>
      </c>
      <c r="CY23" s="22">
        <v>10</v>
      </c>
      <c r="CZ23" s="22">
        <v>-9.0909090909090917</v>
      </c>
      <c r="DA23" s="22">
        <v>13.750000000000002</v>
      </c>
      <c r="DB23" s="24">
        <v>12.658227848101266</v>
      </c>
      <c r="DC23" s="25"/>
      <c r="DD23" s="24"/>
      <c r="DE23" s="25"/>
      <c r="DF23" s="23"/>
      <c r="DG23" s="24"/>
      <c r="DH23" s="25"/>
      <c r="DI23" s="23"/>
      <c r="DJ23" s="22"/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4</v>
      </c>
      <c r="EJ23" s="22">
        <v>6</v>
      </c>
      <c r="EK23" s="24">
        <v>50</v>
      </c>
      <c r="EL23" s="24"/>
      <c r="EM23" s="24">
        <v>18</v>
      </c>
      <c r="EN23" s="24"/>
      <c r="EO23" s="24"/>
      <c r="EP23" s="24"/>
      <c r="EQ23" s="22"/>
      <c r="ER23" s="22">
        <v>3</v>
      </c>
      <c r="ES23" s="22">
        <v>6</v>
      </c>
      <c r="ET23" s="24">
        <v>100</v>
      </c>
      <c r="EU23" s="24"/>
      <c r="EV23" s="24">
        <v>18</v>
      </c>
      <c r="EW23" s="24"/>
      <c r="EX23" s="24"/>
      <c r="EY23" s="24">
        <v>2.5111607142857144</v>
      </c>
      <c r="EZ23" s="22"/>
      <c r="FA23" s="22">
        <v>4</v>
      </c>
      <c r="FB23" s="22">
        <v>1</v>
      </c>
      <c r="FC23" s="22">
        <v>-75</v>
      </c>
      <c r="FD23" s="24">
        <v>4</v>
      </c>
      <c r="FE23" s="24"/>
      <c r="FF23" s="22"/>
      <c r="FG23" s="24">
        <v>0.55959709009513148</v>
      </c>
      <c r="FH23" s="24"/>
      <c r="FI23" s="22"/>
      <c r="FJ23" s="22">
        <v>5</v>
      </c>
      <c r="FK23" s="22">
        <v>4</v>
      </c>
      <c r="FL23" s="24">
        <v>-20</v>
      </c>
      <c r="FM23" s="24">
        <v>5</v>
      </c>
      <c r="FN23" s="24"/>
      <c r="FO23" s="24"/>
      <c r="FP23" s="24">
        <v>0.69949636261891446</v>
      </c>
      <c r="FQ23" s="24"/>
      <c r="FR23" s="22"/>
      <c r="FS23" s="22">
        <v>0</v>
      </c>
      <c r="FT23" s="22">
        <v>0</v>
      </c>
      <c r="FU23" s="22">
        <v>0</v>
      </c>
      <c r="FV23" s="22">
        <v>0</v>
      </c>
      <c r="FW23" s="23">
        <v>0</v>
      </c>
      <c r="FX23" s="22"/>
      <c r="FY23" s="22">
        <v>0</v>
      </c>
      <c r="FZ23" s="23">
        <v>0</v>
      </c>
      <c r="GA23" s="22"/>
      <c r="GB23" s="22">
        <v>0</v>
      </c>
      <c r="GC23" s="23">
        <v>0</v>
      </c>
      <c r="GD23" s="23"/>
      <c r="GE23" s="22"/>
      <c r="GF23" s="22">
        <v>1</v>
      </c>
      <c r="GG23" s="22">
        <v>3</v>
      </c>
      <c r="GH23" s="22">
        <v>200</v>
      </c>
      <c r="GI23" s="22">
        <v>2</v>
      </c>
      <c r="GJ23" s="24">
        <v>4</v>
      </c>
      <c r="GK23" s="22">
        <v>100</v>
      </c>
      <c r="GL23" s="24"/>
      <c r="GM23" s="24">
        <v>6000</v>
      </c>
      <c r="GN23" s="22"/>
      <c r="GO23" s="25">
        <v>0</v>
      </c>
      <c r="GQ23" s="28">
        <v>14.5</v>
      </c>
      <c r="GR23" s="28">
        <v>14.2</v>
      </c>
      <c r="GS23" s="28">
        <v>0</v>
      </c>
      <c r="GT23" s="28">
        <v>0</v>
      </c>
      <c r="GU23" s="28">
        <v>0</v>
      </c>
      <c r="GV23" s="28">
        <v>0</v>
      </c>
      <c r="GW23" s="28">
        <v>0</v>
      </c>
      <c r="GX23" s="28">
        <v>0</v>
      </c>
      <c r="GZ23">
        <v>7</v>
      </c>
      <c r="HB23">
        <v>1</v>
      </c>
      <c r="HD23" s="2">
        <v>5</v>
      </c>
      <c r="HE23" s="2">
        <v>8</v>
      </c>
      <c r="HF23">
        <v>6</v>
      </c>
      <c r="HH23">
        <v>3</v>
      </c>
      <c r="HI23">
        <v>2</v>
      </c>
      <c r="HJ23">
        <v>1</v>
      </c>
      <c r="HL23">
        <v>3</v>
      </c>
      <c r="HM23" s="2">
        <v>46</v>
      </c>
    </row>
    <row r="24" spans="1:221" x14ac:dyDescent="0.2">
      <c r="A24" s="6" t="s">
        <v>20</v>
      </c>
      <c r="B24" s="6">
        <v>51037</v>
      </c>
      <c r="C24" s="7">
        <v>39.700000000000003</v>
      </c>
      <c r="D24" s="8">
        <v>37819</v>
      </c>
      <c r="E24" s="10">
        <v>19.2</v>
      </c>
      <c r="F24" s="12">
        <v>12586</v>
      </c>
      <c r="G24" s="15">
        <v>4220.9461647446697</v>
      </c>
      <c r="H24" s="15">
        <v>4240.7372068044497</v>
      </c>
      <c r="I24" s="15">
        <v>0.46887691260040498</v>
      </c>
      <c r="J24" s="15">
        <v>33.536835887054423</v>
      </c>
      <c r="K24" s="15">
        <v>33.694082367745509</v>
      </c>
      <c r="L24" s="15">
        <v>1804.85029218981</v>
      </c>
      <c r="M24" s="15">
        <v>1891.7048680821399</v>
      </c>
      <c r="N24" s="15">
        <v>4.8122869951141451</v>
      </c>
      <c r="O24" s="15">
        <v>14.340142159461386</v>
      </c>
      <c r="P24" s="15">
        <v>15.030230955682027</v>
      </c>
      <c r="Q24" s="15">
        <v>409.04021015051399</v>
      </c>
      <c r="R24" s="15">
        <v>439.34610340957198</v>
      </c>
      <c r="S24" s="15">
        <v>7.4090254471330272</v>
      </c>
      <c r="T24" s="15">
        <v>8.0062675699846153</v>
      </c>
      <c r="U24" s="15">
        <v>8.599453971610334</v>
      </c>
      <c r="V24" s="15">
        <v>306.27046215379403</v>
      </c>
      <c r="W24" s="15">
        <v>5.9947242543314552</v>
      </c>
      <c r="X24" s="15">
        <v>1027.1992430299599</v>
      </c>
      <c r="Y24" s="15">
        <v>1031.4459950641101</v>
      </c>
      <c r="Z24" s="15">
        <v>0.41343021453397955</v>
      </c>
      <c r="AA24" s="15">
        <v>8.1614432149210234</v>
      </c>
      <c r="AB24" s="15">
        <v>8.1951850871135399</v>
      </c>
      <c r="AC24" s="15">
        <v>809.27258932132395</v>
      </c>
      <c r="AD24" s="15">
        <v>815.16699195110596</v>
      </c>
      <c r="AE24" s="15">
        <v>0.72835812154779633</v>
      </c>
      <c r="AF24" s="15">
        <v>6.4299427087344982</v>
      </c>
      <c r="AG24" s="15">
        <v>6.4767757186644364</v>
      </c>
      <c r="AH24" s="15">
        <v>2788.3252946540201</v>
      </c>
      <c r="AI24" s="15">
        <v>22.15418158790736</v>
      </c>
      <c r="AJ24" s="15">
        <v>1330.6747040584901</v>
      </c>
      <c r="AK24" s="15">
        <v>10.572657747167408</v>
      </c>
      <c r="AL24" s="15">
        <v>45.174334697222498</v>
      </c>
      <c r="AM24" s="15">
        <v>0.35892527170842603</v>
      </c>
      <c r="AN24" s="15">
        <v>11.0000001351001</v>
      </c>
      <c r="AO24" s="15">
        <v>8.7398698038297321E-2</v>
      </c>
      <c r="AP24" s="15">
        <v>16.0000002345549</v>
      </c>
      <c r="AQ24" s="15">
        <v>0.12712537926708167</v>
      </c>
      <c r="AR24" s="15">
        <v>0</v>
      </c>
      <c r="AS24" s="15">
        <v>0</v>
      </c>
      <c r="AT24" s="15">
        <v>94.737212705358601</v>
      </c>
      <c r="AU24" s="15">
        <v>0.75271899495756078</v>
      </c>
      <c r="AV24" s="19">
        <v>120414.73999999998</v>
      </c>
      <c r="AW24" s="19">
        <v>111822.05283018868</v>
      </c>
      <c r="AX24" s="19">
        <v>-7.1359097481016835</v>
      </c>
      <c r="AY24" s="19">
        <v>11.160288900889229</v>
      </c>
      <c r="AZ24" s="19">
        <v>9.1563902245803437</v>
      </c>
      <c r="BA24" s="19">
        <v>-2.0038986763088857</v>
      </c>
      <c r="BB24" s="19">
        <v>22.367889404296875</v>
      </c>
      <c r="BC24" s="19">
        <v>17.671974182128906</v>
      </c>
      <c r="BD24" s="19">
        <v>-20.994001388549805</v>
      </c>
      <c r="BE24" s="19">
        <v>75.465000000000003</v>
      </c>
      <c r="BF24" s="19">
        <v>75.486000000000004</v>
      </c>
      <c r="BG24" s="19">
        <v>1</v>
      </c>
      <c r="BH24" s="19">
        <v>1</v>
      </c>
      <c r="BI24" s="19">
        <v>1</v>
      </c>
      <c r="BJ24" s="19">
        <v>1</v>
      </c>
      <c r="BK24" s="19">
        <v>0</v>
      </c>
      <c r="BL24" s="19">
        <v>0</v>
      </c>
      <c r="BM24" s="19">
        <v>1</v>
      </c>
      <c r="BN24" s="19">
        <v>1</v>
      </c>
      <c r="BO24" s="19">
        <v>55.861894367835632</v>
      </c>
      <c r="BP24" s="19">
        <v>51.237761384950218</v>
      </c>
      <c r="BQ24" s="19">
        <v>-4.6241329828854134</v>
      </c>
      <c r="BR24" s="19">
        <v>44.391634980988592</v>
      </c>
      <c r="BS24" s="19">
        <v>47.913446676970636</v>
      </c>
      <c r="BT24" s="19">
        <v>9.743346007604563</v>
      </c>
      <c r="BU24" s="19">
        <v>7.4703760947964968</v>
      </c>
      <c r="BV24" s="19">
        <v>20.216600283964649</v>
      </c>
      <c r="BW24" s="19">
        <v>24.271112955928846</v>
      </c>
      <c r="BX24" s="19">
        <v>4.0545126719641971</v>
      </c>
      <c r="BY24" s="19">
        <v>4.0520890193376342</v>
      </c>
      <c r="BZ24" s="19">
        <v>5.4030222243193506</v>
      </c>
      <c r="CA24" s="19">
        <v>1.3509332049817164</v>
      </c>
      <c r="CB24" s="20"/>
      <c r="CC24" s="20"/>
      <c r="CD24" s="20"/>
      <c r="CE24" s="19">
        <v>134973</v>
      </c>
      <c r="CF24" s="19">
        <v>98667.640625</v>
      </c>
      <c r="CG24" s="19">
        <v>-26.898239135742188</v>
      </c>
      <c r="CH24" s="19">
        <v>1.9433887160481524</v>
      </c>
      <c r="CI24" s="19">
        <v>1.4425575937246902</v>
      </c>
      <c r="CJ24" s="19">
        <v>-0.50083112232346227</v>
      </c>
      <c r="CK24" s="19">
        <v>20.96534459829461</v>
      </c>
      <c r="CL24" s="19">
        <v>19.13991380813982</v>
      </c>
      <c r="CM24" s="19">
        <v>-1.8254307901547904</v>
      </c>
      <c r="CN24" s="19">
        <v>2.0869810652812464</v>
      </c>
      <c r="CO24" s="19">
        <v>1.9200896271318184</v>
      </c>
      <c r="CP24" s="19">
        <v>-0.16689143814942797</v>
      </c>
      <c r="CQ24" s="19">
        <v>0.86701651650771505</v>
      </c>
      <c r="CR24" s="19">
        <v>1.229158844961405</v>
      </c>
      <c r="CS24" s="19">
        <v>0.36214232845368999</v>
      </c>
      <c r="CT24" s="19">
        <v>0</v>
      </c>
      <c r="CU24" s="19">
        <v>0</v>
      </c>
      <c r="CV24" s="19">
        <v>0</v>
      </c>
      <c r="CW24" s="19">
        <v>0</v>
      </c>
      <c r="CX24" s="22">
        <v>17</v>
      </c>
      <c r="CY24" s="22">
        <v>17</v>
      </c>
      <c r="CZ24" s="22">
        <v>0</v>
      </c>
      <c r="DA24" s="22">
        <v>3.4764826175869121</v>
      </c>
      <c r="DB24" s="25">
        <v>3.2818532818532815</v>
      </c>
      <c r="DC24" s="22">
        <v>0.19085938305994016</v>
      </c>
      <c r="DD24" s="25">
        <v>0.6042992896023619</v>
      </c>
      <c r="DE24" s="22">
        <v>37</v>
      </c>
      <c r="DF24" s="25">
        <v>131</v>
      </c>
      <c r="DG24" s="25">
        <v>254.05405405405403</v>
      </c>
      <c r="DH24" s="22">
        <v>2.9179810725552051</v>
      </c>
      <c r="DI24" s="25">
        <v>10.565368174852811</v>
      </c>
      <c r="DJ24" s="22">
        <v>262.0780228571179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12</v>
      </c>
      <c r="EJ24" s="22">
        <v>28</v>
      </c>
      <c r="EK24" s="22">
        <v>133.33333333333331</v>
      </c>
      <c r="EL24" s="22">
        <v>307</v>
      </c>
      <c r="EM24" s="22">
        <v>195</v>
      </c>
      <c r="EN24" s="22">
        <v>57.435897435897431</v>
      </c>
      <c r="EO24" s="22">
        <v>24.211356466876971</v>
      </c>
      <c r="EP24" s="22">
        <v>24.76006129526575</v>
      </c>
      <c r="EQ24" s="22">
        <v>2.2663117993386694</v>
      </c>
      <c r="ER24" s="22">
        <v>12</v>
      </c>
      <c r="ES24" s="22">
        <v>28</v>
      </c>
      <c r="ET24" s="22">
        <v>133.33333333333331</v>
      </c>
      <c r="EU24" s="25"/>
      <c r="EV24" s="25">
        <v>195</v>
      </c>
      <c r="EW24" s="22"/>
      <c r="EX24" s="25"/>
      <c r="EY24" s="25">
        <v>15.72707476409388</v>
      </c>
      <c r="EZ24" s="22"/>
      <c r="FA24" s="22">
        <v>8</v>
      </c>
      <c r="FB24" s="22">
        <v>23</v>
      </c>
      <c r="FC24" s="25">
        <v>187.5</v>
      </c>
      <c r="FD24" s="25">
        <v>28</v>
      </c>
      <c r="FE24" s="25">
        <v>104</v>
      </c>
      <c r="FF24" s="25">
        <v>271.42857142857144</v>
      </c>
      <c r="FG24" s="25">
        <v>2.2082018927444795</v>
      </c>
      <c r="FH24" s="25">
        <v>8.3877732075167355</v>
      </c>
      <c r="FI24" s="22">
        <v>279.84630096897212</v>
      </c>
      <c r="FJ24" s="22">
        <v>1</v>
      </c>
      <c r="FK24" s="22">
        <v>14</v>
      </c>
      <c r="FL24" s="22">
        <v>1300</v>
      </c>
      <c r="FM24" s="25"/>
      <c r="FN24" s="25">
        <v>11</v>
      </c>
      <c r="FO24" s="22"/>
      <c r="FP24" s="25"/>
      <c r="FQ24" s="25">
        <v>0.88716832002580859</v>
      </c>
      <c r="FR24" s="22"/>
      <c r="FS24" s="22">
        <v>0</v>
      </c>
      <c r="FT24" s="22">
        <v>0</v>
      </c>
      <c r="FU24" s="22">
        <v>0</v>
      </c>
      <c r="FV24" s="22">
        <v>0</v>
      </c>
      <c r="FW24" s="23">
        <v>1</v>
      </c>
      <c r="FX24" s="22"/>
      <c r="FY24" s="22">
        <v>0</v>
      </c>
      <c r="FZ24" s="23"/>
      <c r="GA24" s="22"/>
      <c r="GB24" s="22">
        <v>0</v>
      </c>
      <c r="GC24" s="23"/>
      <c r="GD24" s="23"/>
      <c r="GE24" s="22"/>
      <c r="GF24" s="22">
        <v>4</v>
      </c>
      <c r="GG24" s="22">
        <v>0</v>
      </c>
      <c r="GH24" s="22">
        <v>-100</v>
      </c>
      <c r="GI24" s="22">
        <v>8</v>
      </c>
      <c r="GJ24" s="22">
        <v>8</v>
      </c>
      <c r="GK24" s="25">
        <v>0</v>
      </c>
      <c r="GL24" s="25">
        <v>62000</v>
      </c>
      <c r="GM24" s="25">
        <v>16000</v>
      </c>
      <c r="GN24" s="22">
        <v>-74.193548387096769</v>
      </c>
      <c r="GO24" s="22">
        <v>0</v>
      </c>
      <c r="GP24">
        <v>0</v>
      </c>
      <c r="GQ24" s="28">
        <v>11.5</v>
      </c>
      <c r="GR24" s="28">
        <v>12</v>
      </c>
      <c r="GS24" s="28">
        <v>1</v>
      </c>
      <c r="GT24" s="28">
        <v>0</v>
      </c>
      <c r="GU24" s="28">
        <v>-100</v>
      </c>
      <c r="GV24" s="28">
        <v>8.0064050999999997E-2</v>
      </c>
      <c r="GW24" s="28">
        <v>0</v>
      </c>
      <c r="GX24" s="28">
        <v>-100</v>
      </c>
      <c r="GZ24">
        <v>1</v>
      </c>
      <c r="HA24">
        <v>1</v>
      </c>
      <c r="HB24">
        <v>3</v>
      </c>
      <c r="HD24" s="2">
        <v>16</v>
      </c>
      <c r="HE24" s="2">
        <v>29</v>
      </c>
      <c r="HF24">
        <v>7</v>
      </c>
      <c r="HG24">
        <v>2</v>
      </c>
      <c r="HH24">
        <v>2</v>
      </c>
      <c r="HI24">
        <v>14</v>
      </c>
      <c r="HL24">
        <v>0</v>
      </c>
      <c r="HM24" s="2">
        <v>70</v>
      </c>
    </row>
    <row r="25" spans="1:221" x14ac:dyDescent="0.2">
      <c r="A25" s="6" t="s">
        <v>99</v>
      </c>
      <c r="B25" s="6">
        <v>51540</v>
      </c>
      <c r="C25" s="7">
        <v>33.5</v>
      </c>
      <c r="D25" s="8">
        <v>54876</v>
      </c>
      <c r="E25" s="10">
        <v>20.7</v>
      </c>
      <c r="F25" s="12">
        <v>43475</v>
      </c>
      <c r="G25" s="15">
        <v>1152.96102371812</v>
      </c>
      <c r="H25" s="15">
        <v>3192.3790940344302</v>
      </c>
      <c r="I25" s="15">
        <v>176.88525703492596</v>
      </c>
      <c r="J25" s="15">
        <v>2.6520092552458197</v>
      </c>
      <c r="K25" s="15">
        <v>7.343022642977413</v>
      </c>
      <c r="L25" s="15">
        <v>567.06581781059504</v>
      </c>
      <c r="M25" s="15">
        <v>1407.5632211193399</v>
      </c>
      <c r="N25" s="15">
        <v>148.21866825862503</v>
      </c>
      <c r="O25" s="15">
        <v>1.3043492071549052</v>
      </c>
      <c r="P25" s="15">
        <v>3.2376382314418395</v>
      </c>
      <c r="Q25" s="15">
        <v>24.8527371978853</v>
      </c>
      <c r="R25" s="15">
        <v>43.578682492094202</v>
      </c>
      <c r="S25" s="15">
        <v>75.347617226654123</v>
      </c>
      <c r="T25" s="15">
        <v>0.13979489930186353</v>
      </c>
      <c r="U25" s="15">
        <v>0.24512702493021829</v>
      </c>
      <c r="V25" s="15">
        <v>31.516870061910598</v>
      </c>
      <c r="W25" s="15">
        <v>0.17728017809602092</v>
      </c>
      <c r="X25" s="15">
        <v>178.34670958667999</v>
      </c>
      <c r="Y25" s="15">
        <v>337.411890752614</v>
      </c>
      <c r="Z25" s="15">
        <v>89.188738908931313</v>
      </c>
      <c r="AA25" s="15">
        <v>0.41022819916430125</v>
      </c>
      <c r="AB25" s="15">
        <v>0.77610555664776082</v>
      </c>
      <c r="AC25" s="15">
        <v>88.535161652136594</v>
      </c>
      <c r="AD25" s="15">
        <v>191.51103759929501</v>
      </c>
      <c r="AE25" s="15">
        <v>116.31071093737968</v>
      </c>
      <c r="AF25" s="15">
        <v>0.20364614526080871</v>
      </c>
      <c r="AG25" s="15">
        <v>0.44050842461022427</v>
      </c>
      <c r="AH25" s="15">
        <v>2108.6052306890501</v>
      </c>
      <c r="AI25" s="15">
        <v>4.8501557922692351</v>
      </c>
      <c r="AJ25" s="15">
        <v>416.843390397262</v>
      </c>
      <c r="AK25" s="15">
        <v>0.95881170879186206</v>
      </c>
      <c r="AL25" s="15">
        <v>125.46209373464799</v>
      </c>
      <c r="AM25" s="15">
        <v>0.28858445942414718</v>
      </c>
      <c r="AN25" s="15">
        <v>525.93294634949405</v>
      </c>
      <c r="AO25" s="15">
        <v>1.2097365068418493</v>
      </c>
      <c r="AP25" s="15">
        <v>2.5472860410809499</v>
      </c>
      <c r="AQ25" s="15">
        <v>5.8591973342862567E-3</v>
      </c>
      <c r="AR25" s="15">
        <v>1.6667044907808299</v>
      </c>
      <c r="AS25" s="15">
        <v>3.8337078568851752E-3</v>
      </c>
      <c r="AT25" s="15">
        <v>136.78352895379101</v>
      </c>
      <c r="AU25" s="15">
        <v>0.31462571352223345</v>
      </c>
      <c r="AV25" s="19">
        <v>208038.51150259067</v>
      </c>
      <c r="AW25" s="19">
        <v>118043.48159132007</v>
      </c>
      <c r="AX25" s="19">
        <v>-43.258831867843803</v>
      </c>
      <c r="AY25" s="19">
        <v>11.160288900889229</v>
      </c>
      <c r="AZ25" s="19">
        <v>9.1563902245803437</v>
      </c>
      <c r="BA25" s="19">
        <v>-2.0038986763088857</v>
      </c>
      <c r="BB25" s="20"/>
      <c r="BC25" s="20"/>
      <c r="BD25" s="20"/>
      <c r="BE25" s="19">
        <v>75.465000000000003</v>
      </c>
      <c r="BF25" s="19">
        <v>75.486000000000004</v>
      </c>
      <c r="BG25" s="19">
        <v>1</v>
      </c>
      <c r="BH25" s="19">
        <v>1</v>
      </c>
      <c r="BI25" s="19">
        <v>1</v>
      </c>
      <c r="BJ25" s="19">
        <v>1</v>
      </c>
      <c r="BK25" s="19">
        <v>0</v>
      </c>
      <c r="BL25" s="19">
        <v>0</v>
      </c>
      <c r="BM25" s="19">
        <v>1</v>
      </c>
      <c r="BN25" s="19">
        <v>1</v>
      </c>
      <c r="BO25" s="19">
        <v>55.861894367835632</v>
      </c>
      <c r="BP25" s="19">
        <v>51.237761384950218</v>
      </c>
      <c r="BQ25" s="19">
        <v>-4.6241329828854134</v>
      </c>
      <c r="BR25" s="19">
        <v>44.656243306917972</v>
      </c>
      <c r="BS25" s="19">
        <v>45.333071330320301</v>
      </c>
      <c r="BT25" s="19">
        <v>5.9755836367530524</v>
      </c>
      <c r="BU25" s="19">
        <v>5.8164668893692273</v>
      </c>
      <c r="BV25" s="19">
        <v>20.216600283964649</v>
      </c>
      <c r="BW25" s="19">
        <v>24.271112955928846</v>
      </c>
      <c r="BX25" s="19">
        <v>4.0545126719641971</v>
      </c>
      <c r="BY25" s="19">
        <v>4.0520890193376342</v>
      </c>
      <c r="BZ25" s="19">
        <v>5.4030222243193506</v>
      </c>
      <c r="CA25" s="19">
        <v>1.3509332049817164</v>
      </c>
      <c r="CB25" s="14"/>
      <c r="CC25" s="11">
        <v>12.040253639221191</v>
      </c>
      <c r="CD25" s="14"/>
      <c r="CE25" s="19">
        <v>116666</v>
      </c>
      <c r="CF25" s="11">
        <v>113746.6875</v>
      </c>
      <c r="CG25" s="11">
        <v>-2.5022821426391602</v>
      </c>
      <c r="CH25" s="19">
        <v>1.9433887160481524</v>
      </c>
      <c r="CI25" s="19">
        <v>1.4425575937246902</v>
      </c>
      <c r="CJ25" s="19">
        <v>-0.50083112232346227</v>
      </c>
      <c r="CK25" s="19">
        <v>20.96534459829461</v>
      </c>
      <c r="CL25" s="19">
        <v>19.13991380813982</v>
      </c>
      <c r="CM25" s="19">
        <v>-1.8254307901547904</v>
      </c>
      <c r="CN25" s="19">
        <v>2.0869810652812464</v>
      </c>
      <c r="CO25" s="19">
        <v>1.9200896271318184</v>
      </c>
      <c r="CP25" s="19">
        <v>-0.16689143814942797</v>
      </c>
      <c r="CQ25" s="19">
        <v>0.86701651650771505</v>
      </c>
      <c r="CR25" s="19">
        <v>1.229158844961405</v>
      </c>
      <c r="CS25" s="19">
        <v>0.36214232845368999</v>
      </c>
      <c r="CT25" s="19">
        <v>0</v>
      </c>
      <c r="CU25" s="19">
        <v>0</v>
      </c>
      <c r="CV25" s="19">
        <v>0</v>
      </c>
      <c r="CW25" s="19">
        <v>0</v>
      </c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>
        <v>3</v>
      </c>
      <c r="DL25" s="22">
        <v>2</v>
      </c>
      <c r="DM25" s="22">
        <v>-33.333332061767578</v>
      </c>
      <c r="DN25" s="22">
        <v>6.664741039276123E-2</v>
      </c>
      <c r="DO25" s="22">
        <v>4.1565351188182831E-2</v>
      </c>
      <c r="DP25" s="22">
        <v>-37.633960723876953</v>
      </c>
      <c r="DQ25" s="22">
        <v>2</v>
      </c>
      <c r="DR25" s="22">
        <v>100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2</v>
      </c>
      <c r="DZ25" s="22">
        <v>100</v>
      </c>
      <c r="EA25" s="22">
        <v>2</v>
      </c>
      <c r="EB25" s="22">
        <v>100</v>
      </c>
      <c r="EC25" s="22">
        <v>2</v>
      </c>
      <c r="ED25" s="22">
        <v>100</v>
      </c>
      <c r="EE25" s="22">
        <v>2</v>
      </c>
      <c r="EF25" s="22">
        <v>100</v>
      </c>
      <c r="EG25" s="22">
        <v>2</v>
      </c>
      <c r="EH25" s="22">
        <v>100</v>
      </c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5"/>
      <c r="FE25" s="25"/>
      <c r="FF25" s="22"/>
      <c r="FG25" s="25"/>
      <c r="FH25" s="25"/>
      <c r="FI25" s="22"/>
      <c r="FJ25" s="22"/>
      <c r="FK25" s="22"/>
      <c r="FL25" s="25"/>
      <c r="FM25" s="25"/>
      <c r="FN25" s="25"/>
      <c r="FO25" s="25"/>
      <c r="FP25" s="25"/>
      <c r="FQ25" s="25"/>
      <c r="FR25" s="22"/>
      <c r="FS25" s="22">
        <v>0</v>
      </c>
      <c r="FT25" s="22">
        <v>0</v>
      </c>
      <c r="FU25" s="22">
        <v>0</v>
      </c>
      <c r="FV25" s="22"/>
      <c r="FW25" s="25"/>
      <c r="FX25" s="22"/>
      <c r="FY25" s="25"/>
      <c r="FZ25" s="25"/>
      <c r="GA25" s="22"/>
      <c r="GB25" s="25"/>
      <c r="GC25" s="25"/>
      <c r="GD25" s="23"/>
      <c r="GE25" s="22"/>
      <c r="GF25" s="22"/>
      <c r="GG25" s="25"/>
      <c r="GH25" s="22"/>
      <c r="GI25" s="22"/>
      <c r="GJ25" s="22"/>
      <c r="GK25" s="25"/>
      <c r="GL25" s="22"/>
      <c r="GM25" s="25"/>
      <c r="GN25" s="22"/>
      <c r="GO25" s="22">
        <v>1</v>
      </c>
      <c r="GP25">
        <v>1</v>
      </c>
      <c r="GQ25" s="28">
        <v>8.9</v>
      </c>
      <c r="GR25" s="28">
        <v>8.3000000000000007</v>
      </c>
      <c r="GS25" s="28">
        <v>11</v>
      </c>
      <c r="GT25" s="28">
        <v>13</v>
      </c>
      <c r="GU25" s="28">
        <v>18.181818182000001</v>
      </c>
      <c r="GV25" s="28">
        <v>0.25094102899999998</v>
      </c>
      <c r="GW25" s="28">
        <v>0.27492281000000002</v>
      </c>
      <c r="GX25" s="28">
        <v>9.5567398380000004</v>
      </c>
      <c r="GY25">
        <v>6</v>
      </c>
      <c r="GZ25">
        <v>13</v>
      </c>
      <c r="HA25">
        <v>23</v>
      </c>
      <c r="HB25">
        <v>19</v>
      </c>
      <c r="HC25">
        <v>6</v>
      </c>
      <c r="HD25" s="2">
        <v>148</v>
      </c>
      <c r="HE25" s="2">
        <v>586</v>
      </c>
      <c r="HF25">
        <v>93</v>
      </c>
      <c r="HG25">
        <v>3</v>
      </c>
      <c r="HH25">
        <v>20</v>
      </c>
      <c r="HI25">
        <v>128</v>
      </c>
      <c r="HJ25">
        <v>38</v>
      </c>
      <c r="HK25">
        <v>2</v>
      </c>
      <c r="HL25">
        <v>1</v>
      </c>
      <c r="HM25" s="2">
        <v>1156</v>
      </c>
    </row>
    <row r="26" spans="1:221" x14ac:dyDescent="0.2">
      <c r="A26" s="6" t="s">
        <v>100</v>
      </c>
      <c r="B26" s="6">
        <v>51550</v>
      </c>
      <c r="C26" s="7">
        <v>35.700000000000003</v>
      </c>
      <c r="D26" s="8">
        <v>67296</v>
      </c>
      <c r="E26" s="10">
        <v>9.6999999999999993</v>
      </c>
      <c r="F26" s="12">
        <v>222209</v>
      </c>
      <c r="G26" s="15">
        <v>49801.077124077303</v>
      </c>
      <c r="H26" s="18">
        <v>45111.9538518353</v>
      </c>
      <c r="I26" s="18">
        <v>-9.4157065329315035</v>
      </c>
      <c r="J26" s="15">
        <v>22.411818209018222</v>
      </c>
      <c r="K26" s="18">
        <v>20.301587177762961</v>
      </c>
      <c r="L26" s="15">
        <v>8190.7336967355604</v>
      </c>
      <c r="M26" s="18">
        <v>10926.516105058799</v>
      </c>
      <c r="N26" s="18">
        <v>33.400944403962157</v>
      </c>
      <c r="O26" s="15">
        <v>3.6860494834752693</v>
      </c>
      <c r="P26" s="18">
        <v>4.9172248221533783</v>
      </c>
      <c r="Q26" s="15">
        <v>646.14664567814202</v>
      </c>
      <c r="R26" s="15">
        <v>895.50572620047001</v>
      </c>
      <c r="S26" s="15">
        <v>38.591716321706095</v>
      </c>
      <c r="T26" s="15">
        <v>0.81200724568092841</v>
      </c>
      <c r="U26" s="15">
        <v>1.1253747784458115</v>
      </c>
      <c r="V26" s="18">
        <v>1629.8550251176</v>
      </c>
      <c r="W26" s="18">
        <v>2.0482255826244753</v>
      </c>
      <c r="X26" s="15">
        <v>13619.9929600225</v>
      </c>
      <c r="Y26" s="18">
        <v>12657.765849859799</v>
      </c>
      <c r="Z26" s="18">
        <v>-7.064813564786979</v>
      </c>
      <c r="AA26" s="15">
        <v>6.1293615290211019</v>
      </c>
      <c r="AB26" s="18">
        <v>5.696333564283985</v>
      </c>
      <c r="AC26" s="15">
        <v>4590.3081416238501</v>
      </c>
      <c r="AD26" s="18">
        <v>4070.9279806754998</v>
      </c>
      <c r="AE26" s="18">
        <v>-11.314712322659375</v>
      </c>
      <c r="AF26" s="15">
        <v>2.0657615765445372</v>
      </c>
      <c r="AG26" s="18">
        <v>1.8320265968864897</v>
      </c>
      <c r="AH26" s="18">
        <v>27897.277133285799</v>
      </c>
      <c r="AI26" s="18">
        <v>12.554521704019999</v>
      </c>
      <c r="AJ26" s="18">
        <v>14247.9438839661</v>
      </c>
      <c r="AK26" s="18">
        <v>6.4119562591821664</v>
      </c>
      <c r="AL26" s="18">
        <v>1801.47630958791</v>
      </c>
      <c r="AM26" s="18">
        <v>0.81071257671287389</v>
      </c>
      <c r="AN26" s="18">
        <v>983.727976455732</v>
      </c>
      <c r="AO26" s="18">
        <v>0.44270393028893157</v>
      </c>
      <c r="AP26" s="18">
        <v>161.393459305731</v>
      </c>
      <c r="AQ26" s="18">
        <v>7.2631378254585099E-2</v>
      </c>
      <c r="AR26" s="18">
        <v>40.756142734448098</v>
      </c>
      <c r="AS26" s="18">
        <v>1.8341355541156342E-2</v>
      </c>
      <c r="AT26" s="18">
        <v>1780.85521874357</v>
      </c>
      <c r="AU26" s="18">
        <v>0.80143253367035983</v>
      </c>
      <c r="AV26" s="19">
        <v>316185.18894039741</v>
      </c>
      <c r="AW26" s="19">
        <v>214883.05285714281</v>
      </c>
      <c r="AX26" s="19">
        <v>-32.038861915935783</v>
      </c>
      <c r="AY26" s="19">
        <v>11.160288900889229</v>
      </c>
      <c r="AZ26" s="19">
        <v>9.1563902245803437</v>
      </c>
      <c r="BA26" s="19">
        <v>-2.0038986763088857</v>
      </c>
      <c r="BB26" s="19">
        <v>13.767719268798828</v>
      </c>
      <c r="BC26" s="19">
        <v>10.468793869018555</v>
      </c>
      <c r="BD26" s="19">
        <v>-23.961305618286133</v>
      </c>
      <c r="BE26" s="19">
        <v>75.465000000000003</v>
      </c>
      <c r="BF26" s="19">
        <v>75.486000000000004</v>
      </c>
      <c r="BG26" s="19">
        <v>1</v>
      </c>
      <c r="BH26" s="19">
        <v>1</v>
      </c>
      <c r="BI26" s="19">
        <v>1</v>
      </c>
      <c r="BJ26" s="19">
        <v>1</v>
      </c>
      <c r="BK26" s="19">
        <v>0</v>
      </c>
      <c r="BL26" s="19">
        <v>0</v>
      </c>
      <c r="BM26" s="19">
        <v>1</v>
      </c>
      <c r="BN26" s="19">
        <v>1</v>
      </c>
      <c r="BO26" s="19">
        <v>55.861894367835632</v>
      </c>
      <c r="BP26" s="19">
        <v>51.237761384950218</v>
      </c>
      <c r="BQ26" s="19">
        <v>-4.6241329828854134</v>
      </c>
      <c r="BR26" s="19">
        <v>25.611351514541614</v>
      </c>
      <c r="BS26" s="19">
        <v>27.609343314222766</v>
      </c>
      <c r="BT26" s="19">
        <v>5.4694575827714598</v>
      </c>
      <c r="BU26" s="19">
        <v>4.7242320306436669</v>
      </c>
      <c r="BV26" s="19">
        <v>20.216600283964649</v>
      </c>
      <c r="BW26" s="19">
        <v>24.271112955928846</v>
      </c>
      <c r="BX26" s="19">
        <v>4.0545126719641971</v>
      </c>
      <c r="BY26" s="19">
        <v>4.0520890193376342</v>
      </c>
      <c r="BZ26" s="19">
        <v>5.4030222243193506</v>
      </c>
      <c r="CA26" s="19">
        <v>1.3509332049817164</v>
      </c>
      <c r="CB26" s="11">
        <v>10.39528751373291</v>
      </c>
      <c r="CC26" s="11">
        <v>7.5199403762817383</v>
      </c>
      <c r="CD26" s="11">
        <v>-27.660102844238281</v>
      </c>
      <c r="CE26" s="19">
        <v>111542.4296875</v>
      </c>
      <c r="CF26" s="19">
        <v>71466.8046875</v>
      </c>
      <c r="CG26" s="19">
        <v>-35.928592681884766</v>
      </c>
      <c r="CH26" s="19">
        <v>1.9433887160481524</v>
      </c>
      <c r="CI26" s="19">
        <v>1.4425575937246902</v>
      </c>
      <c r="CJ26" s="19">
        <v>-0.50083112232346227</v>
      </c>
      <c r="CK26" s="19">
        <v>20.96534459829461</v>
      </c>
      <c r="CL26" s="19">
        <v>19.13991380813982</v>
      </c>
      <c r="CM26" s="19">
        <v>-1.8254307901547904</v>
      </c>
      <c r="CN26" s="19">
        <v>2.0869810652812464</v>
      </c>
      <c r="CO26" s="19">
        <v>1.9200896271318184</v>
      </c>
      <c r="CP26" s="19">
        <v>-0.16689143814942797</v>
      </c>
      <c r="CQ26" s="19">
        <v>0.86701651650771505</v>
      </c>
      <c r="CR26" s="19">
        <v>1.229158844961405</v>
      </c>
      <c r="CS26" s="19">
        <v>0.36214232845368999</v>
      </c>
      <c r="CT26" s="19">
        <v>0</v>
      </c>
      <c r="CU26" s="19">
        <v>0</v>
      </c>
      <c r="CV26" s="19">
        <v>0</v>
      </c>
      <c r="CW26" s="19">
        <v>0</v>
      </c>
      <c r="CX26" s="22">
        <v>32</v>
      </c>
      <c r="CY26" s="22">
        <v>36</v>
      </c>
      <c r="CZ26" s="22">
        <v>12.5</v>
      </c>
      <c r="DA26" s="22">
        <v>10.996563573883162</v>
      </c>
      <c r="DB26" s="22">
        <v>14.229249011857709</v>
      </c>
      <c r="DC26" s="22">
        <v>0.42664271479495891</v>
      </c>
      <c r="DD26" s="22">
        <v>0.32356064909724108</v>
      </c>
      <c r="DE26" s="22">
        <v>152</v>
      </c>
      <c r="DF26" s="22">
        <v>131</v>
      </c>
      <c r="DG26" s="22">
        <v>-13.815789473684212</v>
      </c>
      <c r="DH26" s="22">
        <v>0.69901126695792137</v>
      </c>
      <c r="DI26" s="22">
        <v>0.57397987127077388</v>
      </c>
      <c r="DJ26" s="22">
        <v>-17.886892758006727</v>
      </c>
      <c r="DK26" s="22">
        <v>2</v>
      </c>
      <c r="DL26" s="22">
        <v>2</v>
      </c>
      <c r="DM26" s="22">
        <v>0</v>
      </c>
      <c r="DN26" s="22">
        <v>8.6831934750080109E-3</v>
      </c>
      <c r="DO26" s="22">
        <v>8.2428678870201111E-3</v>
      </c>
      <c r="DP26" s="22">
        <v>-5.071009635925293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1</v>
      </c>
      <c r="EB26" s="22">
        <v>50</v>
      </c>
      <c r="EC26" s="22">
        <v>1</v>
      </c>
      <c r="ED26" s="22">
        <v>50</v>
      </c>
      <c r="EE26" s="22">
        <v>1</v>
      </c>
      <c r="EF26" s="22">
        <v>50</v>
      </c>
      <c r="EG26" s="22">
        <v>1</v>
      </c>
      <c r="EH26" s="22">
        <v>50</v>
      </c>
      <c r="EI26" s="22">
        <v>24</v>
      </c>
      <c r="EJ26" s="22">
        <v>17</v>
      </c>
      <c r="EK26" s="24">
        <v>-29.166666666666668</v>
      </c>
      <c r="EL26" s="22">
        <v>214</v>
      </c>
      <c r="EM26" s="24">
        <v>79</v>
      </c>
      <c r="EN26" s="24">
        <v>170.8860759493671</v>
      </c>
      <c r="EO26" s="24">
        <v>0.98413428374338929</v>
      </c>
      <c r="EP26" s="24">
        <v>0.93764650726676046</v>
      </c>
      <c r="EQ26" s="22">
        <v>-4.7237228947864196</v>
      </c>
      <c r="ER26" s="22">
        <v>24</v>
      </c>
      <c r="ES26" s="22">
        <v>17</v>
      </c>
      <c r="ET26" s="22">
        <v>-29.166666666666668</v>
      </c>
      <c r="EU26" s="25"/>
      <c r="EV26" s="25">
        <v>79</v>
      </c>
      <c r="EW26" s="22"/>
      <c r="EX26" s="25"/>
      <c r="EY26" s="25">
        <v>0.3461405330564209</v>
      </c>
      <c r="EZ26" s="22"/>
      <c r="FA26" s="22">
        <v>11</v>
      </c>
      <c r="FB26" s="22">
        <v>3</v>
      </c>
      <c r="FC26" s="24">
        <v>-72.727272727272734</v>
      </c>
      <c r="FD26" s="22">
        <v>18</v>
      </c>
      <c r="FE26" s="24"/>
      <c r="FF26" s="24"/>
      <c r="FG26" s="22">
        <v>8.2777650034490696E-2</v>
      </c>
      <c r="FH26" s="24"/>
      <c r="FI26" s="22"/>
      <c r="FJ26" s="22">
        <v>8</v>
      </c>
      <c r="FK26" s="24">
        <v>6</v>
      </c>
      <c r="FL26" s="22">
        <v>-25</v>
      </c>
      <c r="FM26" s="22">
        <v>11</v>
      </c>
      <c r="FN26" s="24">
        <v>11</v>
      </c>
      <c r="FO26" s="22">
        <v>0</v>
      </c>
      <c r="FP26" s="22">
        <v>5.0586341687744313E-2</v>
      </c>
      <c r="FQ26" s="24">
        <v>4.8196783083805442E-2</v>
      </c>
      <c r="FR26" s="22">
        <v>-4.7237228947864311</v>
      </c>
      <c r="FS26" s="22">
        <v>0</v>
      </c>
      <c r="FT26" s="24">
        <v>0</v>
      </c>
      <c r="FU26" s="22">
        <v>0</v>
      </c>
      <c r="FV26" s="22">
        <v>0</v>
      </c>
      <c r="FW26" s="23">
        <v>1</v>
      </c>
      <c r="FX26" s="22"/>
      <c r="FY26" s="22">
        <v>0</v>
      </c>
      <c r="FZ26" s="23"/>
      <c r="GA26" s="22"/>
      <c r="GB26" s="22">
        <v>0</v>
      </c>
      <c r="GC26" s="23"/>
      <c r="GD26" s="23"/>
      <c r="GE26" s="22"/>
      <c r="GF26" s="22">
        <v>3</v>
      </c>
      <c r="GG26" s="22">
        <v>4</v>
      </c>
      <c r="GH26" s="22">
        <v>33.333333333333329</v>
      </c>
      <c r="GI26" s="22">
        <v>9</v>
      </c>
      <c r="GJ26" s="22">
        <v>5</v>
      </c>
      <c r="GK26" s="22">
        <v>-44.444444444444443</v>
      </c>
      <c r="GL26" s="24">
        <v>36000</v>
      </c>
      <c r="GM26" s="24">
        <v>45000</v>
      </c>
      <c r="GN26" s="22">
        <v>25</v>
      </c>
      <c r="GO26" s="22">
        <v>1</v>
      </c>
      <c r="GP26">
        <v>1</v>
      </c>
      <c r="GQ26" s="28">
        <v>9.6999999999999993</v>
      </c>
      <c r="GR26" s="28">
        <v>10.199999999999999</v>
      </c>
      <c r="GS26" s="28">
        <v>18</v>
      </c>
      <c r="GT26" s="28">
        <v>31</v>
      </c>
      <c r="GU26" s="28">
        <v>72.222222221999999</v>
      </c>
      <c r="GV26" s="28">
        <v>7.9864762000000006E-2</v>
      </c>
      <c r="GW26" s="28">
        <v>0.13045984999999999</v>
      </c>
      <c r="GX26" s="28">
        <v>63.350952427000003</v>
      </c>
      <c r="GY26">
        <v>25</v>
      </c>
      <c r="GZ26">
        <v>35</v>
      </c>
      <c r="HA26">
        <v>31</v>
      </c>
      <c r="HB26">
        <v>74</v>
      </c>
      <c r="HD26" s="2">
        <v>625</v>
      </c>
      <c r="HE26" s="2">
        <v>643</v>
      </c>
      <c r="HF26">
        <v>199</v>
      </c>
      <c r="HG26">
        <v>7</v>
      </c>
      <c r="HH26">
        <v>21</v>
      </c>
      <c r="HI26">
        <v>604</v>
      </c>
      <c r="HJ26">
        <v>12</v>
      </c>
      <c r="HK26">
        <v>4</v>
      </c>
      <c r="HL26">
        <v>1</v>
      </c>
      <c r="HM26" s="2">
        <v>1785</v>
      </c>
    </row>
    <row r="27" spans="1:221" x14ac:dyDescent="0.2">
      <c r="A27" s="6" t="s">
        <v>21</v>
      </c>
      <c r="B27" s="6">
        <v>51041</v>
      </c>
      <c r="C27" s="7">
        <v>35.6</v>
      </c>
      <c r="D27" s="8">
        <v>75107</v>
      </c>
      <c r="E27" s="10">
        <v>6.9</v>
      </c>
      <c r="F27" s="12">
        <v>316236</v>
      </c>
      <c r="G27" s="15">
        <v>116513.63173516899</v>
      </c>
      <c r="H27" s="15">
        <v>115426.336197048</v>
      </c>
      <c r="I27" s="15">
        <v>-0.9331916977683532</v>
      </c>
      <c r="J27" s="15">
        <v>36.843886127818784</v>
      </c>
      <c r="K27" s="15">
        <v>36.500062041338751</v>
      </c>
      <c r="L27" s="15">
        <v>19332.710569506398</v>
      </c>
      <c r="M27" s="15">
        <v>22840.3228405892</v>
      </c>
      <c r="N27" s="15">
        <v>18.143406525804924</v>
      </c>
      <c r="O27" s="15">
        <v>6.113380693376592</v>
      </c>
      <c r="P27" s="15">
        <v>7.2225562050459784</v>
      </c>
      <c r="Q27" s="15">
        <v>1075.98748037061</v>
      </c>
      <c r="R27" s="15">
        <v>1661.3737490649801</v>
      </c>
      <c r="S27" s="15">
        <v>54.404561333068791</v>
      </c>
      <c r="T27" s="15">
        <v>0.9301413212055758</v>
      </c>
      <c r="U27" s="15">
        <v>1.4361806267850796</v>
      </c>
      <c r="V27" s="15">
        <v>3125.7147175017199</v>
      </c>
      <c r="W27" s="15">
        <v>2.702035544175069</v>
      </c>
      <c r="X27" s="15">
        <v>31190.521033173802</v>
      </c>
      <c r="Y27" s="15">
        <v>30766.647442764501</v>
      </c>
      <c r="Z27" s="15">
        <v>-1.3589820765048297</v>
      </c>
      <c r="AA27" s="15">
        <v>9.8630519716837437</v>
      </c>
      <c r="AB27" s="15">
        <v>9.7290148631922051</v>
      </c>
      <c r="AC27" s="15">
        <v>11290.322809789701</v>
      </c>
      <c r="AD27" s="15">
        <v>11616.6397123632</v>
      </c>
      <c r="AE27" s="15">
        <v>2.8902353641346137</v>
      </c>
      <c r="AF27" s="15">
        <v>3.5702205978413906</v>
      </c>
      <c r="AG27" s="15">
        <v>3.6734083761378211</v>
      </c>
      <c r="AH27" s="15">
        <v>83246.887630000594</v>
      </c>
      <c r="AI27" s="15">
        <v>26.324291867466233</v>
      </c>
      <c r="AJ27" s="15">
        <v>21702.5697133705</v>
      </c>
      <c r="AK27" s="15">
        <v>6.8627764433431047</v>
      </c>
      <c r="AL27" s="15">
        <v>7784.3464732010998</v>
      </c>
      <c r="AM27" s="15">
        <v>2.4615624006125487</v>
      </c>
      <c r="AN27" s="15">
        <v>3528.7374290255302</v>
      </c>
      <c r="AO27" s="15">
        <v>1.1158556992327029</v>
      </c>
      <c r="AP27" s="15">
        <v>414.42249629730202</v>
      </c>
      <c r="AQ27" s="15">
        <v>0.1310484879322095</v>
      </c>
      <c r="AR27" s="15">
        <v>84.980157410458602</v>
      </c>
      <c r="AS27" s="15">
        <v>2.6872385626702397E-2</v>
      </c>
      <c r="AT27" s="15">
        <v>6448.7387263881501</v>
      </c>
      <c r="AU27" s="15">
        <v>2.0392171436484618</v>
      </c>
      <c r="AV27" s="19">
        <v>312422.50430898095</v>
      </c>
      <c r="AW27" s="19">
        <v>251227.18362913906</v>
      </c>
      <c r="AX27" s="19">
        <v>-19.587360012747567</v>
      </c>
      <c r="AY27" s="19">
        <v>11.160288900889229</v>
      </c>
      <c r="AZ27" s="19">
        <v>9.1563902245803437</v>
      </c>
      <c r="BA27" s="19">
        <v>-2.0038986763088857</v>
      </c>
      <c r="BB27" s="11">
        <v>12.438809394836426</v>
      </c>
      <c r="BC27" s="11">
        <v>9.7036561965942383</v>
      </c>
      <c r="BD27" s="11">
        <v>-21.988866806030273</v>
      </c>
      <c r="BE27" s="19">
        <v>75.465000000000003</v>
      </c>
      <c r="BF27" s="19">
        <v>75.486000000000004</v>
      </c>
      <c r="BG27" s="19">
        <v>1</v>
      </c>
      <c r="BH27" s="19">
        <v>1</v>
      </c>
      <c r="BI27" s="19">
        <v>1</v>
      </c>
      <c r="BJ27" s="19">
        <v>1</v>
      </c>
      <c r="BK27" s="19">
        <v>0</v>
      </c>
      <c r="BL27" s="19">
        <v>0</v>
      </c>
      <c r="BM27" s="19">
        <v>1</v>
      </c>
      <c r="BN27" s="19">
        <v>1</v>
      </c>
      <c r="BO27" s="19">
        <v>55.861894367835632</v>
      </c>
      <c r="BP27" s="19">
        <v>51.237761384950218</v>
      </c>
      <c r="BQ27" s="19">
        <v>-4.6241329828854134</v>
      </c>
      <c r="BR27" s="19">
        <v>17.141510862797233</v>
      </c>
      <c r="BS27" s="19">
        <v>25.618934276471279</v>
      </c>
      <c r="BT27" s="19">
        <v>3.0779327869680091</v>
      </c>
      <c r="BU27" s="19">
        <v>4.6681975896344223</v>
      </c>
      <c r="BV27" s="19">
        <v>20.216600283964649</v>
      </c>
      <c r="BW27" s="19">
        <v>24.271112955928846</v>
      </c>
      <c r="BX27" s="19">
        <v>4.0545126719641971</v>
      </c>
      <c r="BY27" s="19">
        <v>4.0520890193376342</v>
      </c>
      <c r="BZ27" s="19">
        <v>5.4030222243193506</v>
      </c>
      <c r="CA27" s="19">
        <v>1.3509332049817164</v>
      </c>
      <c r="CB27" s="19">
        <v>10.981260299682617</v>
      </c>
      <c r="CC27" s="11">
        <v>9.3935565948486328</v>
      </c>
      <c r="CD27" s="11">
        <v>-14.458301544189453</v>
      </c>
      <c r="CE27" s="19">
        <v>106577.7890625</v>
      </c>
      <c r="CF27" s="19">
        <v>88303.0859375</v>
      </c>
      <c r="CG27" s="19">
        <v>-17.146821975708008</v>
      </c>
      <c r="CH27" s="19">
        <v>1.9433887160481524</v>
      </c>
      <c r="CI27" s="19">
        <v>1.4425575937246902</v>
      </c>
      <c r="CJ27" s="19">
        <v>-0.50083112232346227</v>
      </c>
      <c r="CK27" s="19">
        <v>20.96534459829461</v>
      </c>
      <c r="CL27" s="19">
        <v>19.13991380813982</v>
      </c>
      <c r="CM27" s="19">
        <v>-1.8254307901547904</v>
      </c>
      <c r="CN27" s="19">
        <v>2.0869810652812464</v>
      </c>
      <c r="CO27" s="19">
        <v>1.9200896271318184</v>
      </c>
      <c r="CP27" s="19">
        <v>-0.16689143814942797</v>
      </c>
      <c r="CQ27" s="19">
        <v>0.86701651650771505</v>
      </c>
      <c r="CR27" s="19">
        <v>1.229158844961405</v>
      </c>
      <c r="CS27" s="19">
        <v>0.36214232845368999</v>
      </c>
      <c r="CT27" s="19">
        <v>0</v>
      </c>
      <c r="CU27" s="19">
        <v>0</v>
      </c>
      <c r="CV27" s="19">
        <v>0</v>
      </c>
      <c r="CW27" s="19">
        <v>0</v>
      </c>
      <c r="CX27" s="22">
        <v>22</v>
      </c>
      <c r="CY27" s="22">
        <v>12</v>
      </c>
      <c r="CZ27" s="22">
        <v>-45.454545454545453</v>
      </c>
      <c r="DA27" s="22">
        <v>10</v>
      </c>
      <c r="DB27" s="22">
        <v>6.091370558375635</v>
      </c>
      <c r="DC27" s="22"/>
      <c r="DD27" s="22"/>
      <c r="DE27" s="22"/>
      <c r="DF27" s="22"/>
      <c r="DG27" s="22"/>
      <c r="DH27" s="22"/>
      <c r="DI27" s="22"/>
      <c r="DJ27" s="22"/>
      <c r="DK27" s="22">
        <v>10</v>
      </c>
      <c r="DL27" s="22">
        <v>8</v>
      </c>
      <c r="DM27" s="22">
        <v>-20</v>
      </c>
      <c r="DN27" s="22">
        <v>3.0521396547555923E-2</v>
      </c>
      <c r="DO27" s="22">
        <v>2.2951835766434669E-2</v>
      </c>
      <c r="DP27" s="22">
        <v>-24.800832748413086</v>
      </c>
      <c r="DQ27" s="22">
        <v>1</v>
      </c>
      <c r="DR27" s="22">
        <v>12.5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4</v>
      </c>
      <c r="DZ27" s="22">
        <v>50</v>
      </c>
      <c r="EA27" s="22">
        <v>6</v>
      </c>
      <c r="EB27" s="22">
        <v>75</v>
      </c>
      <c r="EC27" s="22">
        <v>6</v>
      </c>
      <c r="ED27" s="22">
        <v>75</v>
      </c>
      <c r="EE27" s="22">
        <v>6</v>
      </c>
      <c r="EF27" s="22">
        <v>75</v>
      </c>
      <c r="EG27" s="22">
        <v>6</v>
      </c>
      <c r="EH27" s="22">
        <v>75</v>
      </c>
      <c r="EI27" s="22">
        <v>11</v>
      </c>
      <c r="EJ27" s="22">
        <v>5</v>
      </c>
      <c r="EK27" s="25">
        <v>-54.54545454545454</v>
      </c>
      <c r="EL27" s="22">
        <v>168</v>
      </c>
      <c r="EM27" s="25"/>
      <c r="EN27" s="25"/>
      <c r="EO27" s="25">
        <v>0.55147782927822053</v>
      </c>
      <c r="EP27" s="25">
        <v>0.51835693194405452</v>
      </c>
      <c r="EQ27" s="22">
        <v>-6.0058438573160702</v>
      </c>
      <c r="ER27" s="22">
        <v>11</v>
      </c>
      <c r="ES27" s="22">
        <v>5</v>
      </c>
      <c r="ET27" s="25">
        <v>-54.54545454545454</v>
      </c>
      <c r="EU27" s="25"/>
      <c r="EV27" s="25"/>
      <c r="EW27" s="25"/>
      <c r="EX27" s="25"/>
      <c r="EY27" s="25"/>
      <c r="EZ27" s="22"/>
      <c r="FA27" s="22">
        <v>3</v>
      </c>
      <c r="FB27" s="22">
        <v>4</v>
      </c>
      <c r="FC27" s="22">
        <v>33.333333333333329</v>
      </c>
      <c r="FD27" s="22"/>
      <c r="FE27" s="22"/>
      <c r="FF27" s="22"/>
      <c r="FG27" s="22"/>
      <c r="FH27" s="22"/>
      <c r="FI27" s="22"/>
      <c r="FJ27" s="22">
        <v>2</v>
      </c>
      <c r="FK27" s="22">
        <v>2</v>
      </c>
      <c r="FL27" s="25">
        <v>0</v>
      </c>
      <c r="FM27" s="22"/>
      <c r="FN27" s="25"/>
      <c r="FO27" s="25"/>
      <c r="FP27" s="22"/>
      <c r="FQ27" s="25"/>
      <c r="FR27" s="22"/>
      <c r="FS27" s="22">
        <v>0</v>
      </c>
      <c r="FT27" s="22">
        <v>0</v>
      </c>
      <c r="FU27" s="22">
        <v>0</v>
      </c>
      <c r="FV27" s="22">
        <v>1</v>
      </c>
      <c r="FW27" s="22">
        <v>0</v>
      </c>
      <c r="FX27" s="25">
        <v>-100</v>
      </c>
      <c r="FY27" s="25"/>
      <c r="FZ27" s="25">
        <v>0</v>
      </c>
      <c r="GA27" s="25"/>
      <c r="GB27" s="25"/>
      <c r="GC27" s="25">
        <v>0</v>
      </c>
      <c r="GD27" s="23"/>
      <c r="GE27" s="22"/>
      <c r="GF27" s="22">
        <v>0</v>
      </c>
      <c r="GG27" s="22">
        <v>3</v>
      </c>
      <c r="GH27" s="22"/>
      <c r="GI27" s="22">
        <v>7</v>
      </c>
      <c r="GJ27" s="22">
        <v>9</v>
      </c>
      <c r="GK27" s="22">
        <v>28.571428571428569</v>
      </c>
      <c r="GL27" s="24">
        <v>410000</v>
      </c>
      <c r="GM27" s="24">
        <v>447000</v>
      </c>
      <c r="GN27" s="22">
        <v>9.0243902439024382</v>
      </c>
      <c r="GO27" s="22">
        <v>1</v>
      </c>
      <c r="GP27">
        <v>0</v>
      </c>
      <c r="GQ27" s="28">
        <v>8.6</v>
      </c>
      <c r="GR27" s="28">
        <v>9.1</v>
      </c>
      <c r="GS27" s="28">
        <v>38</v>
      </c>
      <c r="GT27" s="28">
        <v>41</v>
      </c>
      <c r="GU27" s="28">
        <v>7.8947368420000004</v>
      </c>
      <c r="GV27" s="28">
        <v>0.118593605</v>
      </c>
      <c r="GW27" s="28">
        <v>0.121009991</v>
      </c>
      <c r="GX27" s="28">
        <v>2.0375348450000001</v>
      </c>
      <c r="GY27">
        <v>29</v>
      </c>
      <c r="GZ27">
        <v>51</v>
      </c>
      <c r="HA27">
        <v>61</v>
      </c>
      <c r="HB27">
        <v>122</v>
      </c>
      <c r="HC27">
        <v>1</v>
      </c>
      <c r="HD27" s="2">
        <v>508</v>
      </c>
      <c r="HE27" s="2">
        <v>1057</v>
      </c>
      <c r="HF27">
        <v>242</v>
      </c>
      <c r="HG27">
        <v>14</v>
      </c>
      <c r="HH27">
        <v>34</v>
      </c>
      <c r="HI27">
        <v>474</v>
      </c>
      <c r="HJ27">
        <v>53</v>
      </c>
      <c r="HK27">
        <v>1</v>
      </c>
      <c r="HL27">
        <v>2</v>
      </c>
      <c r="HM27" s="2">
        <v>2299</v>
      </c>
    </row>
    <row r="28" spans="1:221" x14ac:dyDescent="0.2">
      <c r="A28" s="6" t="s">
        <v>22</v>
      </c>
      <c r="B28" s="6">
        <v>51043</v>
      </c>
      <c r="C28" s="7">
        <v>31.9</v>
      </c>
      <c r="D28" s="8">
        <v>71789</v>
      </c>
      <c r="E28" s="10">
        <v>8.4</v>
      </c>
      <c r="F28" s="12">
        <v>14034</v>
      </c>
      <c r="G28" s="15">
        <v>312.11261511253502</v>
      </c>
      <c r="H28" s="15">
        <v>177.76892188267101</v>
      </c>
      <c r="I28" s="15">
        <v>-43.043339719359047</v>
      </c>
      <c r="J28" s="15">
        <v>2.2239747407192176</v>
      </c>
      <c r="K28" s="15">
        <v>1.2667017377987102</v>
      </c>
      <c r="L28" s="15">
        <v>64.389329252775497</v>
      </c>
      <c r="M28" s="15">
        <v>40.244710395985699</v>
      </c>
      <c r="N28" s="15">
        <v>-37.497857388767635</v>
      </c>
      <c r="O28" s="15">
        <v>0.45880952866449692</v>
      </c>
      <c r="P28" s="15">
        <v>0.28676578591980689</v>
      </c>
      <c r="Q28" s="15">
        <v>64.978690321813403</v>
      </c>
      <c r="R28" s="15">
        <v>58.672621694706699</v>
      </c>
      <c r="S28" s="15">
        <v>-9.7048256834283286</v>
      </c>
      <c r="T28" s="15">
        <v>1.179500641165609</v>
      </c>
      <c r="U28" s="15">
        <v>1.0650321600055672</v>
      </c>
      <c r="V28" s="15">
        <v>4.0410922928376696</v>
      </c>
      <c r="W28" s="15">
        <v>7.335437089921347E-2</v>
      </c>
      <c r="X28" s="15">
        <v>66.659862867469201</v>
      </c>
      <c r="Y28" s="15">
        <v>40.779194054572102</v>
      </c>
      <c r="Z28" s="15">
        <v>-38.824965578390305</v>
      </c>
      <c r="AA28" s="15">
        <v>0.47498833452664385</v>
      </c>
      <c r="AB28" s="15">
        <v>0.29057427714530498</v>
      </c>
      <c r="AC28" s="15">
        <v>39.319427320559001</v>
      </c>
      <c r="AD28" s="15">
        <v>26.876034753193402</v>
      </c>
      <c r="AE28" s="15">
        <v>-31.646932357174251</v>
      </c>
      <c r="AF28" s="15">
        <v>0.28017263303804329</v>
      </c>
      <c r="AG28" s="15">
        <v>0.19150658937717971</v>
      </c>
      <c r="AH28" s="15">
        <v>172.872252517205</v>
      </c>
      <c r="AI28" s="15">
        <v>1.2318102644805828</v>
      </c>
      <c r="AJ28" s="15">
        <v>0.75186753907473802</v>
      </c>
      <c r="AK28" s="15">
        <v>5.3574714199425538E-3</v>
      </c>
      <c r="AL28" s="15">
        <v>3.3034191494807601</v>
      </c>
      <c r="AM28" s="15">
        <v>2.3538685688191251E-2</v>
      </c>
      <c r="AN28" s="15">
        <v>0.2038983553648</v>
      </c>
      <c r="AO28" s="15">
        <v>1.4528883808237138E-3</v>
      </c>
      <c r="AP28" s="15">
        <v>0.141789334651548</v>
      </c>
      <c r="AQ28" s="15">
        <v>1.0103273097587858E-3</v>
      </c>
      <c r="AR28" s="15">
        <v>2.9431344941258399E-2</v>
      </c>
      <c r="AS28" s="15">
        <v>2.0971458558684906E-4</v>
      </c>
      <c r="AT28" s="15">
        <v>3.7696847580373301</v>
      </c>
      <c r="AU28" s="15">
        <v>2.6861085635152705E-2</v>
      </c>
      <c r="AV28" s="19">
        <v>99426.588571428554</v>
      </c>
      <c r="AW28" s="19">
        <v>36481.972436974793</v>
      </c>
      <c r="AX28" s="19">
        <v>-63.307629316109981</v>
      </c>
      <c r="AY28" s="19">
        <v>11.160288900889229</v>
      </c>
      <c r="AZ28" s="19">
        <v>9.1563902245803437</v>
      </c>
      <c r="BA28" s="19">
        <v>-2.0038986763088857</v>
      </c>
      <c r="BB28" s="19">
        <v>7.1092543601989746</v>
      </c>
      <c r="BC28" s="19">
        <v>3.7852678298950195</v>
      </c>
      <c r="BD28" s="19">
        <v>-46.755767822265625</v>
      </c>
      <c r="BE28" s="19">
        <v>75.465000000000003</v>
      </c>
      <c r="BF28" s="19">
        <v>75.486000000000004</v>
      </c>
      <c r="BG28" s="19">
        <v>1</v>
      </c>
      <c r="BH28" s="19">
        <v>1</v>
      </c>
      <c r="BI28" s="19">
        <v>1</v>
      </c>
      <c r="BJ28" s="19">
        <v>1</v>
      </c>
      <c r="BK28" s="19">
        <v>0</v>
      </c>
      <c r="BL28" s="19">
        <v>0</v>
      </c>
      <c r="BM28" s="19">
        <v>1</v>
      </c>
      <c r="BN28" s="19">
        <v>1</v>
      </c>
      <c r="BO28" s="19">
        <v>55.861894367835632</v>
      </c>
      <c r="BP28" s="19">
        <v>51.237761384950218</v>
      </c>
      <c r="BQ28" s="19">
        <v>-4.6241329828854134</v>
      </c>
      <c r="BR28" s="19">
        <v>15.80211335254563</v>
      </c>
      <c r="BS28" s="19">
        <v>17.714570858283434</v>
      </c>
      <c r="BT28" s="19">
        <v>3.4582132564841501</v>
      </c>
      <c r="BU28" s="19">
        <v>3.7425149700598799</v>
      </c>
      <c r="BV28" s="19">
        <v>20.216600283964649</v>
      </c>
      <c r="BW28" s="19">
        <v>24.271112955928846</v>
      </c>
      <c r="BX28" s="19">
        <v>4.0545126719641971</v>
      </c>
      <c r="BY28" s="19">
        <v>4.0520890193376342</v>
      </c>
      <c r="BZ28" s="19">
        <v>5.4030222243193506</v>
      </c>
      <c r="CA28" s="19">
        <v>1.3509332049817164</v>
      </c>
      <c r="CB28" s="14"/>
      <c r="CC28" s="14"/>
      <c r="CD28" s="14"/>
      <c r="CE28" s="19">
        <v>43118</v>
      </c>
      <c r="CF28" s="19">
        <v>10255.5302734375</v>
      </c>
      <c r="CG28" s="19">
        <v>-76.215202331542969</v>
      </c>
      <c r="CH28" s="19">
        <v>1.9433887160481524</v>
      </c>
      <c r="CI28" s="19">
        <v>1.4425575937246902</v>
      </c>
      <c r="CJ28" s="19">
        <v>-0.50083112232346227</v>
      </c>
      <c r="CK28" s="19">
        <v>20.96534459829461</v>
      </c>
      <c r="CL28" s="19">
        <v>19.13991380813982</v>
      </c>
      <c r="CM28" s="19">
        <v>-1.8254307901547904</v>
      </c>
      <c r="CN28" s="19">
        <v>2.0869810652812464</v>
      </c>
      <c r="CO28" s="19">
        <v>1.9200896271318184</v>
      </c>
      <c r="CP28" s="19">
        <v>-0.16689143814942797</v>
      </c>
      <c r="CQ28" s="19">
        <v>0.86701651650771505</v>
      </c>
      <c r="CR28" s="19">
        <v>1.229158844961405</v>
      </c>
      <c r="CS28" s="19">
        <v>0.36214232845368999</v>
      </c>
      <c r="CT28" s="19">
        <v>0</v>
      </c>
      <c r="CU28" s="19">
        <v>0</v>
      </c>
      <c r="CV28" s="19">
        <v>0</v>
      </c>
      <c r="CW28" s="19">
        <v>0</v>
      </c>
      <c r="CX28" s="22">
        <v>54</v>
      </c>
      <c r="CY28" s="22">
        <v>72</v>
      </c>
      <c r="CZ28" s="22">
        <v>33.333333333333329</v>
      </c>
      <c r="DA28" s="22">
        <v>10.887096774193548</v>
      </c>
      <c r="DB28" s="22">
        <v>15.09433962264151</v>
      </c>
      <c r="DC28" s="24">
        <v>0.803616273229533</v>
      </c>
      <c r="DD28" s="22">
        <v>1.5974071073040861</v>
      </c>
      <c r="DE28" s="24">
        <v>176</v>
      </c>
      <c r="DF28" s="24">
        <v>414</v>
      </c>
      <c r="DG28" s="22">
        <v>135.22727272727272</v>
      </c>
      <c r="DH28" s="24">
        <v>12.599327081394517</v>
      </c>
      <c r="DI28" s="24">
        <v>28.997688590039925</v>
      </c>
      <c r="DJ28" s="22">
        <v>130.15267722401575</v>
      </c>
      <c r="DK28" s="22">
        <v>1</v>
      </c>
      <c r="DL28" s="22">
        <v>1</v>
      </c>
      <c r="DM28" s="22">
        <v>0</v>
      </c>
      <c r="DN28" s="22">
        <v>7.0175439119338989E-2</v>
      </c>
      <c r="DO28" s="22">
        <v>6.8856298923492432E-2</v>
      </c>
      <c r="DP28" s="22">
        <v>-1.879774808883667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15</v>
      </c>
      <c r="EJ28" s="22">
        <v>14</v>
      </c>
      <c r="EK28" s="22">
        <v>-6.666666666666667</v>
      </c>
      <c r="EL28" s="22">
        <v>42</v>
      </c>
      <c r="EM28" s="22">
        <v>50</v>
      </c>
      <c r="EN28" s="22">
        <v>-16</v>
      </c>
      <c r="EO28" s="22">
        <v>3.006657598969146</v>
      </c>
      <c r="EP28" s="22">
        <v>2.9417944946417318</v>
      </c>
      <c r="EQ28" s="22">
        <v>-2.157315962737258</v>
      </c>
      <c r="ER28" s="22">
        <v>12</v>
      </c>
      <c r="ES28" s="22">
        <v>13</v>
      </c>
      <c r="ET28" s="25">
        <v>8.3333333333333321</v>
      </c>
      <c r="EU28" s="23"/>
      <c r="EV28" s="23"/>
      <c r="EW28" s="25"/>
      <c r="EX28" s="23"/>
      <c r="EY28" s="23"/>
      <c r="EZ28" s="22"/>
      <c r="FA28" s="22">
        <v>16</v>
      </c>
      <c r="FB28" s="24">
        <v>16</v>
      </c>
      <c r="FC28" s="22">
        <v>0</v>
      </c>
      <c r="FD28" s="22">
        <v>618</v>
      </c>
      <c r="FE28" s="24">
        <v>297</v>
      </c>
      <c r="FF28" s="22">
        <v>-51.94174757281553</v>
      </c>
      <c r="FG28" s="22">
        <v>44.240818956260291</v>
      </c>
      <c r="FH28" s="24">
        <v>20.802689640680818</v>
      </c>
      <c r="FI28" s="22">
        <v>-52.978515923839751</v>
      </c>
      <c r="FJ28" s="22">
        <v>7</v>
      </c>
      <c r="FK28" s="24">
        <v>7</v>
      </c>
      <c r="FL28" s="22">
        <v>0</v>
      </c>
      <c r="FM28" s="22">
        <v>38</v>
      </c>
      <c r="FN28" s="24">
        <v>10</v>
      </c>
      <c r="FO28" s="22">
        <v>-73.68421052631578</v>
      </c>
      <c r="FP28" s="22">
        <v>2.7203092562101796</v>
      </c>
      <c r="FQ28" s="24">
        <v>0.70042726062898375</v>
      </c>
      <c r="FR28" s="22">
        <v>-74.251925253351914</v>
      </c>
      <c r="FS28" s="22">
        <v>0</v>
      </c>
      <c r="FT28" s="22">
        <v>0</v>
      </c>
      <c r="FU28" s="22">
        <v>0</v>
      </c>
      <c r="FV28" s="22">
        <v>3</v>
      </c>
      <c r="FW28" s="24">
        <v>2</v>
      </c>
      <c r="FX28" s="25">
        <v>-33.333333333333329</v>
      </c>
      <c r="FY28" s="22"/>
      <c r="FZ28" s="23"/>
      <c r="GA28" s="25"/>
      <c r="GB28" s="22"/>
      <c r="GC28" s="23"/>
      <c r="GD28" s="23"/>
      <c r="GE28" s="22"/>
      <c r="GF28" s="22">
        <v>6</v>
      </c>
      <c r="GG28" s="24">
        <v>7</v>
      </c>
      <c r="GH28" s="22">
        <v>16.666666666666664</v>
      </c>
      <c r="GI28" s="22">
        <v>7</v>
      </c>
      <c r="GJ28" s="24">
        <v>12</v>
      </c>
      <c r="GK28" s="22">
        <v>71.428571428571431</v>
      </c>
      <c r="GL28" s="22"/>
      <c r="GM28" s="24">
        <v>117000</v>
      </c>
      <c r="GN28" s="22"/>
      <c r="GO28" s="22">
        <v>1</v>
      </c>
      <c r="GP28">
        <v>0</v>
      </c>
      <c r="GQ28" s="28">
        <v>10.3</v>
      </c>
      <c r="GR28" s="28">
        <v>10.7</v>
      </c>
      <c r="GS28" s="28">
        <v>0</v>
      </c>
      <c r="GT28" s="28">
        <v>0</v>
      </c>
      <c r="GU28" s="28">
        <v>0</v>
      </c>
      <c r="GV28" s="28">
        <v>0</v>
      </c>
      <c r="GW28" s="28">
        <v>0</v>
      </c>
      <c r="GX28" s="28">
        <v>0</v>
      </c>
      <c r="GY28">
        <v>5</v>
      </c>
      <c r="GZ28">
        <v>2</v>
      </c>
      <c r="HA28">
        <v>2</v>
      </c>
      <c r="HB28">
        <v>2</v>
      </c>
      <c r="HC28">
        <v>2</v>
      </c>
      <c r="HD28" s="2">
        <v>21</v>
      </c>
      <c r="HE28" s="2">
        <v>53</v>
      </c>
      <c r="HF28">
        <v>4</v>
      </c>
      <c r="HG28">
        <v>2</v>
      </c>
      <c r="HH28">
        <v>11</v>
      </c>
      <c r="HI28">
        <v>10</v>
      </c>
      <c r="HJ28">
        <v>4</v>
      </c>
      <c r="HL28">
        <v>0</v>
      </c>
      <c r="HM28" s="2">
        <v>111</v>
      </c>
    </row>
    <row r="29" spans="1:221" x14ac:dyDescent="0.2">
      <c r="A29" s="6" t="s">
        <v>101</v>
      </c>
      <c r="B29" s="6">
        <v>51570</v>
      </c>
      <c r="C29" s="7">
        <v>34.799999999999997</v>
      </c>
      <c r="D29" s="8">
        <v>45283</v>
      </c>
      <c r="E29" s="10">
        <v>10.6</v>
      </c>
      <c r="F29" s="12">
        <v>17411</v>
      </c>
      <c r="G29" s="15">
        <v>3299.4604635952301</v>
      </c>
      <c r="H29" s="15">
        <v>3198.7089471794902</v>
      </c>
      <c r="I29" s="15">
        <v>-3.0535755020369839</v>
      </c>
      <c r="J29" s="15">
        <v>18.950436296566711</v>
      </c>
      <c r="K29" s="15">
        <v>18.371770416285628</v>
      </c>
      <c r="L29" s="15">
        <v>962.38195637823105</v>
      </c>
      <c r="M29" s="15">
        <v>516.18485204823105</v>
      </c>
      <c r="N29" s="15">
        <v>-46.36382689563203</v>
      </c>
      <c r="O29" s="15">
        <v>5.527436427420775</v>
      </c>
      <c r="P29" s="15">
        <v>2.9647053704452992</v>
      </c>
      <c r="Q29" s="15">
        <v>88.940456840449798</v>
      </c>
      <c r="R29" s="15">
        <v>30.760935113947198</v>
      </c>
      <c r="S29" s="15">
        <v>-65.414012692638607</v>
      </c>
      <c r="T29" s="15">
        <v>1.2225492349202722</v>
      </c>
      <c r="U29" s="15">
        <v>0.42283072321576903</v>
      </c>
      <c r="V29" s="15">
        <v>71.700224639847903</v>
      </c>
      <c r="W29" s="15">
        <v>0.98557009814223917</v>
      </c>
      <c r="X29" s="15">
        <v>762.19609304213395</v>
      </c>
      <c r="Y29" s="15">
        <v>711.49863156558399</v>
      </c>
      <c r="Z29" s="15">
        <v>-6.6514984712401857</v>
      </c>
      <c r="AA29" s="15">
        <v>4.3776698239166851</v>
      </c>
      <c r="AB29" s="15">
        <v>4.0864891825029233</v>
      </c>
      <c r="AC29" s="15">
        <v>567.663879577638</v>
      </c>
      <c r="AD29" s="15">
        <v>602.464289290583</v>
      </c>
      <c r="AE29" s="15">
        <v>6.1304604652382908</v>
      </c>
      <c r="AF29" s="15">
        <v>3.260374932959841</v>
      </c>
      <c r="AG29" s="15">
        <v>3.4602509292434838</v>
      </c>
      <c r="AH29" s="15">
        <v>2758.6254047980801</v>
      </c>
      <c r="AI29" s="15">
        <v>15.844152574798001</v>
      </c>
      <c r="AJ29" s="15">
        <v>190.19928617030399</v>
      </c>
      <c r="AK29" s="15">
        <v>1.092408742578278</v>
      </c>
      <c r="AL29" s="15">
        <v>103.70188149064801</v>
      </c>
      <c r="AM29" s="15">
        <v>0.59561128878667513</v>
      </c>
      <c r="AN29" s="15">
        <v>140.36391459126</v>
      </c>
      <c r="AO29" s="15">
        <v>0.80617951060398596</v>
      </c>
      <c r="AP29" s="15">
        <v>11.647498046979299</v>
      </c>
      <c r="AQ29" s="15">
        <v>6.6897352518403869E-2</v>
      </c>
      <c r="AR29" s="15">
        <v>1.67701558023691</v>
      </c>
      <c r="AS29" s="15">
        <v>9.6319314240245237E-3</v>
      </c>
      <c r="AT29" s="15">
        <v>96.195825470611496</v>
      </c>
      <c r="AU29" s="15">
        <v>0.55250028987772959</v>
      </c>
      <c r="AV29" s="19">
        <v>751518.26902527083</v>
      </c>
      <c r="AW29" s="19">
        <v>540776.72254777071</v>
      </c>
      <c r="AX29" s="19">
        <v>-28.042105583252781</v>
      </c>
      <c r="AY29" s="19">
        <v>11.160288900889229</v>
      </c>
      <c r="AZ29" s="19">
        <v>9.1563902245803437</v>
      </c>
      <c r="BA29" s="19">
        <v>-2.0038986763088857</v>
      </c>
      <c r="BB29" s="14"/>
      <c r="BC29" s="14"/>
      <c r="BD29" s="14"/>
      <c r="BE29" s="19">
        <v>75.465000000000003</v>
      </c>
      <c r="BF29" s="19">
        <v>75.486000000000004</v>
      </c>
      <c r="BG29" s="19">
        <v>1</v>
      </c>
      <c r="BH29" s="19">
        <v>1</v>
      </c>
      <c r="BI29" s="19">
        <v>1</v>
      </c>
      <c r="BJ29" s="19">
        <v>1</v>
      </c>
      <c r="BK29" s="19">
        <v>0</v>
      </c>
      <c r="BL29" s="19">
        <v>0</v>
      </c>
      <c r="BM29" s="19">
        <v>1</v>
      </c>
      <c r="BN29" s="19">
        <v>1</v>
      </c>
      <c r="BO29" s="19">
        <v>55.861894367835632</v>
      </c>
      <c r="BP29" s="19">
        <v>51.237761384950218</v>
      </c>
      <c r="BQ29" s="19">
        <v>-4.6241329828854134</v>
      </c>
      <c r="BR29" s="19">
        <v>28.772774149192159</v>
      </c>
      <c r="BS29" s="19">
        <v>37.710196779964221</v>
      </c>
      <c r="BT29" s="19">
        <v>5.775180474389825</v>
      </c>
      <c r="BU29" s="19">
        <v>8.0858676207513405</v>
      </c>
      <c r="BV29" s="19">
        <v>20.216600283964649</v>
      </c>
      <c r="BW29" s="19">
        <v>24.271112955928846</v>
      </c>
      <c r="BX29" s="19">
        <v>4.0545126719641971</v>
      </c>
      <c r="BY29" s="19">
        <v>4.0520890193376342</v>
      </c>
      <c r="BZ29" s="19">
        <v>5.4030222243193506</v>
      </c>
      <c r="CA29" s="19">
        <v>1.3509332049817164</v>
      </c>
      <c r="CB29" s="20"/>
      <c r="CC29" s="20"/>
      <c r="CD29" s="20"/>
      <c r="CE29" s="19">
        <v>215489.671875</v>
      </c>
      <c r="CF29" s="19">
        <v>204536.609375</v>
      </c>
      <c r="CG29" s="19">
        <v>-5.0828714370727539</v>
      </c>
      <c r="CH29" s="19">
        <v>1.9433887160481524</v>
      </c>
      <c r="CI29" s="19">
        <v>1.4425575937246902</v>
      </c>
      <c r="CJ29" s="19">
        <v>-0.50083112232346227</v>
      </c>
      <c r="CK29" s="19">
        <v>20.96534459829461</v>
      </c>
      <c r="CL29" s="19">
        <v>19.13991380813982</v>
      </c>
      <c r="CM29" s="19">
        <v>-1.8254307901547904</v>
      </c>
      <c r="CN29" s="19">
        <v>2.0869810652812464</v>
      </c>
      <c r="CO29" s="19">
        <v>1.9200896271318184</v>
      </c>
      <c r="CP29" s="19">
        <v>-0.16689143814942797</v>
      </c>
      <c r="CQ29" s="19">
        <v>0.86701651650771505</v>
      </c>
      <c r="CR29" s="19">
        <v>1.229158844961405</v>
      </c>
      <c r="CS29" s="19">
        <v>0.36214232845368999</v>
      </c>
      <c r="CT29" s="19">
        <v>0</v>
      </c>
      <c r="CU29" s="19">
        <v>0</v>
      </c>
      <c r="CV29" s="19">
        <v>0</v>
      </c>
      <c r="CW29" s="19">
        <v>0</v>
      </c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>
        <v>0</v>
      </c>
      <c r="DL29" s="22">
        <v>1</v>
      </c>
      <c r="DM29" s="22"/>
      <c r="DN29" s="22">
        <v>0</v>
      </c>
      <c r="DO29" s="22">
        <v>5.6075815111398697E-2</v>
      </c>
      <c r="DP29" s="22"/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1</v>
      </c>
      <c r="DZ29" s="22">
        <v>100</v>
      </c>
      <c r="EA29" s="22">
        <v>1</v>
      </c>
      <c r="EB29" s="22">
        <v>100</v>
      </c>
      <c r="EC29" s="22">
        <v>1</v>
      </c>
      <c r="ED29" s="22">
        <v>100</v>
      </c>
      <c r="EE29" s="22">
        <v>1</v>
      </c>
      <c r="EF29" s="22">
        <v>100</v>
      </c>
      <c r="EG29" s="22">
        <v>1</v>
      </c>
      <c r="EH29" s="22">
        <v>100</v>
      </c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>
        <v>0</v>
      </c>
      <c r="FT29" s="22">
        <v>0</v>
      </c>
      <c r="FU29" s="22">
        <v>0</v>
      </c>
      <c r="FV29" s="22"/>
      <c r="FW29" s="22"/>
      <c r="FX29" s="25"/>
      <c r="FY29" s="22"/>
      <c r="FZ29" s="25"/>
      <c r="GA29" s="25"/>
      <c r="GB29" s="22"/>
      <c r="GC29" s="25"/>
      <c r="GD29" s="23"/>
      <c r="GE29" s="22"/>
      <c r="GF29" s="22"/>
      <c r="GG29" s="22"/>
      <c r="GH29" s="22"/>
      <c r="GI29" s="22"/>
      <c r="GJ29" s="24"/>
      <c r="GK29" s="22"/>
      <c r="GL29" s="24"/>
      <c r="GM29" s="24"/>
      <c r="GN29" s="22"/>
      <c r="GO29" s="22">
        <v>0</v>
      </c>
      <c r="GP29">
        <v>0</v>
      </c>
      <c r="GQ29" s="28">
        <v>10.3</v>
      </c>
      <c r="GR29" s="28">
        <v>11.6</v>
      </c>
      <c r="GS29" s="28">
        <v>4</v>
      </c>
      <c r="GT29" s="28">
        <v>2</v>
      </c>
      <c r="GU29" s="28">
        <v>-50</v>
      </c>
      <c r="GV29" s="28">
        <v>0.23140113400000001</v>
      </c>
      <c r="GW29" s="28">
        <v>0.113365832</v>
      </c>
      <c r="GX29" s="28">
        <v>-51.008955901</v>
      </c>
      <c r="GY29">
        <v>2</v>
      </c>
      <c r="GZ29">
        <v>2</v>
      </c>
      <c r="HA29">
        <v>34</v>
      </c>
      <c r="HB29">
        <v>12</v>
      </c>
      <c r="HD29" s="2">
        <v>81</v>
      </c>
      <c r="HE29" s="2">
        <v>134</v>
      </c>
      <c r="HF29">
        <v>16</v>
      </c>
      <c r="HG29">
        <v>2</v>
      </c>
      <c r="HH29">
        <v>2</v>
      </c>
      <c r="HI29">
        <v>79</v>
      </c>
      <c r="HJ29">
        <v>3</v>
      </c>
      <c r="HL29">
        <v>0</v>
      </c>
      <c r="HM29" s="2">
        <v>294</v>
      </c>
    </row>
    <row r="30" spans="1:221" x14ac:dyDescent="0.2">
      <c r="A30" s="6" t="s">
        <v>102</v>
      </c>
      <c r="B30" s="6">
        <v>51580</v>
      </c>
      <c r="C30" s="7">
        <v>34.5</v>
      </c>
      <c r="D30" s="8">
        <v>35374</v>
      </c>
      <c r="E30" s="10">
        <v>18.3</v>
      </c>
      <c r="F30" s="12">
        <v>5961</v>
      </c>
      <c r="G30" s="15">
        <v>1152.0088026328001</v>
      </c>
      <c r="H30" s="15">
        <v>1240.2957937521901</v>
      </c>
      <c r="I30" s="15">
        <v>7.6637427524528432</v>
      </c>
      <c r="J30" s="15">
        <v>19.325764177701728</v>
      </c>
      <c r="K30" s="15">
        <v>20.806841029226476</v>
      </c>
      <c r="L30" s="15">
        <v>464.47209777677199</v>
      </c>
      <c r="M30" s="15">
        <v>584.22699525835901</v>
      </c>
      <c r="N30" s="15">
        <v>25.783012166888426</v>
      </c>
      <c r="O30" s="15">
        <v>7.7918486458106351</v>
      </c>
      <c r="P30" s="15">
        <v>9.8008219301855224</v>
      </c>
      <c r="Q30" s="15">
        <v>35.306446316528302</v>
      </c>
      <c r="R30" s="15">
        <v>28.217955520918601</v>
      </c>
      <c r="S30" s="15">
        <v>-20.07704409574437</v>
      </c>
      <c r="T30" s="15">
        <v>1.3414303311750875</v>
      </c>
      <c r="U30" s="15">
        <v>1.0721107720713754</v>
      </c>
      <c r="V30" s="15">
        <v>71.695991872504194</v>
      </c>
      <c r="W30" s="15">
        <v>2.724011849259274</v>
      </c>
      <c r="X30" s="15">
        <v>272.11165382328898</v>
      </c>
      <c r="Y30" s="15">
        <v>290.477118987474</v>
      </c>
      <c r="Z30" s="15">
        <v>6.7492387430461447</v>
      </c>
      <c r="AA30" s="15">
        <v>4.5648658584681927</v>
      </c>
      <c r="AB30" s="15">
        <v>4.8729595535560142</v>
      </c>
      <c r="AC30" s="15">
        <v>212.48015951222601</v>
      </c>
      <c r="AD30" s="15">
        <v>226.64148162907799</v>
      </c>
      <c r="AE30" s="15">
        <v>6.664773854349983</v>
      </c>
      <c r="AF30" s="15">
        <v>3.5645052761655092</v>
      </c>
      <c r="AG30" s="15">
        <v>3.8020714918483143</v>
      </c>
      <c r="AH30" s="15">
        <v>1113.0590481501999</v>
      </c>
      <c r="AI30" s="15">
        <v>18.672354439694679</v>
      </c>
      <c r="AJ30" s="15">
        <v>86.047219530359101</v>
      </c>
      <c r="AK30" s="15">
        <v>1.4435030956275641</v>
      </c>
      <c r="AL30" s="15">
        <v>16.5935148965618</v>
      </c>
      <c r="AM30" s="15">
        <v>0.27836797343670189</v>
      </c>
      <c r="AN30" s="15">
        <v>2</v>
      </c>
      <c r="AO30" s="15">
        <v>3.3551417547391375E-2</v>
      </c>
      <c r="AP30" s="15">
        <v>1.0500128604471699</v>
      </c>
      <c r="AQ30" s="15">
        <v>1.7614709955496896E-2</v>
      </c>
      <c r="AR30" s="15">
        <v>0</v>
      </c>
      <c r="AS30" s="15">
        <v>0</v>
      </c>
      <c r="AT30" s="15">
        <v>38.139512939204003</v>
      </c>
      <c r="AU30" s="15">
        <v>0.63981736183868487</v>
      </c>
      <c r="AV30" s="19">
        <v>322683.50090909092</v>
      </c>
      <c r="AW30" s="19">
        <v>230583.69718309859</v>
      </c>
      <c r="AX30" s="19">
        <v>-28.541838509412802</v>
      </c>
      <c r="AY30" s="19">
        <v>11.160288900889229</v>
      </c>
      <c r="AZ30" s="19">
        <v>9.1563902245803437</v>
      </c>
      <c r="BA30" s="19">
        <v>-2.0038986763088857</v>
      </c>
      <c r="BB30" s="20"/>
      <c r="BC30" s="20"/>
      <c r="BD30" s="20"/>
      <c r="BE30" s="19">
        <v>75.465000000000003</v>
      </c>
      <c r="BF30" s="19">
        <v>75.486000000000004</v>
      </c>
      <c r="BG30" s="19">
        <v>1</v>
      </c>
      <c r="BH30" s="19">
        <v>1</v>
      </c>
      <c r="BI30" s="19">
        <v>1</v>
      </c>
      <c r="BJ30" s="19">
        <v>1</v>
      </c>
      <c r="BK30" s="19">
        <v>0</v>
      </c>
      <c r="BL30" s="19">
        <v>0</v>
      </c>
      <c r="BM30" s="19">
        <v>1</v>
      </c>
      <c r="BN30" s="19">
        <v>1</v>
      </c>
      <c r="BO30" s="19">
        <v>55.861894367835632</v>
      </c>
      <c r="BP30" s="19">
        <v>51.237761384950218</v>
      </c>
      <c r="BQ30" s="19">
        <v>-4.6241329828854134</v>
      </c>
      <c r="BR30" s="19">
        <v>45</v>
      </c>
      <c r="BS30" s="19">
        <v>46.131243878550443</v>
      </c>
      <c r="BT30" s="19">
        <v>9.0816326530612255</v>
      </c>
      <c r="BU30" s="19">
        <v>6.6601371204701278</v>
      </c>
      <c r="BV30" s="19">
        <v>20.216600283964649</v>
      </c>
      <c r="BW30" s="19">
        <v>24.271112955928846</v>
      </c>
      <c r="BX30" s="19">
        <v>4.0545126719641971</v>
      </c>
      <c r="BY30" s="19">
        <v>4.0520890193376342</v>
      </c>
      <c r="BZ30" s="19">
        <v>5.4030222243193506</v>
      </c>
      <c r="CA30" s="19">
        <v>1.3509332049817164</v>
      </c>
      <c r="CB30" s="20"/>
      <c r="CC30" s="20"/>
      <c r="CD30" s="20"/>
      <c r="CE30" s="19">
        <v>110996</v>
      </c>
      <c r="CF30" s="19">
        <v>93653.8125</v>
      </c>
      <c r="CG30" s="19">
        <v>-15.624155044555664</v>
      </c>
      <c r="CH30" s="19">
        <v>1.9433887160481524</v>
      </c>
      <c r="CI30" s="19">
        <v>1.4425575937246902</v>
      </c>
      <c r="CJ30" s="19">
        <v>-0.50083112232346227</v>
      </c>
      <c r="CK30" s="19">
        <v>20.96534459829461</v>
      </c>
      <c r="CL30" s="19">
        <v>19.13991380813982</v>
      </c>
      <c r="CM30" s="19">
        <v>-1.8254307901547904</v>
      </c>
      <c r="CN30" s="19">
        <v>2.0869810652812464</v>
      </c>
      <c r="CO30" s="19">
        <v>1.9200896271318184</v>
      </c>
      <c r="CP30" s="19">
        <v>-0.16689143814942797</v>
      </c>
      <c r="CQ30" s="19">
        <v>0.86701651650771505</v>
      </c>
      <c r="CR30" s="19">
        <v>1.229158844961405</v>
      </c>
      <c r="CS30" s="19">
        <v>0.36214232845368999</v>
      </c>
      <c r="CT30" s="19">
        <v>0</v>
      </c>
      <c r="CU30" s="19">
        <v>0</v>
      </c>
      <c r="CV30" s="19">
        <v>0</v>
      </c>
      <c r="CW30" s="19">
        <v>0</v>
      </c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>
        <v>1</v>
      </c>
      <c r="DL30" s="22">
        <v>1</v>
      </c>
      <c r="DM30" s="22">
        <v>0</v>
      </c>
      <c r="DN30" s="22">
        <v>0.17152658104896545</v>
      </c>
      <c r="DO30" s="22">
        <v>0.18315018713474274</v>
      </c>
      <c r="DP30" s="22">
        <v>6.7765626907348633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1</v>
      </c>
      <c r="DZ30" s="22">
        <v>100</v>
      </c>
      <c r="EA30" s="22">
        <v>1</v>
      </c>
      <c r="EB30" s="22">
        <v>100</v>
      </c>
      <c r="EC30" s="22">
        <v>1</v>
      </c>
      <c r="ED30" s="22">
        <v>100</v>
      </c>
      <c r="EE30" s="22">
        <v>1</v>
      </c>
      <c r="EF30" s="22">
        <v>100</v>
      </c>
      <c r="EG30" s="22">
        <v>1</v>
      </c>
      <c r="EH30" s="22">
        <v>100</v>
      </c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5"/>
      <c r="FL30" s="22"/>
      <c r="FM30" s="22"/>
      <c r="FN30" s="25"/>
      <c r="FO30" s="22"/>
      <c r="FP30" s="22"/>
      <c r="FQ30" s="25"/>
      <c r="FR30" s="22"/>
      <c r="FS30" s="22">
        <v>0</v>
      </c>
      <c r="FT30" s="22">
        <v>0</v>
      </c>
      <c r="FU30" s="22">
        <v>0</v>
      </c>
      <c r="FV30" s="22"/>
      <c r="FW30" s="23"/>
      <c r="FX30" s="22"/>
      <c r="FY30" s="22"/>
      <c r="FZ30" s="23"/>
      <c r="GA30" s="22"/>
      <c r="GB30" s="22"/>
      <c r="GC30" s="23"/>
      <c r="GD30" s="23"/>
      <c r="GE30" s="22"/>
      <c r="GF30" s="22"/>
      <c r="GG30" s="25"/>
      <c r="GH30" s="22"/>
      <c r="GI30" s="22"/>
      <c r="GJ30" s="25"/>
      <c r="GK30" s="24"/>
      <c r="GL30" s="23"/>
      <c r="GM30" s="23"/>
      <c r="GN30" s="22"/>
      <c r="GO30" s="22">
        <v>0</v>
      </c>
      <c r="GP30">
        <v>0</v>
      </c>
      <c r="GQ30" s="28">
        <v>11.1</v>
      </c>
      <c r="GR30" s="28">
        <v>10.7</v>
      </c>
      <c r="GS30" s="28">
        <v>0</v>
      </c>
      <c r="GT30" s="28">
        <v>1</v>
      </c>
      <c r="GU30" s="29"/>
      <c r="GV30" s="28">
        <v>0</v>
      </c>
      <c r="GW30" s="28">
        <v>0.179147259</v>
      </c>
      <c r="GX30" s="29"/>
      <c r="GY30">
        <v>1</v>
      </c>
      <c r="GZ30">
        <v>2</v>
      </c>
      <c r="HA30">
        <v>10</v>
      </c>
      <c r="HB30">
        <v>3</v>
      </c>
      <c r="HC30">
        <v>1</v>
      </c>
      <c r="HD30" s="2">
        <v>19</v>
      </c>
      <c r="HE30" s="2">
        <v>47</v>
      </c>
      <c r="HF30">
        <v>6</v>
      </c>
      <c r="HH30">
        <v>8</v>
      </c>
      <c r="HI30">
        <v>11</v>
      </c>
      <c r="HJ30">
        <v>3</v>
      </c>
      <c r="HL30">
        <v>0</v>
      </c>
      <c r="HM30" s="2">
        <v>101</v>
      </c>
    </row>
    <row r="31" spans="1:221" x14ac:dyDescent="0.2">
      <c r="A31" s="6" t="s">
        <v>23</v>
      </c>
      <c r="B31" s="6">
        <v>51045</v>
      </c>
      <c r="C31" s="7">
        <v>31</v>
      </c>
      <c r="D31" s="8">
        <v>47832</v>
      </c>
      <c r="E31" s="10">
        <v>11.9</v>
      </c>
      <c r="F31" s="12">
        <v>5190</v>
      </c>
      <c r="G31" s="15">
        <v>643.85217699261</v>
      </c>
      <c r="H31" s="15">
        <v>583.24644092421602</v>
      </c>
      <c r="I31" s="15">
        <v>-9.412989228595805</v>
      </c>
      <c r="J31" s="15">
        <v>12.405629614501155</v>
      </c>
      <c r="K31" s="15">
        <v>11.237889035148671</v>
      </c>
      <c r="L31" s="15">
        <v>215.99614772526999</v>
      </c>
      <c r="M31" s="15">
        <v>222.269607481409</v>
      </c>
      <c r="N31" s="15">
        <v>2.9044313161169657</v>
      </c>
      <c r="O31" s="15">
        <v>4.1617754860360305</v>
      </c>
      <c r="P31" s="15">
        <v>4.2826513965589408</v>
      </c>
      <c r="Q31" s="15">
        <v>26.259932231509399</v>
      </c>
      <c r="R31" s="15">
        <v>85.759300626783698</v>
      </c>
      <c r="S31" s="15">
        <v>226.57852987099778</v>
      </c>
      <c r="T31" s="15">
        <v>1.2029286409303435</v>
      </c>
      <c r="U31" s="15">
        <v>3.9285066709474896</v>
      </c>
      <c r="V31" s="15">
        <v>30.3840244275194</v>
      </c>
      <c r="W31" s="15">
        <v>1.3918472023600275</v>
      </c>
      <c r="X31" s="15">
        <v>132.62440241988301</v>
      </c>
      <c r="Y31" s="15">
        <v>120.586193303168</v>
      </c>
      <c r="Z31" s="15">
        <v>-9.0769186492562444</v>
      </c>
      <c r="AA31" s="15">
        <v>2.5553834762983239</v>
      </c>
      <c r="AB31" s="15">
        <v>2.3234333969781891</v>
      </c>
      <c r="AC31" s="15">
        <v>127.89529867232901</v>
      </c>
      <c r="AD31" s="15">
        <v>116.67532767580499</v>
      </c>
      <c r="AE31" s="15">
        <v>-8.7727782905217353</v>
      </c>
      <c r="AF31" s="15">
        <v>2.4642639435901543</v>
      </c>
      <c r="AG31" s="15">
        <v>2.2480795313257222</v>
      </c>
      <c r="AH31" s="15">
        <v>576.67736208460099</v>
      </c>
      <c r="AI31" s="15">
        <v>11.111317188527957</v>
      </c>
      <c r="AJ31" s="15">
        <v>0</v>
      </c>
      <c r="AK31" s="15">
        <v>0</v>
      </c>
      <c r="AL31" s="15">
        <v>0.97975122579373397</v>
      </c>
      <c r="AM31" s="15">
        <v>1.8877672944002579E-2</v>
      </c>
      <c r="AN31" s="15">
        <v>1.991429328468</v>
      </c>
      <c r="AO31" s="15">
        <v>3.8370507292254337E-2</v>
      </c>
      <c r="AP31" s="15">
        <v>7.6897374528925894E-2</v>
      </c>
      <c r="AQ31" s="15">
        <v>1.4816449812895163E-3</v>
      </c>
      <c r="AR31" s="15">
        <v>0</v>
      </c>
      <c r="AS31" s="15">
        <v>0</v>
      </c>
      <c r="AT31" s="15">
        <v>4.50075182899631</v>
      </c>
      <c r="AU31" s="15">
        <v>8.6719688419967439E-2</v>
      </c>
      <c r="AV31" s="20"/>
      <c r="AW31" s="19">
        <v>79890.164000000004</v>
      </c>
      <c r="AX31" s="20"/>
      <c r="AY31" s="19">
        <v>11.160288900889229</v>
      </c>
      <c r="AZ31" s="19">
        <v>9.1563902245803437</v>
      </c>
      <c r="BA31" s="19">
        <v>-2.0038986763088857</v>
      </c>
      <c r="BB31" s="19">
        <v>12.667056083679199</v>
      </c>
      <c r="BC31" s="19">
        <v>12.593836784362793</v>
      </c>
      <c r="BD31" s="19">
        <v>-0.5780293345451355</v>
      </c>
      <c r="BE31" s="19">
        <v>75.465000000000003</v>
      </c>
      <c r="BF31" s="19">
        <v>75.486000000000004</v>
      </c>
      <c r="BG31" s="19">
        <v>1</v>
      </c>
      <c r="BH31" s="19">
        <v>1</v>
      </c>
      <c r="BI31" s="19">
        <v>1</v>
      </c>
      <c r="BJ31" s="19">
        <v>1</v>
      </c>
      <c r="BK31" s="19">
        <v>0</v>
      </c>
      <c r="BL31" s="19">
        <v>0</v>
      </c>
      <c r="BM31" s="19">
        <v>1</v>
      </c>
      <c r="BN31" s="19">
        <v>1</v>
      </c>
      <c r="BO31" s="19">
        <v>55.861894367835632</v>
      </c>
      <c r="BP31" s="19">
        <v>51.237761384950218</v>
      </c>
      <c r="BQ31" s="19">
        <v>-4.6241329828854134</v>
      </c>
      <c r="BR31" s="19">
        <v>32.31197771587744</v>
      </c>
      <c r="BS31" s="19">
        <v>41.733547351524876</v>
      </c>
      <c r="BT31" s="19">
        <v>6.5459610027855151</v>
      </c>
      <c r="BU31" s="19">
        <v>10.754414125200643</v>
      </c>
      <c r="BV31" s="19">
        <v>20.216600283964649</v>
      </c>
      <c r="BW31" s="19">
        <v>24.271112955928846</v>
      </c>
      <c r="BX31" s="19">
        <v>4.0545126719641971</v>
      </c>
      <c r="BY31" s="19">
        <v>4.0520890193376342</v>
      </c>
      <c r="BZ31" s="19">
        <v>5.4030222243193506</v>
      </c>
      <c r="CA31" s="19">
        <v>1.3509332049817164</v>
      </c>
      <c r="CB31" s="14"/>
      <c r="CC31" s="14"/>
      <c r="CD31" s="14"/>
      <c r="CE31" s="19">
        <v>43193</v>
      </c>
      <c r="CF31" s="19">
        <v>13339.0654296875</v>
      </c>
      <c r="CG31" s="19">
        <v>-69.117530822753906</v>
      </c>
      <c r="CH31" s="19">
        <v>1.9433887160481524</v>
      </c>
      <c r="CI31" s="19">
        <v>1.4425575937246902</v>
      </c>
      <c r="CJ31" s="19">
        <v>-0.50083112232346227</v>
      </c>
      <c r="CK31" s="19">
        <v>20.96534459829461</v>
      </c>
      <c r="CL31" s="19">
        <v>19.13991380813982</v>
      </c>
      <c r="CM31" s="19">
        <v>-1.8254307901547904</v>
      </c>
      <c r="CN31" s="19">
        <v>2.0869810652812464</v>
      </c>
      <c r="CO31" s="19">
        <v>1.9200896271318184</v>
      </c>
      <c r="CP31" s="19">
        <v>-0.16689143814942797</v>
      </c>
      <c r="CQ31" s="19">
        <v>0.86701651650771505</v>
      </c>
      <c r="CR31" s="19">
        <v>1.229158844961405</v>
      </c>
      <c r="CS31" s="19">
        <v>0.36214232845368999</v>
      </c>
      <c r="CT31" s="19">
        <v>0</v>
      </c>
      <c r="CU31" s="19">
        <v>0</v>
      </c>
      <c r="CV31" s="19">
        <v>0</v>
      </c>
      <c r="CW31" s="19">
        <v>0</v>
      </c>
      <c r="CX31" s="22">
        <v>13</v>
      </c>
      <c r="CY31" s="22">
        <v>28</v>
      </c>
      <c r="CZ31" s="22">
        <v>115.38461538461537</v>
      </c>
      <c r="DA31" s="22">
        <v>6.7357512953367875</v>
      </c>
      <c r="DB31" s="22">
        <v>13.526570048309178</v>
      </c>
      <c r="DC31" s="24">
        <v>1.1078823102070467</v>
      </c>
      <c r="DD31" s="22">
        <v>1.9443307408923454</v>
      </c>
      <c r="DE31" s="24">
        <v>61</v>
      </c>
      <c r="DF31" s="24">
        <v>95</v>
      </c>
      <c r="DG31" s="22">
        <v>55.737704918032783</v>
      </c>
      <c r="DH31" s="24">
        <v>11.703760552570991</v>
      </c>
      <c r="DI31" s="24">
        <v>18.276260100038478</v>
      </c>
      <c r="DJ31" s="22">
        <v>56.157160067869739</v>
      </c>
      <c r="DK31" s="22">
        <v>0</v>
      </c>
      <c r="DL31" s="22">
        <v>0</v>
      </c>
      <c r="DM31" s="22">
        <v>0</v>
      </c>
      <c r="DN31" s="22">
        <v>0</v>
      </c>
      <c r="DO31" s="22">
        <v>0</v>
      </c>
      <c r="DP31" s="22">
        <v>0</v>
      </c>
      <c r="DQ31" s="22">
        <v>0</v>
      </c>
      <c r="DR31" s="22">
        <v>0</v>
      </c>
      <c r="DS31" s="22">
        <v>0</v>
      </c>
      <c r="DT31" s="22">
        <v>0</v>
      </c>
      <c r="DU31" s="22">
        <v>0</v>
      </c>
      <c r="DV31" s="22">
        <v>0</v>
      </c>
      <c r="DW31" s="22">
        <v>0</v>
      </c>
      <c r="DX31" s="22">
        <v>0</v>
      </c>
      <c r="DY31" s="22">
        <v>0</v>
      </c>
      <c r="DZ31" s="22">
        <v>0</v>
      </c>
      <c r="EA31" s="22">
        <v>0</v>
      </c>
      <c r="EB31" s="22">
        <v>0</v>
      </c>
      <c r="EC31" s="22">
        <v>0</v>
      </c>
      <c r="ED31" s="22">
        <v>0</v>
      </c>
      <c r="EE31" s="22">
        <v>0</v>
      </c>
      <c r="EF31" s="22">
        <v>0</v>
      </c>
      <c r="EG31" s="22">
        <v>0</v>
      </c>
      <c r="EH31" s="22">
        <v>0</v>
      </c>
      <c r="EI31" s="22">
        <v>7</v>
      </c>
      <c r="EJ31" s="22">
        <v>7</v>
      </c>
      <c r="EK31" s="22">
        <v>0</v>
      </c>
      <c r="EL31" s="22">
        <v>14</v>
      </c>
      <c r="EM31" s="22">
        <v>24</v>
      </c>
      <c r="EN31" s="22">
        <v>-41.666666666666671</v>
      </c>
      <c r="EO31" s="22">
        <v>2.6861089792785879</v>
      </c>
      <c r="EP31" s="22">
        <v>2.6933435936898804</v>
      </c>
      <c r="EQ31" s="22">
        <v>0.26933435936897404</v>
      </c>
      <c r="ER31" s="22">
        <v>7</v>
      </c>
      <c r="ES31" s="22">
        <v>7</v>
      </c>
      <c r="ET31" s="22">
        <v>0</v>
      </c>
      <c r="EU31" s="22">
        <v>14</v>
      </c>
      <c r="EV31" s="22"/>
      <c r="EW31" s="22"/>
      <c r="EX31" s="22">
        <v>2.6861089792785879</v>
      </c>
      <c r="EY31" s="22"/>
      <c r="EZ31" s="22"/>
      <c r="FA31" s="22">
        <v>1</v>
      </c>
      <c r="FB31" s="22">
        <v>4</v>
      </c>
      <c r="FC31" s="22">
        <v>300</v>
      </c>
      <c r="FD31" s="22"/>
      <c r="FE31" s="22">
        <v>8</v>
      </c>
      <c r="FF31" s="22"/>
      <c r="FG31" s="22"/>
      <c r="FH31" s="22">
        <v>1.5390534821085031</v>
      </c>
      <c r="FI31" s="22"/>
      <c r="FJ31" s="22">
        <v>6</v>
      </c>
      <c r="FK31" s="22">
        <v>3</v>
      </c>
      <c r="FL31" s="25">
        <v>-50</v>
      </c>
      <c r="FM31" s="25">
        <v>1</v>
      </c>
      <c r="FN31" s="25">
        <v>7</v>
      </c>
      <c r="FO31" s="25">
        <v>600</v>
      </c>
      <c r="FP31" s="25">
        <v>0.19186492709132771</v>
      </c>
      <c r="FQ31" s="25">
        <v>1.3466717968449402</v>
      </c>
      <c r="FR31" s="22">
        <v>601.88534051558281</v>
      </c>
      <c r="FS31" s="22">
        <v>0</v>
      </c>
      <c r="FT31" s="22">
        <v>0</v>
      </c>
      <c r="FU31" s="22">
        <v>0</v>
      </c>
      <c r="FV31" s="22">
        <v>0</v>
      </c>
      <c r="FW31" s="23">
        <v>0</v>
      </c>
      <c r="FX31" s="22"/>
      <c r="FY31" s="25">
        <v>0</v>
      </c>
      <c r="FZ31" s="23">
        <v>0</v>
      </c>
      <c r="GA31" s="22"/>
      <c r="GB31" s="25">
        <v>0</v>
      </c>
      <c r="GC31" s="23">
        <v>0</v>
      </c>
      <c r="GD31" s="23"/>
      <c r="GE31" s="22"/>
      <c r="GF31" s="22">
        <v>0</v>
      </c>
      <c r="GG31" s="22">
        <v>4</v>
      </c>
      <c r="GH31" s="22"/>
      <c r="GI31" s="22">
        <v>2</v>
      </c>
      <c r="GJ31" s="22">
        <v>8</v>
      </c>
      <c r="GK31" s="22">
        <v>300</v>
      </c>
      <c r="GL31" s="22"/>
      <c r="GM31" s="22">
        <v>89000</v>
      </c>
      <c r="GN31" s="22"/>
      <c r="GO31" s="24">
        <v>0</v>
      </c>
      <c r="GP31">
        <v>0</v>
      </c>
      <c r="GQ31" s="28">
        <v>9.5</v>
      </c>
      <c r="GR31" s="28">
        <v>10.7</v>
      </c>
      <c r="GS31" s="28">
        <v>0</v>
      </c>
      <c r="GT31" s="28">
        <v>0</v>
      </c>
      <c r="GU31" s="28">
        <v>0</v>
      </c>
      <c r="GV31" s="28">
        <v>0</v>
      </c>
      <c r="GW31" s="28">
        <v>0</v>
      </c>
      <c r="GX31" s="28">
        <v>0</v>
      </c>
      <c r="HA31">
        <v>1</v>
      </c>
      <c r="HB31">
        <v>1</v>
      </c>
      <c r="HD31" s="2">
        <v>4</v>
      </c>
      <c r="HE31" s="2">
        <v>21</v>
      </c>
      <c r="HF31">
        <v>5</v>
      </c>
      <c r="HI31">
        <v>4</v>
      </c>
      <c r="HL31">
        <v>0</v>
      </c>
      <c r="HM31" s="2">
        <v>38</v>
      </c>
    </row>
    <row r="32" spans="1:221" x14ac:dyDescent="0.2">
      <c r="A32" s="6" t="s">
        <v>24</v>
      </c>
      <c r="B32" s="6">
        <v>51047</v>
      </c>
      <c r="C32" s="7">
        <v>31.7</v>
      </c>
      <c r="D32" s="8">
        <v>63728</v>
      </c>
      <c r="E32" s="10">
        <v>10.199999999999999</v>
      </c>
      <c r="F32" s="12">
        <v>46689</v>
      </c>
      <c r="G32" s="15">
        <v>2194.4686946021302</v>
      </c>
      <c r="H32" s="15">
        <v>2632.83890217099</v>
      </c>
      <c r="I32" s="15">
        <v>19.976143138753631</v>
      </c>
      <c r="J32" s="15">
        <v>4.7001835434516268</v>
      </c>
      <c r="K32" s="15">
        <v>5.6390989358756665</v>
      </c>
      <c r="L32" s="15">
        <v>384.23889245629698</v>
      </c>
      <c r="M32" s="15">
        <v>661.04045408859099</v>
      </c>
      <c r="N32" s="15">
        <v>72.038923457957139</v>
      </c>
      <c r="O32" s="15">
        <v>0.82297520284498915</v>
      </c>
      <c r="P32" s="15">
        <v>1.4158376793004583</v>
      </c>
      <c r="Q32" s="15">
        <v>342.99520937607002</v>
      </c>
      <c r="R32" s="15">
        <v>330.006238536051</v>
      </c>
      <c r="S32" s="15">
        <v>-3.786924856369505</v>
      </c>
      <c r="T32" s="15">
        <v>2.1132105808395663</v>
      </c>
      <c r="U32" s="15">
        <v>2.0331848840863227</v>
      </c>
      <c r="V32" s="15">
        <v>92.724967644204796</v>
      </c>
      <c r="W32" s="15">
        <v>0.57128314733660768</v>
      </c>
      <c r="X32" s="15">
        <v>617.56786367110101</v>
      </c>
      <c r="Y32" s="15">
        <v>796.59026377312603</v>
      </c>
      <c r="Z32" s="15">
        <v>28.988295964403875</v>
      </c>
      <c r="AA32" s="15">
        <v>1.3227266886656408</v>
      </c>
      <c r="AB32" s="15">
        <v>1.7061626159761958</v>
      </c>
      <c r="AC32" s="15">
        <v>236.64432850844699</v>
      </c>
      <c r="AD32" s="15">
        <v>248.34448002785999</v>
      </c>
      <c r="AE32" s="15">
        <v>4.9441926595740764</v>
      </c>
      <c r="AF32" s="15">
        <v>0.50685242457205548</v>
      </c>
      <c r="AG32" s="15">
        <v>0.53191218494262027</v>
      </c>
      <c r="AH32" s="15">
        <v>1971.49662261822</v>
      </c>
      <c r="AI32" s="15">
        <v>4.2226147971004302</v>
      </c>
      <c r="AJ32" s="15">
        <v>352.75239976559499</v>
      </c>
      <c r="AK32" s="15">
        <v>0.75553642135319887</v>
      </c>
      <c r="AL32" s="15">
        <v>251.48857526789001</v>
      </c>
      <c r="AM32" s="15">
        <v>0.53864630912611111</v>
      </c>
      <c r="AN32" s="15">
        <v>74.966880164865898</v>
      </c>
      <c r="AO32" s="15">
        <v>0.16056647211305852</v>
      </c>
      <c r="AP32" s="15">
        <v>6.42223998013651</v>
      </c>
      <c r="AQ32" s="15">
        <v>1.3755359892344041E-2</v>
      </c>
      <c r="AR32" s="15">
        <v>2.40556006506085</v>
      </c>
      <c r="AS32" s="15">
        <v>5.1523058216300412E-3</v>
      </c>
      <c r="AT32" s="15">
        <v>224.79520006449499</v>
      </c>
      <c r="AU32" s="15">
        <v>0.48147358063889778</v>
      </c>
      <c r="AV32" s="19">
        <v>308976.92924623116</v>
      </c>
      <c r="AW32" s="19">
        <v>200906.95284634762</v>
      </c>
      <c r="AX32" s="19">
        <v>-34.976713848353377</v>
      </c>
      <c r="AY32" s="19">
        <v>11.160288900889229</v>
      </c>
      <c r="AZ32" s="19">
        <v>9.1563902245803437</v>
      </c>
      <c r="BA32" s="19">
        <v>-2.0038986763088857</v>
      </c>
      <c r="BB32" s="19">
        <v>15.842408180236816</v>
      </c>
      <c r="BC32" s="19">
        <v>11.188136100769043</v>
      </c>
      <c r="BD32" s="19">
        <v>-29.378564834594727</v>
      </c>
      <c r="BE32" s="19">
        <v>75.465000000000003</v>
      </c>
      <c r="BF32" s="19">
        <v>75.486000000000004</v>
      </c>
      <c r="BG32" s="19">
        <v>1</v>
      </c>
      <c r="BH32" s="19">
        <v>1</v>
      </c>
      <c r="BI32" s="19">
        <v>1</v>
      </c>
      <c r="BJ32" s="19">
        <v>1</v>
      </c>
      <c r="BK32" s="19">
        <v>0</v>
      </c>
      <c r="BL32" s="19">
        <v>0</v>
      </c>
      <c r="BM32" s="19">
        <v>1</v>
      </c>
      <c r="BN32" s="19">
        <v>1</v>
      </c>
      <c r="BO32" s="19">
        <v>55.861894367835632</v>
      </c>
      <c r="BP32" s="19">
        <v>51.237761384950218</v>
      </c>
      <c r="BQ32" s="19">
        <v>-4.6241329828854134</v>
      </c>
      <c r="BR32" s="19">
        <v>32.074983839689722</v>
      </c>
      <c r="BS32" s="19">
        <v>37.252490468577051</v>
      </c>
      <c r="BT32" s="19">
        <v>5.9211376858435676</v>
      </c>
      <c r="BU32" s="19">
        <v>8.0801869388759062</v>
      </c>
      <c r="BV32" s="19">
        <v>20.216600283964649</v>
      </c>
      <c r="BW32" s="19">
        <v>24.271112955928846</v>
      </c>
      <c r="BX32" s="19">
        <v>4.0545126719641971</v>
      </c>
      <c r="BY32" s="19">
        <v>4.0520890193376342</v>
      </c>
      <c r="BZ32" s="19">
        <v>5.4030222243193506</v>
      </c>
      <c r="CA32" s="19">
        <v>1.3509332049817164</v>
      </c>
      <c r="CB32" s="11">
        <v>14.372177124023438</v>
      </c>
      <c r="CC32" s="11">
        <v>11.86463451385498</v>
      </c>
      <c r="CD32" s="11">
        <v>-17.447200775146484</v>
      </c>
      <c r="CE32" s="19">
        <v>170105.5</v>
      </c>
      <c r="CF32" s="19">
        <v>119415.171875</v>
      </c>
      <c r="CG32" s="19">
        <v>-29.799346923828125</v>
      </c>
      <c r="CH32" s="19">
        <v>1.9433887160481524</v>
      </c>
      <c r="CI32" s="19">
        <v>1.4425575937246902</v>
      </c>
      <c r="CJ32" s="19">
        <v>-0.50083112232346227</v>
      </c>
      <c r="CK32" s="19">
        <v>20.96534459829461</v>
      </c>
      <c r="CL32" s="19">
        <v>19.13991380813982</v>
      </c>
      <c r="CM32" s="19">
        <v>-1.8254307901547904</v>
      </c>
      <c r="CN32" s="19">
        <v>2.0869810652812464</v>
      </c>
      <c r="CO32" s="19">
        <v>1.9200896271318184</v>
      </c>
      <c r="CP32" s="19">
        <v>-0.16689143814942797</v>
      </c>
      <c r="CQ32" s="19">
        <v>0.86701651650771505</v>
      </c>
      <c r="CR32" s="19">
        <v>1.229158844961405</v>
      </c>
      <c r="CS32" s="19">
        <v>0.36214232845368999</v>
      </c>
      <c r="CT32" s="19">
        <v>0</v>
      </c>
      <c r="CU32" s="19">
        <v>0</v>
      </c>
      <c r="CV32" s="19">
        <v>0</v>
      </c>
      <c r="CW32" s="19">
        <v>0</v>
      </c>
      <c r="CX32" s="22">
        <v>50</v>
      </c>
      <c r="CY32" s="22">
        <v>65</v>
      </c>
      <c r="CZ32" s="22">
        <v>30</v>
      </c>
      <c r="DA32" s="22">
        <v>7.4962518740629687</v>
      </c>
      <c r="DB32" s="24">
        <v>8.891928864569083</v>
      </c>
      <c r="DC32" s="22">
        <v>0.63013597671076393</v>
      </c>
      <c r="DD32" s="24">
        <v>0.76423296251285411</v>
      </c>
      <c r="DE32" s="22">
        <v>171</v>
      </c>
      <c r="DF32" s="24">
        <v>327</v>
      </c>
      <c r="DG32" s="24">
        <v>91.228070175438589</v>
      </c>
      <c r="DH32" s="22">
        <v>3.7560129154128319</v>
      </c>
      <c r="DI32" s="24">
        <v>6.8444407233757536</v>
      </c>
      <c r="DJ32" s="22">
        <v>82.226229715279501</v>
      </c>
      <c r="DK32" s="22">
        <v>2</v>
      </c>
      <c r="DL32" s="22">
        <v>2</v>
      </c>
      <c r="DM32" s="22">
        <v>0</v>
      </c>
      <c r="DN32" s="22">
        <v>4.114295169711113E-2</v>
      </c>
      <c r="DO32" s="22">
        <v>3.8566112518310547E-2</v>
      </c>
      <c r="DP32" s="22">
        <v>-6.2631363868713379</v>
      </c>
      <c r="DQ32" s="22">
        <v>0</v>
      </c>
      <c r="DR32" s="22">
        <v>0</v>
      </c>
      <c r="DS32" s="22">
        <v>0</v>
      </c>
      <c r="DT32" s="22">
        <v>0</v>
      </c>
      <c r="DU32" s="22">
        <v>0</v>
      </c>
      <c r="DV32" s="22">
        <v>0</v>
      </c>
      <c r="DW32" s="22">
        <v>0</v>
      </c>
      <c r="DX32" s="22">
        <v>0</v>
      </c>
      <c r="DY32" s="22">
        <v>0</v>
      </c>
      <c r="DZ32" s="22">
        <v>0</v>
      </c>
      <c r="EA32" s="22">
        <v>0</v>
      </c>
      <c r="EB32" s="22">
        <v>0</v>
      </c>
      <c r="EC32" s="22">
        <v>0</v>
      </c>
      <c r="ED32" s="22">
        <v>0</v>
      </c>
      <c r="EE32" s="22">
        <v>0</v>
      </c>
      <c r="EF32" s="22">
        <v>0</v>
      </c>
      <c r="EG32" s="22">
        <v>0</v>
      </c>
      <c r="EH32" s="22">
        <v>0</v>
      </c>
      <c r="EI32" s="22">
        <v>20</v>
      </c>
      <c r="EJ32" s="22">
        <v>32</v>
      </c>
      <c r="EK32" s="22">
        <v>60</v>
      </c>
      <c r="EL32" s="22">
        <v>44</v>
      </c>
      <c r="EM32" s="22">
        <v>67</v>
      </c>
      <c r="EN32" s="22">
        <v>-34.328358208955223</v>
      </c>
      <c r="EO32" s="22">
        <v>0.96645946361499768</v>
      </c>
      <c r="EP32" s="22">
        <v>0.92096450100468852</v>
      </c>
      <c r="EQ32" s="22">
        <v>-4.7073844608171482</v>
      </c>
      <c r="ER32" s="22">
        <v>20</v>
      </c>
      <c r="ES32" s="22">
        <v>32</v>
      </c>
      <c r="ET32" s="22">
        <v>60</v>
      </c>
      <c r="EU32" s="23"/>
      <c r="EV32" s="23"/>
      <c r="EW32" s="22"/>
      <c r="EX32" s="23"/>
      <c r="EY32" s="23"/>
      <c r="EZ32" s="22"/>
      <c r="FA32" s="22">
        <v>20</v>
      </c>
      <c r="FB32" s="22">
        <v>15</v>
      </c>
      <c r="FC32" s="24">
        <v>-25</v>
      </c>
      <c r="FD32" s="24">
        <v>42</v>
      </c>
      <c r="FE32" s="24">
        <v>45</v>
      </c>
      <c r="FF32" s="24">
        <v>7.1428571428571423</v>
      </c>
      <c r="FG32" s="24">
        <v>0.9225294879961341</v>
      </c>
      <c r="FH32" s="24">
        <v>0.94189551239115865</v>
      </c>
      <c r="FI32" s="22">
        <v>2.0992309348387685</v>
      </c>
      <c r="FJ32" s="22">
        <v>4</v>
      </c>
      <c r="FK32" s="22">
        <v>12</v>
      </c>
      <c r="FL32" s="25">
        <v>200</v>
      </c>
      <c r="FM32" s="23">
        <v>4</v>
      </c>
      <c r="FN32" s="23">
        <v>8</v>
      </c>
      <c r="FO32" s="25">
        <v>100</v>
      </c>
      <c r="FP32" s="23">
        <v>8.7859951237727066E-2</v>
      </c>
      <c r="FQ32" s="23">
        <v>0.16744809109176154</v>
      </c>
      <c r="FR32" s="22">
        <v>90.58523107836568</v>
      </c>
      <c r="FS32" s="22">
        <v>0</v>
      </c>
      <c r="FT32" s="22">
        <v>0</v>
      </c>
      <c r="FU32" s="22">
        <v>0</v>
      </c>
      <c r="FV32" s="22">
        <v>0</v>
      </c>
      <c r="FW32" s="24">
        <v>0</v>
      </c>
      <c r="FX32" s="25"/>
      <c r="FY32" s="25">
        <v>0</v>
      </c>
      <c r="FZ32" s="23">
        <v>0</v>
      </c>
      <c r="GA32" s="25"/>
      <c r="GB32" s="25">
        <v>0</v>
      </c>
      <c r="GC32" s="23">
        <v>0</v>
      </c>
      <c r="GD32" s="23"/>
      <c r="GE32" s="22">
        <v>2</v>
      </c>
      <c r="GF32" s="22">
        <v>9</v>
      </c>
      <c r="GG32" s="25">
        <v>5</v>
      </c>
      <c r="GH32" s="22">
        <v>-44.444444444444443</v>
      </c>
      <c r="GI32" s="22">
        <v>7</v>
      </c>
      <c r="GJ32" s="22">
        <v>17</v>
      </c>
      <c r="GK32" s="23">
        <v>142.85714285714286</v>
      </c>
      <c r="GL32" s="24">
        <v>58000</v>
      </c>
      <c r="GM32" s="23">
        <v>694000</v>
      </c>
      <c r="GN32" s="22">
        <v>1096.5517241379309</v>
      </c>
      <c r="GO32" s="22">
        <v>1</v>
      </c>
      <c r="GP32">
        <v>1</v>
      </c>
      <c r="GQ32" s="28">
        <v>9.1</v>
      </c>
      <c r="GR32" s="28">
        <v>10.6</v>
      </c>
      <c r="GS32" s="28">
        <v>6</v>
      </c>
      <c r="GT32" s="28">
        <v>8</v>
      </c>
      <c r="GU32" s="28">
        <v>33.333333332999999</v>
      </c>
      <c r="GV32" s="28">
        <v>0.12674271200000001</v>
      </c>
      <c r="GW32" s="28">
        <v>0.15894145000000001</v>
      </c>
      <c r="GX32" s="28">
        <v>25.404804004999999</v>
      </c>
      <c r="GY32">
        <v>5</v>
      </c>
      <c r="GZ32">
        <v>7</v>
      </c>
      <c r="HA32">
        <v>20</v>
      </c>
      <c r="HB32">
        <v>4</v>
      </c>
      <c r="HC32">
        <v>3</v>
      </c>
      <c r="HD32" s="2">
        <v>45</v>
      </c>
      <c r="HE32" s="2">
        <v>148</v>
      </c>
      <c r="HF32">
        <v>58</v>
      </c>
      <c r="HG32">
        <v>2</v>
      </c>
      <c r="HH32">
        <v>2</v>
      </c>
      <c r="HI32">
        <v>43</v>
      </c>
      <c r="HJ32">
        <v>8</v>
      </c>
      <c r="HK32">
        <v>7</v>
      </c>
      <c r="HL32">
        <v>8</v>
      </c>
      <c r="HM32" s="2">
        <v>352</v>
      </c>
    </row>
    <row r="33" spans="1:221" x14ac:dyDescent="0.2">
      <c r="A33" s="6" t="s">
        <v>25</v>
      </c>
      <c r="B33" s="6">
        <v>51049</v>
      </c>
      <c r="C33" s="7">
        <v>37.5</v>
      </c>
      <c r="D33" s="8">
        <v>40958</v>
      </c>
      <c r="E33" s="10">
        <v>19.600000000000001</v>
      </c>
      <c r="F33" s="12">
        <v>10052</v>
      </c>
      <c r="G33" s="15">
        <v>5913.1878589788203</v>
      </c>
      <c r="H33" s="15">
        <v>5546.8718624950297</v>
      </c>
      <c r="I33" s="15">
        <v>-6.1948986776660862</v>
      </c>
      <c r="J33" s="15">
        <v>58.82598347571448</v>
      </c>
      <c r="K33" s="15">
        <v>55.181773403253374</v>
      </c>
      <c r="L33" s="15">
        <v>2227.4681802670898</v>
      </c>
      <c r="M33" s="15">
        <v>2404.3660113613701</v>
      </c>
      <c r="N33" s="15">
        <v>7.9416546849647442</v>
      </c>
      <c r="O33" s="15">
        <v>22.159452648896636</v>
      </c>
      <c r="P33" s="15">
        <v>23.919279858350279</v>
      </c>
      <c r="Q33" s="15">
        <v>377.56741808511902</v>
      </c>
      <c r="R33" s="15">
        <v>282.91887660087502</v>
      </c>
      <c r="S33" s="15">
        <v>-25.067984405080836</v>
      </c>
      <c r="T33" s="15">
        <v>9.4866185448522362</v>
      </c>
      <c r="U33" s="15">
        <v>7.1085144874591721</v>
      </c>
      <c r="V33" s="15">
        <v>498.352575055513</v>
      </c>
      <c r="W33" s="15">
        <v>12.521421483806861</v>
      </c>
      <c r="X33" s="15">
        <v>1386.7958980385499</v>
      </c>
      <c r="Y33" s="15">
        <v>1294.91418494354</v>
      </c>
      <c r="Z33" s="15">
        <v>-6.6254676138691462</v>
      </c>
      <c r="AA33" s="15">
        <v>13.796218643439614</v>
      </c>
      <c r="AB33" s="15">
        <v>12.882154645279945</v>
      </c>
      <c r="AC33" s="15">
        <v>879.39021673937498</v>
      </c>
      <c r="AD33" s="15">
        <v>826.04182830571995</v>
      </c>
      <c r="AE33" s="15">
        <v>-6.066520575070931</v>
      </c>
      <c r="AF33" s="15">
        <v>8.7484104331414141</v>
      </c>
      <c r="AG33" s="15">
        <v>8.2176863142232381</v>
      </c>
      <c r="AH33" s="15">
        <v>3513.1970893344601</v>
      </c>
      <c r="AI33" s="15">
        <v>34.95022969891027</v>
      </c>
      <c r="AJ33" s="15">
        <v>1830.86954733773</v>
      </c>
      <c r="AK33" s="15">
        <v>18.21398276300965</v>
      </c>
      <c r="AL33" s="15">
        <v>116.77611231847</v>
      </c>
      <c r="AM33" s="15">
        <v>1.1617201782577598</v>
      </c>
      <c r="AN33" s="15">
        <v>15.2871007683696</v>
      </c>
      <c r="AO33" s="15">
        <v>0.15208019069209708</v>
      </c>
      <c r="AP33" s="15">
        <v>23.852036476061599</v>
      </c>
      <c r="AQ33" s="15">
        <v>0.23728647509014722</v>
      </c>
      <c r="AR33" s="15">
        <v>0</v>
      </c>
      <c r="AS33" s="15">
        <v>0</v>
      </c>
      <c r="AT33" s="15">
        <v>163.66609237513401</v>
      </c>
      <c r="AU33" s="15">
        <v>1.6281943133220653</v>
      </c>
      <c r="AV33" s="19">
        <v>57757.464230769241</v>
      </c>
      <c r="AW33" s="19">
        <v>55419.781999999992</v>
      </c>
      <c r="AX33" s="19">
        <v>-4.0474114677698942</v>
      </c>
      <c r="AY33" s="19">
        <v>11.160288900889229</v>
      </c>
      <c r="AZ33" s="19">
        <v>9.1563902245803437</v>
      </c>
      <c r="BA33" s="19">
        <v>-2.0038986763088857</v>
      </c>
      <c r="BB33" s="19">
        <v>27.501100540161133</v>
      </c>
      <c r="BC33" s="19">
        <v>21.880203247070312</v>
      </c>
      <c r="BD33" s="19">
        <v>-20.438808441162109</v>
      </c>
      <c r="BE33" s="19">
        <v>75.465000000000003</v>
      </c>
      <c r="BF33" s="19">
        <v>75.486000000000004</v>
      </c>
      <c r="BG33" s="19">
        <v>1</v>
      </c>
      <c r="BH33" s="19">
        <v>1</v>
      </c>
      <c r="BI33" s="19">
        <v>1</v>
      </c>
      <c r="BJ33" s="19">
        <v>1</v>
      </c>
      <c r="BK33" s="19">
        <v>0</v>
      </c>
      <c r="BL33" s="19">
        <v>0</v>
      </c>
      <c r="BM33" s="19">
        <v>1</v>
      </c>
      <c r="BN33" s="19">
        <v>1</v>
      </c>
      <c r="BO33" s="19">
        <v>55.861894367835632</v>
      </c>
      <c r="BP33" s="19">
        <v>51.237761384950218</v>
      </c>
      <c r="BQ33" s="19">
        <v>-4.6241329828854134</v>
      </c>
      <c r="BR33" s="19">
        <v>55.489021956087825</v>
      </c>
      <c r="BS33" s="19">
        <v>61.329521086490345</v>
      </c>
      <c r="BT33" s="19">
        <v>7.8509647371922826</v>
      </c>
      <c r="BU33" s="19">
        <v>6.6476054324517513</v>
      </c>
      <c r="BV33" s="19">
        <v>20.216600283964649</v>
      </c>
      <c r="BW33" s="19">
        <v>24.271112955928846</v>
      </c>
      <c r="BX33" s="19">
        <v>4.0545126719641971</v>
      </c>
      <c r="BY33" s="19">
        <v>4.0520890193376342</v>
      </c>
      <c r="BZ33" s="19">
        <v>5.4030222243193506</v>
      </c>
      <c r="CA33" s="19">
        <v>1.3509332049817164</v>
      </c>
      <c r="CB33" s="20"/>
      <c r="CC33" s="20"/>
      <c r="CD33" s="20"/>
      <c r="CE33" s="19">
        <v>18634</v>
      </c>
      <c r="CF33" s="20"/>
      <c r="CG33" s="20"/>
      <c r="CH33" s="19">
        <v>1.9433887160481524</v>
      </c>
      <c r="CI33" s="19">
        <v>1.4425575937246902</v>
      </c>
      <c r="CJ33" s="19">
        <v>-0.50083112232346227</v>
      </c>
      <c r="CK33" s="19">
        <v>20.96534459829461</v>
      </c>
      <c r="CL33" s="19">
        <v>19.13991380813982</v>
      </c>
      <c r="CM33" s="19">
        <v>-1.8254307901547904</v>
      </c>
      <c r="CN33" s="19">
        <v>2.0869810652812464</v>
      </c>
      <c r="CO33" s="19">
        <v>1.9200896271318184</v>
      </c>
      <c r="CP33" s="19">
        <v>-0.16689143814942797</v>
      </c>
      <c r="CQ33" s="19">
        <v>0.86701651650771505</v>
      </c>
      <c r="CR33" s="19">
        <v>1.229158844961405</v>
      </c>
      <c r="CS33" s="19">
        <v>0.36214232845368999</v>
      </c>
      <c r="CT33" s="19">
        <v>0</v>
      </c>
      <c r="CU33" s="19">
        <v>0</v>
      </c>
      <c r="CV33" s="19">
        <v>0</v>
      </c>
      <c r="CW33" s="19">
        <v>0</v>
      </c>
      <c r="CX33" s="22">
        <v>6</v>
      </c>
      <c r="CY33" s="22">
        <v>13</v>
      </c>
      <c r="CZ33" s="22">
        <v>116.66666666666667</v>
      </c>
      <c r="DA33" s="22">
        <v>2.1052631578947367</v>
      </c>
      <c r="DB33" s="22">
        <v>4.9618320610687023</v>
      </c>
      <c r="DC33" s="22"/>
      <c r="DD33" s="22">
        <v>0.28526855359928682</v>
      </c>
      <c r="DE33" s="22"/>
      <c r="DF33" s="22">
        <v>128</v>
      </c>
      <c r="DG33" s="22"/>
      <c r="DH33" s="22"/>
      <c r="DI33" s="22">
        <v>12.977795802494169</v>
      </c>
      <c r="DJ33" s="22"/>
      <c r="DK33" s="22">
        <v>0</v>
      </c>
      <c r="DL33" s="22">
        <v>0</v>
      </c>
      <c r="DM33" s="22">
        <v>0</v>
      </c>
      <c r="DN33" s="22">
        <v>0</v>
      </c>
      <c r="DO33" s="22">
        <v>0</v>
      </c>
      <c r="DP33" s="22">
        <v>0</v>
      </c>
      <c r="DQ33" s="22">
        <v>0</v>
      </c>
      <c r="DR33" s="22">
        <v>0</v>
      </c>
      <c r="DS33" s="22">
        <v>0</v>
      </c>
      <c r="DT33" s="22">
        <v>0</v>
      </c>
      <c r="DU33" s="22">
        <v>0</v>
      </c>
      <c r="DV33" s="22">
        <v>0</v>
      </c>
      <c r="DW33" s="22">
        <v>0</v>
      </c>
      <c r="DX33" s="22">
        <v>0</v>
      </c>
      <c r="DY33" s="22">
        <v>0</v>
      </c>
      <c r="DZ33" s="22">
        <v>0</v>
      </c>
      <c r="EA33" s="22">
        <v>0</v>
      </c>
      <c r="EB33" s="22">
        <v>0</v>
      </c>
      <c r="EC33" s="22">
        <v>0</v>
      </c>
      <c r="ED33" s="22">
        <v>0</v>
      </c>
      <c r="EE33" s="22">
        <v>0</v>
      </c>
      <c r="EF33" s="22">
        <v>0</v>
      </c>
      <c r="EG33" s="22">
        <v>0</v>
      </c>
      <c r="EH33" s="22">
        <v>0</v>
      </c>
      <c r="EI33" s="22">
        <v>11</v>
      </c>
      <c r="EJ33" s="22">
        <v>5</v>
      </c>
      <c r="EK33" s="22">
        <v>-54.54545454545454</v>
      </c>
      <c r="EL33" s="22"/>
      <c r="EM33" s="22"/>
      <c r="EN33" s="22"/>
      <c r="EO33" s="22"/>
      <c r="EP33" s="22"/>
      <c r="EQ33" s="22"/>
      <c r="ER33" s="22">
        <v>9</v>
      </c>
      <c r="ES33" s="22">
        <v>5</v>
      </c>
      <c r="ET33" s="25">
        <v>-44.444444444444443</v>
      </c>
      <c r="EU33" s="22"/>
      <c r="EV33" s="25"/>
      <c r="EW33" s="25"/>
      <c r="EX33" s="22"/>
      <c r="EY33" s="25"/>
      <c r="EZ33" s="22"/>
      <c r="FA33" s="22">
        <v>7</v>
      </c>
      <c r="FB33" s="22">
        <v>6</v>
      </c>
      <c r="FC33" s="22">
        <v>-14.285714285714285</v>
      </c>
      <c r="FD33" s="24">
        <v>25</v>
      </c>
      <c r="FE33" s="24">
        <v>26</v>
      </c>
      <c r="FF33" s="22">
        <v>4</v>
      </c>
      <c r="FG33" s="24">
        <v>2.5609506248719525</v>
      </c>
      <c r="FH33" s="24">
        <v>2.6361147723816285</v>
      </c>
      <c r="FI33" s="22">
        <v>2.93500963195783</v>
      </c>
      <c r="FJ33" s="22">
        <v>2</v>
      </c>
      <c r="FK33" s="22">
        <v>2</v>
      </c>
      <c r="FL33" s="24">
        <v>0</v>
      </c>
      <c r="FM33" s="24"/>
      <c r="FN33" s="24"/>
      <c r="FO33" s="24"/>
      <c r="FP33" s="24"/>
      <c r="FQ33" s="24"/>
      <c r="FR33" s="22"/>
      <c r="FS33" s="22">
        <v>0</v>
      </c>
      <c r="FT33" s="25">
        <v>0</v>
      </c>
      <c r="FU33" s="22">
        <v>0</v>
      </c>
      <c r="FV33" s="22">
        <v>0</v>
      </c>
      <c r="FW33" s="23">
        <v>0</v>
      </c>
      <c r="FX33" s="22"/>
      <c r="FY33" s="23">
        <v>0</v>
      </c>
      <c r="FZ33" s="23">
        <v>0</v>
      </c>
      <c r="GA33" s="22"/>
      <c r="GB33" s="23">
        <v>0</v>
      </c>
      <c r="GC33" s="23">
        <v>0</v>
      </c>
      <c r="GD33" s="23"/>
      <c r="GE33" s="22"/>
      <c r="GF33" s="22">
        <v>3</v>
      </c>
      <c r="GG33" s="24">
        <v>0</v>
      </c>
      <c r="GH33" s="22">
        <v>-100</v>
      </c>
      <c r="GI33" s="22">
        <v>6</v>
      </c>
      <c r="GJ33" s="22">
        <v>7</v>
      </c>
      <c r="GK33" s="24">
        <v>16.666666666666664</v>
      </c>
      <c r="GL33" s="22">
        <v>13000</v>
      </c>
      <c r="GM33" s="24">
        <v>23000</v>
      </c>
      <c r="GN33" s="22">
        <v>76.923076923076934</v>
      </c>
      <c r="GO33" s="22">
        <v>1</v>
      </c>
      <c r="GP33">
        <v>1</v>
      </c>
      <c r="GQ33" s="28">
        <v>11.6</v>
      </c>
      <c r="GR33" s="28">
        <v>13.8</v>
      </c>
      <c r="GS33" s="28">
        <v>0</v>
      </c>
      <c r="GT33" s="28">
        <v>0</v>
      </c>
      <c r="GU33" s="28">
        <v>0</v>
      </c>
      <c r="GV33" s="28">
        <v>0</v>
      </c>
      <c r="GW33" s="28">
        <v>0</v>
      </c>
      <c r="GX33" s="28">
        <v>0</v>
      </c>
      <c r="GY33">
        <v>3</v>
      </c>
      <c r="HA33">
        <v>2</v>
      </c>
      <c r="HC33">
        <v>1</v>
      </c>
      <c r="HD33" s="2">
        <v>14</v>
      </c>
      <c r="HE33" s="2">
        <v>14</v>
      </c>
      <c r="HF33">
        <v>7</v>
      </c>
      <c r="HH33">
        <v>1</v>
      </c>
      <c r="HI33">
        <v>13</v>
      </c>
      <c r="HJ33">
        <v>1</v>
      </c>
      <c r="HL33">
        <v>0</v>
      </c>
      <c r="HM33" s="2">
        <v>49</v>
      </c>
    </row>
    <row r="34" spans="1:221" x14ac:dyDescent="0.2">
      <c r="A34" s="6" t="s">
        <v>103</v>
      </c>
      <c r="B34" s="6">
        <v>51590</v>
      </c>
      <c r="C34" s="7">
        <v>43.2</v>
      </c>
      <c r="D34" s="8">
        <v>32369</v>
      </c>
      <c r="E34" s="10">
        <v>23.5</v>
      </c>
      <c r="F34" s="12">
        <v>43055</v>
      </c>
      <c r="G34" s="15">
        <v>6394.92237764929</v>
      </c>
      <c r="H34" s="15">
        <v>5596.7548023383697</v>
      </c>
      <c r="I34" s="15">
        <v>-12.481270735991618</v>
      </c>
      <c r="J34" s="15">
        <v>14.852914592147929</v>
      </c>
      <c r="K34" s="15">
        <v>12.999082109716339</v>
      </c>
      <c r="L34" s="15">
        <v>3009.3248396398799</v>
      </c>
      <c r="M34" s="15">
        <v>2495.13511942278</v>
      </c>
      <c r="N34" s="15">
        <v>-17.086547568544709</v>
      </c>
      <c r="O34" s="15">
        <v>6.9894898145160367</v>
      </c>
      <c r="P34" s="15">
        <v>5.7952273125601677</v>
      </c>
      <c r="Q34" s="15">
        <v>449.58728928197598</v>
      </c>
      <c r="R34" s="15">
        <v>320.66607440132799</v>
      </c>
      <c r="S34" s="15">
        <v>-28.675458126617563</v>
      </c>
      <c r="T34" s="15">
        <v>2.3874849412244488</v>
      </c>
      <c r="U34" s="15">
        <v>1.7028626966243323</v>
      </c>
      <c r="V34" s="15">
        <v>611.07974640357497</v>
      </c>
      <c r="W34" s="15">
        <v>3.2450732643172167</v>
      </c>
      <c r="X34" s="15">
        <v>1432.27958680759</v>
      </c>
      <c r="Y34" s="15">
        <v>1362.3770246680399</v>
      </c>
      <c r="Z34" s="15">
        <v>-4.8805109549425367</v>
      </c>
      <c r="AA34" s="15">
        <v>3.3266277710082219</v>
      </c>
      <c r="AB34" s="15">
        <v>3.1642713382140051</v>
      </c>
      <c r="AC34" s="15">
        <v>1245.7584095211901</v>
      </c>
      <c r="AD34" s="15">
        <v>926.54750153981104</v>
      </c>
      <c r="AE34" s="15">
        <v>-25.623821243483995</v>
      </c>
      <c r="AF34" s="15">
        <v>2.8934117048454073</v>
      </c>
      <c r="AG34" s="15">
        <v>2.1520090617577772</v>
      </c>
      <c r="AH34" s="15">
        <v>2914.1893650750899</v>
      </c>
      <c r="AI34" s="15">
        <v>6.7685271514924858</v>
      </c>
      <c r="AJ34" s="15">
        <v>2352.77388667281</v>
      </c>
      <c r="AK34" s="15">
        <v>5.4645776023059112</v>
      </c>
      <c r="AL34" s="15">
        <v>290.26808779916598</v>
      </c>
      <c r="AM34" s="15">
        <v>0.6741797417237626</v>
      </c>
      <c r="AN34" s="15">
        <v>65.048652817335096</v>
      </c>
      <c r="AO34" s="15">
        <v>0.15108269148144257</v>
      </c>
      <c r="AP34" s="15">
        <v>8.5862523398827797</v>
      </c>
      <c r="AQ34" s="15">
        <v>1.9942520821931899E-2</v>
      </c>
      <c r="AR34" s="15">
        <v>0</v>
      </c>
      <c r="AS34" s="15">
        <v>0</v>
      </c>
      <c r="AT34" s="15">
        <v>256.15666430612299</v>
      </c>
      <c r="AU34" s="15">
        <v>0.59495218744889788</v>
      </c>
      <c r="AV34" s="19">
        <v>355503.77413173654</v>
      </c>
      <c r="AW34" s="19">
        <v>283700.52043165464</v>
      </c>
      <c r="AX34" s="19">
        <v>-20.197606586723399</v>
      </c>
      <c r="AY34" s="19">
        <v>11.160288900889229</v>
      </c>
      <c r="AZ34" s="19">
        <v>9.1563902245803437</v>
      </c>
      <c r="BA34" s="19">
        <v>-2.0038986763088857</v>
      </c>
      <c r="BB34" s="14"/>
      <c r="BC34" s="14"/>
      <c r="BD34" s="14"/>
      <c r="BE34" s="19">
        <v>75.465000000000003</v>
      </c>
      <c r="BF34" s="19">
        <v>75.486000000000004</v>
      </c>
      <c r="BG34" s="19">
        <v>1</v>
      </c>
      <c r="BH34" s="19">
        <v>1</v>
      </c>
      <c r="BI34" s="19">
        <v>1</v>
      </c>
      <c r="BJ34" s="19">
        <v>1</v>
      </c>
      <c r="BK34" s="19">
        <v>0</v>
      </c>
      <c r="BL34" s="19">
        <v>0</v>
      </c>
      <c r="BM34" s="19">
        <v>1</v>
      </c>
      <c r="BN34" s="19">
        <v>1</v>
      </c>
      <c r="BO34" s="19">
        <v>55.861894367835632</v>
      </c>
      <c r="BP34" s="19">
        <v>51.237761384950218</v>
      </c>
      <c r="BQ34" s="19">
        <v>-4.6241329828854134</v>
      </c>
      <c r="BR34" s="19">
        <v>66.318578553615964</v>
      </c>
      <c r="BS34" s="19">
        <v>93.775004000640109</v>
      </c>
      <c r="BT34" s="19">
        <v>6.3435162094763093</v>
      </c>
      <c r="BU34" s="19">
        <v>0</v>
      </c>
      <c r="BV34" s="19">
        <v>20.216600283964649</v>
      </c>
      <c r="BW34" s="19">
        <v>24.271112955928846</v>
      </c>
      <c r="BX34" s="19">
        <v>4.0545126719641971</v>
      </c>
      <c r="BY34" s="19">
        <v>4.0520890193376342</v>
      </c>
      <c r="BZ34" s="19">
        <v>5.4030222243193506</v>
      </c>
      <c r="CA34" s="19">
        <v>1.3509332049817164</v>
      </c>
      <c r="CB34" s="19">
        <v>28.304300308227539</v>
      </c>
      <c r="CC34" s="19">
        <v>21.559642791748047</v>
      </c>
      <c r="CD34" s="19">
        <v>-23.829092025756836</v>
      </c>
      <c r="CE34" s="19">
        <v>134105.78125</v>
      </c>
      <c r="CF34" s="19">
        <v>112220.640625</v>
      </c>
      <c r="CG34" s="19">
        <v>-16.319311141967773</v>
      </c>
      <c r="CH34" s="19">
        <v>1.9433887160481524</v>
      </c>
      <c r="CI34" s="19">
        <v>1.4425575937246902</v>
      </c>
      <c r="CJ34" s="19">
        <v>-0.50083112232346227</v>
      </c>
      <c r="CK34" s="19">
        <v>20.96534459829461</v>
      </c>
      <c r="CL34" s="19">
        <v>19.13991380813982</v>
      </c>
      <c r="CM34" s="19">
        <v>-1.8254307901547904</v>
      </c>
      <c r="CN34" s="19">
        <v>2.0869810652812464</v>
      </c>
      <c r="CO34" s="19">
        <v>1.9200896271318184</v>
      </c>
      <c r="CP34" s="19">
        <v>-0.16689143814942797</v>
      </c>
      <c r="CQ34" s="19">
        <v>0.86701651650771505</v>
      </c>
      <c r="CR34" s="19">
        <v>1.229158844961405</v>
      </c>
      <c r="CS34" s="19">
        <v>0.36214232845368999</v>
      </c>
      <c r="CT34" s="19">
        <v>0</v>
      </c>
      <c r="CU34" s="19">
        <v>0</v>
      </c>
      <c r="CV34" s="19">
        <v>0</v>
      </c>
      <c r="CW34" s="19">
        <v>0</v>
      </c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>
        <v>1</v>
      </c>
      <c r="DL34" s="22">
        <v>1</v>
      </c>
      <c r="DM34" s="22">
        <v>0</v>
      </c>
      <c r="DN34" s="22">
        <v>2.3457659408450127E-2</v>
      </c>
      <c r="DO34" s="22">
        <v>2.4574251845479012E-2</v>
      </c>
      <c r="DP34" s="22">
        <v>4.7600336074829102</v>
      </c>
      <c r="DQ34" s="22">
        <v>1</v>
      </c>
      <c r="DR34" s="22">
        <v>100</v>
      </c>
      <c r="DS34" s="22">
        <v>1</v>
      </c>
      <c r="DT34" s="22">
        <v>100</v>
      </c>
      <c r="DU34" s="22">
        <v>1</v>
      </c>
      <c r="DV34" s="22">
        <v>100</v>
      </c>
      <c r="DW34" s="22">
        <v>1</v>
      </c>
      <c r="DX34" s="22">
        <v>100</v>
      </c>
      <c r="DY34" s="22">
        <v>1</v>
      </c>
      <c r="DZ34" s="22">
        <v>100</v>
      </c>
      <c r="EA34" s="22">
        <v>1</v>
      </c>
      <c r="EB34" s="22">
        <v>100</v>
      </c>
      <c r="EC34" s="22">
        <v>1</v>
      </c>
      <c r="ED34" s="22">
        <v>100</v>
      </c>
      <c r="EE34" s="22">
        <v>1</v>
      </c>
      <c r="EF34" s="22">
        <v>100</v>
      </c>
      <c r="EG34" s="22">
        <v>1</v>
      </c>
      <c r="EH34" s="22">
        <v>100</v>
      </c>
      <c r="EI34" s="22"/>
      <c r="EJ34" s="22"/>
      <c r="EK34" s="25"/>
      <c r="EL34" s="25"/>
      <c r="EM34" s="25"/>
      <c r="EN34" s="25"/>
      <c r="EO34" s="25"/>
      <c r="EP34" s="25"/>
      <c r="EQ34" s="22"/>
      <c r="ER34" s="22"/>
      <c r="ES34" s="22"/>
      <c r="ET34" s="23"/>
      <c r="EU34" s="23"/>
      <c r="EV34" s="23"/>
      <c r="EW34" s="23"/>
      <c r="EX34" s="23"/>
      <c r="EY34" s="23"/>
      <c r="EZ34" s="22"/>
      <c r="FA34" s="22"/>
      <c r="FB34" s="22"/>
      <c r="FC34" s="24"/>
      <c r="FD34" s="22"/>
      <c r="FE34" s="24"/>
      <c r="FF34" s="24"/>
      <c r="FG34" s="22"/>
      <c r="FH34" s="24"/>
      <c r="FI34" s="22"/>
      <c r="FJ34" s="22"/>
      <c r="FK34" s="24"/>
      <c r="FL34" s="25"/>
      <c r="FM34" s="22"/>
      <c r="FN34" s="23"/>
      <c r="FO34" s="25"/>
      <c r="FP34" s="22"/>
      <c r="FQ34" s="23"/>
      <c r="FR34" s="22"/>
      <c r="FS34" s="22">
        <v>0</v>
      </c>
      <c r="FT34" s="22">
        <v>0</v>
      </c>
      <c r="FU34" s="22">
        <v>0</v>
      </c>
      <c r="FV34" s="22"/>
      <c r="FW34" s="23"/>
      <c r="FX34" s="22"/>
      <c r="FY34" s="23"/>
      <c r="FZ34" s="23"/>
      <c r="GA34" s="22"/>
      <c r="GB34" s="23"/>
      <c r="GC34" s="23"/>
      <c r="GD34" s="23"/>
      <c r="GE34" s="22"/>
      <c r="GF34" s="22"/>
      <c r="GG34" s="22"/>
      <c r="GH34" s="22"/>
      <c r="GI34" s="22"/>
      <c r="GJ34" s="22"/>
      <c r="GK34" s="24"/>
      <c r="GL34" s="23"/>
      <c r="GM34" s="23"/>
      <c r="GN34" s="22"/>
      <c r="GO34" s="22">
        <v>0</v>
      </c>
      <c r="GP34">
        <v>0</v>
      </c>
      <c r="GQ34" s="28">
        <v>12.9</v>
      </c>
      <c r="GR34" s="28">
        <v>15.3</v>
      </c>
      <c r="GS34" s="28">
        <v>8</v>
      </c>
      <c r="GT34" s="28">
        <v>7</v>
      </c>
      <c r="GU34" s="28">
        <v>-12.5</v>
      </c>
      <c r="GV34" s="28">
        <v>0.187608461</v>
      </c>
      <c r="GW34" s="28">
        <v>0.16809547799999999</v>
      </c>
      <c r="GX34" s="28">
        <v>-10.400907716000001</v>
      </c>
      <c r="GY34">
        <v>39</v>
      </c>
      <c r="GZ34">
        <v>15</v>
      </c>
      <c r="HA34">
        <v>38</v>
      </c>
      <c r="HB34">
        <v>37</v>
      </c>
      <c r="HC34">
        <v>48</v>
      </c>
      <c r="HD34" s="2">
        <v>167</v>
      </c>
      <c r="HE34" s="2">
        <v>340</v>
      </c>
      <c r="HF34">
        <v>49</v>
      </c>
      <c r="HG34">
        <v>6</v>
      </c>
      <c r="HH34">
        <v>7</v>
      </c>
      <c r="HI34">
        <v>160</v>
      </c>
      <c r="HJ34">
        <v>15</v>
      </c>
      <c r="HK34">
        <v>106</v>
      </c>
      <c r="HL34">
        <v>32</v>
      </c>
      <c r="HM34" s="2">
        <v>1019</v>
      </c>
    </row>
    <row r="35" spans="1:221" x14ac:dyDescent="0.2">
      <c r="A35" s="6" t="s">
        <v>26</v>
      </c>
      <c r="B35" s="6">
        <v>51051</v>
      </c>
      <c r="C35" s="7">
        <v>36.200000000000003</v>
      </c>
      <c r="D35" s="8">
        <v>32620</v>
      </c>
      <c r="E35" s="10">
        <v>25</v>
      </c>
      <c r="F35" s="12">
        <v>15903</v>
      </c>
      <c r="G35" s="15">
        <v>30.107920319918801</v>
      </c>
      <c r="H35" s="17"/>
      <c r="I35" s="17"/>
      <c r="J35" s="15">
        <v>0.18932226825076276</v>
      </c>
      <c r="K35" s="17"/>
      <c r="L35" s="15">
        <v>17.615771583485198</v>
      </c>
      <c r="M35" s="17"/>
      <c r="N35" s="17"/>
      <c r="O35" s="15">
        <v>0.11077011622640508</v>
      </c>
      <c r="P35" s="17"/>
      <c r="Q35" s="15">
        <v>443.722294819193</v>
      </c>
      <c r="R35" s="15">
        <v>563.30356327687605</v>
      </c>
      <c r="S35" s="15">
        <v>26.94957405879499</v>
      </c>
      <c r="T35" s="15">
        <v>6.7332669927039914</v>
      </c>
      <c r="U35" s="15">
        <v>8.5478537674791504</v>
      </c>
      <c r="V35" s="17"/>
      <c r="W35" s="17"/>
      <c r="X35" s="15">
        <v>3.9311315255472401</v>
      </c>
      <c r="Y35" s="17"/>
      <c r="Z35" s="17"/>
      <c r="AA35" s="15">
        <v>2.471943360087556E-2</v>
      </c>
      <c r="AB35" s="17"/>
      <c r="AC35" s="15">
        <v>4.9310790993040401</v>
      </c>
      <c r="AD35" s="17"/>
      <c r="AE35" s="17"/>
      <c r="AF35" s="15">
        <v>3.1007225676312897E-2</v>
      </c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9">
        <v>119334.75052264804</v>
      </c>
      <c r="AW35" s="19">
        <v>121079.73799999998</v>
      </c>
      <c r="AX35" s="19">
        <v>1.4622626432865979</v>
      </c>
      <c r="AY35" s="19">
        <v>11.160288900889229</v>
      </c>
      <c r="AZ35" s="19">
        <v>9.1563902245803437</v>
      </c>
      <c r="BA35" s="19">
        <v>-2.0038986763088857</v>
      </c>
      <c r="BB35" s="19">
        <v>22.997283935546875</v>
      </c>
      <c r="BC35" s="19">
        <v>22.34699821472168</v>
      </c>
      <c r="BD35" s="19">
        <v>-2.8276631832122803</v>
      </c>
      <c r="BE35" s="19">
        <v>75.465000000000003</v>
      </c>
      <c r="BF35" s="19">
        <v>75.486000000000004</v>
      </c>
      <c r="BG35" s="19">
        <v>1</v>
      </c>
      <c r="BH35" s="19">
        <v>1</v>
      </c>
      <c r="BI35" s="19">
        <v>1</v>
      </c>
      <c r="BJ35" s="19">
        <v>1</v>
      </c>
      <c r="BK35" s="19">
        <v>0</v>
      </c>
      <c r="BL35" s="19">
        <v>0</v>
      </c>
      <c r="BM35" s="19">
        <v>1</v>
      </c>
      <c r="BN35" s="19">
        <v>1</v>
      </c>
      <c r="BO35" s="19">
        <v>55.861894367835632</v>
      </c>
      <c r="BP35" s="19">
        <v>51.237761384950218</v>
      </c>
      <c r="BQ35" s="19">
        <v>-4.6241329828854134</v>
      </c>
      <c r="BR35" s="19">
        <v>44.347481158270533</v>
      </c>
      <c r="BS35" s="19">
        <v>47.842968075927523</v>
      </c>
      <c r="BT35" s="19">
        <v>8.5680285600952004</v>
      </c>
      <c r="BU35" s="19">
        <v>8.4987057808455564</v>
      </c>
      <c r="BV35" s="19">
        <v>20.216600283964649</v>
      </c>
      <c r="BW35" s="19">
        <v>24.271112955928846</v>
      </c>
      <c r="BX35" s="19">
        <v>4.0545126719641971</v>
      </c>
      <c r="BY35" s="19">
        <v>4.0520890193376342</v>
      </c>
      <c r="BZ35" s="19">
        <v>5.4030222243193506</v>
      </c>
      <c r="CA35" s="19">
        <v>1.3509332049817164</v>
      </c>
      <c r="CB35" s="20"/>
      <c r="CC35" s="20"/>
      <c r="CD35" s="20"/>
      <c r="CE35" s="19">
        <v>62698</v>
      </c>
      <c r="CF35" s="19">
        <v>98268.1171875</v>
      </c>
      <c r="CG35" s="19">
        <v>56.732460021972656</v>
      </c>
      <c r="CH35" s="19">
        <v>1.9433887160481524</v>
      </c>
      <c r="CI35" s="19">
        <v>1.4425575937246902</v>
      </c>
      <c r="CJ35" s="19">
        <v>-0.50083112232346227</v>
      </c>
      <c r="CK35" s="19">
        <v>20.96534459829461</v>
      </c>
      <c r="CL35" s="19">
        <v>19.13991380813982</v>
      </c>
      <c r="CM35" s="19">
        <v>-1.8254307901547904</v>
      </c>
      <c r="CN35" s="19">
        <v>2.0869810652812464</v>
      </c>
      <c r="CO35" s="19">
        <v>1.9200896271318184</v>
      </c>
      <c r="CP35" s="19">
        <v>-0.16689143814942797</v>
      </c>
      <c r="CQ35" s="19">
        <v>0.86701651650771505</v>
      </c>
      <c r="CR35" s="19">
        <v>1.229158844961405</v>
      </c>
      <c r="CS35" s="19">
        <v>0.36214232845368999</v>
      </c>
      <c r="CT35" s="19">
        <v>0</v>
      </c>
      <c r="CU35" s="19">
        <v>0</v>
      </c>
      <c r="CV35" s="19">
        <v>0</v>
      </c>
      <c r="CW35" s="19">
        <v>0</v>
      </c>
      <c r="CX35" s="22">
        <v>8</v>
      </c>
      <c r="CY35" s="22">
        <v>7</v>
      </c>
      <c r="CZ35" s="22">
        <v>-12.5</v>
      </c>
      <c r="DA35" s="22">
        <v>4.7058823529411766</v>
      </c>
      <c r="DB35" s="22">
        <v>4.7619047619047619</v>
      </c>
      <c r="DC35" s="22">
        <v>1.2903225806451613</v>
      </c>
      <c r="DD35" s="22">
        <v>0.89628681177976954</v>
      </c>
      <c r="DE35" s="22">
        <v>8</v>
      </c>
      <c r="DF35" s="22">
        <v>7</v>
      </c>
      <c r="DG35" s="22">
        <v>-12.5</v>
      </c>
      <c r="DH35" s="22">
        <v>0.50090789556070381</v>
      </c>
      <c r="DI35" s="22">
        <v>0.44671346522016592</v>
      </c>
      <c r="DJ35" s="22">
        <v>-10.819240587109134</v>
      </c>
      <c r="DK35" s="22">
        <v>1</v>
      </c>
      <c r="DL35" s="22">
        <v>1</v>
      </c>
      <c r="DM35" s="22">
        <v>0</v>
      </c>
      <c r="DN35" s="22">
        <v>6.4412236213684082E-2</v>
      </c>
      <c r="DO35" s="22">
        <v>6.8856298923492432E-2</v>
      </c>
      <c r="DP35" s="22">
        <v>6.8994073867797852</v>
      </c>
      <c r="DQ35" s="22">
        <v>0</v>
      </c>
      <c r="DR35" s="22">
        <v>0</v>
      </c>
      <c r="DS35" s="22">
        <v>0</v>
      </c>
      <c r="DT35" s="22">
        <v>0</v>
      </c>
      <c r="DU35" s="22">
        <v>0</v>
      </c>
      <c r="DV35" s="22">
        <v>0</v>
      </c>
      <c r="DW35" s="22">
        <v>0</v>
      </c>
      <c r="DX35" s="22">
        <v>0</v>
      </c>
      <c r="DY35" s="22">
        <v>0</v>
      </c>
      <c r="DZ35" s="22">
        <v>0</v>
      </c>
      <c r="EA35" s="22">
        <v>0</v>
      </c>
      <c r="EB35" s="22">
        <v>0</v>
      </c>
      <c r="EC35" s="22">
        <v>0</v>
      </c>
      <c r="ED35" s="22">
        <v>0</v>
      </c>
      <c r="EE35" s="22">
        <v>0</v>
      </c>
      <c r="EF35" s="22">
        <v>0</v>
      </c>
      <c r="EG35" s="22">
        <v>0</v>
      </c>
      <c r="EH35" s="22">
        <v>0</v>
      </c>
      <c r="EI35" s="22">
        <v>1</v>
      </c>
      <c r="EJ35" s="22">
        <v>7</v>
      </c>
      <c r="EK35" s="22">
        <v>600</v>
      </c>
      <c r="EL35" s="22"/>
      <c r="EM35" s="22">
        <v>4</v>
      </c>
      <c r="EN35" s="22"/>
      <c r="EO35" s="22"/>
      <c r="EP35" s="22"/>
      <c r="EQ35" s="22"/>
      <c r="ER35" s="22">
        <v>1</v>
      </c>
      <c r="ES35" s="22">
        <v>3</v>
      </c>
      <c r="ET35" s="25">
        <v>200</v>
      </c>
      <c r="EU35" s="23"/>
      <c r="EV35" s="23">
        <v>3</v>
      </c>
      <c r="EW35" s="25"/>
      <c r="EX35" s="23"/>
      <c r="EY35" s="23">
        <v>0.19144862795149969</v>
      </c>
      <c r="EZ35" s="22"/>
      <c r="FA35" s="22">
        <v>7</v>
      </c>
      <c r="FB35" s="22">
        <v>6</v>
      </c>
      <c r="FC35" s="22">
        <v>-14.285714285714285</v>
      </c>
      <c r="FD35" s="22">
        <v>9</v>
      </c>
      <c r="FE35" s="22">
        <v>8</v>
      </c>
      <c r="FF35" s="22">
        <v>-11.111111111111111</v>
      </c>
      <c r="FG35" s="22">
        <v>0.56352138250579176</v>
      </c>
      <c r="FH35" s="22">
        <v>0.51052967453733245</v>
      </c>
      <c r="FI35" s="22">
        <v>-9.4036729773807082</v>
      </c>
      <c r="FJ35" s="22">
        <v>0</v>
      </c>
      <c r="FK35" s="22">
        <v>2</v>
      </c>
      <c r="FL35" s="22"/>
      <c r="FM35" s="22">
        <v>0</v>
      </c>
      <c r="FN35" s="22"/>
      <c r="FO35" s="22"/>
      <c r="FP35" s="22">
        <v>0</v>
      </c>
      <c r="FQ35" s="22"/>
      <c r="FR35" s="22"/>
      <c r="FS35" s="22">
        <v>0</v>
      </c>
      <c r="FT35" s="22">
        <v>0</v>
      </c>
      <c r="FU35" s="22">
        <v>0</v>
      </c>
      <c r="FV35" s="22">
        <v>0</v>
      </c>
      <c r="FW35" s="23">
        <v>0</v>
      </c>
      <c r="FX35" s="22"/>
      <c r="FY35" s="25">
        <v>0</v>
      </c>
      <c r="FZ35" s="23">
        <v>0</v>
      </c>
      <c r="GA35" s="22"/>
      <c r="GB35" s="25">
        <v>0</v>
      </c>
      <c r="GC35" s="23">
        <v>0</v>
      </c>
      <c r="GD35" s="23"/>
      <c r="GE35" s="22"/>
      <c r="GF35" s="22">
        <v>0</v>
      </c>
      <c r="GG35" s="22">
        <v>0</v>
      </c>
      <c r="GH35" s="22"/>
      <c r="GI35" s="22">
        <v>0</v>
      </c>
      <c r="GJ35" s="22">
        <v>0</v>
      </c>
      <c r="GK35" s="22"/>
      <c r="GL35" s="22">
        <v>0</v>
      </c>
      <c r="GM35" s="22">
        <v>0</v>
      </c>
      <c r="GN35" s="22"/>
      <c r="GO35" s="22">
        <v>0</v>
      </c>
      <c r="GP35">
        <v>0</v>
      </c>
      <c r="GQ35" s="28">
        <v>10.5</v>
      </c>
      <c r="GR35" s="28">
        <v>10.4</v>
      </c>
      <c r="GS35" s="28">
        <v>0</v>
      </c>
      <c r="GT35" s="28">
        <v>0</v>
      </c>
      <c r="GU35" s="28">
        <v>0</v>
      </c>
      <c r="GV35" s="28">
        <v>0</v>
      </c>
      <c r="GW35" s="28">
        <v>0</v>
      </c>
      <c r="GX35" s="28">
        <v>0</v>
      </c>
      <c r="GY35">
        <v>2</v>
      </c>
      <c r="GZ35">
        <v>1</v>
      </c>
      <c r="HA35">
        <v>3</v>
      </c>
      <c r="HB35">
        <v>6</v>
      </c>
      <c r="HC35">
        <v>11</v>
      </c>
      <c r="HD35" s="2">
        <v>23</v>
      </c>
      <c r="HE35" s="2">
        <v>50</v>
      </c>
      <c r="HF35">
        <v>15</v>
      </c>
      <c r="HG35">
        <v>2</v>
      </c>
      <c r="HH35">
        <v>8</v>
      </c>
      <c r="HI35">
        <v>15</v>
      </c>
      <c r="HJ35">
        <v>2</v>
      </c>
      <c r="HL35">
        <v>2</v>
      </c>
      <c r="HM35" s="2">
        <v>143</v>
      </c>
    </row>
    <row r="36" spans="1:221" x14ac:dyDescent="0.2">
      <c r="A36" s="6" t="s">
        <v>27</v>
      </c>
      <c r="B36" s="6">
        <v>51053</v>
      </c>
      <c r="C36" s="7">
        <v>35.9</v>
      </c>
      <c r="D36" s="8">
        <v>52694</v>
      </c>
      <c r="E36" s="10">
        <v>12.4</v>
      </c>
      <c r="F36" s="12">
        <v>28001</v>
      </c>
      <c r="G36" s="15">
        <v>5848.1194861842396</v>
      </c>
      <c r="H36" s="15">
        <v>7678.2155877761297</v>
      </c>
      <c r="I36" s="15">
        <v>31.293753588916235</v>
      </c>
      <c r="J36" s="15">
        <v>20.885395115118172</v>
      </c>
      <c r="K36" s="15">
        <v>27.421219198514802</v>
      </c>
      <c r="L36" s="15">
        <v>1574.9717417961999</v>
      </c>
      <c r="M36" s="15">
        <v>2131.1941766431701</v>
      </c>
      <c r="N36" s="15">
        <v>35.316343784848989</v>
      </c>
      <c r="O36" s="15">
        <v>5.6246981957651512</v>
      </c>
      <c r="P36" s="15">
        <v>7.6111359474417704</v>
      </c>
      <c r="Q36" s="15">
        <v>475.29605294514602</v>
      </c>
      <c r="R36" s="15">
        <v>275.32239640837997</v>
      </c>
      <c r="S36" s="15">
        <v>-42.073494046003582</v>
      </c>
      <c r="T36" s="15">
        <v>4.5249053022195929</v>
      </c>
      <c r="U36" s="15">
        <v>2.6211195393029318</v>
      </c>
      <c r="V36" s="15">
        <v>506.125688598642</v>
      </c>
      <c r="W36" s="15">
        <v>4.8184090689131951</v>
      </c>
      <c r="X36" s="15">
        <v>1411.8300443635501</v>
      </c>
      <c r="Y36" s="15">
        <v>1867.37597160466</v>
      </c>
      <c r="Z36" s="15">
        <v>32.266343180596429</v>
      </c>
      <c r="AA36" s="15">
        <v>5.0420700845096613</v>
      </c>
      <c r="AB36" s="15">
        <v>6.6689617213837353</v>
      </c>
      <c r="AC36" s="15">
        <v>768.75091382366202</v>
      </c>
      <c r="AD36" s="15">
        <v>1004.27448227849</v>
      </c>
      <c r="AE36" s="15">
        <v>30.637175737894861</v>
      </c>
      <c r="AF36" s="15">
        <v>2.7454409264799899</v>
      </c>
      <c r="AG36" s="15">
        <v>3.5865664879057535</v>
      </c>
      <c r="AH36" s="15">
        <v>4695.9506664701503</v>
      </c>
      <c r="AI36" s="15">
        <v>16.770653428342381</v>
      </c>
      <c r="AJ36" s="15">
        <v>2691.49322675655</v>
      </c>
      <c r="AK36" s="15">
        <v>9.6121325193977007</v>
      </c>
      <c r="AL36" s="15">
        <v>277.44566708143401</v>
      </c>
      <c r="AM36" s="15">
        <v>0.99084199521957783</v>
      </c>
      <c r="AN36" s="15">
        <v>19.634859087713298</v>
      </c>
      <c r="AO36" s="15">
        <v>7.012199238496232E-2</v>
      </c>
      <c r="AP36" s="15">
        <v>35.555373186187403</v>
      </c>
      <c r="AQ36" s="15">
        <v>0.12697894070278706</v>
      </c>
      <c r="AR36" s="15">
        <v>3.6604386141407299</v>
      </c>
      <c r="AS36" s="15">
        <v>1.3072528174496376E-2</v>
      </c>
      <c r="AT36" s="15">
        <v>231.921020109751</v>
      </c>
      <c r="AU36" s="15">
        <v>0.8282597768285096</v>
      </c>
      <c r="AV36" s="19">
        <v>217064.99250000002</v>
      </c>
      <c r="AW36" s="19">
        <v>179756.21113402062</v>
      </c>
      <c r="AX36" s="19">
        <v>-17.187838967621367</v>
      </c>
      <c r="AY36" s="19">
        <v>11.160288900889229</v>
      </c>
      <c r="AZ36" s="19">
        <v>9.1563902245803437</v>
      </c>
      <c r="BA36" s="19">
        <v>-2.0038986763088857</v>
      </c>
      <c r="BB36" s="20"/>
      <c r="BC36" s="20"/>
      <c r="BD36" s="20"/>
      <c r="BE36" s="19">
        <v>75.465000000000003</v>
      </c>
      <c r="BF36" s="19">
        <v>75.486000000000004</v>
      </c>
      <c r="BG36" s="19">
        <v>1</v>
      </c>
      <c r="BH36" s="19">
        <v>1</v>
      </c>
      <c r="BI36" s="19">
        <v>1</v>
      </c>
      <c r="BJ36" s="19">
        <v>1</v>
      </c>
      <c r="BK36" s="19">
        <v>0</v>
      </c>
      <c r="BL36" s="19">
        <v>0</v>
      </c>
      <c r="BM36" s="19">
        <v>1</v>
      </c>
      <c r="BN36" s="19">
        <v>1</v>
      </c>
      <c r="BO36" s="19">
        <v>55.861894367835632</v>
      </c>
      <c r="BP36" s="19">
        <v>51.237761384950218</v>
      </c>
      <c r="BQ36" s="19">
        <v>-4.6241329828854134</v>
      </c>
      <c r="BR36" s="19">
        <v>46.498905908096276</v>
      </c>
      <c r="BS36" s="19">
        <v>44.771389769126301</v>
      </c>
      <c r="BT36" s="19">
        <v>7.8993435448577678</v>
      </c>
      <c r="BU36" s="19">
        <v>7.288365776369397</v>
      </c>
      <c r="BV36" s="19">
        <v>20.216600283964649</v>
      </c>
      <c r="BW36" s="19">
        <v>24.271112955928846</v>
      </c>
      <c r="BX36" s="19">
        <v>4.0545126719641971</v>
      </c>
      <c r="BY36" s="19">
        <v>4.0520890193376342</v>
      </c>
      <c r="BZ36" s="19">
        <v>5.4030222243193506</v>
      </c>
      <c r="CA36" s="19">
        <v>1.3509332049817164</v>
      </c>
      <c r="CB36" s="19">
        <v>12.131007194519043</v>
      </c>
      <c r="CC36" s="20"/>
      <c r="CD36" s="20"/>
      <c r="CE36" s="19">
        <v>85259.75</v>
      </c>
      <c r="CF36" s="19">
        <v>94758.6171875</v>
      </c>
      <c r="CG36" s="19">
        <v>11.141092300415039</v>
      </c>
      <c r="CH36" s="19">
        <v>1.9433887160481524</v>
      </c>
      <c r="CI36" s="19">
        <v>1.4425575937246902</v>
      </c>
      <c r="CJ36" s="19">
        <v>-0.50083112232346227</v>
      </c>
      <c r="CK36" s="19">
        <v>20.96534459829461</v>
      </c>
      <c r="CL36" s="19">
        <v>19.13991380813982</v>
      </c>
      <c r="CM36" s="19">
        <v>-1.8254307901547904</v>
      </c>
      <c r="CN36" s="19">
        <v>2.0869810652812464</v>
      </c>
      <c r="CO36" s="19">
        <v>1.9200896271318184</v>
      </c>
      <c r="CP36" s="19">
        <v>-0.16689143814942797</v>
      </c>
      <c r="CQ36" s="19">
        <v>0.86701651650771505</v>
      </c>
      <c r="CR36" s="19">
        <v>1.229158844961405</v>
      </c>
      <c r="CS36" s="19">
        <v>0.36214232845368999</v>
      </c>
      <c r="CT36" s="19">
        <v>0</v>
      </c>
      <c r="CU36" s="19">
        <v>0</v>
      </c>
      <c r="CV36" s="19">
        <v>0</v>
      </c>
      <c r="CW36" s="19">
        <v>0</v>
      </c>
      <c r="CX36" s="22">
        <v>23</v>
      </c>
      <c r="CY36" s="22">
        <v>29</v>
      </c>
      <c r="CZ36" s="22">
        <v>26.086956521739129</v>
      </c>
      <c r="DA36" s="22">
        <v>6.1497326203208562</v>
      </c>
      <c r="DB36" s="22">
        <v>7.5718015665796345</v>
      </c>
      <c r="DC36" s="22">
        <v>0.99285146942017477</v>
      </c>
      <c r="DD36" s="22">
        <v>0.38309541092023552</v>
      </c>
      <c r="DE36" s="22">
        <v>125</v>
      </c>
      <c r="DF36" s="22">
        <v>95</v>
      </c>
      <c r="DG36" s="22">
        <v>-24</v>
      </c>
      <c r="DH36" s="22">
        <v>4.6162936701381199</v>
      </c>
      <c r="DI36" s="22">
        <v>3.360215053763441</v>
      </c>
      <c r="DJ36" s="22">
        <v>-27.209677419354843</v>
      </c>
      <c r="DK36" s="22">
        <v>0</v>
      </c>
      <c r="DL36" s="22">
        <v>0</v>
      </c>
      <c r="DM36" s="22">
        <v>0</v>
      </c>
      <c r="DN36" s="22">
        <v>0</v>
      </c>
      <c r="DO36" s="22">
        <v>0</v>
      </c>
      <c r="DP36" s="22">
        <v>0</v>
      </c>
      <c r="DQ36" s="22">
        <v>0</v>
      </c>
      <c r="DR36" s="22">
        <v>0</v>
      </c>
      <c r="DS36" s="22">
        <v>0</v>
      </c>
      <c r="DT36" s="22">
        <v>0</v>
      </c>
      <c r="DU36" s="22">
        <v>0</v>
      </c>
      <c r="DV36" s="22">
        <v>0</v>
      </c>
      <c r="DW36" s="22">
        <v>0</v>
      </c>
      <c r="DX36" s="22">
        <v>0</v>
      </c>
      <c r="DY36" s="22">
        <v>0</v>
      </c>
      <c r="DZ36" s="22">
        <v>0</v>
      </c>
      <c r="EA36" s="22">
        <v>0</v>
      </c>
      <c r="EB36" s="22">
        <v>0</v>
      </c>
      <c r="EC36" s="22">
        <v>0</v>
      </c>
      <c r="ED36" s="22">
        <v>0</v>
      </c>
      <c r="EE36" s="22">
        <v>0</v>
      </c>
      <c r="EF36" s="22">
        <v>0</v>
      </c>
      <c r="EG36" s="22">
        <v>0</v>
      </c>
      <c r="EH36" s="22">
        <v>0</v>
      </c>
      <c r="EI36" s="22">
        <v>20</v>
      </c>
      <c r="EJ36" s="22">
        <v>19</v>
      </c>
      <c r="EK36" s="23">
        <v>-5</v>
      </c>
      <c r="EL36" s="22">
        <v>82</v>
      </c>
      <c r="EM36" s="23">
        <v>97</v>
      </c>
      <c r="EN36" s="23">
        <v>-15.463917525773196</v>
      </c>
      <c r="EO36" s="23">
        <v>3.0282886476106063</v>
      </c>
      <c r="EP36" s="23">
        <v>2.9003961516694963</v>
      </c>
      <c r="EQ36" s="22">
        <v>-4.2232597623089987</v>
      </c>
      <c r="ER36" s="22">
        <v>20</v>
      </c>
      <c r="ES36" s="22">
        <v>19</v>
      </c>
      <c r="ET36" s="23">
        <v>-5</v>
      </c>
      <c r="EU36" s="23">
        <v>80</v>
      </c>
      <c r="EV36" s="23"/>
      <c r="EW36" s="23"/>
      <c r="EX36" s="23">
        <v>2.9544279488883967</v>
      </c>
      <c r="EY36" s="23"/>
      <c r="EZ36" s="22"/>
      <c r="FA36" s="22">
        <v>4</v>
      </c>
      <c r="FB36" s="22">
        <v>6</v>
      </c>
      <c r="FC36" s="22">
        <v>50</v>
      </c>
      <c r="FD36" s="25">
        <v>3</v>
      </c>
      <c r="FE36" s="25">
        <v>3</v>
      </c>
      <c r="FF36" s="22">
        <v>0</v>
      </c>
      <c r="FG36" s="25">
        <v>0.11079104808331487</v>
      </c>
      <c r="FH36" s="25">
        <v>0.10611205432937182</v>
      </c>
      <c r="FI36" s="22">
        <v>-4.2232597623089996</v>
      </c>
      <c r="FJ36" s="22">
        <v>7</v>
      </c>
      <c r="FK36" s="22">
        <v>9</v>
      </c>
      <c r="FL36" s="23">
        <v>28.571428571428569</v>
      </c>
      <c r="FM36" s="25">
        <v>4</v>
      </c>
      <c r="FN36" s="23">
        <v>6</v>
      </c>
      <c r="FO36" s="23">
        <v>50</v>
      </c>
      <c r="FP36" s="25">
        <v>0.14772139744441984</v>
      </c>
      <c r="FQ36" s="23">
        <v>0.21222410865874364</v>
      </c>
      <c r="FR36" s="22">
        <v>43.665110356536488</v>
      </c>
      <c r="FS36" s="22">
        <v>0</v>
      </c>
      <c r="FT36" s="22">
        <v>0</v>
      </c>
      <c r="FU36" s="22">
        <v>0</v>
      </c>
      <c r="FV36" s="22">
        <v>2</v>
      </c>
      <c r="FW36" s="25">
        <v>5</v>
      </c>
      <c r="FX36" s="24">
        <v>150</v>
      </c>
      <c r="FY36" s="24"/>
      <c r="FZ36" s="23">
        <v>11200</v>
      </c>
      <c r="GA36" s="24"/>
      <c r="GB36" s="24"/>
      <c r="GC36" s="23">
        <v>396.15166949632146</v>
      </c>
      <c r="GD36" s="23"/>
      <c r="GE36" s="22"/>
      <c r="GF36" s="22">
        <v>7</v>
      </c>
      <c r="GG36" s="25">
        <v>2</v>
      </c>
      <c r="GH36" s="22">
        <v>-71.428571428571431</v>
      </c>
      <c r="GI36" s="22">
        <v>4</v>
      </c>
      <c r="GJ36" s="25">
        <v>6</v>
      </c>
      <c r="GK36" s="22">
        <v>50</v>
      </c>
      <c r="GL36" s="25"/>
      <c r="GM36" s="25">
        <v>10000</v>
      </c>
      <c r="GN36" s="22"/>
      <c r="GO36" s="22">
        <v>1</v>
      </c>
      <c r="GP36">
        <v>0</v>
      </c>
      <c r="GQ36" s="28">
        <v>11.6</v>
      </c>
      <c r="GR36" s="28">
        <v>11.4</v>
      </c>
      <c r="GS36" s="28">
        <v>1</v>
      </c>
      <c r="GT36" s="28">
        <v>1</v>
      </c>
      <c r="GU36" s="28">
        <v>0</v>
      </c>
      <c r="GV36" s="28">
        <v>3.5569499999999997E-2</v>
      </c>
      <c r="GW36" s="28">
        <v>3.5682400000000003E-2</v>
      </c>
      <c r="GX36" s="28">
        <v>0.31757359499999999</v>
      </c>
      <c r="GY36">
        <v>8</v>
      </c>
      <c r="GZ36">
        <v>1</v>
      </c>
      <c r="HA36">
        <v>2</v>
      </c>
      <c r="HC36">
        <v>2</v>
      </c>
      <c r="HD36" s="2">
        <v>30</v>
      </c>
      <c r="HE36" s="2">
        <v>36</v>
      </c>
      <c r="HF36">
        <v>37</v>
      </c>
      <c r="HH36">
        <v>1</v>
      </c>
      <c r="HI36">
        <v>29</v>
      </c>
      <c r="HL36">
        <v>1</v>
      </c>
      <c r="HM36" s="2">
        <v>127</v>
      </c>
    </row>
    <row r="37" spans="1:221" x14ac:dyDescent="0.2">
      <c r="A37" s="6" t="s">
        <v>104</v>
      </c>
      <c r="B37" s="6">
        <v>51595</v>
      </c>
      <c r="C37" s="7">
        <v>45.7</v>
      </c>
      <c r="D37" s="8">
        <v>33904</v>
      </c>
      <c r="E37" s="10">
        <v>22.5</v>
      </c>
      <c r="F37" s="12">
        <v>5927</v>
      </c>
      <c r="G37" s="15">
        <v>101.416347637773</v>
      </c>
      <c r="H37" s="15">
        <v>55.9880405515432</v>
      </c>
      <c r="I37" s="15">
        <v>-44.793870164290759</v>
      </c>
      <c r="J37" s="15">
        <v>1.7110907311923909</v>
      </c>
      <c r="K37" s="15">
        <v>0.94462697066885781</v>
      </c>
      <c r="L37" s="15">
        <v>58.054715853184497</v>
      </c>
      <c r="M37" s="15">
        <v>35.2973611801863</v>
      </c>
      <c r="N37" s="15">
        <v>-39.199838184635396</v>
      </c>
      <c r="O37" s="15">
        <v>0.97949579640938911</v>
      </c>
      <c r="P37" s="15">
        <v>0.59553502919160284</v>
      </c>
      <c r="Q37" s="15">
        <v>21.131772226369002</v>
      </c>
      <c r="R37" s="15">
        <v>23.597474296269102</v>
      </c>
      <c r="S37" s="15">
        <v>11.668221876929502</v>
      </c>
      <c r="T37" s="15">
        <v>0.91242539837517278</v>
      </c>
      <c r="U37" s="15">
        <v>1.0188892183190459</v>
      </c>
      <c r="V37" s="15">
        <v>7.9337079450488099</v>
      </c>
      <c r="W37" s="15">
        <v>0.34256079210055312</v>
      </c>
      <c r="X37" s="15">
        <v>19.3049600310624</v>
      </c>
      <c r="Y37" s="15">
        <v>13.1694429479539</v>
      </c>
      <c r="Z37" s="15">
        <v>-31.78207607390134</v>
      </c>
      <c r="AA37" s="15">
        <v>0.32571216519423657</v>
      </c>
      <c r="AB37" s="15">
        <v>0.22219407707025307</v>
      </c>
      <c r="AC37" s="15">
        <v>21.431771784089499</v>
      </c>
      <c r="AD37" s="15">
        <v>8.8645895263180101</v>
      </c>
      <c r="AE37" s="15">
        <v>-58.638092941532271</v>
      </c>
      <c r="AF37" s="15">
        <v>0.36159560965226079</v>
      </c>
      <c r="AG37" s="15">
        <v>0.1495628399918679</v>
      </c>
      <c r="AH37" s="15">
        <v>24.527082324028001</v>
      </c>
      <c r="AI37" s="15">
        <v>0.413819509431888</v>
      </c>
      <c r="AJ37" s="15">
        <v>31.224125646054699</v>
      </c>
      <c r="AK37" s="15">
        <v>0.52681163566820821</v>
      </c>
      <c r="AL37" s="15">
        <v>0</v>
      </c>
      <c r="AM37" s="15">
        <v>0</v>
      </c>
      <c r="AN37" s="15">
        <v>0</v>
      </c>
      <c r="AO37" s="15">
        <v>0</v>
      </c>
      <c r="AP37" s="15">
        <v>0.103511080145836</v>
      </c>
      <c r="AQ37" s="15">
        <v>1.7464329364912433E-3</v>
      </c>
      <c r="AR37" s="15">
        <v>0</v>
      </c>
      <c r="AS37" s="15">
        <v>0</v>
      </c>
      <c r="AT37" s="15">
        <v>0.13332189619541199</v>
      </c>
      <c r="AU37" s="15">
        <v>2.2493992946754173E-3</v>
      </c>
      <c r="AV37" s="19">
        <v>332504.44897959172</v>
      </c>
      <c r="AW37" s="20"/>
      <c r="AX37" s="20"/>
      <c r="AY37" s="19">
        <v>11.160288900889229</v>
      </c>
      <c r="AZ37" s="19">
        <v>9.1563902245803437</v>
      </c>
      <c r="BA37" s="19">
        <v>-2.0038986763088857</v>
      </c>
      <c r="BB37" s="20"/>
      <c r="BC37" s="20"/>
      <c r="BD37" s="20"/>
      <c r="BE37" s="19">
        <v>75.465000000000003</v>
      </c>
      <c r="BF37" s="19">
        <v>75.486000000000004</v>
      </c>
      <c r="BG37" s="19">
        <v>1</v>
      </c>
      <c r="BH37" s="19">
        <v>1</v>
      </c>
      <c r="BI37" s="19">
        <v>1</v>
      </c>
      <c r="BJ37" s="19">
        <v>1</v>
      </c>
      <c r="BK37" s="19">
        <v>0</v>
      </c>
      <c r="BL37" s="19">
        <v>0</v>
      </c>
      <c r="BM37" s="19">
        <v>1</v>
      </c>
      <c r="BN37" s="19">
        <v>1</v>
      </c>
      <c r="BO37" s="19">
        <v>55.861894367835632</v>
      </c>
      <c r="BP37" s="19">
        <v>51.237761384950218</v>
      </c>
      <c r="BQ37" s="19">
        <v>-4.6241329828854134</v>
      </c>
      <c r="BR37" s="19">
        <v>52.105263157894733</v>
      </c>
      <c r="BS37" s="19">
        <v>54.729729729729726</v>
      </c>
      <c r="BT37" s="19">
        <v>7.2368421052631584</v>
      </c>
      <c r="BU37" s="19">
        <v>4.7297297297297298</v>
      </c>
      <c r="BV37" s="19">
        <v>20.216600283964649</v>
      </c>
      <c r="BW37" s="19">
        <v>24.271112955928846</v>
      </c>
      <c r="BX37" s="19">
        <v>4.0545126719641971</v>
      </c>
      <c r="BY37" s="19">
        <v>4.0520890193376342</v>
      </c>
      <c r="BZ37" s="19">
        <v>5.4030222243193506</v>
      </c>
      <c r="CA37" s="19">
        <v>1.3509332049817164</v>
      </c>
      <c r="CB37" s="14"/>
      <c r="CC37" s="14"/>
      <c r="CD37" s="14"/>
      <c r="CE37" s="19">
        <v>126767.6640625</v>
      </c>
      <c r="CF37" s="19">
        <v>102972.5234375</v>
      </c>
      <c r="CG37" s="19">
        <v>-18.770669937133789</v>
      </c>
      <c r="CH37" s="19">
        <v>1.9433887160481524</v>
      </c>
      <c r="CI37" s="19">
        <v>1.4425575937246902</v>
      </c>
      <c r="CJ37" s="19">
        <v>-0.50083112232346227</v>
      </c>
      <c r="CK37" s="19">
        <v>20.96534459829461</v>
      </c>
      <c r="CL37" s="19">
        <v>19.13991380813982</v>
      </c>
      <c r="CM37" s="19">
        <v>-1.8254307901547904</v>
      </c>
      <c r="CN37" s="19">
        <v>2.0869810652812464</v>
      </c>
      <c r="CO37" s="19">
        <v>1.9200896271318184</v>
      </c>
      <c r="CP37" s="19">
        <v>-0.16689143814942797</v>
      </c>
      <c r="CQ37" s="19">
        <v>0.86701651650771505</v>
      </c>
      <c r="CR37" s="19">
        <v>1.229158844961405</v>
      </c>
      <c r="CS37" s="19">
        <v>0.36214232845368999</v>
      </c>
      <c r="CT37" s="19">
        <v>0</v>
      </c>
      <c r="CU37" s="19">
        <v>0</v>
      </c>
      <c r="CV37" s="19">
        <v>0</v>
      </c>
      <c r="CW37" s="19">
        <v>0</v>
      </c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>
        <v>1</v>
      </c>
      <c r="DL37" s="22">
        <v>1</v>
      </c>
      <c r="DM37" s="22">
        <v>0</v>
      </c>
      <c r="DN37" s="22">
        <v>0.17565430700778961</v>
      </c>
      <c r="DO37" s="22">
        <v>0.19527435302734375</v>
      </c>
      <c r="DP37" s="22">
        <v>11.169692993164062</v>
      </c>
      <c r="DQ37" s="22">
        <v>0</v>
      </c>
      <c r="DR37" s="22">
        <v>0</v>
      </c>
      <c r="DS37" s="22">
        <v>0</v>
      </c>
      <c r="DT37" s="22">
        <v>0</v>
      </c>
      <c r="DU37" s="22">
        <v>0</v>
      </c>
      <c r="DV37" s="22">
        <v>0</v>
      </c>
      <c r="DW37" s="22">
        <v>1</v>
      </c>
      <c r="DX37" s="22">
        <v>100</v>
      </c>
      <c r="DY37" s="22">
        <v>0</v>
      </c>
      <c r="DZ37" s="22">
        <v>0</v>
      </c>
      <c r="EA37" s="22">
        <v>1</v>
      </c>
      <c r="EB37" s="22">
        <v>100</v>
      </c>
      <c r="EC37" s="22">
        <v>1</v>
      </c>
      <c r="ED37" s="22">
        <v>100</v>
      </c>
      <c r="EE37" s="22">
        <v>1</v>
      </c>
      <c r="EF37" s="22">
        <v>100</v>
      </c>
      <c r="EG37" s="22">
        <v>1</v>
      </c>
      <c r="EH37" s="22">
        <v>100</v>
      </c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5"/>
      <c r="EV37" s="25"/>
      <c r="EW37" s="22"/>
      <c r="EX37" s="25"/>
      <c r="EY37" s="25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5"/>
      <c r="FM37" s="25"/>
      <c r="FN37" s="25"/>
      <c r="FO37" s="25"/>
      <c r="FP37" s="25"/>
      <c r="FQ37" s="25"/>
      <c r="FR37" s="22"/>
      <c r="FS37" s="22">
        <v>0</v>
      </c>
      <c r="FT37" s="22">
        <v>0</v>
      </c>
      <c r="FU37" s="22">
        <v>0</v>
      </c>
      <c r="FV37" s="22"/>
      <c r="FW37" s="24"/>
      <c r="FX37" s="25"/>
      <c r="FY37" s="22"/>
      <c r="FZ37" s="23"/>
      <c r="GA37" s="25"/>
      <c r="GB37" s="22"/>
      <c r="GC37" s="23"/>
      <c r="GD37" s="23"/>
      <c r="GE37" s="22"/>
      <c r="GF37" s="22"/>
      <c r="GG37" s="25"/>
      <c r="GH37" s="22"/>
      <c r="GI37" s="22"/>
      <c r="GJ37" s="22"/>
      <c r="GK37" s="22"/>
      <c r="GL37" s="23"/>
      <c r="GM37" s="23"/>
      <c r="GN37" s="22"/>
      <c r="GO37" s="22">
        <v>0</v>
      </c>
      <c r="GP37">
        <v>0</v>
      </c>
      <c r="GQ37" s="28">
        <v>13.4</v>
      </c>
      <c r="GR37" s="28">
        <v>13.4</v>
      </c>
      <c r="GS37" s="28">
        <v>2</v>
      </c>
      <c r="GT37" s="28">
        <v>1</v>
      </c>
      <c r="GU37" s="28">
        <v>-50</v>
      </c>
      <c r="GV37" s="28">
        <v>0.34258307599999999</v>
      </c>
      <c r="GW37" s="28">
        <v>0.186046512</v>
      </c>
      <c r="GX37" s="28">
        <v>-45.693023255999996</v>
      </c>
      <c r="GY37">
        <v>1</v>
      </c>
      <c r="GZ37">
        <v>4</v>
      </c>
      <c r="HA37">
        <v>1</v>
      </c>
      <c r="HB37">
        <v>4</v>
      </c>
      <c r="HD37" s="2">
        <v>28</v>
      </c>
      <c r="HE37" s="2">
        <v>27</v>
      </c>
      <c r="HF37">
        <v>2</v>
      </c>
      <c r="HG37">
        <v>2</v>
      </c>
      <c r="HH37">
        <v>1</v>
      </c>
      <c r="HI37">
        <v>27</v>
      </c>
      <c r="HJ37">
        <v>2</v>
      </c>
      <c r="HL37">
        <v>13</v>
      </c>
      <c r="HM37" s="2">
        <v>87</v>
      </c>
    </row>
    <row r="38" spans="1:221" x14ac:dyDescent="0.2">
      <c r="A38" s="6" t="s">
        <v>28</v>
      </c>
      <c r="B38" s="6">
        <v>51057</v>
      </c>
      <c r="C38" s="7">
        <v>40.1</v>
      </c>
      <c r="D38" s="8">
        <v>47427</v>
      </c>
      <c r="E38" s="10">
        <v>15.5</v>
      </c>
      <c r="F38" s="12">
        <v>11151</v>
      </c>
      <c r="G38" s="15">
        <v>2975.0092396171299</v>
      </c>
      <c r="H38" s="15">
        <v>2619.1390189260101</v>
      </c>
      <c r="I38" s="15">
        <v>-11.961987073926489</v>
      </c>
      <c r="J38" s="15">
        <v>26.679304453565866</v>
      </c>
      <c r="K38" s="15">
        <v>23.487929503416822</v>
      </c>
      <c r="L38" s="15">
        <v>1004.8621222371301</v>
      </c>
      <c r="M38" s="15">
        <v>1120.9941020235001</v>
      </c>
      <c r="N38" s="15">
        <v>11.557006400820919</v>
      </c>
      <c r="O38" s="15">
        <v>9.0114081448940002</v>
      </c>
      <c r="P38" s="15">
        <v>10.052857161003498</v>
      </c>
      <c r="Q38" s="15">
        <v>189.36700720730499</v>
      </c>
      <c r="R38" s="15">
        <v>195.55755848079701</v>
      </c>
      <c r="S38" s="15">
        <v>3.2690759413624053</v>
      </c>
      <c r="T38" s="15">
        <v>4.1923180696768867</v>
      </c>
      <c r="U38" s="15">
        <v>4.3293681310780832</v>
      </c>
      <c r="V38" s="15">
        <v>157.34141841531101</v>
      </c>
      <c r="W38" s="15">
        <v>3.4833167681051802</v>
      </c>
      <c r="X38" s="15">
        <v>697.74191705104101</v>
      </c>
      <c r="Y38" s="15">
        <v>617.59549292164195</v>
      </c>
      <c r="Z38" s="15">
        <v>-11.486542827773986</v>
      </c>
      <c r="AA38" s="15">
        <v>6.2572138557173433</v>
      </c>
      <c r="AB38" s="15">
        <v>5.5384763063549638</v>
      </c>
      <c r="AC38" s="15">
        <v>504.96004293414398</v>
      </c>
      <c r="AD38" s="15">
        <v>475.31738906997498</v>
      </c>
      <c r="AE38" s="15">
        <v>-5.870296923282492</v>
      </c>
      <c r="AF38" s="15">
        <v>4.5283834896793467</v>
      </c>
      <c r="AG38" s="15">
        <v>4.2625539330102677</v>
      </c>
      <c r="AH38" s="15">
        <v>1231.1523460304199</v>
      </c>
      <c r="AI38" s="15">
        <v>11.040734876068694</v>
      </c>
      <c r="AJ38" s="15">
        <v>1275.4481646020599</v>
      </c>
      <c r="AK38" s="15">
        <v>11.437971164936418</v>
      </c>
      <c r="AL38" s="15">
        <v>74.199490227726102</v>
      </c>
      <c r="AM38" s="15">
        <v>0.6654066023471088</v>
      </c>
      <c r="AN38" s="15">
        <v>25.822200470725001</v>
      </c>
      <c r="AO38" s="15">
        <v>0.23156847341695813</v>
      </c>
      <c r="AP38" s="15">
        <v>21.983254779489499</v>
      </c>
      <c r="AQ38" s="15">
        <v>0.19714155483355306</v>
      </c>
      <c r="AR38" s="15">
        <v>0</v>
      </c>
      <c r="AS38" s="15">
        <v>0</v>
      </c>
      <c r="AT38" s="15">
        <v>64.733058962889103</v>
      </c>
      <c r="AU38" s="15">
        <v>0.58051348724678598</v>
      </c>
      <c r="AV38" s="19">
        <v>533129.82830769231</v>
      </c>
      <c r="AW38" s="19">
        <v>282684.61595375725</v>
      </c>
      <c r="AX38" s="19">
        <v>-46.976402192486646</v>
      </c>
      <c r="AY38" s="19">
        <v>11.160288900889229</v>
      </c>
      <c r="AZ38" s="19">
        <v>9.1563902245803437</v>
      </c>
      <c r="BA38" s="19">
        <v>-2.0038986763088857</v>
      </c>
      <c r="BB38" s="19">
        <v>30.55830192565918</v>
      </c>
      <c r="BC38" s="19">
        <v>22.057489395141602</v>
      </c>
      <c r="BD38" s="19">
        <v>-27.818340301513672</v>
      </c>
      <c r="BE38" s="19">
        <v>75.465000000000003</v>
      </c>
      <c r="BF38" s="19">
        <v>75.486000000000004</v>
      </c>
      <c r="BG38" s="19">
        <v>1</v>
      </c>
      <c r="BH38" s="19">
        <v>1</v>
      </c>
      <c r="BI38" s="19">
        <v>1</v>
      </c>
      <c r="BJ38" s="19">
        <v>1</v>
      </c>
      <c r="BK38" s="19">
        <v>0</v>
      </c>
      <c r="BL38" s="19">
        <v>0</v>
      </c>
      <c r="BM38" s="19">
        <v>1</v>
      </c>
      <c r="BN38" s="19">
        <v>1</v>
      </c>
      <c r="BO38" s="19">
        <v>55.861894367835632</v>
      </c>
      <c r="BP38" s="19">
        <v>51.237761384950218</v>
      </c>
      <c r="BQ38" s="19">
        <v>-4.6241329828854134</v>
      </c>
      <c r="BR38" s="19">
        <v>58.139534883720934</v>
      </c>
      <c r="BS38" s="19">
        <v>55.339153794492944</v>
      </c>
      <c r="BT38" s="19">
        <v>8.0783353733170138</v>
      </c>
      <c r="BU38" s="19">
        <v>7.9919408999328407</v>
      </c>
      <c r="BV38" s="19">
        <v>20.216600283964649</v>
      </c>
      <c r="BW38" s="19">
        <v>24.271112955928846</v>
      </c>
      <c r="BX38" s="19">
        <v>4.0545126719641971</v>
      </c>
      <c r="BY38" s="19">
        <v>4.0520890193376342</v>
      </c>
      <c r="BZ38" s="19">
        <v>5.4030222243193506</v>
      </c>
      <c r="CA38" s="19">
        <v>1.3509332049817164</v>
      </c>
      <c r="CB38" s="14"/>
      <c r="CC38" s="14"/>
      <c r="CD38" s="14"/>
      <c r="CE38" s="19">
        <v>86312.3359375</v>
      </c>
      <c r="CF38" s="19">
        <v>79463.5859375</v>
      </c>
      <c r="CG38" s="19">
        <v>-7.934844970703125</v>
      </c>
      <c r="CH38" s="19">
        <v>1.9433887160481524</v>
      </c>
      <c r="CI38" s="19">
        <v>1.4425575937246902</v>
      </c>
      <c r="CJ38" s="19">
        <v>-0.50083112232346227</v>
      </c>
      <c r="CK38" s="19">
        <v>20.96534459829461</v>
      </c>
      <c r="CL38" s="19">
        <v>19.13991380813982</v>
      </c>
      <c r="CM38" s="19">
        <v>-1.8254307901547904</v>
      </c>
      <c r="CN38" s="19">
        <v>2.0869810652812464</v>
      </c>
      <c r="CO38" s="19">
        <v>1.9200896271318184</v>
      </c>
      <c r="CP38" s="19">
        <v>-0.16689143814942797</v>
      </c>
      <c r="CQ38" s="19">
        <v>0.86701651650771505</v>
      </c>
      <c r="CR38" s="19">
        <v>1.229158844961405</v>
      </c>
      <c r="CS38" s="19">
        <v>0.36214232845368999</v>
      </c>
      <c r="CT38" s="19">
        <v>0</v>
      </c>
      <c r="CU38" s="19">
        <v>0</v>
      </c>
      <c r="CV38" s="19">
        <v>0</v>
      </c>
      <c r="CW38" s="19">
        <v>0</v>
      </c>
      <c r="CX38" s="22">
        <v>5</v>
      </c>
      <c r="CY38" s="22">
        <v>5</v>
      </c>
      <c r="CZ38" s="22">
        <v>0</v>
      </c>
      <c r="DA38" s="22">
        <v>4.9019607843137258</v>
      </c>
      <c r="DB38" s="22">
        <v>5.1020408163265305</v>
      </c>
      <c r="DC38" s="22">
        <v>4.0547389761784083E-2</v>
      </c>
      <c r="DD38" s="22">
        <v>0.10536945163981208</v>
      </c>
      <c r="DE38" s="22">
        <v>4</v>
      </c>
      <c r="DF38" s="22">
        <v>24</v>
      </c>
      <c r="DG38" s="22">
        <v>500</v>
      </c>
      <c r="DH38" s="22">
        <v>0.37247415960517738</v>
      </c>
      <c r="DI38" s="22">
        <v>2.1503449511692501</v>
      </c>
      <c r="DJ38" s="22">
        <v>477.31386076516441</v>
      </c>
      <c r="DK38" s="22">
        <v>1</v>
      </c>
      <c r="DL38" s="22">
        <v>1</v>
      </c>
      <c r="DM38" s="22">
        <v>0</v>
      </c>
      <c r="DN38" s="22">
        <v>8.9629828929901123E-2</v>
      </c>
      <c r="DO38" s="22">
        <v>9.1583475470542908E-2</v>
      </c>
      <c r="DP38" s="22">
        <v>2.1796834468841553</v>
      </c>
      <c r="DQ38" s="22">
        <v>0</v>
      </c>
      <c r="DR38" s="22">
        <v>0</v>
      </c>
      <c r="DS38" s="22">
        <v>0</v>
      </c>
      <c r="DT38" s="22">
        <v>0</v>
      </c>
      <c r="DU38" s="22">
        <v>0</v>
      </c>
      <c r="DV38" s="22">
        <v>0</v>
      </c>
      <c r="DW38" s="22">
        <v>0</v>
      </c>
      <c r="DX38" s="22">
        <v>0</v>
      </c>
      <c r="DY38" s="22">
        <v>1</v>
      </c>
      <c r="DZ38" s="22">
        <v>100</v>
      </c>
      <c r="EA38" s="22">
        <v>1</v>
      </c>
      <c r="EB38" s="22">
        <v>100</v>
      </c>
      <c r="EC38" s="22">
        <v>1</v>
      </c>
      <c r="ED38" s="22">
        <v>100</v>
      </c>
      <c r="EE38" s="22">
        <v>1</v>
      </c>
      <c r="EF38" s="22">
        <v>100</v>
      </c>
      <c r="EG38" s="22">
        <v>1</v>
      </c>
      <c r="EH38" s="22">
        <v>100</v>
      </c>
      <c r="EI38" s="22">
        <v>0</v>
      </c>
      <c r="EJ38" s="22">
        <v>3</v>
      </c>
      <c r="EK38" s="25"/>
      <c r="EL38" s="22">
        <v>0</v>
      </c>
      <c r="EM38" s="25">
        <v>18</v>
      </c>
      <c r="EN38" s="25">
        <v>-100</v>
      </c>
      <c r="EO38" s="25">
        <v>0</v>
      </c>
      <c r="EP38" s="25">
        <v>0</v>
      </c>
      <c r="EQ38" s="22"/>
      <c r="ER38" s="22">
        <v>0</v>
      </c>
      <c r="ES38" s="22">
        <v>3</v>
      </c>
      <c r="ET38" s="23"/>
      <c r="EU38" s="23">
        <v>0</v>
      </c>
      <c r="EV38" s="23">
        <v>18</v>
      </c>
      <c r="EW38" s="23"/>
      <c r="EX38" s="23">
        <v>0</v>
      </c>
      <c r="EY38" s="23">
        <v>1.6127587133769377</v>
      </c>
      <c r="EZ38" s="22"/>
      <c r="FA38" s="22">
        <v>1</v>
      </c>
      <c r="FB38" s="22">
        <v>4</v>
      </c>
      <c r="FC38" s="22">
        <v>300</v>
      </c>
      <c r="FD38" s="22"/>
      <c r="FE38" s="22">
        <v>25</v>
      </c>
      <c r="FF38" s="22"/>
      <c r="FG38" s="22"/>
      <c r="FH38" s="22">
        <v>2.2399426574679691</v>
      </c>
      <c r="FI38" s="22"/>
      <c r="FJ38" s="22">
        <v>0</v>
      </c>
      <c r="FK38" s="22">
        <v>0</v>
      </c>
      <c r="FL38" s="22"/>
      <c r="FM38" s="22">
        <v>0</v>
      </c>
      <c r="FN38" s="22">
        <v>0</v>
      </c>
      <c r="FO38" s="22"/>
      <c r="FP38" s="22">
        <v>0</v>
      </c>
      <c r="FQ38" s="22">
        <v>0</v>
      </c>
      <c r="FR38" s="22"/>
      <c r="FS38" s="22">
        <v>0</v>
      </c>
      <c r="FT38" s="22">
        <v>0</v>
      </c>
      <c r="FU38" s="22">
        <v>0</v>
      </c>
      <c r="FV38" s="22">
        <v>0</v>
      </c>
      <c r="FW38" s="22">
        <v>0</v>
      </c>
      <c r="FX38" s="23"/>
      <c r="FY38" s="22">
        <v>0</v>
      </c>
      <c r="FZ38" s="23">
        <v>0</v>
      </c>
      <c r="GA38" s="23"/>
      <c r="GB38" s="22">
        <v>0</v>
      </c>
      <c r="GC38" s="23">
        <v>0</v>
      </c>
      <c r="GD38" s="23"/>
      <c r="GE38" s="22"/>
      <c r="GF38" s="22">
        <v>0</v>
      </c>
      <c r="GG38" s="22">
        <v>0</v>
      </c>
      <c r="GH38" s="22"/>
      <c r="GI38" s="22">
        <v>1</v>
      </c>
      <c r="GJ38" s="22">
        <v>3</v>
      </c>
      <c r="GK38" s="22">
        <v>200</v>
      </c>
      <c r="GL38" s="22"/>
      <c r="GM38" s="22">
        <v>31000</v>
      </c>
      <c r="GN38" s="22"/>
      <c r="GO38" s="22">
        <v>0</v>
      </c>
      <c r="GQ38" s="28">
        <v>12.8</v>
      </c>
      <c r="GR38" s="28">
        <v>14.1</v>
      </c>
      <c r="GS38" s="28">
        <v>3</v>
      </c>
      <c r="GT38" s="28">
        <v>1</v>
      </c>
      <c r="GU38" s="28">
        <v>-66.666666667000001</v>
      </c>
      <c r="GV38" s="28">
        <v>0.26867275699999998</v>
      </c>
      <c r="GW38" s="28">
        <v>9.0122567000000001E-2</v>
      </c>
      <c r="GX38" s="28">
        <v>-66.456380678000002</v>
      </c>
      <c r="GY38">
        <v>2</v>
      </c>
      <c r="GZ38">
        <v>7</v>
      </c>
      <c r="HA38">
        <v>1</v>
      </c>
      <c r="HB38">
        <v>6</v>
      </c>
      <c r="HC38">
        <v>1</v>
      </c>
      <c r="HD38" s="2">
        <v>14</v>
      </c>
      <c r="HE38" s="2">
        <v>57</v>
      </c>
      <c r="HF38">
        <v>12</v>
      </c>
      <c r="HG38">
        <v>2</v>
      </c>
      <c r="HH38">
        <v>3</v>
      </c>
      <c r="HI38">
        <v>11</v>
      </c>
      <c r="HJ38">
        <v>2</v>
      </c>
      <c r="HL38">
        <v>1</v>
      </c>
      <c r="HM38" s="2">
        <v>121</v>
      </c>
    </row>
    <row r="39" spans="1:221" x14ac:dyDescent="0.2">
      <c r="A39" s="6" t="s">
        <v>29</v>
      </c>
      <c r="B39" s="6">
        <v>51059</v>
      </c>
      <c r="C39" s="7">
        <v>24.2</v>
      </c>
      <c r="D39" s="8">
        <v>112844</v>
      </c>
      <c r="E39" s="10">
        <v>6.2</v>
      </c>
      <c r="F39" s="12">
        <v>1081726</v>
      </c>
      <c r="G39" s="15">
        <v>205514.69456387099</v>
      </c>
      <c r="H39" s="15">
        <v>205554.37008199701</v>
      </c>
      <c r="I39" s="15">
        <v>1.9305441010055199E-2</v>
      </c>
      <c r="J39" s="15">
        <v>18.998775527617067</v>
      </c>
      <c r="K39" s="15">
        <v>19.002443325019183</v>
      </c>
      <c r="L39" s="15">
        <v>13853.257275072299</v>
      </c>
      <c r="M39" s="15">
        <v>19230.214676024701</v>
      </c>
      <c r="N39" s="15">
        <v>38.813668830274004</v>
      </c>
      <c r="O39" s="15">
        <v>1.2806623188378849</v>
      </c>
      <c r="P39" s="15">
        <v>1.7777343501057294</v>
      </c>
      <c r="Q39" s="15">
        <v>1424.5714001901399</v>
      </c>
      <c r="R39" s="15">
        <v>1837.7280525424201</v>
      </c>
      <c r="S39" s="15">
        <v>29.002172323348301</v>
      </c>
      <c r="T39" s="15">
        <v>0.363757197586004</v>
      </c>
      <c r="U39" s="15">
        <v>0.46925468686847949</v>
      </c>
      <c r="V39" s="15">
        <v>1473.7420009211501</v>
      </c>
      <c r="W39" s="15">
        <v>0.37631266509233274</v>
      </c>
      <c r="X39" s="15">
        <v>55111.574618120503</v>
      </c>
      <c r="Y39" s="15">
        <v>55023.124226833999</v>
      </c>
      <c r="Z39" s="15">
        <v>-0.16049331179411028</v>
      </c>
      <c r="AA39" s="15">
        <v>5.0947813603556265</v>
      </c>
      <c r="AB39" s="15">
        <v>5.0866045770217232</v>
      </c>
      <c r="AC39" s="15">
        <v>23197.0457513652</v>
      </c>
      <c r="AD39" s="15">
        <v>23839.427007367402</v>
      </c>
      <c r="AE39" s="15">
        <v>2.7692373541333208</v>
      </c>
      <c r="AF39" s="15">
        <v>2.1444474618679035</v>
      </c>
      <c r="AG39" s="15">
        <v>2.2038323020217137</v>
      </c>
      <c r="AH39" s="15">
        <v>149697.17437642801</v>
      </c>
      <c r="AI39" s="15">
        <v>13.838733133568763</v>
      </c>
      <c r="AJ39" s="15">
        <v>13222.954818038101</v>
      </c>
      <c r="AK39" s="15">
        <v>1.2223941014672941</v>
      </c>
      <c r="AL39" s="15">
        <v>18051.535774763201</v>
      </c>
      <c r="AM39" s="15">
        <v>1.6687715534953584</v>
      </c>
      <c r="AN39" s="15">
        <v>28860.735385045198</v>
      </c>
      <c r="AO39" s="15">
        <v>2.6680264119606258</v>
      </c>
      <c r="AP39" s="15">
        <v>524.714145702314</v>
      </c>
      <c r="AQ39" s="15">
        <v>4.8507121554100946E-2</v>
      </c>
      <c r="AR39" s="15">
        <v>162.32471968024299</v>
      </c>
      <c r="AS39" s="15">
        <v>1.5006084690600299E-2</v>
      </c>
      <c r="AT39" s="15">
        <v>13086.4663233886</v>
      </c>
      <c r="AU39" s="15">
        <v>1.2097764427765072</v>
      </c>
      <c r="AV39" s="19">
        <v>212766.48157442751</v>
      </c>
      <c r="AW39" s="19">
        <v>187065.5969891501</v>
      </c>
      <c r="AX39" s="19">
        <v>-12.079385998723218</v>
      </c>
      <c r="AY39" s="19">
        <v>11.160288900889229</v>
      </c>
      <c r="AZ39" s="19">
        <v>9.1563902245803437</v>
      </c>
      <c r="BA39" s="19">
        <v>-2.0038986763088857</v>
      </c>
      <c r="BB39" s="20"/>
      <c r="BC39" s="20"/>
      <c r="BD39" s="20"/>
      <c r="BE39" s="19">
        <v>75.465000000000003</v>
      </c>
      <c r="BF39" s="19">
        <v>75.486000000000004</v>
      </c>
      <c r="BG39" s="19">
        <v>1</v>
      </c>
      <c r="BH39" s="19">
        <v>1</v>
      </c>
      <c r="BI39" s="19">
        <v>1</v>
      </c>
      <c r="BJ39" s="19">
        <v>1</v>
      </c>
      <c r="BK39" s="19">
        <v>0</v>
      </c>
      <c r="BL39" s="19">
        <v>0</v>
      </c>
      <c r="BM39" s="19">
        <v>1</v>
      </c>
      <c r="BN39" s="19">
        <v>1</v>
      </c>
      <c r="BO39" s="19">
        <v>55.861894367835632</v>
      </c>
      <c r="BP39" s="19">
        <v>51.237761384950218</v>
      </c>
      <c r="BQ39" s="19">
        <v>-4.6241329828854134</v>
      </c>
      <c r="BR39" s="19">
        <v>19.8101432715127</v>
      </c>
      <c r="BS39" s="19">
        <v>21.15960444174355</v>
      </c>
      <c r="BT39" s="19">
        <v>4.9802232574492402</v>
      </c>
      <c r="BU39" s="19">
        <v>5.956024529031545</v>
      </c>
      <c r="BV39" s="19">
        <v>20.216600283964649</v>
      </c>
      <c r="BW39" s="19">
        <v>24.271112955928846</v>
      </c>
      <c r="BX39" s="19">
        <v>4.0545126719641971</v>
      </c>
      <c r="BY39" s="19">
        <v>4.0520890193376342</v>
      </c>
      <c r="BZ39" s="19">
        <v>5.4030222243193506</v>
      </c>
      <c r="CA39" s="19">
        <v>1.3509332049817164</v>
      </c>
      <c r="CB39" s="11">
        <v>9.6620216369628906</v>
      </c>
      <c r="CC39" s="11">
        <v>8.3421907424926758</v>
      </c>
      <c r="CD39" s="11">
        <v>-13.65998649597168</v>
      </c>
      <c r="CE39" s="19">
        <v>177680.0625</v>
      </c>
      <c r="CF39" s="19">
        <v>122269.6640625</v>
      </c>
      <c r="CG39" s="19">
        <v>-31.185489654541016</v>
      </c>
      <c r="CH39" s="19">
        <v>1.9433887160481524</v>
      </c>
      <c r="CI39" s="19">
        <v>1.4425575937246902</v>
      </c>
      <c r="CJ39" s="19">
        <v>-0.50083112232346227</v>
      </c>
      <c r="CK39" s="19">
        <v>20.96534459829461</v>
      </c>
      <c r="CL39" s="19">
        <v>19.13991380813982</v>
      </c>
      <c r="CM39" s="19">
        <v>-1.8254307901547904</v>
      </c>
      <c r="CN39" s="19">
        <v>2.0869810652812464</v>
      </c>
      <c r="CO39" s="19">
        <v>1.9200896271318184</v>
      </c>
      <c r="CP39" s="19">
        <v>-0.16689143814942797</v>
      </c>
      <c r="CQ39" s="19">
        <v>0.86701651650771505</v>
      </c>
      <c r="CR39" s="19">
        <v>1.229158844961405</v>
      </c>
      <c r="CS39" s="19">
        <v>0.36214232845368999</v>
      </c>
      <c r="CT39" s="19">
        <v>0</v>
      </c>
      <c r="CU39" s="19">
        <v>0</v>
      </c>
      <c r="CV39" s="19">
        <v>0</v>
      </c>
      <c r="CW39" s="19">
        <v>0</v>
      </c>
      <c r="CX39" s="22">
        <v>15</v>
      </c>
      <c r="CY39" s="22">
        <v>7</v>
      </c>
      <c r="CZ39" s="22">
        <v>-53.333333333333336</v>
      </c>
      <c r="DA39" s="22">
        <v>9.0361445783132535</v>
      </c>
      <c r="DB39" s="22">
        <v>4.7297297297297298</v>
      </c>
      <c r="DC39" s="22">
        <v>2.9603612644254889</v>
      </c>
      <c r="DD39" s="22">
        <v>1.6860465116279071</v>
      </c>
      <c r="DE39" s="22">
        <v>59</v>
      </c>
      <c r="DF39" s="22">
        <v>58</v>
      </c>
      <c r="DG39" s="22">
        <v>-1.6949152542372881</v>
      </c>
      <c r="DH39" s="22">
        <v>5.7408241682859358E-2</v>
      </c>
      <c r="DI39" s="22">
        <v>5.1718987556233255E-2</v>
      </c>
      <c r="DJ39" s="22">
        <v>-9.9101696199916365</v>
      </c>
      <c r="DK39" s="22">
        <v>20</v>
      </c>
      <c r="DL39" s="22">
        <v>23</v>
      </c>
      <c r="DM39" s="22">
        <v>15</v>
      </c>
      <c r="DN39" s="22">
        <v>1.766803115606308E-2</v>
      </c>
      <c r="DO39" s="22">
        <v>1.9986184313893318E-2</v>
      </c>
      <c r="DP39" s="22">
        <v>13.120608329772949</v>
      </c>
      <c r="DQ39" s="22">
        <v>4</v>
      </c>
      <c r="DR39" s="22">
        <v>17.391304016113281</v>
      </c>
      <c r="DS39" s="22">
        <v>1</v>
      </c>
      <c r="DT39" s="22">
        <v>4.3478260040283203</v>
      </c>
      <c r="DU39" s="22">
        <v>0</v>
      </c>
      <c r="DV39" s="22">
        <v>0</v>
      </c>
      <c r="DW39" s="22">
        <v>0</v>
      </c>
      <c r="DX39" s="22">
        <v>0</v>
      </c>
      <c r="DY39" s="22">
        <v>22</v>
      </c>
      <c r="DZ39" s="22">
        <v>95.652175903320312</v>
      </c>
      <c r="EA39" s="22">
        <v>22</v>
      </c>
      <c r="EB39" s="22">
        <v>95.652175903320312</v>
      </c>
      <c r="EC39" s="22">
        <v>22</v>
      </c>
      <c r="ED39" s="22">
        <v>95.652175903320312</v>
      </c>
      <c r="EE39" s="22">
        <v>22</v>
      </c>
      <c r="EF39" s="22">
        <v>95.652175903320312</v>
      </c>
      <c r="EG39" s="22">
        <v>22</v>
      </c>
      <c r="EH39" s="22">
        <v>95.652175903320312</v>
      </c>
      <c r="EI39" s="22">
        <v>5</v>
      </c>
      <c r="EJ39" s="22">
        <v>6</v>
      </c>
      <c r="EK39" s="22">
        <v>20</v>
      </c>
      <c r="EL39" s="22">
        <v>6</v>
      </c>
      <c r="EM39" s="22">
        <v>9</v>
      </c>
      <c r="EN39" s="22">
        <v>-33.333333333333329</v>
      </c>
      <c r="EO39" s="22">
        <v>5.8381262728331544E-3</v>
      </c>
      <c r="EP39" s="22">
        <v>5.3502400920241297E-3</v>
      </c>
      <c r="EQ39" s="22">
        <v>-8.3568966824052779</v>
      </c>
      <c r="ER39" s="22">
        <v>5</v>
      </c>
      <c r="ES39" s="22">
        <v>6</v>
      </c>
      <c r="ET39" s="22">
        <v>20</v>
      </c>
      <c r="EU39" s="22">
        <v>6</v>
      </c>
      <c r="EV39" s="22">
        <v>9</v>
      </c>
      <c r="EW39" s="22">
        <v>50</v>
      </c>
      <c r="EX39" s="22">
        <v>5.8381262728331544E-3</v>
      </c>
      <c r="EY39" s="22">
        <v>8.0253601380361941E-3</v>
      </c>
      <c r="EZ39" s="22">
        <v>37.464654976392076</v>
      </c>
      <c r="FA39" s="22">
        <v>3</v>
      </c>
      <c r="FB39" s="22">
        <v>14</v>
      </c>
      <c r="FC39" s="22">
        <v>366.66666666666663</v>
      </c>
      <c r="FD39" s="22">
        <v>28</v>
      </c>
      <c r="FE39" s="22">
        <v>66</v>
      </c>
      <c r="FF39" s="22">
        <v>135.71428571428572</v>
      </c>
      <c r="FG39" s="22">
        <v>2.724458927322139E-2</v>
      </c>
      <c r="FH39" s="22">
        <v>5.8852641012265429E-2</v>
      </c>
      <c r="FI39" s="22">
        <v>116.01588639147326</v>
      </c>
      <c r="FJ39" s="22">
        <v>0</v>
      </c>
      <c r="FK39" s="22">
        <v>2</v>
      </c>
      <c r="FL39" s="22"/>
      <c r="FM39" s="22">
        <v>0</v>
      </c>
      <c r="FN39" s="22"/>
      <c r="FO39" s="22"/>
      <c r="FP39" s="22">
        <v>0</v>
      </c>
      <c r="FQ39" s="22"/>
      <c r="FR39" s="22"/>
      <c r="FS39" s="22">
        <v>0</v>
      </c>
      <c r="FT39" s="22">
        <v>0</v>
      </c>
      <c r="FU39" s="22">
        <v>0</v>
      </c>
      <c r="FV39" s="22">
        <v>0</v>
      </c>
      <c r="FW39" s="22">
        <v>0</v>
      </c>
      <c r="FX39" s="24"/>
      <c r="FY39" s="22">
        <v>0</v>
      </c>
      <c r="FZ39" s="24">
        <v>0</v>
      </c>
      <c r="GA39" s="24"/>
      <c r="GB39" s="22">
        <v>0</v>
      </c>
      <c r="GC39" s="24">
        <v>0</v>
      </c>
      <c r="GD39" s="23"/>
      <c r="GE39" s="22"/>
      <c r="GF39" s="22">
        <v>4</v>
      </c>
      <c r="GG39" s="22">
        <v>2</v>
      </c>
      <c r="GH39" s="22">
        <v>-50</v>
      </c>
      <c r="GI39" s="22">
        <v>2</v>
      </c>
      <c r="GJ39" s="22">
        <v>16</v>
      </c>
      <c r="GK39" s="22">
        <v>700</v>
      </c>
      <c r="GL39" s="22"/>
      <c r="GM39" s="22">
        <v>806000</v>
      </c>
      <c r="GN39" s="25"/>
      <c r="GO39" s="25">
        <v>1</v>
      </c>
      <c r="GP39">
        <v>1</v>
      </c>
      <c r="GQ39" s="28">
        <v>7.8</v>
      </c>
      <c r="GR39" s="28">
        <v>6.2</v>
      </c>
      <c r="GS39" s="28">
        <v>120</v>
      </c>
      <c r="GT39" s="28">
        <v>165</v>
      </c>
      <c r="GU39" s="28">
        <v>37.5</v>
      </c>
      <c r="GV39" s="28">
        <v>0.108526571</v>
      </c>
      <c r="GW39" s="28">
        <v>0.14415063</v>
      </c>
      <c r="GX39" s="28">
        <v>32.825195084000001</v>
      </c>
      <c r="GY39">
        <v>83</v>
      </c>
      <c r="GZ39">
        <v>98</v>
      </c>
      <c r="HA39">
        <v>781</v>
      </c>
      <c r="HB39">
        <v>351</v>
      </c>
      <c r="HC39">
        <v>173</v>
      </c>
      <c r="HD39" s="2">
        <v>2710</v>
      </c>
      <c r="HE39" s="2">
        <v>3725</v>
      </c>
      <c r="HF39">
        <v>914</v>
      </c>
      <c r="HG39">
        <v>29</v>
      </c>
      <c r="HH39">
        <v>46</v>
      </c>
      <c r="HI39">
        <v>2664</v>
      </c>
      <c r="HJ39">
        <v>270</v>
      </c>
      <c r="HK39">
        <v>22</v>
      </c>
      <c r="HL39">
        <v>134</v>
      </c>
      <c r="HM39" s="2">
        <v>9808</v>
      </c>
    </row>
    <row r="40" spans="1:221" x14ac:dyDescent="0.2">
      <c r="A40" s="6" t="s">
        <v>105</v>
      </c>
      <c r="B40" s="6">
        <v>51600</v>
      </c>
      <c r="C40" s="7">
        <v>27.3</v>
      </c>
      <c r="D40" s="8">
        <v>99671</v>
      </c>
      <c r="E40" s="10">
        <v>7.3</v>
      </c>
      <c r="F40" s="12">
        <v>22565</v>
      </c>
      <c r="G40" s="15">
        <v>0</v>
      </c>
      <c r="H40" s="15">
        <v>603.94885420799301</v>
      </c>
      <c r="I40" s="17"/>
      <c r="J40" s="15">
        <v>0</v>
      </c>
      <c r="K40" s="15">
        <v>2.6764850618568268</v>
      </c>
      <c r="L40" s="15">
        <v>0</v>
      </c>
      <c r="M40" s="15">
        <v>35.348193630576098</v>
      </c>
      <c r="N40" s="17"/>
      <c r="O40" s="15">
        <v>0</v>
      </c>
      <c r="P40" s="15">
        <v>0.15665053680733926</v>
      </c>
      <c r="Q40" s="15">
        <v>0</v>
      </c>
      <c r="R40" s="15">
        <v>1.78446364402771</v>
      </c>
      <c r="S40" s="17"/>
      <c r="T40" s="15">
        <v>0</v>
      </c>
      <c r="U40" s="15">
        <v>2.1378502983439678E-2</v>
      </c>
      <c r="V40" s="15">
        <v>6.4507041554897997</v>
      </c>
      <c r="W40" s="15">
        <v>7.7281707864979038E-2</v>
      </c>
      <c r="X40" s="15">
        <v>0</v>
      </c>
      <c r="Y40" s="15">
        <v>143.510246872902</v>
      </c>
      <c r="Z40" s="17"/>
      <c r="AA40" s="15">
        <v>0</v>
      </c>
      <c r="AB40" s="15">
        <v>0.63598602646976299</v>
      </c>
      <c r="AC40" s="15">
        <v>0</v>
      </c>
      <c r="AD40" s="15">
        <v>103.15583383292</v>
      </c>
      <c r="AE40" s="17"/>
      <c r="AF40" s="15">
        <v>0</v>
      </c>
      <c r="AG40" s="15">
        <v>0.45714971785029912</v>
      </c>
      <c r="AH40" s="15">
        <v>486.21104085445398</v>
      </c>
      <c r="AI40" s="15">
        <v>2.1547132322377753</v>
      </c>
      <c r="AJ40" s="15">
        <v>5.4296578466892198</v>
      </c>
      <c r="AK40" s="15">
        <v>2.4062299342739731E-2</v>
      </c>
      <c r="AL40" s="15">
        <v>27.455718711018601</v>
      </c>
      <c r="AM40" s="15">
        <v>0.12167391407497717</v>
      </c>
      <c r="AN40" s="15">
        <v>91.739657372236294</v>
      </c>
      <c r="AO40" s="15">
        <v>0.40655731164297004</v>
      </c>
      <c r="AP40" s="15">
        <v>3.5318156480789198</v>
      </c>
      <c r="AQ40" s="15">
        <v>1.5651742291508619E-2</v>
      </c>
      <c r="AR40" s="15">
        <v>0</v>
      </c>
      <c r="AS40" s="15">
        <v>0</v>
      </c>
      <c r="AT40" s="15">
        <v>17.036671992391302</v>
      </c>
      <c r="AU40" s="15">
        <v>7.5500429835547542E-2</v>
      </c>
      <c r="AV40" s="19">
        <v>109274.49622291022</v>
      </c>
      <c r="AW40" s="19">
        <v>112788.3325</v>
      </c>
      <c r="AX40" s="19">
        <v>3.2156051032455619</v>
      </c>
      <c r="AY40" s="19">
        <v>11.160288900889229</v>
      </c>
      <c r="AZ40" s="19">
        <v>9.1563902245803437</v>
      </c>
      <c r="BA40" s="19">
        <v>-2.0038986763088857</v>
      </c>
      <c r="BB40" s="14"/>
      <c r="BC40" s="14"/>
      <c r="BD40" s="14"/>
      <c r="BE40" s="19">
        <v>75.465000000000003</v>
      </c>
      <c r="BF40" s="19">
        <v>75.486000000000004</v>
      </c>
      <c r="BG40" s="19">
        <v>1</v>
      </c>
      <c r="BH40" s="19">
        <v>1</v>
      </c>
      <c r="BI40" s="19">
        <v>1</v>
      </c>
      <c r="BJ40" s="19">
        <v>1</v>
      </c>
      <c r="BK40" s="19">
        <v>0</v>
      </c>
      <c r="BL40" s="19">
        <v>0</v>
      </c>
      <c r="BM40" s="19">
        <v>1</v>
      </c>
      <c r="BN40" s="19">
        <v>1</v>
      </c>
      <c r="BO40" s="19">
        <v>55.861894367835632</v>
      </c>
      <c r="BP40" s="19">
        <v>51.237761384950218</v>
      </c>
      <c r="BQ40" s="19">
        <v>-4.6241329828854134</v>
      </c>
      <c r="BR40" s="19">
        <v>19.638242894056848</v>
      </c>
      <c r="BS40" s="19">
        <v>20.719144800777453</v>
      </c>
      <c r="BT40" s="19">
        <v>6.2569213732004432</v>
      </c>
      <c r="BU40" s="19">
        <v>6.9776482021379982</v>
      </c>
      <c r="BV40" s="19">
        <v>20.216600283964649</v>
      </c>
      <c r="BW40" s="19">
        <v>24.271112955928846</v>
      </c>
      <c r="BX40" s="19">
        <v>4.0545126719641971</v>
      </c>
      <c r="BY40" s="19">
        <v>4.0520890193376342</v>
      </c>
      <c r="BZ40" s="19">
        <v>5.4030222243193506</v>
      </c>
      <c r="CA40" s="19">
        <v>1.3509332049817164</v>
      </c>
      <c r="CB40" s="11">
        <v>20.850866317749023</v>
      </c>
      <c r="CC40" s="11">
        <v>15.423783302307129</v>
      </c>
      <c r="CD40" s="11">
        <v>-26.028093338012695</v>
      </c>
      <c r="CE40" s="11">
        <v>117093.25</v>
      </c>
      <c r="CF40" s="11">
        <v>73525.171875</v>
      </c>
      <c r="CG40" s="11">
        <v>-37.208019256591797</v>
      </c>
      <c r="CH40" s="19">
        <v>1.9433887160481524</v>
      </c>
      <c r="CI40" s="19">
        <v>1.4425575937246902</v>
      </c>
      <c r="CJ40" s="19">
        <v>-0.50083112232346227</v>
      </c>
      <c r="CK40" s="19">
        <v>20.96534459829461</v>
      </c>
      <c r="CL40" s="19">
        <v>19.13991380813982</v>
      </c>
      <c r="CM40" s="19">
        <v>-1.8254307901547904</v>
      </c>
      <c r="CN40" s="19">
        <v>2.0869810652812464</v>
      </c>
      <c r="CO40" s="19">
        <v>1.9200896271318184</v>
      </c>
      <c r="CP40" s="19">
        <v>-0.16689143814942797</v>
      </c>
      <c r="CQ40" s="19">
        <v>0.86701651650771505</v>
      </c>
      <c r="CR40" s="19">
        <v>1.229158844961405</v>
      </c>
      <c r="CS40" s="19">
        <v>0.36214232845368999</v>
      </c>
      <c r="CT40" s="19">
        <v>0</v>
      </c>
      <c r="CU40" s="19">
        <v>0</v>
      </c>
      <c r="CV40" s="19">
        <v>0</v>
      </c>
      <c r="CW40" s="19">
        <v>0</v>
      </c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>
        <v>0</v>
      </c>
      <c r="DL40" s="22">
        <v>0</v>
      </c>
      <c r="DM40" s="22">
        <v>0</v>
      </c>
      <c r="DN40" s="22">
        <v>0</v>
      </c>
      <c r="DO40" s="22">
        <v>0</v>
      </c>
      <c r="DP40" s="22">
        <v>0</v>
      </c>
      <c r="DQ40" s="22">
        <v>0</v>
      </c>
      <c r="DR40" s="22">
        <v>0</v>
      </c>
      <c r="DS40" s="22">
        <v>0</v>
      </c>
      <c r="DT40" s="22">
        <v>0</v>
      </c>
      <c r="DU40" s="22">
        <v>0</v>
      </c>
      <c r="DV40" s="22">
        <v>0</v>
      </c>
      <c r="DW40" s="22">
        <v>0</v>
      </c>
      <c r="DX40" s="22">
        <v>0</v>
      </c>
      <c r="DY40" s="22">
        <v>0</v>
      </c>
      <c r="DZ40" s="22">
        <v>0</v>
      </c>
      <c r="EA40" s="22">
        <v>0</v>
      </c>
      <c r="EB40" s="22">
        <v>0</v>
      </c>
      <c r="EC40" s="22">
        <v>0</v>
      </c>
      <c r="ED40" s="22">
        <v>0</v>
      </c>
      <c r="EE40" s="22">
        <v>0</v>
      </c>
      <c r="EF40" s="22">
        <v>0</v>
      </c>
      <c r="EG40" s="22">
        <v>0</v>
      </c>
      <c r="EH40" s="22">
        <v>0</v>
      </c>
      <c r="EI40" s="22"/>
      <c r="EJ40" s="24"/>
      <c r="EK40" s="22"/>
      <c r="EL40" s="24"/>
      <c r="EM40" s="24"/>
      <c r="EN40" s="22"/>
      <c r="EO40" s="22"/>
      <c r="EP40" s="24"/>
      <c r="EQ40" s="22"/>
      <c r="ER40" s="22"/>
      <c r="ES40" s="24"/>
      <c r="ET40" s="25"/>
      <c r="EU40" s="24"/>
      <c r="EV40" s="23"/>
      <c r="EW40" s="25"/>
      <c r="EX40" s="24"/>
      <c r="EY40" s="23"/>
      <c r="EZ40" s="22"/>
      <c r="FA40" s="22"/>
      <c r="FB40" s="22"/>
      <c r="FC40" s="24"/>
      <c r="FD40" s="22"/>
      <c r="FE40" s="24"/>
      <c r="FF40" s="24"/>
      <c r="FG40" s="22"/>
      <c r="FH40" s="24"/>
      <c r="FI40" s="22"/>
      <c r="FJ40" s="22"/>
      <c r="FK40" s="24"/>
      <c r="FL40" s="25"/>
      <c r="FM40" s="24"/>
      <c r="FN40" s="23"/>
      <c r="FO40" s="25"/>
      <c r="FP40" s="24"/>
      <c r="FQ40" s="23"/>
      <c r="FR40" s="22"/>
      <c r="FS40" s="22">
        <v>0</v>
      </c>
      <c r="FT40" s="22">
        <v>0</v>
      </c>
      <c r="FU40" s="22">
        <v>0</v>
      </c>
      <c r="FV40" s="22"/>
      <c r="FW40" s="23"/>
      <c r="FX40" s="22"/>
      <c r="FY40" s="22"/>
      <c r="FZ40" s="23"/>
      <c r="GA40" s="22"/>
      <c r="GB40" s="22"/>
      <c r="GC40" s="23"/>
      <c r="GD40" s="23"/>
      <c r="GE40" s="22"/>
      <c r="GF40" s="22"/>
      <c r="GG40" s="24"/>
      <c r="GH40" s="22"/>
      <c r="GI40" s="22"/>
      <c r="GJ40" s="22"/>
      <c r="GK40" s="23"/>
      <c r="GL40" s="24"/>
      <c r="GM40" s="23"/>
      <c r="GN40" s="22"/>
      <c r="GO40" s="22"/>
      <c r="GQ40" s="28">
        <v>9.6</v>
      </c>
      <c r="GR40" s="28">
        <v>7.5</v>
      </c>
      <c r="GS40" s="28">
        <v>14</v>
      </c>
      <c r="GT40" s="28">
        <v>17</v>
      </c>
      <c r="GU40" s="28">
        <v>21.428571429000002</v>
      </c>
      <c r="GV40" s="28">
        <v>0.62272039899999998</v>
      </c>
      <c r="GW40" s="28">
        <v>0.71347630799999995</v>
      </c>
      <c r="GX40" s="28">
        <v>14.574102609000001</v>
      </c>
      <c r="HD40" s="2">
        <v>3</v>
      </c>
      <c r="HE40" s="2">
        <v>13</v>
      </c>
      <c r="HF40">
        <v>8</v>
      </c>
      <c r="HI40">
        <v>3</v>
      </c>
      <c r="HJ40">
        <v>2</v>
      </c>
      <c r="HL40">
        <v>0</v>
      </c>
      <c r="HM40" s="2">
        <v>26</v>
      </c>
    </row>
    <row r="41" spans="1:221" x14ac:dyDescent="0.2">
      <c r="A41" s="6" t="s">
        <v>30</v>
      </c>
      <c r="B41" s="6">
        <v>51061</v>
      </c>
      <c r="C41" s="7">
        <v>31.9</v>
      </c>
      <c r="D41" s="8">
        <v>89610</v>
      </c>
      <c r="E41" s="10">
        <v>6.8</v>
      </c>
      <c r="F41" s="12">
        <v>65203</v>
      </c>
      <c r="G41" s="15">
        <v>8123.4945429792597</v>
      </c>
      <c r="H41" s="15">
        <v>8209.0226938810993</v>
      </c>
      <c r="I41" s="15">
        <v>1.0528492442424091</v>
      </c>
      <c r="J41" s="15">
        <v>12.458774202075457</v>
      </c>
      <c r="K41" s="15">
        <v>12.589946312103875</v>
      </c>
      <c r="L41" s="15">
        <v>720.23714144681503</v>
      </c>
      <c r="M41" s="15">
        <v>740.72843885471298</v>
      </c>
      <c r="N41" s="15">
        <v>2.8450764656117222</v>
      </c>
      <c r="O41" s="15">
        <v>1.1046073669107479</v>
      </c>
      <c r="P41" s="15">
        <v>1.136034291144139</v>
      </c>
      <c r="Q41" s="15">
        <v>365.82833070358703</v>
      </c>
      <c r="R41" s="15">
        <v>506.99771713344501</v>
      </c>
      <c r="S41" s="15">
        <v>38.588970449158758</v>
      </c>
      <c r="T41" s="15">
        <v>1.5463197679583525</v>
      </c>
      <c r="U41" s="15">
        <v>2.1430286462653014</v>
      </c>
      <c r="V41" s="15">
        <v>134.19123387086901</v>
      </c>
      <c r="W41" s="15">
        <v>0.56721292531435041</v>
      </c>
      <c r="X41" s="15">
        <v>2243.25247872415</v>
      </c>
      <c r="Y41" s="15">
        <v>2266.9402459714402</v>
      </c>
      <c r="Z41" s="15">
        <v>1.0559563612189813</v>
      </c>
      <c r="AA41" s="15">
        <v>3.4404129851757586</v>
      </c>
      <c r="AB41" s="15">
        <v>3.4767422449449263</v>
      </c>
      <c r="AC41" s="15">
        <v>832.90457054892602</v>
      </c>
      <c r="AD41" s="15">
        <v>838.95476525426102</v>
      </c>
      <c r="AE41" s="15">
        <v>0.72639710709566874</v>
      </c>
      <c r="AF41" s="15">
        <v>1.2774022215985861</v>
      </c>
      <c r="AG41" s="15">
        <v>1.286681234382254</v>
      </c>
      <c r="AH41" s="15">
        <v>7458.4993263746701</v>
      </c>
      <c r="AI41" s="15">
        <v>11.438889815460438</v>
      </c>
      <c r="AJ41" s="15">
        <v>330.03004026951999</v>
      </c>
      <c r="AK41" s="15">
        <v>0.50615775389095585</v>
      </c>
      <c r="AL41" s="15">
        <v>378.58531449730202</v>
      </c>
      <c r="AM41" s="15">
        <v>0.58062560694646259</v>
      </c>
      <c r="AN41" s="15">
        <v>127.292110859302</v>
      </c>
      <c r="AO41" s="15">
        <v>0.19522431615002683</v>
      </c>
      <c r="AP41" s="15">
        <v>25.493744455278598</v>
      </c>
      <c r="AQ41" s="15">
        <v>3.9099036018708642E-2</v>
      </c>
      <c r="AR41" s="15">
        <v>3.4894680769648398</v>
      </c>
      <c r="AS41" s="15">
        <v>5.3516986595169552E-3</v>
      </c>
      <c r="AT41" s="15">
        <v>264.21801551691698</v>
      </c>
      <c r="AU41" s="15">
        <v>0.40522370982457401</v>
      </c>
      <c r="AV41" s="19">
        <v>170158.24243093922</v>
      </c>
      <c r="AW41" s="19">
        <v>107881.19639097743</v>
      </c>
      <c r="AX41" s="19">
        <v>-36.599488305856049</v>
      </c>
      <c r="AY41" s="19">
        <v>11.160288900889229</v>
      </c>
      <c r="AZ41" s="19">
        <v>9.1563902245803437</v>
      </c>
      <c r="BA41" s="19">
        <v>-2.0038986763088857</v>
      </c>
      <c r="BB41" s="19">
        <v>8.5972576141357422</v>
      </c>
      <c r="BC41" s="19">
        <v>5.1800665855407715</v>
      </c>
      <c r="BD41" s="19">
        <v>-39.747455596923828</v>
      </c>
      <c r="BE41" s="19">
        <v>75.465000000000003</v>
      </c>
      <c r="BF41" s="19">
        <v>75.486000000000004</v>
      </c>
      <c r="BG41" s="19">
        <v>1</v>
      </c>
      <c r="BH41" s="19">
        <v>1</v>
      </c>
      <c r="BI41" s="19">
        <v>1</v>
      </c>
      <c r="BJ41" s="19">
        <v>1</v>
      </c>
      <c r="BK41" s="19">
        <v>0</v>
      </c>
      <c r="BL41" s="19">
        <v>0</v>
      </c>
      <c r="BM41" s="19">
        <v>1</v>
      </c>
      <c r="BN41" s="19">
        <v>1</v>
      </c>
      <c r="BO41" s="19">
        <v>55.861894367835632</v>
      </c>
      <c r="BP41" s="19">
        <v>51.237761384950218</v>
      </c>
      <c r="BQ41" s="19">
        <v>-4.6241329828854134</v>
      </c>
      <c r="BR41" s="19">
        <v>18.955078125</v>
      </c>
      <c r="BS41" s="19">
        <v>20.073198198198199</v>
      </c>
      <c r="BT41" s="19">
        <v>4.560546875</v>
      </c>
      <c r="BU41" s="19">
        <v>4.6358858858858865</v>
      </c>
      <c r="BV41" s="19">
        <v>20.216600283964649</v>
      </c>
      <c r="BW41" s="19">
        <v>24.271112955928846</v>
      </c>
      <c r="BX41" s="19">
        <v>4.0545126719641971</v>
      </c>
      <c r="BY41" s="19">
        <v>4.0520890193376342</v>
      </c>
      <c r="BZ41" s="19">
        <v>5.4030222243193506</v>
      </c>
      <c r="CA41" s="19">
        <v>1.3509332049817164</v>
      </c>
      <c r="CB41" s="19">
        <v>7.1076550483703613</v>
      </c>
      <c r="CC41" s="19">
        <v>5.114410400390625</v>
      </c>
      <c r="CD41" s="19">
        <v>-28.043632507324219</v>
      </c>
      <c r="CE41" s="19">
        <v>93870.796875</v>
      </c>
      <c r="CF41" s="19">
        <v>58653.76171875</v>
      </c>
      <c r="CG41" s="19">
        <v>-37.516498565673828</v>
      </c>
      <c r="CH41" s="19">
        <v>1.9433887160481524</v>
      </c>
      <c r="CI41" s="19">
        <v>1.4425575937246902</v>
      </c>
      <c r="CJ41" s="19">
        <v>-0.50083112232346227</v>
      </c>
      <c r="CK41" s="19">
        <v>20.96534459829461</v>
      </c>
      <c r="CL41" s="19">
        <v>19.13991380813982</v>
      </c>
      <c r="CM41" s="19">
        <v>-1.8254307901547904</v>
      </c>
      <c r="CN41" s="19">
        <v>2.0869810652812464</v>
      </c>
      <c r="CO41" s="19">
        <v>1.9200896271318184</v>
      </c>
      <c r="CP41" s="19">
        <v>-0.16689143814942797</v>
      </c>
      <c r="CQ41" s="19">
        <v>0.86701651650771505</v>
      </c>
      <c r="CR41" s="19">
        <v>1.229158844961405</v>
      </c>
      <c r="CS41" s="19">
        <v>0.36214232845368999</v>
      </c>
      <c r="CT41" s="19">
        <v>0</v>
      </c>
      <c r="CU41" s="19">
        <v>0</v>
      </c>
      <c r="CV41" s="19">
        <v>0</v>
      </c>
      <c r="CW41" s="19">
        <v>0</v>
      </c>
      <c r="CX41" s="22">
        <v>95</v>
      </c>
      <c r="CY41" s="22">
        <v>143</v>
      </c>
      <c r="CZ41" s="22">
        <v>50.526315789473685</v>
      </c>
      <c r="DA41" s="22">
        <v>7.7741407528641577</v>
      </c>
      <c r="DB41" s="22">
        <v>11.367249602543721</v>
      </c>
      <c r="DC41" s="22">
        <v>3.6431087305391721</v>
      </c>
      <c r="DD41" s="22">
        <v>2.5709942907985468</v>
      </c>
      <c r="DE41" s="22">
        <v>1748</v>
      </c>
      <c r="DF41" s="22">
        <v>1387</v>
      </c>
      <c r="DG41" s="22">
        <v>-20.652173913043477</v>
      </c>
      <c r="DH41" s="22">
        <v>27.260534605907488</v>
      </c>
      <c r="DI41" s="22">
        <v>20.800215950331424</v>
      </c>
      <c r="DJ41" s="22">
        <v>-23.698429795929542</v>
      </c>
      <c r="DK41" s="22">
        <v>5</v>
      </c>
      <c r="DL41" s="22">
        <v>5</v>
      </c>
      <c r="DM41" s="22">
        <v>0</v>
      </c>
      <c r="DN41" s="22">
        <v>7.4464596807956696E-2</v>
      </c>
      <c r="DO41" s="22">
        <v>7.0746377110481262E-2</v>
      </c>
      <c r="DP41" s="22">
        <v>-4.9932718276977539</v>
      </c>
      <c r="DQ41" s="22">
        <v>0</v>
      </c>
      <c r="DR41" s="22">
        <v>0</v>
      </c>
      <c r="DS41" s="22">
        <v>0</v>
      </c>
      <c r="DT41" s="22">
        <v>0</v>
      </c>
      <c r="DU41" s="22">
        <v>0</v>
      </c>
      <c r="DV41" s="22">
        <v>0</v>
      </c>
      <c r="DW41" s="22">
        <v>0</v>
      </c>
      <c r="DX41" s="22">
        <v>0</v>
      </c>
      <c r="DY41" s="22">
        <v>4</v>
      </c>
      <c r="DZ41" s="22">
        <v>80</v>
      </c>
      <c r="EA41" s="22">
        <v>3</v>
      </c>
      <c r="EB41" s="22">
        <v>60</v>
      </c>
      <c r="EC41" s="22">
        <v>3</v>
      </c>
      <c r="ED41" s="22">
        <v>60</v>
      </c>
      <c r="EE41" s="22">
        <v>3</v>
      </c>
      <c r="EF41" s="22">
        <v>60</v>
      </c>
      <c r="EG41" s="22">
        <v>3</v>
      </c>
      <c r="EH41" s="22">
        <v>60</v>
      </c>
      <c r="EI41" s="22">
        <v>21</v>
      </c>
      <c r="EJ41" s="22">
        <v>32</v>
      </c>
      <c r="EK41" s="22">
        <v>52.380952380952387</v>
      </c>
      <c r="EL41" s="22">
        <v>75</v>
      </c>
      <c r="EM41" s="22">
        <v>138</v>
      </c>
      <c r="EN41" s="22">
        <v>-45.652173913043477</v>
      </c>
      <c r="EO41" s="22">
        <v>1.1696453635257791</v>
      </c>
      <c r="EP41" s="22">
        <v>1.1247413094988152</v>
      </c>
      <c r="EQ41" s="22">
        <v>-3.8391170030893007</v>
      </c>
      <c r="ER41" s="22">
        <v>21</v>
      </c>
      <c r="ES41" s="22">
        <v>32</v>
      </c>
      <c r="ET41" s="25">
        <v>52.380952380952387</v>
      </c>
      <c r="EU41" s="22">
        <v>72</v>
      </c>
      <c r="EV41" s="25">
        <v>138</v>
      </c>
      <c r="EW41" s="25">
        <v>91.666666666666657</v>
      </c>
      <c r="EX41" s="22">
        <v>1.1228595489847479</v>
      </c>
      <c r="EY41" s="25">
        <v>2.0695240094778202</v>
      </c>
      <c r="EZ41" s="22">
        <v>84.308359077412192</v>
      </c>
      <c r="FA41" s="22">
        <v>62</v>
      </c>
      <c r="FB41" s="22">
        <v>53</v>
      </c>
      <c r="FC41" s="25">
        <v>-14.516129032258066</v>
      </c>
      <c r="FD41" s="25">
        <v>457</v>
      </c>
      <c r="FE41" s="25">
        <v>485</v>
      </c>
      <c r="FF41" s="25">
        <v>6.1269146608315097</v>
      </c>
      <c r="FG41" s="25">
        <v>7.1270390817504135</v>
      </c>
      <c r="FH41" s="25">
        <v>7.2733271347590049</v>
      </c>
      <c r="FI41" s="22">
        <v>2.0525782352334581</v>
      </c>
      <c r="FJ41" s="22">
        <v>10</v>
      </c>
      <c r="FK41" s="24">
        <v>33</v>
      </c>
      <c r="FL41" s="22">
        <v>229.99999999999997</v>
      </c>
      <c r="FM41" s="22">
        <v>10</v>
      </c>
      <c r="FN41" s="24">
        <v>32</v>
      </c>
      <c r="FO41" s="22">
        <v>220.00000000000003</v>
      </c>
      <c r="FP41" s="22">
        <v>0.15595271513677053</v>
      </c>
      <c r="FQ41" s="24">
        <v>0.47988962538616114</v>
      </c>
      <c r="FR41" s="22">
        <v>207.71482559011426</v>
      </c>
      <c r="FS41" s="22">
        <v>1</v>
      </c>
      <c r="FT41" s="22">
        <v>3</v>
      </c>
      <c r="FU41" s="22">
        <v>200</v>
      </c>
      <c r="FV41" s="22">
        <v>0</v>
      </c>
      <c r="FW41" s="24">
        <v>14</v>
      </c>
      <c r="FX41" s="25"/>
      <c r="FY41" s="22">
        <v>0</v>
      </c>
      <c r="FZ41" s="23">
        <v>70900</v>
      </c>
      <c r="GA41" s="25"/>
      <c r="GB41" s="22">
        <v>0</v>
      </c>
      <c r="GC41" s="23">
        <v>1063.2554512462134</v>
      </c>
      <c r="GD41" s="23"/>
      <c r="GE41" s="22"/>
      <c r="GF41" s="22">
        <v>19</v>
      </c>
      <c r="GG41" s="24">
        <v>12</v>
      </c>
      <c r="GH41" s="22">
        <v>-36.84210526315789</v>
      </c>
      <c r="GI41" s="22">
        <v>17</v>
      </c>
      <c r="GJ41" s="24">
        <v>36</v>
      </c>
      <c r="GK41" s="22">
        <v>111.76470588235294</v>
      </c>
      <c r="GL41" s="24">
        <v>1469000</v>
      </c>
      <c r="GM41" s="24">
        <v>192000</v>
      </c>
      <c r="GN41" s="22">
        <v>-86.929884275017017</v>
      </c>
      <c r="GO41" s="22">
        <v>1</v>
      </c>
      <c r="GP41">
        <v>1</v>
      </c>
      <c r="GQ41" s="28">
        <v>9.5</v>
      </c>
      <c r="GR41" s="28">
        <v>10.3</v>
      </c>
      <c r="GS41" s="28">
        <v>8</v>
      </c>
      <c r="GT41" s="28">
        <v>7</v>
      </c>
      <c r="GU41" s="28">
        <v>-12.5</v>
      </c>
      <c r="GV41" s="28">
        <v>0.12109652899999999</v>
      </c>
      <c r="GW41" s="28">
        <v>0.10176785300000001</v>
      </c>
      <c r="GX41" s="28">
        <v>-15.9613791</v>
      </c>
      <c r="GY41">
        <v>2</v>
      </c>
      <c r="GZ41">
        <v>15</v>
      </c>
      <c r="HA41">
        <v>25</v>
      </c>
      <c r="HB41">
        <v>11</v>
      </c>
      <c r="HC41">
        <v>4</v>
      </c>
      <c r="HD41" s="2">
        <v>79</v>
      </c>
      <c r="HE41" s="2">
        <v>174</v>
      </c>
      <c r="HF41">
        <v>46</v>
      </c>
      <c r="HG41">
        <v>8</v>
      </c>
      <c r="HH41">
        <v>5</v>
      </c>
      <c r="HI41">
        <v>74</v>
      </c>
      <c r="HJ41">
        <v>17</v>
      </c>
      <c r="HK41">
        <v>1</v>
      </c>
      <c r="HL41">
        <v>0</v>
      </c>
      <c r="HM41" s="2">
        <v>445</v>
      </c>
    </row>
    <row r="42" spans="1:221" x14ac:dyDescent="0.2">
      <c r="A42" s="6" t="s">
        <v>31</v>
      </c>
      <c r="B42" s="6">
        <v>51063</v>
      </c>
      <c r="C42" s="7">
        <v>30.4</v>
      </c>
      <c r="D42" s="8">
        <v>48448</v>
      </c>
      <c r="E42" s="10">
        <v>11.9</v>
      </c>
      <c r="F42" s="12">
        <v>15279</v>
      </c>
      <c r="G42" s="15">
        <v>4253.4930971841404</v>
      </c>
      <c r="H42" s="15">
        <v>4208.1124510787404</v>
      </c>
      <c r="I42" s="15">
        <v>-1.0669030152051391</v>
      </c>
      <c r="J42" s="15">
        <v>27.83881862153374</v>
      </c>
      <c r="K42" s="15">
        <v>27.54180542626311</v>
      </c>
      <c r="L42" s="15">
        <v>1650.6530033348099</v>
      </c>
      <c r="M42" s="15">
        <v>1574.83415700459</v>
      </c>
      <c r="N42" s="15">
        <v>-4.59326376755401</v>
      </c>
      <c r="O42" s="15">
        <v>10.803409930851561</v>
      </c>
      <c r="P42" s="15">
        <v>10.307180816837423</v>
      </c>
      <c r="Q42" s="15">
        <v>354.63515703693901</v>
      </c>
      <c r="R42" s="15">
        <v>219.33981808303199</v>
      </c>
      <c r="S42" s="15">
        <v>-38.150571444842555</v>
      </c>
      <c r="T42" s="15">
        <v>5.5282175687753545</v>
      </c>
      <c r="U42" s="15">
        <v>3.4191709755733748</v>
      </c>
      <c r="V42" s="15">
        <v>206.90824394001501</v>
      </c>
      <c r="W42" s="15">
        <v>3.2253818229152769</v>
      </c>
      <c r="X42" s="15">
        <v>923.899978666842</v>
      </c>
      <c r="Y42" s="15">
        <v>900.43682122280597</v>
      </c>
      <c r="Z42" s="15">
        <v>-2.5395776583838234</v>
      </c>
      <c r="AA42" s="15">
        <v>6.0468615659849592</v>
      </c>
      <c r="AB42" s="15">
        <v>5.8932968206218073</v>
      </c>
      <c r="AC42" s="15">
        <v>699.31185748836401</v>
      </c>
      <c r="AD42" s="15">
        <v>697.12953007855799</v>
      </c>
      <c r="AE42" s="15">
        <v>-0.31206784018278039</v>
      </c>
      <c r="AF42" s="15">
        <v>4.5769478204618368</v>
      </c>
      <c r="AG42" s="15">
        <v>4.5626646382522287</v>
      </c>
      <c r="AH42" s="15">
        <v>4090.33628687601</v>
      </c>
      <c r="AI42" s="15">
        <v>26.770968563885138</v>
      </c>
      <c r="AJ42" s="15">
        <v>44.534185644851497</v>
      </c>
      <c r="AK42" s="15">
        <v>0.29147317000360951</v>
      </c>
      <c r="AL42" s="15">
        <v>85.089038613511093</v>
      </c>
      <c r="AM42" s="15">
        <v>0.55690188241057004</v>
      </c>
      <c r="AN42" s="15">
        <v>4.9314196219056603</v>
      </c>
      <c r="AO42" s="15">
        <v>3.2275800915672885E-2</v>
      </c>
      <c r="AP42" s="15">
        <v>3.5018361883703601</v>
      </c>
      <c r="AQ42" s="15">
        <v>2.2919276054521633E-2</v>
      </c>
      <c r="AR42" s="15">
        <v>0</v>
      </c>
      <c r="AS42" s="15">
        <v>0</v>
      </c>
      <c r="AT42" s="15">
        <v>64.808706003883003</v>
      </c>
      <c r="AU42" s="15">
        <v>0.4241685058176779</v>
      </c>
      <c r="AV42" s="19">
        <v>139567.6912751678</v>
      </c>
      <c r="AW42" s="19">
        <v>111557.80438356166</v>
      </c>
      <c r="AX42" s="19">
        <v>-20.069033624968853</v>
      </c>
      <c r="AY42" s="19">
        <v>11.160288900889229</v>
      </c>
      <c r="AZ42" s="19">
        <v>9.1563902245803437</v>
      </c>
      <c r="BA42" s="19">
        <v>-2.0038986763088857</v>
      </c>
      <c r="BB42" s="19">
        <v>15.812325477600098</v>
      </c>
      <c r="BC42" s="19">
        <v>13.133397102355957</v>
      </c>
      <c r="BD42" s="19">
        <v>-16.942026138305664</v>
      </c>
      <c r="BE42" s="19">
        <v>75.465000000000003</v>
      </c>
      <c r="BF42" s="19">
        <v>75.486000000000004</v>
      </c>
      <c r="BG42" s="19">
        <v>1</v>
      </c>
      <c r="BH42" s="19">
        <v>1</v>
      </c>
      <c r="BI42" s="19">
        <v>1</v>
      </c>
      <c r="BJ42" s="19">
        <v>1</v>
      </c>
      <c r="BK42" s="19">
        <v>0</v>
      </c>
      <c r="BL42" s="19">
        <v>0</v>
      </c>
      <c r="BM42" s="19">
        <v>1</v>
      </c>
      <c r="BN42" s="19">
        <v>1</v>
      </c>
      <c r="BO42" s="19">
        <v>55.861894367835632</v>
      </c>
      <c r="BP42" s="19">
        <v>51.237761384950218</v>
      </c>
      <c r="BQ42" s="19">
        <v>-4.6241329828854134</v>
      </c>
      <c r="BR42" s="19">
        <v>35.91101694915254</v>
      </c>
      <c r="BS42" s="19">
        <v>35.956227201667531</v>
      </c>
      <c r="BT42" s="19">
        <v>9.0042372881355934</v>
      </c>
      <c r="BU42" s="19">
        <v>11.516414799374674</v>
      </c>
      <c r="BV42" s="19">
        <v>20.216600283964649</v>
      </c>
      <c r="BW42" s="19">
        <v>24.271112955928846</v>
      </c>
      <c r="BX42" s="19">
        <v>4.0545126719641971</v>
      </c>
      <c r="BY42" s="19">
        <v>4.0520890193376342</v>
      </c>
      <c r="BZ42" s="19">
        <v>5.4030222243193506</v>
      </c>
      <c r="CA42" s="19">
        <v>1.3509332049817164</v>
      </c>
      <c r="CB42" s="20"/>
      <c r="CC42" s="20"/>
      <c r="CD42" s="20"/>
      <c r="CE42" s="19">
        <v>50422.5</v>
      </c>
      <c r="CF42" s="19">
        <v>31813.5546875</v>
      </c>
      <c r="CG42" s="19">
        <v>-36.906036376953125</v>
      </c>
      <c r="CH42" s="19">
        <v>1.9433887160481524</v>
      </c>
      <c r="CI42" s="19">
        <v>1.4425575937246902</v>
      </c>
      <c r="CJ42" s="19">
        <v>-0.50083112232346227</v>
      </c>
      <c r="CK42" s="19">
        <v>20.96534459829461</v>
      </c>
      <c r="CL42" s="19">
        <v>19.13991380813982</v>
      </c>
      <c r="CM42" s="19">
        <v>-1.8254307901547904</v>
      </c>
      <c r="CN42" s="19">
        <v>2.0869810652812464</v>
      </c>
      <c r="CO42" s="19">
        <v>1.9200896271318184</v>
      </c>
      <c r="CP42" s="19">
        <v>-0.16689143814942797</v>
      </c>
      <c r="CQ42" s="19">
        <v>0.86701651650771505</v>
      </c>
      <c r="CR42" s="19">
        <v>1.229158844961405</v>
      </c>
      <c r="CS42" s="19">
        <v>0.36214232845368999</v>
      </c>
      <c r="CT42" s="19">
        <v>0</v>
      </c>
      <c r="CU42" s="19">
        <v>0</v>
      </c>
      <c r="CV42" s="19">
        <v>0</v>
      </c>
      <c r="CW42" s="19">
        <v>0</v>
      </c>
      <c r="CX42" s="22">
        <v>46</v>
      </c>
      <c r="CY42" s="22">
        <v>79</v>
      </c>
      <c r="CZ42" s="22">
        <v>71.739130434782609</v>
      </c>
      <c r="DA42" s="22">
        <v>5.3240740740740744</v>
      </c>
      <c r="DB42" s="22">
        <v>9.1541135573580537</v>
      </c>
      <c r="DC42" s="22">
        <v>0.76335877862595414</v>
      </c>
      <c r="DD42" s="22">
        <v>1.6944756635255469</v>
      </c>
      <c r="DE42" s="22">
        <v>331</v>
      </c>
      <c r="DF42" s="22">
        <v>588</v>
      </c>
      <c r="DG42" s="22">
        <v>77.643504531722058</v>
      </c>
      <c r="DH42" s="22">
        <v>22.330162585171692</v>
      </c>
      <c r="DI42" s="22">
        <v>38.077969174977333</v>
      </c>
      <c r="DJ42" s="22">
        <v>70.522579178455899</v>
      </c>
      <c r="DK42" s="22">
        <v>1</v>
      </c>
      <c r="DL42" s="22">
        <v>1</v>
      </c>
      <c r="DM42" s="22">
        <v>0</v>
      </c>
      <c r="DN42" s="22">
        <v>6.458696722984314E-2</v>
      </c>
      <c r="DO42" s="22">
        <v>6.3311174511909485E-2</v>
      </c>
      <c r="DP42" s="22">
        <v>-1.9753098487854004</v>
      </c>
      <c r="DQ42" s="22">
        <v>1</v>
      </c>
      <c r="DR42" s="22">
        <v>100</v>
      </c>
      <c r="DS42" s="22">
        <v>0</v>
      </c>
      <c r="DT42" s="22">
        <v>0</v>
      </c>
      <c r="DU42" s="22">
        <v>0</v>
      </c>
      <c r="DV42" s="22">
        <v>0</v>
      </c>
      <c r="DW42" s="22">
        <v>0</v>
      </c>
      <c r="DX42" s="22">
        <v>0</v>
      </c>
      <c r="DY42" s="22">
        <v>1</v>
      </c>
      <c r="DZ42" s="22">
        <v>100</v>
      </c>
      <c r="EA42" s="22">
        <v>1</v>
      </c>
      <c r="EB42" s="22">
        <v>100</v>
      </c>
      <c r="EC42" s="22">
        <v>1</v>
      </c>
      <c r="ED42" s="22">
        <v>100</v>
      </c>
      <c r="EE42" s="22">
        <v>1</v>
      </c>
      <c r="EF42" s="22">
        <v>100</v>
      </c>
      <c r="EG42" s="22">
        <v>1</v>
      </c>
      <c r="EH42" s="22">
        <v>100</v>
      </c>
      <c r="EI42" s="22">
        <v>35</v>
      </c>
      <c r="EJ42" s="22">
        <v>28</v>
      </c>
      <c r="EK42" s="22">
        <v>-20</v>
      </c>
      <c r="EL42" s="22">
        <v>225</v>
      </c>
      <c r="EM42" s="22">
        <v>136</v>
      </c>
      <c r="EN42" s="22">
        <v>65.441176470588232</v>
      </c>
      <c r="EO42" s="22">
        <v>15.179113539769277</v>
      </c>
      <c r="EP42" s="22">
        <v>14.570651470016838</v>
      </c>
      <c r="EQ42" s="22">
        <v>-4.0085481155290728</v>
      </c>
      <c r="ER42" s="22">
        <v>34</v>
      </c>
      <c r="ES42" s="22">
        <v>27</v>
      </c>
      <c r="ET42" s="22">
        <v>-20.588235294117645</v>
      </c>
      <c r="EU42" s="22">
        <v>224</v>
      </c>
      <c r="EV42" s="22"/>
      <c r="EW42" s="22"/>
      <c r="EX42" s="22">
        <v>15.111650812925857</v>
      </c>
      <c r="EY42" s="22"/>
      <c r="EZ42" s="22"/>
      <c r="FA42" s="22">
        <v>23</v>
      </c>
      <c r="FB42" s="22">
        <v>26</v>
      </c>
      <c r="FC42" s="25">
        <v>13.043478260869565</v>
      </c>
      <c r="FD42" s="25">
        <v>188</v>
      </c>
      <c r="FE42" s="25">
        <v>160</v>
      </c>
      <c r="FF42" s="25">
        <v>-14.893617021276595</v>
      </c>
      <c r="FG42" s="25">
        <v>12.682992646562774</v>
      </c>
      <c r="FH42" s="25">
        <v>10.361352156456418</v>
      </c>
      <c r="FI42" s="22">
        <v>-18.305147332365166</v>
      </c>
      <c r="FJ42" s="22">
        <v>12</v>
      </c>
      <c r="FK42" s="22">
        <v>10</v>
      </c>
      <c r="FL42" s="23">
        <v>-16.666666666666664</v>
      </c>
      <c r="FM42" s="24">
        <v>5</v>
      </c>
      <c r="FN42" s="23">
        <v>11</v>
      </c>
      <c r="FO42" s="23">
        <v>120</v>
      </c>
      <c r="FP42" s="24">
        <v>0.33731363421709504</v>
      </c>
      <c r="FQ42" s="23">
        <v>0.71234296075637871</v>
      </c>
      <c r="FR42" s="22">
        <v>111.18119414583605</v>
      </c>
      <c r="FS42" s="22">
        <v>1</v>
      </c>
      <c r="FT42" s="22">
        <v>2</v>
      </c>
      <c r="FU42" s="22">
        <v>100</v>
      </c>
      <c r="FV42" s="22">
        <v>4</v>
      </c>
      <c r="FW42" s="23">
        <v>3</v>
      </c>
      <c r="FX42" s="22">
        <v>-25</v>
      </c>
      <c r="FY42" s="24">
        <v>21048</v>
      </c>
      <c r="FZ42" s="23">
        <v>8400</v>
      </c>
      <c r="GA42" s="22">
        <v>-60.091220068415055</v>
      </c>
      <c r="GB42" s="24">
        <v>1419.9554746002832</v>
      </c>
      <c r="GC42" s="23">
        <v>543.97098821396196</v>
      </c>
      <c r="GD42" s="23">
        <v>-61.690982714293241</v>
      </c>
      <c r="GE42" s="22">
        <v>1</v>
      </c>
      <c r="GF42" s="22">
        <v>13</v>
      </c>
      <c r="GG42" s="22">
        <v>7</v>
      </c>
      <c r="GH42" s="22">
        <v>-46.153846153846153</v>
      </c>
      <c r="GI42" s="22">
        <v>7</v>
      </c>
      <c r="GJ42" s="22">
        <v>18</v>
      </c>
      <c r="GK42" s="22">
        <v>157.14285714285714</v>
      </c>
      <c r="GL42" s="25">
        <v>6000</v>
      </c>
      <c r="GM42" s="25">
        <v>460000</v>
      </c>
      <c r="GN42" s="22">
        <v>7566.666666666667</v>
      </c>
      <c r="GO42" s="25">
        <v>1</v>
      </c>
      <c r="GP42">
        <v>1</v>
      </c>
      <c r="GQ42" s="28">
        <v>9.5</v>
      </c>
      <c r="GR42" s="28">
        <v>9.5</v>
      </c>
      <c r="GS42" s="28">
        <v>1</v>
      </c>
      <c r="GT42" s="28">
        <v>1</v>
      </c>
      <c r="GU42" s="28">
        <v>0</v>
      </c>
      <c r="GV42" s="28">
        <v>6.4939282000000001E-2</v>
      </c>
      <c r="GW42" s="28">
        <v>6.3865116999999999E-2</v>
      </c>
      <c r="GX42" s="28">
        <v>-1.6541065269999999</v>
      </c>
      <c r="GZ42">
        <v>26</v>
      </c>
      <c r="HA42">
        <v>1</v>
      </c>
      <c r="HB42">
        <v>8</v>
      </c>
      <c r="HC42">
        <v>1</v>
      </c>
      <c r="HD42" s="2">
        <v>4</v>
      </c>
      <c r="HE42" s="2">
        <v>49</v>
      </c>
      <c r="HF42">
        <v>14</v>
      </c>
      <c r="HG42">
        <v>1</v>
      </c>
      <c r="HI42">
        <v>4</v>
      </c>
      <c r="HJ42">
        <v>12</v>
      </c>
      <c r="HL42">
        <v>4</v>
      </c>
      <c r="HM42" s="2">
        <v>145</v>
      </c>
    </row>
    <row r="43" spans="1:221" x14ac:dyDescent="0.2">
      <c r="A43" s="6" t="s">
        <v>32</v>
      </c>
      <c r="B43" s="6">
        <v>51065</v>
      </c>
      <c r="C43" s="7">
        <v>31.4</v>
      </c>
      <c r="D43" s="8">
        <v>65899</v>
      </c>
      <c r="E43" s="10">
        <v>7.8</v>
      </c>
      <c r="F43" s="12">
        <v>25691</v>
      </c>
      <c r="G43" s="15">
        <v>6888.9646838952904</v>
      </c>
      <c r="H43" s="15">
        <v>6380.8172731816903</v>
      </c>
      <c r="I43" s="15">
        <v>-7.3762522241045012</v>
      </c>
      <c r="J43" s="15">
        <v>26.81470041608069</v>
      </c>
      <c r="K43" s="15">
        <v>24.836780480252578</v>
      </c>
      <c r="L43" s="15">
        <v>621.88827041495904</v>
      </c>
      <c r="M43" s="15">
        <v>674.98764490441704</v>
      </c>
      <c r="N43" s="15">
        <v>8.5384106785013145</v>
      </c>
      <c r="O43" s="15">
        <v>2.4206464147559807</v>
      </c>
      <c r="P43" s="15">
        <v>2.6273311467222649</v>
      </c>
      <c r="Q43" s="15">
        <v>310.53648693861601</v>
      </c>
      <c r="R43" s="15">
        <v>341.05038669847897</v>
      </c>
      <c r="S43" s="15">
        <v>9.826188239804063</v>
      </c>
      <c r="T43" s="15">
        <v>3.2864481631772255</v>
      </c>
      <c r="U43" s="15">
        <v>3.6093807460946024</v>
      </c>
      <c r="V43" s="15">
        <v>31.078894287881401</v>
      </c>
      <c r="W43" s="15">
        <v>0.32891199373353158</v>
      </c>
      <c r="X43" s="15">
        <v>1741.82961981115</v>
      </c>
      <c r="Y43" s="15">
        <v>1622.24382595776</v>
      </c>
      <c r="Z43" s="15">
        <v>-6.8655276321662004</v>
      </c>
      <c r="AA43" s="15">
        <v>6.7799214503567393</v>
      </c>
      <c r="AB43" s="15">
        <v>6.3144440697433346</v>
      </c>
      <c r="AC43" s="15">
        <v>1397.1917898561401</v>
      </c>
      <c r="AD43" s="15">
        <v>1272.38903503907</v>
      </c>
      <c r="AE43" s="15">
        <v>-8.9323996693338881</v>
      </c>
      <c r="AF43" s="15">
        <v>5.4384484444207706</v>
      </c>
      <c r="AG43" s="15">
        <v>4.9526644935544351</v>
      </c>
      <c r="AH43" s="15">
        <v>5755.27328349655</v>
      </c>
      <c r="AI43" s="15">
        <v>22.401904493778172</v>
      </c>
      <c r="AJ43" s="15">
        <v>366.91169888343097</v>
      </c>
      <c r="AK43" s="15">
        <v>1.4281721181870342</v>
      </c>
      <c r="AL43" s="15">
        <v>217.62205876706901</v>
      </c>
      <c r="AM43" s="15">
        <v>0.84707507986092023</v>
      </c>
      <c r="AN43" s="15">
        <v>55.593426835301202</v>
      </c>
      <c r="AO43" s="15">
        <v>0.21639261545016233</v>
      </c>
      <c r="AP43" s="15">
        <v>14.3120203705094</v>
      </c>
      <c r="AQ43" s="15">
        <v>5.5708303960567508E-2</v>
      </c>
      <c r="AR43" s="15">
        <v>4.9081746877636796</v>
      </c>
      <c r="AS43" s="15">
        <v>1.9104646326587829E-2</v>
      </c>
      <c r="AT43" s="15">
        <v>183.818640251012</v>
      </c>
      <c r="AU43" s="15">
        <v>0.71549819100467871</v>
      </c>
      <c r="AV43" s="19">
        <v>119577.02071942446</v>
      </c>
      <c r="AW43" s="19">
        <v>78315.404295302025</v>
      </c>
      <c r="AX43" s="19">
        <v>-34.506309135213108</v>
      </c>
      <c r="AY43" s="19">
        <v>11.160288900889229</v>
      </c>
      <c r="AZ43" s="19">
        <v>9.1563902245803437</v>
      </c>
      <c r="BA43" s="19">
        <v>-2.0038986763088857</v>
      </c>
      <c r="BB43" s="11">
        <v>8.856480598449707</v>
      </c>
      <c r="BC43" s="11">
        <v>7.022153377532959</v>
      </c>
      <c r="BD43" s="11">
        <v>-20.711694717407227</v>
      </c>
      <c r="BE43" s="19">
        <v>75.465000000000003</v>
      </c>
      <c r="BF43" s="19">
        <v>75.486000000000004</v>
      </c>
      <c r="BG43" s="19">
        <v>1</v>
      </c>
      <c r="BH43" s="19">
        <v>1</v>
      </c>
      <c r="BI43" s="19">
        <v>1</v>
      </c>
      <c r="BJ43" s="19">
        <v>1</v>
      </c>
      <c r="BK43" s="19">
        <v>0</v>
      </c>
      <c r="BL43" s="19">
        <v>0</v>
      </c>
      <c r="BM43" s="19">
        <v>1</v>
      </c>
      <c r="BN43" s="19">
        <v>1</v>
      </c>
      <c r="BO43" s="19">
        <v>55.861894367835632</v>
      </c>
      <c r="BP43" s="19">
        <v>51.237761384950218</v>
      </c>
      <c r="BQ43" s="19">
        <v>-4.6241329828854134</v>
      </c>
      <c r="BR43" s="19">
        <v>20.779220779220779</v>
      </c>
      <c r="BS43" s="19">
        <v>25.717501406865505</v>
      </c>
      <c r="BT43" s="19">
        <v>4.0816326530612246</v>
      </c>
      <c r="BU43" s="19">
        <v>6.6122678671918971</v>
      </c>
      <c r="BV43" s="19">
        <v>20.216600283964649</v>
      </c>
      <c r="BW43" s="19">
        <v>24.271112955928846</v>
      </c>
      <c r="BX43" s="19">
        <v>4.0545126719641971</v>
      </c>
      <c r="BY43" s="19">
        <v>4.0520890193376342</v>
      </c>
      <c r="BZ43" s="19">
        <v>5.4030222243193506</v>
      </c>
      <c r="CA43" s="19">
        <v>1.3509332049817164</v>
      </c>
      <c r="CB43" s="20"/>
      <c r="CC43" s="20"/>
      <c r="CD43" s="20"/>
      <c r="CE43" s="19">
        <v>31881.333984375</v>
      </c>
      <c r="CF43" s="19">
        <v>34262.31640625</v>
      </c>
      <c r="CG43" s="19">
        <v>7.4682645797729492</v>
      </c>
      <c r="CH43" s="19">
        <v>1.9433887160481524</v>
      </c>
      <c r="CI43" s="19">
        <v>1.4425575937246902</v>
      </c>
      <c r="CJ43" s="19">
        <v>-0.50083112232346227</v>
      </c>
      <c r="CK43" s="19">
        <v>20.96534459829461</v>
      </c>
      <c r="CL43" s="19">
        <v>19.13991380813982</v>
      </c>
      <c r="CM43" s="19">
        <v>-1.8254307901547904</v>
      </c>
      <c r="CN43" s="19">
        <v>2.0869810652812464</v>
      </c>
      <c r="CO43" s="19">
        <v>1.9200896271318184</v>
      </c>
      <c r="CP43" s="19">
        <v>-0.16689143814942797</v>
      </c>
      <c r="CQ43" s="19">
        <v>0.86701651650771505</v>
      </c>
      <c r="CR43" s="19">
        <v>1.229158844961405</v>
      </c>
      <c r="CS43" s="19">
        <v>0.36214232845368999</v>
      </c>
      <c r="CT43" s="19">
        <v>0</v>
      </c>
      <c r="CU43" s="19">
        <v>0</v>
      </c>
      <c r="CV43" s="19">
        <v>0</v>
      </c>
      <c r="CW43" s="19">
        <v>0</v>
      </c>
      <c r="CX43" s="22">
        <v>28</v>
      </c>
      <c r="CY43" s="22">
        <v>20</v>
      </c>
      <c r="CZ43" s="22">
        <v>-28.571428571428569</v>
      </c>
      <c r="DA43" s="22">
        <v>8.5626911314984699</v>
      </c>
      <c r="DB43" s="22">
        <v>6.6006600660065997</v>
      </c>
      <c r="DC43" s="22">
        <v>1.447721179624665</v>
      </c>
      <c r="DD43" s="22">
        <v>1.6306649724692928</v>
      </c>
      <c r="DE43" s="22">
        <v>81</v>
      </c>
      <c r="DF43" s="22">
        <v>77</v>
      </c>
      <c r="DG43" s="22">
        <v>-4.9382716049382713</v>
      </c>
      <c r="DH43" s="22">
        <v>3.2227261876342803</v>
      </c>
      <c r="DI43" s="22">
        <v>2.9707936262973109</v>
      </c>
      <c r="DJ43" s="22">
        <v>-7.8173740699301097</v>
      </c>
      <c r="DK43" s="22">
        <v>2</v>
      </c>
      <c r="DL43" s="22">
        <v>1</v>
      </c>
      <c r="DM43" s="22">
        <v>-50</v>
      </c>
      <c r="DN43" s="22">
        <v>7.744433730840683E-2</v>
      </c>
      <c r="DO43" s="22">
        <v>3.7337116897106171E-2</v>
      </c>
      <c r="DP43" s="22">
        <v>-51.788448333740234</v>
      </c>
      <c r="DQ43" s="22">
        <v>0</v>
      </c>
      <c r="DR43" s="22">
        <v>0</v>
      </c>
      <c r="DS43" s="22">
        <v>0</v>
      </c>
      <c r="DT43" s="22">
        <v>0</v>
      </c>
      <c r="DU43" s="22">
        <v>0</v>
      </c>
      <c r="DV43" s="22">
        <v>0</v>
      </c>
      <c r="DW43" s="22">
        <v>0</v>
      </c>
      <c r="DX43" s="22">
        <v>0</v>
      </c>
      <c r="DY43" s="22">
        <v>1</v>
      </c>
      <c r="DZ43" s="22">
        <v>100</v>
      </c>
      <c r="EA43" s="22">
        <v>1</v>
      </c>
      <c r="EB43" s="22">
        <v>100</v>
      </c>
      <c r="EC43" s="22">
        <v>1</v>
      </c>
      <c r="ED43" s="22">
        <v>100</v>
      </c>
      <c r="EE43" s="22">
        <v>1</v>
      </c>
      <c r="EF43" s="22">
        <v>100</v>
      </c>
      <c r="EG43" s="22">
        <v>1</v>
      </c>
      <c r="EH43" s="22">
        <v>100</v>
      </c>
      <c r="EI43" s="22">
        <v>10</v>
      </c>
      <c r="EJ43" s="22">
        <v>11</v>
      </c>
      <c r="EK43" s="22">
        <v>10</v>
      </c>
      <c r="EL43" s="22">
        <v>15</v>
      </c>
      <c r="EM43" s="22">
        <v>40</v>
      </c>
      <c r="EN43" s="22">
        <v>-62.5</v>
      </c>
      <c r="EO43" s="22">
        <v>0.59680114585819999</v>
      </c>
      <c r="EP43" s="22">
        <v>0.5787260310968787</v>
      </c>
      <c r="EQ43" s="22">
        <v>-3.028666229406995</v>
      </c>
      <c r="ER43" s="22">
        <v>10</v>
      </c>
      <c r="ES43" s="22">
        <v>11</v>
      </c>
      <c r="ET43" s="25">
        <v>10</v>
      </c>
      <c r="EU43" s="23"/>
      <c r="EV43" s="23"/>
      <c r="EW43" s="25"/>
      <c r="EX43" s="23"/>
      <c r="EY43" s="23"/>
      <c r="EZ43" s="22"/>
      <c r="FA43" s="22">
        <v>9</v>
      </c>
      <c r="FB43" s="22">
        <v>14</v>
      </c>
      <c r="FC43" s="22">
        <v>55.555555555555557</v>
      </c>
      <c r="FD43" s="25">
        <v>17</v>
      </c>
      <c r="FE43" s="25">
        <v>34</v>
      </c>
      <c r="FF43" s="22">
        <v>100</v>
      </c>
      <c r="FG43" s="25">
        <v>0.67637463197262671</v>
      </c>
      <c r="FH43" s="25">
        <v>1.3117790038195918</v>
      </c>
      <c r="FI43" s="22">
        <v>93.942667541186012</v>
      </c>
      <c r="FJ43" s="22">
        <v>3</v>
      </c>
      <c r="FK43" s="22">
        <v>12</v>
      </c>
      <c r="FL43" s="23">
        <v>300</v>
      </c>
      <c r="FM43" s="24">
        <v>3</v>
      </c>
      <c r="FN43" s="23">
        <v>5</v>
      </c>
      <c r="FO43" s="23">
        <v>66.666666666666657</v>
      </c>
      <c r="FP43" s="24">
        <v>0.11936022917164001</v>
      </c>
      <c r="FQ43" s="23">
        <v>0.19290867703229292</v>
      </c>
      <c r="FR43" s="22">
        <v>61.618889617655014</v>
      </c>
      <c r="FS43" s="22">
        <v>0</v>
      </c>
      <c r="FT43" s="22">
        <v>0</v>
      </c>
      <c r="FU43" s="22">
        <v>0</v>
      </c>
      <c r="FV43" s="22">
        <v>0</v>
      </c>
      <c r="FW43" s="25">
        <v>1</v>
      </c>
      <c r="FX43" s="24"/>
      <c r="FY43" s="23">
        <v>0</v>
      </c>
      <c r="FZ43" s="23"/>
      <c r="GA43" s="24"/>
      <c r="GB43" s="23">
        <v>0</v>
      </c>
      <c r="GC43" s="23"/>
      <c r="GD43" s="23"/>
      <c r="GE43" s="22"/>
      <c r="GF43" s="22">
        <v>1</v>
      </c>
      <c r="GG43" s="24">
        <v>1</v>
      </c>
      <c r="GH43" s="22">
        <v>0</v>
      </c>
      <c r="GI43" s="22">
        <v>2</v>
      </c>
      <c r="GJ43" s="22">
        <v>2</v>
      </c>
      <c r="GK43" s="24">
        <v>0</v>
      </c>
      <c r="GL43" s="22"/>
      <c r="GM43" s="24"/>
      <c r="GN43" s="22"/>
      <c r="GO43" s="22">
        <v>0</v>
      </c>
      <c r="GP43">
        <v>1</v>
      </c>
      <c r="GQ43" s="28">
        <v>10.6</v>
      </c>
      <c r="GR43" s="28">
        <v>11.1</v>
      </c>
      <c r="GS43" s="28">
        <v>2</v>
      </c>
      <c r="GT43" s="28">
        <v>2</v>
      </c>
      <c r="GU43" s="28">
        <v>0</v>
      </c>
      <c r="GV43" s="28">
        <v>7.7053474999999996E-2</v>
      </c>
      <c r="GW43" s="28">
        <v>7.6426305999999999E-2</v>
      </c>
      <c r="GX43" s="28">
        <v>-0.81394015799999997</v>
      </c>
      <c r="GZ43">
        <v>1</v>
      </c>
      <c r="HA43">
        <v>4</v>
      </c>
      <c r="HB43">
        <v>5</v>
      </c>
      <c r="HD43" s="2">
        <v>23</v>
      </c>
      <c r="HE43" s="2">
        <v>36</v>
      </c>
      <c r="HF43">
        <v>13</v>
      </c>
      <c r="HG43">
        <v>3</v>
      </c>
      <c r="HH43">
        <v>2</v>
      </c>
      <c r="HI43">
        <v>21</v>
      </c>
      <c r="HJ43">
        <v>1</v>
      </c>
      <c r="HL43">
        <v>0</v>
      </c>
      <c r="HM43" s="2">
        <v>118</v>
      </c>
    </row>
    <row r="44" spans="1:221" x14ac:dyDescent="0.2">
      <c r="A44" s="6" t="s">
        <v>33</v>
      </c>
      <c r="B44" s="6">
        <v>51067</v>
      </c>
      <c r="C44" s="7">
        <v>37.6</v>
      </c>
      <c r="D44" s="8">
        <v>49117</v>
      </c>
      <c r="E44" s="10">
        <v>13.1</v>
      </c>
      <c r="F44" s="12">
        <v>56159</v>
      </c>
      <c r="G44" s="15">
        <v>8931.9462670647208</v>
      </c>
      <c r="H44" s="15">
        <v>8349.9883573758998</v>
      </c>
      <c r="I44" s="15">
        <v>-6.5154658602762527</v>
      </c>
      <c r="J44" s="15">
        <v>15.904745930420273</v>
      </c>
      <c r="K44" s="15">
        <v>14.868477639160064</v>
      </c>
      <c r="L44" s="15">
        <v>3988.1144124481202</v>
      </c>
      <c r="M44" s="15">
        <v>3643.12981976332</v>
      </c>
      <c r="N44" s="15">
        <v>-8.6503183461336555</v>
      </c>
      <c r="O44" s="15">
        <v>7.1014697776814408</v>
      </c>
      <c r="P44" s="15">
        <v>6.4871700346575256</v>
      </c>
      <c r="Q44" s="15">
        <v>981.10336341786297</v>
      </c>
      <c r="R44" s="15">
        <v>1024.6330559903899</v>
      </c>
      <c r="S44" s="15">
        <v>4.4368100442427281</v>
      </c>
      <c r="T44" s="15">
        <v>4.3068628771635771</v>
      </c>
      <c r="U44" s="15">
        <v>4.4979502018893323</v>
      </c>
      <c r="V44" s="15">
        <v>437.88657099389201</v>
      </c>
      <c r="W44" s="15">
        <v>1.9222413125280595</v>
      </c>
      <c r="X44" s="15">
        <v>1894.2279096622101</v>
      </c>
      <c r="Y44" s="15">
        <v>1735.99461900601</v>
      </c>
      <c r="Z44" s="15">
        <v>-8.3534452136974995</v>
      </c>
      <c r="AA44" s="15">
        <v>3.372973004615841</v>
      </c>
      <c r="AB44" s="15">
        <v>3.0912135526024502</v>
      </c>
      <c r="AC44" s="15">
        <v>1536.7323877813101</v>
      </c>
      <c r="AD44" s="15">
        <v>1468.5901883169699</v>
      </c>
      <c r="AE44" s="15">
        <v>-4.4342268052749167</v>
      </c>
      <c r="AF44" s="15">
        <v>2.736395569332271</v>
      </c>
      <c r="AG44" s="15">
        <v>2.6150575834985843</v>
      </c>
      <c r="AH44" s="15">
        <v>6812.3509050363</v>
      </c>
      <c r="AI44" s="15">
        <v>12.13047045894033</v>
      </c>
      <c r="AJ44" s="15">
        <v>1188.7627808843099</v>
      </c>
      <c r="AK44" s="15">
        <v>2.1167805354160683</v>
      </c>
      <c r="AL44" s="15">
        <v>280.83500117546401</v>
      </c>
      <c r="AM44" s="15">
        <v>0.50007122843260032</v>
      </c>
      <c r="AN44" s="15">
        <v>40.011766520119203</v>
      </c>
      <c r="AO44" s="15">
        <v>7.1247291654265923E-2</v>
      </c>
      <c r="AP44" s="15">
        <v>15.608250426650599</v>
      </c>
      <c r="AQ44" s="15">
        <v>2.7792963597376378E-2</v>
      </c>
      <c r="AR44" s="15">
        <v>0.75509084574878205</v>
      </c>
      <c r="AS44" s="15">
        <v>1.3445589233226768E-3</v>
      </c>
      <c r="AT44" s="15">
        <v>292.49955466802197</v>
      </c>
      <c r="AU44" s="15">
        <v>0.52084181461212264</v>
      </c>
      <c r="AV44" s="11">
        <v>227016.48042780746</v>
      </c>
      <c r="AW44" s="11">
        <v>155633.96787234044</v>
      </c>
      <c r="AX44" s="11">
        <v>-31.443757924952532</v>
      </c>
      <c r="AY44" s="19">
        <v>11.160288900889229</v>
      </c>
      <c r="AZ44" s="19">
        <v>9.1563902245803437</v>
      </c>
      <c r="BA44" s="19">
        <v>-2.0038986763088857</v>
      </c>
      <c r="BB44" s="19">
        <v>18.709627151489258</v>
      </c>
      <c r="BC44" s="19">
        <v>13.220834732055664</v>
      </c>
      <c r="BD44" s="19">
        <v>-29.336727142333984</v>
      </c>
      <c r="BE44" s="19">
        <v>75.465000000000003</v>
      </c>
      <c r="BF44" s="19">
        <v>75.486000000000004</v>
      </c>
      <c r="BG44" s="19">
        <v>1</v>
      </c>
      <c r="BH44" s="19">
        <v>1</v>
      </c>
      <c r="BI44" s="19">
        <v>1</v>
      </c>
      <c r="BJ44" s="19">
        <v>1</v>
      </c>
      <c r="BK44" s="19">
        <v>0</v>
      </c>
      <c r="BL44" s="19">
        <v>0</v>
      </c>
      <c r="BM44" s="19">
        <v>1</v>
      </c>
      <c r="BN44" s="19">
        <v>1</v>
      </c>
      <c r="BO44" s="19">
        <v>55.861894367835632</v>
      </c>
      <c r="BP44" s="19">
        <v>51.237761384950218</v>
      </c>
      <c r="BQ44" s="19">
        <v>-4.6241329828854134</v>
      </c>
      <c r="BR44" s="19">
        <v>40.699244060475159</v>
      </c>
      <c r="BS44" s="19">
        <v>40.784634246015528</v>
      </c>
      <c r="BT44" s="19">
        <v>8.2613390928725696</v>
      </c>
      <c r="BU44" s="19">
        <v>5.1627843618035696</v>
      </c>
      <c r="BV44" s="19">
        <v>20.216600283964649</v>
      </c>
      <c r="BW44" s="19">
        <v>24.271112955928846</v>
      </c>
      <c r="BX44" s="19">
        <v>4.0545126719641971</v>
      </c>
      <c r="BY44" s="19">
        <v>4.0520890193376342</v>
      </c>
      <c r="BZ44" s="19">
        <v>5.4030222243193506</v>
      </c>
      <c r="CA44" s="19">
        <v>1.3509332049817164</v>
      </c>
      <c r="CB44" s="11">
        <v>10.49360179901123</v>
      </c>
      <c r="CC44" s="11">
        <v>8.6998891830444336</v>
      </c>
      <c r="CD44" s="11">
        <v>-17.093393325805664</v>
      </c>
      <c r="CE44" s="11">
        <v>147805</v>
      </c>
      <c r="CF44" s="11">
        <v>122120.3515625</v>
      </c>
      <c r="CG44" s="11">
        <v>-17.377388000488281</v>
      </c>
      <c r="CH44" s="19">
        <v>1.9433887160481524</v>
      </c>
      <c r="CI44" s="19">
        <v>1.4425575937246902</v>
      </c>
      <c r="CJ44" s="19">
        <v>-0.50083112232346227</v>
      </c>
      <c r="CK44" s="19">
        <v>20.96534459829461</v>
      </c>
      <c r="CL44" s="19">
        <v>19.13991380813982</v>
      </c>
      <c r="CM44" s="19">
        <v>-1.8254307901547904</v>
      </c>
      <c r="CN44" s="19">
        <v>2.0869810652812464</v>
      </c>
      <c r="CO44" s="19">
        <v>1.9200896271318184</v>
      </c>
      <c r="CP44" s="19">
        <v>-0.16689143814942797</v>
      </c>
      <c r="CQ44" s="19">
        <v>0.86701651650771505</v>
      </c>
      <c r="CR44" s="19">
        <v>1.229158844961405</v>
      </c>
      <c r="CS44" s="19">
        <v>0.36214232845368999</v>
      </c>
      <c r="CT44" s="19">
        <v>0</v>
      </c>
      <c r="CU44" s="19">
        <v>0</v>
      </c>
      <c r="CV44" s="19">
        <v>0</v>
      </c>
      <c r="CW44" s="19">
        <v>0</v>
      </c>
      <c r="CX44" s="22">
        <v>74</v>
      </c>
      <c r="CY44" s="22">
        <v>91</v>
      </c>
      <c r="CZ44" s="22">
        <v>22.972972972972975</v>
      </c>
      <c r="DA44" s="22">
        <v>7.094918504314478</v>
      </c>
      <c r="DB44" s="22">
        <v>8.895405669599219</v>
      </c>
      <c r="DC44" s="22">
        <v>0.83938630299436701</v>
      </c>
      <c r="DD44" s="22">
        <v>0.75792304636166374</v>
      </c>
      <c r="DE44" s="22">
        <v>453</v>
      </c>
      <c r="DF44" s="22">
        <v>496</v>
      </c>
      <c r="DG44" s="22">
        <v>9.4922737306843263</v>
      </c>
      <c r="DH44" s="22">
        <v>8.3200176318254453</v>
      </c>
      <c r="DI44" s="22">
        <v>8.8032231155600513</v>
      </c>
      <c r="DJ44" s="22">
        <v>5.8077459101320299</v>
      </c>
      <c r="DK44" s="22">
        <v>2</v>
      </c>
      <c r="DL44" s="22">
        <v>2</v>
      </c>
      <c r="DM44" s="22">
        <v>0</v>
      </c>
      <c r="DN44" s="22">
        <v>3.5539761185646057E-2</v>
      </c>
      <c r="DO44" s="22">
        <v>3.5590354353189468E-2</v>
      </c>
      <c r="DP44" s="22">
        <v>0.1423565149307251</v>
      </c>
      <c r="DQ44" s="22">
        <v>0</v>
      </c>
      <c r="DR44" s="22">
        <v>0</v>
      </c>
      <c r="DS44" s="22">
        <v>0</v>
      </c>
      <c r="DT44" s="22">
        <v>0</v>
      </c>
      <c r="DU44" s="22">
        <v>0</v>
      </c>
      <c r="DV44" s="22">
        <v>0</v>
      </c>
      <c r="DW44" s="22">
        <v>0</v>
      </c>
      <c r="DX44" s="22">
        <v>0</v>
      </c>
      <c r="DY44" s="22">
        <v>0</v>
      </c>
      <c r="DZ44" s="22">
        <v>0</v>
      </c>
      <c r="EA44" s="22">
        <v>0</v>
      </c>
      <c r="EB44" s="22">
        <v>0</v>
      </c>
      <c r="EC44" s="22">
        <v>0</v>
      </c>
      <c r="ED44" s="22">
        <v>0</v>
      </c>
      <c r="EE44" s="22">
        <v>0</v>
      </c>
      <c r="EF44" s="22">
        <v>0</v>
      </c>
      <c r="EG44" s="22">
        <v>0</v>
      </c>
      <c r="EH44" s="22">
        <v>0</v>
      </c>
      <c r="EI44" s="22">
        <v>29</v>
      </c>
      <c r="EJ44" s="22">
        <v>34</v>
      </c>
      <c r="EK44" s="22">
        <v>17.241379310344829</v>
      </c>
      <c r="EL44" s="22">
        <v>55</v>
      </c>
      <c r="EM44" s="22">
        <v>58</v>
      </c>
      <c r="EN44" s="22">
        <v>-5.1724137931034484</v>
      </c>
      <c r="EO44" s="22">
        <v>1.010156666115672</v>
      </c>
      <c r="EP44" s="22">
        <v>0.97616385353992507</v>
      </c>
      <c r="EQ44" s="22">
        <v>-3.3651030296576248</v>
      </c>
      <c r="ER44" s="22">
        <v>29</v>
      </c>
      <c r="ES44" s="22">
        <v>32</v>
      </c>
      <c r="ET44" s="24">
        <v>10.344827586206897</v>
      </c>
      <c r="EU44" s="22">
        <v>50</v>
      </c>
      <c r="EV44" s="24">
        <v>54</v>
      </c>
      <c r="EW44" s="24">
        <v>8</v>
      </c>
      <c r="EX44" s="22">
        <v>0.91832424192333828</v>
      </c>
      <c r="EY44" s="24">
        <v>0.95841541983919909</v>
      </c>
      <c r="EZ44" s="22">
        <v>4.3656887279697472</v>
      </c>
      <c r="FA44" s="22">
        <v>21</v>
      </c>
      <c r="FB44" s="22">
        <v>29</v>
      </c>
      <c r="FC44" s="22">
        <v>38.095238095238095</v>
      </c>
      <c r="FD44" s="22">
        <v>210</v>
      </c>
      <c r="FE44" s="22">
        <v>239</v>
      </c>
      <c r="FF44" s="22">
        <v>13.80952380952381</v>
      </c>
      <c r="FG44" s="22">
        <v>3.8569618160780208</v>
      </c>
      <c r="FH44" s="22">
        <v>4.2418756544734926</v>
      </c>
      <c r="FI44" s="22">
        <v>9.9797160757705967</v>
      </c>
      <c r="FJ44" s="22">
        <v>12</v>
      </c>
      <c r="FK44" s="22">
        <v>12</v>
      </c>
      <c r="FL44" s="22">
        <v>0</v>
      </c>
      <c r="FM44" s="22">
        <v>17</v>
      </c>
      <c r="FN44" s="22">
        <v>22</v>
      </c>
      <c r="FO44" s="22">
        <v>29.411764705882355</v>
      </c>
      <c r="FP44" s="22">
        <v>0.31223024225393503</v>
      </c>
      <c r="FQ44" s="22">
        <v>0.39046554141597001</v>
      </c>
      <c r="FR44" s="22">
        <v>25.056925491031283</v>
      </c>
      <c r="FS44" s="22">
        <v>1</v>
      </c>
      <c r="FT44" s="24">
        <v>1</v>
      </c>
      <c r="FU44" s="22">
        <v>0</v>
      </c>
      <c r="FV44" s="22">
        <v>0</v>
      </c>
      <c r="FW44" s="24">
        <v>6</v>
      </c>
      <c r="FX44" s="25"/>
      <c r="FY44" s="24">
        <v>0</v>
      </c>
      <c r="FZ44" s="23">
        <v>9904</v>
      </c>
      <c r="GA44" s="25"/>
      <c r="GB44" s="24">
        <v>0</v>
      </c>
      <c r="GC44" s="23">
        <v>175.78048737198941</v>
      </c>
      <c r="GD44" s="23"/>
      <c r="GE44" s="22"/>
      <c r="GF44" s="22">
        <v>1</v>
      </c>
      <c r="GG44" s="25">
        <v>8</v>
      </c>
      <c r="GH44" s="22">
        <v>700</v>
      </c>
      <c r="GI44" s="22">
        <v>9</v>
      </c>
      <c r="GJ44" s="22">
        <v>9</v>
      </c>
      <c r="GK44" s="25">
        <v>0</v>
      </c>
      <c r="GL44" s="25">
        <v>33000</v>
      </c>
      <c r="GM44" s="25">
        <v>10000</v>
      </c>
      <c r="GN44" s="22">
        <v>-69.696969696969703</v>
      </c>
      <c r="GO44" s="22"/>
      <c r="GP44">
        <v>1</v>
      </c>
      <c r="GQ44" s="28">
        <v>10.199999999999999</v>
      </c>
      <c r="GR44" s="28">
        <v>11.1</v>
      </c>
      <c r="GS44" s="28">
        <v>4</v>
      </c>
      <c r="GT44" s="28">
        <v>7</v>
      </c>
      <c r="GU44" s="28">
        <v>75</v>
      </c>
      <c r="GV44" s="28">
        <v>7.0993735000000002E-2</v>
      </c>
      <c r="GW44" s="28">
        <v>0.124646094</v>
      </c>
      <c r="GX44" s="28">
        <v>75.573372032999998</v>
      </c>
      <c r="GY44">
        <v>5</v>
      </c>
      <c r="GZ44">
        <v>5</v>
      </c>
      <c r="HA44">
        <v>5</v>
      </c>
      <c r="HB44">
        <v>18</v>
      </c>
      <c r="HC44">
        <v>8</v>
      </c>
      <c r="HD44" s="2">
        <v>92</v>
      </c>
      <c r="HE44" s="2">
        <v>126</v>
      </c>
      <c r="HF44">
        <v>15</v>
      </c>
      <c r="HG44">
        <v>5</v>
      </c>
      <c r="HH44">
        <v>19</v>
      </c>
      <c r="HI44">
        <v>73</v>
      </c>
      <c r="HJ44">
        <v>6</v>
      </c>
      <c r="HK44">
        <v>1</v>
      </c>
      <c r="HL44">
        <v>18</v>
      </c>
      <c r="HM44" s="2">
        <v>327</v>
      </c>
    </row>
    <row r="45" spans="1:221" x14ac:dyDescent="0.2">
      <c r="A45" s="6" t="s">
        <v>106</v>
      </c>
      <c r="B45" s="6">
        <v>51620</v>
      </c>
      <c r="C45" s="7">
        <v>42.3</v>
      </c>
      <c r="D45" s="8">
        <v>36004</v>
      </c>
      <c r="E45" s="10">
        <v>19.399999999999999</v>
      </c>
      <c r="F45" s="12">
        <v>8582</v>
      </c>
      <c r="G45" s="15">
        <v>4977.8081205117096</v>
      </c>
      <c r="H45" s="15">
        <v>5025.1292302834299</v>
      </c>
      <c r="I45" s="15">
        <v>0.95064149975422929</v>
      </c>
      <c r="J45" s="15">
        <v>58.002891173522599</v>
      </c>
      <c r="K45" s="15">
        <v>58.554290728075387</v>
      </c>
      <c r="L45" s="15">
        <v>1895.7452403781899</v>
      </c>
      <c r="M45" s="15">
        <v>2437.6743945332701</v>
      </c>
      <c r="N45" s="15">
        <v>28.586602387933123</v>
      </c>
      <c r="O45" s="15">
        <v>22.089783737802261</v>
      </c>
      <c r="P45" s="15">
        <v>28.404502383282104</v>
      </c>
      <c r="Q45" s="15">
        <v>374.41808513527201</v>
      </c>
      <c r="R45" s="15">
        <v>293.46324372850898</v>
      </c>
      <c r="S45" s="15">
        <v>-21.62150938235667</v>
      </c>
      <c r="T45" s="15">
        <v>10.606744621395807</v>
      </c>
      <c r="U45" s="15">
        <v>8.3134063379181011</v>
      </c>
      <c r="V45" s="15">
        <v>625.26559702880297</v>
      </c>
      <c r="W45" s="15">
        <v>17.71290643141085</v>
      </c>
      <c r="X45" s="15">
        <v>1128.8842668458201</v>
      </c>
      <c r="Y45" s="15">
        <v>1152.21620272839</v>
      </c>
      <c r="Z45" s="15">
        <v>2.0668138061451575</v>
      </c>
      <c r="AA45" s="15">
        <v>13.154093065087627</v>
      </c>
      <c r="AB45" s="15">
        <v>13.42596367663004</v>
      </c>
      <c r="AC45" s="15">
        <v>929.75380318239297</v>
      </c>
      <c r="AD45" s="15">
        <v>930.90396909788296</v>
      </c>
      <c r="AE45" s="15">
        <v>0.12370650289927995</v>
      </c>
      <c r="AF45" s="15">
        <v>10.833766058988498</v>
      </c>
      <c r="AG45" s="15">
        <v>10.847168132112364</v>
      </c>
      <c r="AH45" s="15">
        <v>2308.18515008758</v>
      </c>
      <c r="AI45" s="15">
        <v>26.895655442642507</v>
      </c>
      <c r="AJ45" s="15">
        <v>2525.84407425369</v>
      </c>
      <c r="AK45" s="15">
        <v>29.431881545719996</v>
      </c>
      <c r="AL45" s="15">
        <v>107.112230435363</v>
      </c>
      <c r="AM45" s="15">
        <v>1.248103360934083</v>
      </c>
      <c r="AN45" s="15">
        <v>31.5302351797</v>
      </c>
      <c r="AO45" s="15">
        <v>0.36739961756816597</v>
      </c>
      <c r="AP45" s="15">
        <v>13.4326697158212</v>
      </c>
      <c r="AQ45" s="15">
        <v>0.15652143691238871</v>
      </c>
      <c r="AR45" s="15">
        <v>0</v>
      </c>
      <c r="AS45" s="15">
        <v>0</v>
      </c>
      <c r="AT45" s="15">
        <v>146.13709850117399</v>
      </c>
      <c r="AU45" s="15">
        <v>1.7028326555718245</v>
      </c>
      <c r="AV45" s="19">
        <v>614094.20921052643</v>
      </c>
      <c r="AW45" s="19">
        <v>389365.9572881356</v>
      </c>
      <c r="AX45" s="19">
        <v>-36.595077522600207</v>
      </c>
      <c r="AY45" s="19">
        <v>11.160288900889229</v>
      </c>
      <c r="AZ45" s="19">
        <v>9.1563902245803437</v>
      </c>
      <c r="BA45" s="19">
        <v>-2.0038986763088857</v>
      </c>
      <c r="BB45" s="20"/>
      <c r="BC45" s="20"/>
      <c r="BD45" s="20"/>
      <c r="BE45" s="19">
        <v>75.465000000000003</v>
      </c>
      <c r="BF45" s="19">
        <v>75.486000000000004</v>
      </c>
      <c r="BG45" s="19">
        <v>1</v>
      </c>
      <c r="BH45" s="19">
        <v>1</v>
      </c>
      <c r="BI45" s="19">
        <v>1</v>
      </c>
      <c r="BJ45" s="19">
        <v>1</v>
      </c>
      <c r="BK45" s="19">
        <v>0</v>
      </c>
      <c r="BL45" s="19">
        <v>0</v>
      </c>
      <c r="BM45" s="19">
        <v>1</v>
      </c>
      <c r="BN45" s="19">
        <v>1</v>
      </c>
      <c r="BO45" s="19">
        <v>55.861894367835632</v>
      </c>
      <c r="BP45" s="19">
        <v>51.237761384950218</v>
      </c>
      <c r="BQ45" s="19">
        <v>-4.6241329828854134</v>
      </c>
      <c r="BR45" s="19">
        <v>70.537802026500387</v>
      </c>
      <c r="BS45" s="19">
        <v>95.494699646643113</v>
      </c>
      <c r="BT45" s="19">
        <v>6.1574434918160561</v>
      </c>
      <c r="BU45" s="19">
        <v>0</v>
      </c>
      <c r="BV45" s="19">
        <v>20.216600283964649</v>
      </c>
      <c r="BW45" s="19">
        <v>24.271112955928846</v>
      </c>
      <c r="BX45" s="19">
        <v>4.0545126719641971</v>
      </c>
      <c r="BY45" s="19">
        <v>4.0520890193376342</v>
      </c>
      <c r="BZ45" s="19">
        <v>5.4030222243193506</v>
      </c>
      <c r="CA45" s="19">
        <v>1.3509332049817164</v>
      </c>
      <c r="CB45" s="14"/>
      <c r="CC45" s="20"/>
      <c r="CD45" s="14"/>
      <c r="CE45" s="19">
        <v>121996.3359375</v>
      </c>
      <c r="CF45" s="19">
        <v>94150.2734375</v>
      </c>
      <c r="CG45" s="19">
        <v>-22.825326919555664</v>
      </c>
      <c r="CH45" s="19">
        <v>1.9433887160481524</v>
      </c>
      <c r="CI45" s="19">
        <v>1.4425575937246902</v>
      </c>
      <c r="CJ45" s="19">
        <v>-0.50083112232346227</v>
      </c>
      <c r="CK45" s="19">
        <v>20.96534459829461</v>
      </c>
      <c r="CL45" s="19">
        <v>19.13991380813982</v>
      </c>
      <c r="CM45" s="19">
        <v>-1.8254307901547904</v>
      </c>
      <c r="CN45" s="19">
        <v>2.0869810652812464</v>
      </c>
      <c r="CO45" s="19">
        <v>1.9200896271318184</v>
      </c>
      <c r="CP45" s="19">
        <v>-0.16689143814942797</v>
      </c>
      <c r="CQ45" s="19">
        <v>0.86701651650771505</v>
      </c>
      <c r="CR45" s="19">
        <v>1.229158844961405</v>
      </c>
      <c r="CS45" s="19">
        <v>0.36214232845368999</v>
      </c>
      <c r="CT45" s="19">
        <v>0</v>
      </c>
      <c r="CU45" s="19">
        <v>0</v>
      </c>
      <c r="CV45" s="19">
        <v>0</v>
      </c>
      <c r="CW45" s="19">
        <v>0</v>
      </c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>
        <v>1</v>
      </c>
      <c r="DL45" s="25">
        <v>1</v>
      </c>
      <c r="DM45" s="22">
        <v>0</v>
      </c>
      <c r="DN45" s="22">
        <v>0.11706860363483429</v>
      </c>
      <c r="DO45" s="25">
        <v>0.12479720264673233</v>
      </c>
      <c r="DP45" s="22">
        <v>6.601768970489502</v>
      </c>
      <c r="DQ45" s="22">
        <v>0</v>
      </c>
      <c r="DR45" s="22">
        <v>0</v>
      </c>
      <c r="DS45" s="22">
        <v>0</v>
      </c>
      <c r="DT45" s="22">
        <v>0</v>
      </c>
      <c r="DU45" s="22">
        <v>0</v>
      </c>
      <c r="DV45" s="22">
        <v>0</v>
      </c>
      <c r="DW45" s="22">
        <v>1</v>
      </c>
      <c r="DX45" s="22">
        <v>100</v>
      </c>
      <c r="DY45" s="22">
        <v>0</v>
      </c>
      <c r="DZ45" s="22">
        <v>0</v>
      </c>
      <c r="EA45" s="22">
        <v>1</v>
      </c>
      <c r="EB45" s="22">
        <v>100</v>
      </c>
      <c r="EC45" s="22">
        <v>1</v>
      </c>
      <c r="ED45" s="22">
        <v>100</v>
      </c>
      <c r="EE45" s="22">
        <v>1</v>
      </c>
      <c r="EF45" s="22">
        <v>100</v>
      </c>
      <c r="EG45" s="22">
        <v>1</v>
      </c>
      <c r="EH45" s="22">
        <v>100</v>
      </c>
      <c r="EI45" s="22"/>
      <c r="EJ45" s="22"/>
      <c r="EK45" s="25"/>
      <c r="EL45" s="22"/>
      <c r="EM45" s="25"/>
      <c r="EN45" s="25"/>
      <c r="EO45" s="25"/>
      <c r="EP45" s="25"/>
      <c r="EQ45" s="22"/>
      <c r="ER45" s="22"/>
      <c r="ES45" s="22"/>
      <c r="ET45" s="25"/>
      <c r="EU45" s="22"/>
      <c r="EV45" s="25"/>
      <c r="EW45" s="25"/>
      <c r="EX45" s="22"/>
      <c r="EY45" s="25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5"/>
      <c r="FM45" s="22"/>
      <c r="FN45" s="25"/>
      <c r="FO45" s="25"/>
      <c r="FP45" s="22"/>
      <c r="FQ45" s="25"/>
      <c r="FR45" s="22"/>
      <c r="FS45" s="22">
        <v>0</v>
      </c>
      <c r="FT45" s="22">
        <v>0</v>
      </c>
      <c r="FU45" s="22">
        <v>0</v>
      </c>
      <c r="FV45" s="22"/>
      <c r="FW45" s="25"/>
      <c r="FX45" s="22"/>
      <c r="FY45" s="22"/>
      <c r="FZ45" s="25"/>
      <c r="GA45" s="22"/>
      <c r="GB45" s="22"/>
      <c r="GC45" s="25"/>
      <c r="GD45" s="23"/>
      <c r="GE45" s="22"/>
      <c r="GF45" s="22"/>
      <c r="GG45" s="25"/>
      <c r="GH45" s="22"/>
      <c r="GI45" s="22"/>
      <c r="GJ45" s="22"/>
      <c r="GK45" s="23"/>
      <c r="GL45" s="24"/>
      <c r="GM45" s="23"/>
      <c r="GN45" s="22"/>
      <c r="GO45" s="22">
        <v>0</v>
      </c>
      <c r="GP45">
        <v>0</v>
      </c>
      <c r="GQ45" s="28">
        <v>13</v>
      </c>
      <c r="GR45" s="28">
        <v>14.9</v>
      </c>
      <c r="GS45" s="28">
        <v>1</v>
      </c>
      <c r="GT45" s="28">
        <v>1</v>
      </c>
      <c r="GU45" s="28">
        <v>0</v>
      </c>
      <c r="GV45" s="28">
        <v>0.118371212</v>
      </c>
      <c r="GW45" s="28">
        <v>0.121536218</v>
      </c>
      <c r="GX45" s="28">
        <v>2.673796791</v>
      </c>
      <c r="GY45">
        <v>5</v>
      </c>
      <c r="GZ45">
        <v>5</v>
      </c>
      <c r="HA45">
        <v>8</v>
      </c>
      <c r="HB45">
        <v>14</v>
      </c>
      <c r="HC45">
        <v>2</v>
      </c>
      <c r="HD45" s="2">
        <v>59</v>
      </c>
      <c r="HE45" s="2">
        <v>109</v>
      </c>
      <c r="HF45">
        <v>44</v>
      </c>
      <c r="HH45">
        <v>7</v>
      </c>
      <c r="HI45">
        <v>52</v>
      </c>
      <c r="HJ45">
        <v>7</v>
      </c>
      <c r="HK45">
        <v>3</v>
      </c>
      <c r="HL45">
        <v>30</v>
      </c>
      <c r="HM45" s="2">
        <v>313</v>
      </c>
    </row>
    <row r="46" spans="1:221" x14ac:dyDescent="0.2">
      <c r="A46" s="6" t="s">
        <v>34</v>
      </c>
      <c r="B46" s="6">
        <v>51069</v>
      </c>
      <c r="C46" s="7">
        <v>32.6</v>
      </c>
      <c r="D46" s="8">
        <v>69991</v>
      </c>
      <c r="E46" s="10">
        <v>7.7</v>
      </c>
      <c r="F46" s="12">
        <v>78305</v>
      </c>
      <c r="G46" s="15">
        <v>14690.761181735999</v>
      </c>
      <c r="H46" s="15">
        <v>16247.5415509132</v>
      </c>
      <c r="I46" s="15">
        <v>10.597002768737655</v>
      </c>
      <c r="J46" s="15">
        <v>18.7609490859281</v>
      </c>
      <c r="K46" s="15">
        <v>20.749047380005365</v>
      </c>
      <c r="L46" s="15">
        <v>2404.0960215530199</v>
      </c>
      <c r="M46" s="15">
        <v>2841.3893595882</v>
      </c>
      <c r="N46" s="15">
        <v>18.189512154040059</v>
      </c>
      <c r="O46" s="15">
        <v>3.0701692376642868</v>
      </c>
      <c r="P46" s="15">
        <v>3.6286180442988316</v>
      </c>
      <c r="Q46" s="15">
        <v>501.72603668719</v>
      </c>
      <c r="R46" s="15">
        <v>547.90941713607401</v>
      </c>
      <c r="S46" s="15">
        <v>9.2049000992304197</v>
      </c>
      <c r="T46" s="15">
        <v>1.7382415350858853</v>
      </c>
      <c r="U46" s="15">
        <v>1.8982449318738708</v>
      </c>
      <c r="V46" s="15">
        <v>272.521360698519</v>
      </c>
      <c r="W46" s="15">
        <v>0.94415659887236347</v>
      </c>
      <c r="X46" s="15">
        <v>4080.06574153979</v>
      </c>
      <c r="Y46" s="15">
        <v>4557.49283210668</v>
      </c>
      <c r="Z46" s="15">
        <v>11.701455829648278</v>
      </c>
      <c r="AA46" s="15">
        <v>5.2104792050824207</v>
      </c>
      <c r="AB46" s="15">
        <v>5.8201811277781497</v>
      </c>
      <c r="AC46" s="15">
        <v>1702.7453418632899</v>
      </c>
      <c r="AD46" s="15">
        <v>1758.94238273411</v>
      </c>
      <c r="AE46" s="15">
        <v>3.3003784822764177</v>
      </c>
      <c r="AF46" s="15">
        <v>2.1745039804141371</v>
      </c>
      <c r="AG46" s="15">
        <v>2.2462708418799693</v>
      </c>
      <c r="AH46" s="15">
        <v>14789.2765937146</v>
      </c>
      <c r="AI46" s="15">
        <v>18.886758947340017</v>
      </c>
      <c r="AJ46" s="15">
        <v>549.27579140906903</v>
      </c>
      <c r="AK46" s="15">
        <v>0.70145685640644784</v>
      </c>
      <c r="AL46" s="15">
        <v>773.56362638113706</v>
      </c>
      <c r="AM46" s="15">
        <v>0.98788535391244114</v>
      </c>
      <c r="AN46" s="15">
        <v>206.63947880050301</v>
      </c>
      <c r="AO46" s="15">
        <v>0.26389052908563054</v>
      </c>
      <c r="AP46" s="15">
        <v>38.808296321163702</v>
      </c>
      <c r="AQ46" s="15">
        <v>4.9560432055633361E-2</v>
      </c>
      <c r="AR46" s="15">
        <v>5.5089099938559203</v>
      </c>
      <c r="AS46" s="15">
        <v>7.0351957012399213E-3</v>
      </c>
      <c r="AT46" s="15">
        <v>658.03248200934695</v>
      </c>
      <c r="AU46" s="15">
        <v>0.84034542112169963</v>
      </c>
      <c r="AV46" s="19">
        <v>384399.2510734463</v>
      </c>
      <c r="AW46" s="19">
        <v>183662.31380869565</v>
      </c>
      <c r="AX46" s="19">
        <v>-52.220949105438372</v>
      </c>
      <c r="AY46" s="19">
        <v>11.160288900889229</v>
      </c>
      <c r="AZ46" s="19">
        <v>9.1563902245803437</v>
      </c>
      <c r="BA46" s="19">
        <v>-2.0038986763088857</v>
      </c>
      <c r="BB46" s="14"/>
      <c r="BC46" s="14"/>
      <c r="BD46" s="14"/>
      <c r="BE46" s="19">
        <v>75.465000000000003</v>
      </c>
      <c r="BF46" s="19">
        <v>75.486000000000004</v>
      </c>
      <c r="BG46" s="19">
        <v>1</v>
      </c>
      <c r="BH46" s="19">
        <v>1</v>
      </c>
      <c r="BI46" s="19">
        <v>1</v>
      </c>
      <c r="BJ46" s="19">
        <v>1</v>
      </c>
      <c r="BK46" s="19">
        <v>0</v>
      </c>
      <c r="BL46" s="19">
        <v>0</v>
      </c>
      <c r="BM46" s="19">
        <v>1</v>
      </c>
      <c r="BN46" s="19">
        <v>1</v>
      </c>
      <c r="BO46" s="19">
        <v>55.861894367835632</v>
      </c>
      <c r="BP46" s="19">
        <v>51.237761384950218</v>
      </c>
      <c r="BQ46" s="19">
        <v>-4.6241329828854134</v>
      </c>
      <c r="BR46" s="19">
        <v>24.336973478939157</v>
      </c>
      <c r="BS46" s="19">
        <v>26.252573781743312</v>
      </c>
      <c r="BT46" s="19">
        <v>5.8502340093603742</v>
      </c>
      <c r="BU46" s="19">
        <v>6.1427590940288264</v>
      </c>
      <c r="BV46" s="19">
        <v>20.216600283964649</v>
      </c>
      <c r="BW46" s="19">
        <v>24.271112955928846</v>
      </c>
      <c r="BX46" s="19">
        <v>4.0545126719641971</v>
      </c>
      <c r="BY46" s="19">
        <v>4.0520890193376342</v>
      </c>
      <c r="BZ46" s="19">
        <v>5.4030222243193506</v>
      </c>
      <c r="CA46" s="19">
        <v>1.3509332049817164</v>
      </c>
      <c r="CB46" s="19">
        <v>7.8589878082275391</v>
      </c>
      <c r="CC46" s="19">
        <v>6.2921018600463867</v>
      </c>
      <c r="CD46" s="19">
        <v>-19.937503814697266</v>
      </c>
      <c r="CE46" s="19">
        <v>78116.375</v>
      </c>
      <c r="CF46" s="19">
        <v>53273.96875</v>
      </c>
      <c r="CG46" s="19">
        <v>-31.801790237426758</v>
      </c>
      <c r="CH46" s="19">
        <v>1.9433887160481524</v>
      </c>
      <c r="CI46" s="19">
        <v>1.4425575937246902</v>
      </c>
      <c r="CJ46" s="19">
        <v>-0.50083112232346227</v>
      </c>
      <c r="CK46" s="19">
        <v>20.96534459829461</v>
      </c>
      <c r="CL46" s="19">
        <v>19.13991380813982</v>
      </c>
      <c r="CM46" s="19">
        <v>-1.8254307901547904</v>
      </c>
      <c r="CN46" s="19">
        <v>2.0869810652812464</v>
      </c>
      <c r="CO46" s="19">
        <v>1.9200896271318184</v>
      </c>
      <c r="CP46" s="19">
        <v>-0.16689143814942797</v>
      </c>
      <c r="CQ46" s="19">
        <v>0.86701651650771505</v>
      </c>
      <c r="CR46" s="19">
        <v>1.229158844961405</v>
      </c>
      <c r="CS46" s="19">
        <v>0.36214232845368999</v>
      </c>
      <c r="CT46" s="19">
        <v>0</v>
      </c>
      <c r="CU46" s="19">
        <v>0</v>
      </c>
      <c r="CV46" s="19">
        <v>0</v>
      </c>
      <c r="CW46" s="19">
        <v>0</v>
      </c>
      <c r="CX46" s="22">
        <v>67</v>
      </c>
      <c r="CY46" s="22">
        <v>60</v>
      </c>
      <c r="CZ46" s="22">
        <v>-10.44776119402985</v>
      </c>
      <c r="DA46" s="22">
        <v>9.9112426035502956</v>
      </c>
      <c r="DB46" s="25">
        <v>8.8105726872246706</v>
      </c>
      <c r="DC46" s="22">
        <v>2.6218836069678435</v>
      </c>
      <c r="DD46" s="25">
        <v>2.5236776919714412</v>
      </c>
      <c r="DE46" s="22">
        <v>733</v>
      </c>
      <c r="DF46" s="25">
        <v>866</v>
      </c>
      <c r="DG46" s="25">
        <v>18.144611186903138</v>
      </c>
      <c r="DH46" s="22">
        <v>9.8165260479442882</v>
      </c>
      <c r="DI46" s="25">
        <v>10.795716618671852</v>
      </c>
      <c r="DJ46" s="22">
        <v>9.9749194974389077</v>
      </c>
      <c r="DK46" s="22">
        <v>1</v>
      </c>
      <c r="DL46" s="22">
        <v>0</v>
      </c>
      <c r="DM46" s="22"/>
      <c r="DN46" s="22">
        <v>1.2272046878933907E-2</v>
      </c>
      <c r="DO46" s="22">
        <v>0</v>
      </c>
      <c r="DP46" s="22"/>
      <c r="DQ46" s="22">
        <v>0</v>
      </c>
      <c r="DR46" s="22">
        <v>0</v>
      </c>
      <c r="DS46" s="22">
        <v>0</v>
      </c>
      <c r="DT46" s="22">
        <v>0</v>
      </c>
      <c r="DU46" s="22">
        <v>0</v>
      </c>
      <c r="DV46" s="22">
        <v>0</v>
      </c>
      <c r="DW46" s="22">
        <v>0</v>
      </c>
      <c r="DX46" s="22">
        <v>0</v>
      </c>
      <c r="DY46" s="22">
        <v>0</v>
      </c>
      <c r="DZ46" s="22">
        <v>0</v>
      </c>
      <c r="EA46" s="22">
        <v>0</v>
      </c>
      <c r="EB46" s="22">
        <v>0</v>
      </c>
      <c r="EC46" s="22">
        <v>0</v>
      </c>
      <c r="ED46" s="22">
        <v>0</v>
      </c>
      <c r="EE46" s="22">
        <v>0</v>
      </c>
      <c r="EF46" s="22">
        <v>0</v>
      </c>
      <c r="EG46" s="22">
        <v>0</v>
      </c>
      <c r="EH46" s="22">
        <v>0</v>
      </c>
      <c r="EI46" s="22">
        <v>15</v>
      </c>
      <c r="EJ46" s="22">
        <v>16</v>
      </c>
      <c r="EK46" s="24">
        <v>6.666666666666667</v>
      </c>
      <c r="EL46" s="24">
        <v>33</v>
      </c>
      <c r="EM46" s="24">
        <v>40</v>
      </c>
      <c r="EN46" s="24">
        <v>-17.5</v>
      </c>
      <c r="EO46" s="24">
        <v>0.44194455604660504</v>
      </c>
      <c r="EP46" s="24">
        <v>0.41138412057294588</v>
      </c>
      <c r="EQ46" s="22">
        <v>-6.9149930812670606</v>
      </c>
      <c r="ER46" s="22">
        <v>15</v>
      </c>
      <c r="ES46" s="22">
        <v>16</v>
      </c>
      <c r="ET46" s="24">
        <v>6.666666666666667</v>
      </c>
      <c r="EU46" s="23">
        <v>33</v>
      </c>
      <c r="EV46" s="23">
        <v>40</v>
      </c>
      <c r="EW46" s="24">
        <v>21.212121212121211</v>
      </c>
      <c r="EX46" s="23">
        <v>0.44194455604660504</v>
      </c>
      <c r="EY46" s="23">
        <v>0.49864741887629804</v>
      </c>
      <c r="EZ46" s="22">
        <v>12.830311416645991</v>
      </c>
      <c r="FA46" s="22">
        <v>37</v>
      </c>
      <c r="FB46" s="22">
        <v>23</v>
      </c>
      <c r="FC46" s="22">
        <v>-37.837837837837839</v>
      </c>
      <c r="FD46" s="22">
        <v>5870</v>
      </c>
      <c r="FE46" s="22">
        <v>5321</v>
      </c>
      <c r="FF46" s="22">
        <v>-9.3526405451448031</v>
      </c>
      <c r="FG46" s="22">
        <v>78.612561939199139</v>
      </c>
      <c r="FH46" s="22">
        <v>66.332572896019542</v>
      </c>
      <c r="FI46" s="22">
        <v>-15.620899179799327</v>
      </c>
      <c r="FJ46" s="22">
        <v>3</v>
      </c>
      <c r="FK46" s="22">
        <v>8</v>
      </c>
      <c r="FL46" s="24">
        <v>166.66666666666669</v>
      </c>
      <c r="FM46" s="25">
        <v>5</v>
      </c>
      <c r="FN46" s="23">
        <v>7</v>
      </c>
      <c r="FO46" s="24">
        <v>40</v>
      </c>
      <c r="FP46" s="25">
        <v>6.696129637069774E-2</v>
      </c>
      <c r="FQ46" s="23">
        <v>8.7263298303352152E-2</v>
      </c>
      <c r="FR46" s="22">
        <v>30.319009686226096</v>
      </c>
      <c r="FS46" s="22">
        <v>1</v>
      </c>
      <c r="FT46" s="22">
        <v>1</v>
      </c>
      <c r="FU46" s="22">
        <v>0</v>
      </c>
      <c r="FV46" s="22">
        <v>1</v>
      </c>
      <c r="FW46" s="23">
        <v>0</v>
      </c>
      <c r="FX46" s="22">
        <v>-100</v>
      </c>
      <c r="FY46" s="24"/>
      <c r="FZ46" s="23">
        <v>0</v>
      </c>
      <c r="GA46" s="22"/>
      <c r="GB46" s="24"/>
      <c r="GC46" s="23">
        <v>0</v>
      </c>
      <c r="GD46" s="23"/>
      <c r="GE46" s="22"/>
      <c r="GF46" s="22">
        <v>5</v>
      </c>
      <c r="GG46" s="25">
        <v>4</v>
      </c>
      <c r="GH46" s="22">
        <v>-20</v>
      </c>
      <c r="GI46" s="22">
        <v>8</v>
      </c>
      <c r="GJ46" s="22">
        <v>9</v>
      </c>
      <c r="GK46" s="25">
        <v>12.5</v>
      </c>
      <c r="GL46" s="24">
        <v>101000</v>
      </c>
      <c r="GM46" s="23">
        <v>319000</v>
      </c>
      <c r="GN46" s="22">
        <v>215.84158415841586</v>
      </c>
      <c r="GO46" s="22"/>
      <c r="GQ46" s="28">
        <v>9.1</v>
      </c>
      <c r="GR46" s="28">
        <v>9.3000000000000007</v>
      </c>
      <c r="GS46" s="28">
        <v>9</v>
      </c>
      <c r="GT46" s="28">
        <v>5</v>
      </c>
      <c r="GU46" s="28">
        <v>-44.444444443999998</v>
      </c>
      <c r="GV46" s="28">
        <v>0.113167689</v>
      </c>
      <c r="GW46" s="28">
        <v>5.9042999999999998E-2</v>
      </c>
      <c r="GX46" s="28">
        <v>-47.826954061999999</v>
      </c>
      <c r="GY46">
        <v>19</v>
      </c>
      <c r="GZ46">
        <v>11</v>
      </c>
      <c r="HA46">
        <v>13</v>
      </c>
      <c r="HB46">
        <v>30</v>
      </c>
      <c r="HC46">
        <v>29</v>
      </c>
      <c r="HD46" s="2">
        <v>172</v>
      </c>
      <c r="HE46" s="2">
        <v>200</v>
      </c>
      <c r="HF46">
        <v>63</v>
      </c>
      <c r="HG46">
        <v>4</v>
      </c>
      <c r="HH46">
        <v>33</v>
      </c>
      <c r="HI46">
        <v>139</v>
      </c>
      <c r="HJ46">
        <v>15</v>
      </c>
      <c r="HK46">
        <v>5</v>
      </c>
      <c r="HL46">
        <v>1</v>
      </c>
      <c r="HM46" s="2">
        <v>615</v>
      </c>
    </row>
    <row r="47" spans="1:221" x14ac:dyDescent="0.2">
      <c r="A47" s="6" t="s">
        <v>107</v>
      </c>
      <c r="B47" s="6">
        <v>51630</v>
      </c>
      <c r="C47" s="7">
        <v>34.4</v>
      </c>
      <c r="D47" s="8">
        <v>50710</v>
      </c>
      <c r="E47" s="10">
        <v>15.9</v>
      </c>
      <c r="F47" s="12">
        <v>24286</v>
      </c>
      <c r="G47" s="15">
        <v>6390.3100914377701</v>
      </c>
      <c r="H47" s="15">
        <v>2115.1399498134901</v>
      </c>
      <c r="I47" s="15">
        <v>-66.900824536707262</v>
      </c>
      <c r="J47" s="15">
        <v>26.312731991426215</v>
      </c>
      <c r="K47" s="15">
        <v>8.7092973310281234</v>
      </c>
      <c r="L47" s="15">
        <v>1519.33157106931</v>
      </c>
      <c r="M47" s="15">
        <v>475.79860775172699</v>
      </c>
      <c r="N47" s="15">
        <v>-68.683688484347201</v>
      </c>
      <c r="O47" s="15">
        <v>6.2559975750198058</v>
      </c>
      <c r="P47" s="15">
        <v>1.9591476890048876</v>
      </c>
      <c r="Q47" s="15">
        <v>254.64390177759901</v>
      </c>
      <c r="R47" s="15">
        <v>33.899984606367099</v>
      </c>
      <c r="S47" s="15">
        <v>-86.687297685229993</v>
      </c>
      <c r="T47" s="15">
        <v>2.6790520965554867</v>
      </c>
      <c r="U47" s="15">
        <v>0.35665423047203682</v>
      </c>
      <c r="V47" s="15">
        <v>109.444238333032</v>
      </c>
      <c r="W47" s="15">
        <v>1.1514385937194318</v>
      </c>
      <c r="X47" s="15">
        <v>1582.54141587298</v>
      </c>
      <c r="Y47" s="15">
        <v>565.20113847404696</v>
      </c>
      <c r="Z47" s="15">
        <v>-64.2852229455073</v>
      </c>
      <c r="AA47" s="15">
        <v>6.5162703445317467</v>
      </c>
      <c r="AB47" s="15">
        <v>2.3272714258175364</v>
      </c>
      <c r="AC47" s="15">
        <v>568.34151492803403</v>
      </c>
      <c r="AD47" s="15">
        <v>129.90961493179199</v>
      </c>
      <c r="AE47" s="15">
        <v>-77.142332291484678</v>
      </c>
      <c r="AF47" s="15">
        <v>2.3402022355597216</v>
      </c>
      <c r="AG47" s="15">
        <v>0.53491565071148806</v>
      </c>
      <c r="AH47" s="15">
        <v>1055.30777127482</v>
      </c>
      <c r="AI47" s="15">
        <v>4.3453338189690358</v>
      </c>
      <c r="AJ47" s="15">
        <v>786.32844182848896</v>
      </c>
      <c r="AK47" s="15">
        <v>3.2377849041772584</v>
      </c>
      <c r="AL47" s="15">
        <v>230.50802797824099</v>
      </c>
      <c r="AM47" s="15">
        <v>0.94913953709232068</v>
      </c>
      <c r="AN47" s="15">
        <v>89.403830695897298</v>
      </c>
      <c r="AO47" s="15">
        <v>0.36812908958205259</v>
      </c>
      <c r="AP47" s="15">
        <v>16.065521756536299</v>
      </c>
      <c r="AQ47" s="15">
        <v>6.6151370157853495E-2</v>
      </c>
      <c r="AR47" s="15">
        <v>1.20649171620607</v>
      </c>
      <c r="AS47" s="15">
        <v>4.9678486214529763E-3</v>
      </c>
      <c r="AT47" s="15">
        <v>166.827887334861</v>
      </c>
      <c r="AU47" s="15">
        <v>0.68693027808145024</v>
      </c>
      <c r="AV47" s="11">
        <v>347773.15798107261</v>
      </c>
      <c r="AW47" s="11">
        <v>215058.17174025971</v>
      </c>
      <c r="AX47" s="11">
        <v>-38.161365589933148</v>
      </c>
      <c r="AY47" s="19">
        <v>11.160288900889229</v>
      </c>
      <c r="AZ47" s="19">
        <v>9.1563902245803437</v>
      </c>
      <c r="BA47" s="19">
        <v>-2.0038986763088857</v>
      </c>
      <c r="BB47" s="20"/>
      <c r="BC47" s="20"/>
      <c r="BD47" s="20"/>
      <c r="BE47" s="19">
        <v>75.465000000000003</v>
      </c>
      <c r="BF47" s="19">
        <v>75.486000000000004</v>
      </c>
      <c r="BG47" s="19">
        <v>1</v>
      </c>
      <c r="BH47" s="19">
        <v>1</v>
      </c>
      <c r="BI47" s="19">
        <v>1</v>
      </c>
      <c r="BJ47" s="19">
        <v>1</v>
      </c>
      <c r="BK47" s="19">
        <v>0</v>
      </c>
      <c r="BL47" s="19">
        <v>0</v>
      </c>
      <c r="BM47" s="19">
        <v>1</v>
      </c>
      <c r="BN47" s="19">
        <v>1</v>
      </c>
      <c r="BO47" s="19">
        <v>55.861894367835632</v>
      </c>
      <c r="BP47" s="19">
        <v>51.237761384950218</v>
      </c>
      <c r="BQ47" s="19">
        <v>-4.6241329828854134</v>
      </c>
      <c r="BR47" s="19">
        <v>47.732919254658384</v>
      </c>
      <c r="BS47" s="19">
        <v>53.482446206115519</v>
      </c>
      <c r="BT47" s="19">
        <v>4.9689440993788816</v>
      </c>
      <c r="BU47" s="19">
        <v>3.2559456398640996</v>
      </c>
      <c r="BV47" s="19">
        <v>20.216600283964649</v>
      </c>
      <c r="BW47" s="19">
        <v>24.271112955928846</v>
      </c>
      <c r="BX47" s="19">
        <v>4.0545126719641971</v>
      </c>
      <c r="BY47" s="19">
        <v>4.0520890193376342</v>
      </c>
      <c r="BZ47" s="19">
        <v>5.4030222243193506</v>
      </c>
      <c r="CA47" s="19">
        <v>1.3509332049817164</v>
      </c>
      <c r="CB47" s="14"/>
      <c r="CC47" s="14"/>
      <c r="CD47" s="14"/>
      <c r="CE47" s="11">
        <v>195722.328125</v>
      </c>
      <c r="CF47" s="11">
        <v>157698.90625</v>
      </c>
      <c r="CG47" s="11">
        <v>-19.427227020263672</v>
      </c>
      <c r="CH47" s="19">
        <v>1.9433887160481524</v>
      </c>
      <c r="CI47" s="19">
        <v>1.4425575937246902</v>
      </c>
      <c r="CJ47" s="19">
        <v>-0.50083112232346227</v>
      </c>
      <c r="CK47" s="19">
        <v>20.96534459829461</v>
      </c>
      <c r="CL47" s="19">
        <v>19.13991380813982</v>
      </c>
      <c r="CM47" s="19">
        <v>-1.8254307901547904</v>
      </c>
      <c r="CN47" s="19">
        <v>2.0869810652812464</v>
      </c>
      <c r="CO47" s="19">
        <v>1.9200896271318184</v>
      </c>
      <c r="CP47" s="19">
        <v>-0.16689143814942797</v>
      </c>
      <c r="CQ47" s="19">
        <v>0.86701651650771505</v>
      </c>
      <c r="CR47" s="19">
        <v>1.229158844961405</v>
      </c>
      <c r="CS47" s="19">
        <v>0.36214232845368999</v>
      </c>
      <c r="CT47" s="19">
        <v>0</v>
      </c>
      <c r="CU47" s="19">
        <v>0</v>
      </c>
      <c r="CV47" s="19">
        <v>0</v>
      </c>
      <c r="CW47" s="19">
        <v>0</v>
      </c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>
        <v>1</v>
      </c>
      <c r="DL47" s="22">
        <v>1</v>
      </c>
      <c r="DM47" s="22">
        <v>0</v>
      </c>
      <c r="DN47" s="22">
        <v>3.594665601849556E-2</v>
      </c>
      <c r="DO47" s="22">
        <v>3.4312378615140915E-2</v>
      </c>
      <c r="DP47" s="22">
        <v>-4.5463962554931641</v>
      </c>
      <c r="DQ47" s="22">
        <v>1</v>
      </c>
      <c r="DR47" s="22">
        <v>100</v>
      </c>
      <c r="DS47" s="22">
        <v>0</v>
      </c>
      <c r="DT47" s="22">
        <v>0</v>
      </c>
      <c r="DU47" s="22">
        <v>0</v>
      </c>
      <c r="DV47" s="22">
        <v>0</v>
      </c>
      <c r="DW47" s="22">
        <v>0</v>
      </c>
      <c r="DX47" s="22">
        <v>0</v>
      </c>
      <c r="DY47" s="22">
        <v>1</v>
      </c>
      <c r="DZ47" s="22">
        <v>100</v>
      </c>
      <c r="EA47" s="22">
        <v>1</v>
      </c>
      <c r="EB47" s="22">
        <v>100</v>
      </c>
      <c r="EC47" s="22">
        <v>1</v>
      </c>
      <c r="ED47" s="22">
        <v>100</v>
      </c>
      <c r="EE47" s="22">
        <v>1</v>
      </c>
      <c r="EF47" s="22">
        <v>100</v>
      </c>
      <c r="EG47" s="22">
        <v>1</v>
      </c>
      <c r="EH47" s="22">
        <v>100</v>
      </c>
      <c r="EI47" s="22"/>
      <c r="EJ47" s="22"/>
      <c r="EK47" s="22"/>
      <c r="EL47" s="24"/>
      <c r="EM47" s="24"/>
      <c r="EN47" s="22"/>
      <c r="EO47" s="22"/>
      <c r="EP47" s="22"/>
      <c r="EQ47" s="22"/>
      <c r="ER47" s="22"/>
      <c r="ES47" s="22"/>
      <c r="ET47" s="22"/>
      <c r="EU47" s="24"/>
      <c r="EV47" s="24"/>
      <c r="EW47" s="22"/>
      <c r="EX47" s="24"/>
      <c r="EY47" s="24"/>
      <c r="EZ47" s="22"/>
      <c r="FA47" s="22"/>
      <c r="FB47" s="22"/>
      <c r="FC47" s="22"/>
      <c r="FD47" s="25"/>
      <c r="FE47" s="25"/>
      <c r="FF47" s="22"/>
      <c r="FG47" s="25"/>
      <c r="FH47" s="25"/>
      <c r="FI47" s="22"/>
      <c r="FJ47" s="22"/>
      <c r="FK47" s="22"/>
      <c r="FL47" s="25"/>
      <c r="FM47" s="25"/>
      <c r="FN47" s="25"/>
      <c r="FO47" s="25"/>
      <c r="FP47" s="25"/>
      <c r="FQ47" s="25"/>
      <c r="FR47" s="22"/>
      <c r="FS47" s="22">
        <v>1</v>
      </c>
      <c r="FT47" s="22">
        <v>0</v>
      </c>
      <c r="FU47" s="22">
        <v>-100</v>
      </c>
      <c r="FV47" s="22"/>
      <c r="FW47" s="25"/>
      <c r="FX47" s="22"/>
      <c r="FY47" s="25"/>
      <c r="FZ47" s="25"/>
      <c r="GA47" s="22"/>
      <c r="GB47" s="25"/>
      <c r="GC47" s="25"/>
      <c r="GD47" s="23"/>
      <c r="GE47" s="22"/>
      <c r="GF47" s="22"/>
      <c r="GG47" s="25"/>
      <c r="GH47" s="22"/>
      <c r="GI47" s="22"/>
      <c r="GJ47" s="22"/>
      <c r="GK47" s="25"/>
      <c r="GL47" s="25"/>
      <c r="GM47" s="25"/>
      <c r="GN47" s="22"/>
      <c r="GO47" s="22">
        <v>1</v>
      </c>
      <c r="GQ47" s="28">
        <v>10</v>
      </c>
      <c r="GR47" s="28">
        <v>8.9</v>
      </c>
      <c r="GS47" s="28">
        <v>4</v>
      </c>
      <c r="GT47" s="28">
        <v>4</v>
      </c>
      <c r="GU47" s="28">
        <v>0</v>
      </c>
      <c r="GV47" s="28">
        <v>0.15527347499999999</v>
      </c>
      <c r="GW47" s="28">
        <v>0.141487744</v>
      </c>
      <c r="GX47" s="28">
        <v>-8.878355912</v>
      </c>
      <c r="GY47">
        <v>5</v>
      </c>
      <c r="GZ47">
        <v>16</v>
      </c>
      <c r="HA47">
        <v>12</v>
      </c>
      <c r="HB47">
        <v>7</v>
      </c>
      <c r="HD47" s="2">
        <v>164</v>
      </c>
      <c r="HE47" s="2">
        <v>253</v>
      </c>
      <c r="HF47">
        <v>13</v>
      </c>
      <c r="HH47">
        <v>4</v>
      </c>
      <c r="HI47">
        <v>160</v>
      </c>
      <c r="HJ47">
        <v>9</v>
      </c>
      <c r="HK47">
        <v>1</v>
      </c>
      <c r="HL47">
        <v>3</v>
      </c>
      <c r="HM47" s="2">
        <v>512</v>
      </c>
    </row>
    <row r="48" spans="1:221" x14ac:dyDescent="0.2">
      <c r="A48" s="6" t="s">
        <v>108</v>
      </c>
      <c r="B48" s="6">
        <v>51640</v>
      </c>
      <c r="C48" s="7">
        <v>38.299999999999997</v>
      </c>
      <c r="D48" s="8">
        <v>32829</v>
      </c>
      <c r="E48" s="10">
        <v>24.2</v>
      </c>
      <c r="F48" s="12">
        <v>7042</v>
      </c>
      <c r="G48" s="15">
        <v>189.633732176808</v>
      </c>
      <c r="H48" s="18">
        <v>206.048072769915</v>
      </c>
      <c r="I48" s="18">
        <v>8.6558126577410981</v>
      </c>
      <c r="J48" s="15">
        <v>2.6928959411645552</v>
      </c>
      <c r="K48" s="18">
        <v>2.9259879688996735</v>
      </c>
      <c r="L48" s="15">
        <v>103.725140180624</v>
      </c>
      <c r="M48" s="18">
        <v>83.685240682359705</v>
      </c>
      <c r="N48" s="18">
        <v>-19.320195145909064</v>
      </c>
      <c r="O48" s="15">
        <v>1.4729500167654643</v>
      </c>
      <c r="P48" s="18">
        <v>1.1883731991246764</v>
      </c>
      <c r="Q48" s="15">
        <v>7.6592562691957902</v>
      </c>
      <c r="R48" s="15">
        <v>5.0484169221017501</v>
      </c>
      <c r="S48" s="15">
        <v>-34.087374221886094</v>
      </c>
      <c r="T48" s="15">
        <v>0.26212376006830218</v>
      </c>
      <c r="U48" s="15">
        <v>0.17277265304934122</v>
      </c>
      <c r="V48" s="18">
        <v>16.6647151093545</v>
      </c>
      <c r="W48" s="18">
        <v>0.57031879224348048</v>
      </c>
      <c r="X48" s="15">
        <v>48.415638088184998</v>
      </c>
      <c r="Y48" s="18">
        <v>41.382595354374899</v>
      </c>
      <c r="Z48" s="18">
        <v>-14.526386538580788</v>
      </c>
      <c r="AA48" s="15">
        <v>0.68752681181745245</v>
      </c>
      <c r="AB48" s="18">
        <v>0.58765400957646829</v>
      </c>
      <c r="AC48" s="15">
        <v>35.068782319882303</v>
      </c>
      <c r="AD48" s="18">
        <v>43.469383117120799</v>
      </c>
      <c r="AE48" s="18">
        <v>23.954640684731622</v>
      </c>
      <c r="AF48" s="15">
        <v>0.49799463674925165</v>
      </c>
      <c r="AG48" s="18">
        <v>0.61728746261176937</v>
      </c>
      <c r="AH48" s="18">
        <v>197.50575073031101</v>
      </c>
      <c r="AI48" s="18">
        <v>2.8046826289450584</v>
      </c>
      <c r="AJ48" s="18">
        <v>0.79875841736793496</v>
      </c>
      <c r="AK48" s="18">
        <v>1.1342777866627875E-2</v>
      </c>
      <c r="AL48" s="18">
        <v>13.081600144505501</v>
      </c>
      <c r="AM48" s="18">
        <v>0.18576540960672394</v>
      </c>
      <c r="AN48" s="18">
        <v>1</v>
      </c>
      <c r="AO48" s="18">
        <v>1.4200511218403862E-2</v>
      </c>
      <c r="AP48" s="18">
        <v>0</v>
      </c>
      <c r="AQ48" s="18">
        <v>0</v>
      </c>
      <c r="AR48" s="18">
        <v>8.9639164507389096E-2</v>
      </c>
      <c r="AS48" s="18">
        <v>1.2729219611955283E-3</v>
      </c>
      <c r="AT48" s="18">
        <v>6.6539244595915097</v>
      </c>
      <c r="AU48" s="18">
        <v>9.4489128934841085E-2</v>
      </c>
      <c r="AV48" s="19">
        <v>598578.27824175823</v>
      </c>
      <c r="AW48" s="19">
        <v>393285.167761194</v>
      </c>
      <c r="AX48" s="19">
        <v>-34.296785891326472</v>
      </c>
      <c r="AY48" s="19">
        <v>11.160288900889229</v>
      </c>
      <c r="AZ48" s="19">
        <v>9.1563902245803437</v>
      </c>
      <c r="BA48" s="19">
        <v>-2.0038986763088857</v>
      </c>
      <c r="BB48" s="20"/>
      <c r="BC48" s="20"/>
      <c r="BD48" s="20"/>
      <c r="BE48" s="19">
        <v>75.465000000000003</v>
      </c>
      <c r="BF48" s="19">
        <v>75.486000000000004</v>
      </c>
      <c r="BG48" s="19">
        <v>1</v>
      </c>
      <c r="BH48" s="19">
        <v>1</v>
      </c>
      <c r="BI48" s="19">
        <v>1</v>
      </c>
      <c r="BJ48" s="19">
        <v>1</v>
      </c>
      <c r="BK48" s="19">
        <v>0</v>
      </c>
      <c r="BL48" s="19">
        <v>0</v>
      </c>
      <c r="BM48" s="19">
        <v>1</v>
      </c>
      <c r="BN48" s="19">
        <v>1</v>
      </c>
      <c r="BO48" s="19">
        <v>55.861894367835632</v>
      </c>
      <c r="BP48" s="19">
        <v>51.237761384950218</v>
      </c>
      <c r="BQ48" s="19">
        <v>-4.6241329828854134</v>
      </c>
      <c r="BR48" s="19">
        <v>55.695208169677926</v>
      </c>
      <c r="BS48" s="19">
        <v>58.633093525179859</v>
      </c>
      <c r="BT48" s="19">
        <v>5.4202670856245092</v>
      </c>
      <c r="BU48" s="19">
        <v>5.8273381294964031</v>
      </c>
      <c r="BV48" s="19">
        <v>20.216600283964649</v>
      </c>
      <c r="BW48" s="19">
        <v>24.271112955928846</v>
      </c>
      <c r="BX48" s="19">
        <v>4.0545126719641971</v>
      </c>
      <c r="BY48" s="19">
        <v>4.0520890193376342</v>
      </c>
      <c r="BZ48" s="19">
        <v>5.4030222243193506</v>
      </c>
      <c r="CA48" s="19">
        <v>1.3509332049817164</v>
      </c>
      <c r="CB48" s="20"/>
      <c r="CC48" s="19">
        <v>75.202987670898438</v>
      </c>
      <c r="CD48" s="20"/>
      <c r="CE48" s="19">
        <v>197618</v>
      </c>
      <c r="CF48" s="19">
        <v>123633.7109375</v>
      </c>
      <c r="CG48" s="19">
        <v>-37.438030242919922</v>
      </c>
      <c r="CH48" s="19">
        <v>1.9433887160481524</v>
      </c>
      <c r="CI48" s="19">
        <v>1.4425575937246902</v>
      </c>
      <c r="CJ48" s="19">
        <v>-0.50083112232346227</v>
      </c>
      <c r="CK48" s="19">
        <v>20.96534459829461</v>
      </c>
      <c r="CL48" s="19">
        <v>19.13991380813982</v>
      </c>
      <c r="CM48" s="19">
        <v>-1.8254307901547904</v>
      </c>
      <c r="CN48" s="19">
        <v>2.0869810652812464</v>
      </c>
      <c r="CO48" s="19">
        <v>1.9200896271318184</v>
      </c>
      <c r="CP48" s="19">
        <v>-0.16689143814942797</v>
      </c>
      <c r="CQ48" s="19">
        <v>0.86701651650771505</v>
      </c>
      <c r="CR48" s="19">
        <v>1.229158844961405</v>
      </c>
      <c r="CS48" s="19">
        <v>0.36214232845368999</v>
      </c>
      <c r="CT48" s="19">
        <v>0</v>
      </c>
      <c r="CU48" s="19">
        <v>0</v>
      </c>
      <c r="CV48" s="19">
        <v>0</v>
      </c>
      <c r="CW48" s="19">
        <v>0</v>
      </c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>
        <v>2</v>
      </c>
      <c r="DL48" s="22">
        <v>3</v>
      </c>
      <c r="DM48" s="22">
        <v>50</v>
      </c>
      <c r="DN48" s="22">
        <v>0.28839221596717834</v>
      </c>
      <c r="DO48" s="22">
        <v>0.46707147359848022</v>
      </c>
      <c r="DP48" s="22">
        <v>61.95703125</v>
      </c>
      <c r="DQ48" s="22">
        <v>0</v>
      </c>
      <c r="DR48" s="22">
        <v>0</v>
      </c>
      <c r="DS48" s="22">
        <v>0</v>
      </c>
      <c r="DT48" s="22">
        <v>0</v>
      </c>
      <c r="DU48" s="22">
        <v>0</v>
      </c>
      <c r="DV48" s="22">
        <v>0</v>
      </c>
      <c r="DW48" s="22">
        <v>0</v>
      </c>
      <c r="DX48" s="22">
        <v>0</v>
      </c>
      <c r="DY48" s="22">
        <v>0</v>
      </c>
      <c r="DZ48" s="22">
        <v>0</v>
      </c>
      <c r="EA48" s="22">
        <v>1</v>
      </c>
      <c r="EB48" s="22">
        <v>33.333332061767578</v>
      </c>
      <c r="EC48" s="22">
        <v>1</v>
      </c>
      <c r="ED48" s="22">
        <v>33.333332061767578</v>
      </c>
      <c r="EE48" s="22">
        <v>1</v>
      </c>
      <c r="EF48" s="22">
        <v>33.333332061767578</v>
      </c>
      <c r="EG48" s="22">
        <v>1</v>
      </c>
      <c r="EH48" s="22">
        <v>33.333332061767578</v>
      </c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5"/>
      <c r="FL48" s="22"/>
      <c r="FM48" s="22"/>
      <c r="FN48" s="25"/>
      <c r="FO48" s="22"/>
      <c r="FP48" s="22"/>
      <c r="FQ48" s="25"/>
      <c r="FR48" s="22"/>
      <c r="FS48" s="22">
        <v>0</v>
      </c>
      <c r="FT48" s="22">
        <v>0</v>
      </c>
      <c r="FU48" s="22">
        <v>0</v>
      </c>
      <c r="FV48" s="22"/>
      <c r="FW48" s="25"/>
      <c r="FX48" s="22"/>
      <c r="FY48" s="22"/>
      <c r="FZ48" s="25"/>
      <c r="GA48" s="22"/>
      <c r="GB48" s="22"/>
      <c r="GC48" s="25"/>
      <c r="GD48" s="23"/>
      <c r="GE48" s="22"/>
      <c r="GF48" s="22"/>
      <c r="GG48" s="22"/>
      <c r="GH48" s="22"/>
      <c r="GI48" s="22"/>
      <c r="GJ48" s="22"/>
      <c r="GK48" s="24"/>
      <c r="GL48" s="22"/>
      <c r="GM48" s="24"/>
      <c r="GN48" s="22"/>
      <c r="GO48" s="22">
        <v>1</v>
      </c>
      <c r="GP48">
        <v>1</v>
      </c>
      <c r="GQ48" s="28">
        <v>10.7</v>
      </c>
      <c r="GR48" s="28">
        <v>10.8</v>
      </c>
      <c r="GS48" s="28">
        <v>1</v>
      </c>
      <c r="GT48" s="28">
        <v>0</v>
      </c>
      <c r="GU48" s="28">
        <v>-100</v>
      </c>
      <c r="GV48" s="28">
        <v>0.14609203800000001</v>
      </c>
      <c r="GW48" s="28">
        <v>0</v>
      </c>
      <c r="GX48" s="28">
        <v>-100</v>
      </c>
      <c r="GY48">
        <v>2</v>
      </c>
      <c r="GZ48">
        <v>3</v>
      </c>
      <c r="HB48">
        <v>3</v>
      </c>
      <c r="HC48">
        <v>1</v>
      </c>
      <c r="HD48" s="2">
        <v>18</v>
      </c>
      <c r="HE48" s="2">
        <v>38</v>
      </c>
      <c r="HF48">
        <v>8</v>
      </c>
      <c r="HG48">
        <v>1</v>
      </c>
      <c r="HI48">
        <v>18</v>
      </c>
      <c r="HJ48">
        <v>1</v>
      </c>
      <c r="HK48">
        <v>1</v>
      </c>
      <c r="HL48">
        <v>4</v>
      </c>
      <c r="HM48" s="2">
        <v>84</v>
      </c>
    </row>
    <row r="49" spans="1:221" x14ac:dyDescent="0.2">
      <c r="A49" s="6" t="s">
        <v>35</v>
      </c>
      <c r="B49" s="6">
        <v>51071</v>
      </c>
      <c r="C49" s="7">
        <v>34.299999999999997</v>
      </c>
      <c r="D49" s="8">
        <v>46727</v>
      </c>
      <c r="E49" s="10">
        <v>10.6</v>
      </c>
      <c r="F49" s="12">
        <v>17286</v>
      </c>
      <c r="G49" s="15">
        <v>1852.6273183379401</v>
      </c>
      <c r="H49" s="15">
        <v>152.91184429385299</v>
      </c>
      <c r="I49" s="15">
        <v>-91.74621669559339</v>
      </c>
      <c r="J49" s="15">
        <v>10.71750155234259</v>
      </c>
      <c r="K49" s="15">
        <v>0.88459935377677312</v>
      </c>
      <c r="L49" s="15">
        <v>691.69941209534704</v>
      </c>
      <c r="M49" s="15">
        <v>55.619701678895098</v>
      </c>
      <c r="N49" s="15">
        <v>-91.958978032031595</v>
      </c>
      <c r="O49" s="15">
        <v>4.0015007063250438</v>
      </c>
      <c r="P49" s="15">
        <v>0.32176155084400726</v>
      </c>
      <c r="Q49" s="15">
        <v>301.36994809241202</v>
      </c>
      <c r="R49" s="15">
        <v>310.66592868676798</v>
      </c>
      <c r="S49" s="15">
        <v>3.0845745082404332</v>
      </c>
      <c r="T49" s="15">
        <v>4.1769916575524881</v>
      </c>
      <c r="U49" s="15">
        <v>4.3058340774326815</v>
      </c>
      <c r="V49" s="15">
        <v>5.8159072093867801</v>
      </c>
      <c r="W49" s="15">
        <v>8.060855453065531E-2</v>
      </c>
      <c r="X49" s="15">
        <v>440.02552668019399</v>
      </c>
      <c r="Y49" s="15">
        <v>28.377211428854899</v>
      </c>
      <c r="Z49" s="15">
        <v>-93.551007905621091</v>
      </c>
      <c r="AA49" s="15">
        <v>2.5455601450896332</v>
      </c>
      <c r="AB49" s="15">
        <v>0.16416297251449091</v>
      </c>
      <c r="AC49" s="15">
        <v>332.23043299356601</v>
      </c>
      <c r="AD49" s="15">
        <v>22.834359375709699</v>
      </c>
      <c r="AE49" s="15">
        <v>-93.126951324127518</v>
      </c>
      <c r="AF49" s="15">
        <v>1.9219624724838946</v>
      </c>
      <c r="AG49" s="15">
        <v>0.13209741626582031</v>
      </c>
      <c r="AH49" s="15">
        <v>151.929010035402</v>
      </c>
      <c r="AI49" s="15">
        <v>0.87891362973158627</v>
      </c>
      <c r="AJ49" s="15">
        <v>0.73399819560290802</v>
      </c>
      <c r="AK49" s="15">
        <v>4.2462003679446265E-3</v>
      </c>
      <c r="AL49" s="15">
        <v>4.6246222686022499E-2</v>
      </c>
      <c r="AM49" s="15">
        <v>2.6753570916361504E-4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5">
        <v>0.248836047016084</v>
      </c>
      <c r="AU49" s="15">
        <v>1.4395235856536157E-3</v>
      </c>
      <c r="AV49" s="19">
        <v>182157.69290322583</v>
      </c>
      <c r="AW49" s="19">
        <v>147081.28843636363</v>
      </c>
      <c r="AX49" s="19">
        <v>-19.256065394667193</v>
      </c>
      <c r="AY49" s="19">
        <v>11.160288900889229</v>
      </c>
      <c r="AZ49" s="19">
        <v>9.1563902245803437</v>
      </c>
      <c r="BA49" s="19">
        <v>-2.0038986763088857</v>
      </c>
      <c r="BB49" s="19">
        <v>15.871383666992188</v>
      </c>
      <c r="BC49" s="19">
        <v>12.982320785522461</v>
      </c>
      <c r="BD49" s="19">
        <v>-18.202968597412109</v>
      </c>
      <c r="BE49" s="19">
        <v>75.465000000000003</v>
      </c>
      <c r="BF49" s="19">
        <v>75.486000000000004</v>
      </c>
      <c r="BG49" s="19">
        <v>1</v>
      </c>
      <c r="BH49" s="19">
        <v>1</v>
      </c>
      <c r="BI49" s="19">
        <v>1</v>
      </c>
      <c r="BJ49" s="19">
        <v>1</v>
      </c>
      <c r="BK49" s="19">
        <v>0</v>
      </c>
      <c r="BL49" s="19">
        <v>0</v>
      </c>
      <c r="BM49" s="19">
        <v>1</v>
      </c>
      <c r="BN49" s="19">
        <v>1</v>
      </c>
      <c r="BO49" s="19">
        <v>55.861894367835632</v>
      </c>
      <c r="BP49" s="19">
        <v>51.237761384950218</v>
      </c>
      <c r="BQ49" s="19">
        <v>-4.6241329828854134</v>
      </c>
      <c r="BR49" s="19">
        <v>34.982050259274033</v>
      </c>
      <c r="BS49" s="19">
        <v>39.576411960132887</v>
      </c>
      <c r="BT49" s="19">
        <v>7.2197846031112887</v>
      </c>
      <c r="BU49" s="19">
        <v>8.1810631229235877</v>
      </c>
      <c r="BV49" s="19">
        <v>20.216600283964649</v>
      </c>
      <c r="BW49" s="19">
        <v>24.271112955928846</v>
      </c>
      <c r="BX49" s="19">
        <v>4.0545126719641971</v>
      </c>
      <c r="BY49" s="19">
        <v>4.0520890193376342</v>
      </c>
      <c r="BZ49" s="19">
        <v>5.4030222243193506</v>
      </c>
      <c r="CA49" s="19">
        <v>1.3509332049817164</v>
      </c>
      <c r="CB49" s="11">
        <v>12.668926239013672</v>
      </c>
      <c r="CC49" s="11">
        <v>8.4843511581420898</v>
      </c>
      <c r="CD49" s="11">
        <v>-33.030227661132812</v>
      </c>
      <c r="CE49" s="19">
        <v>54314.8515625</v>
      </c>
      <c r="CF49" s="19">
        <v>23809.91796875</v>
      </c>
      <c r="CG49" s="19">
        <v>-56.163154602050781</v>
      </c>
      <c r="CH49" s="19">
        <v>1.9433887160481524</v>
      </c>
      <c r="CI49" s="19">
        <v>1.4425575937246902</v>
      </c>
      <c r="CJ49" s="19">
        <v>-0.50083112232346227</v>
      </c>
      <c r="CK49" s="19">
        <v>20.96534459829461</v>
      </c>
      <c r="CL49" s="19">
        <v>19.13991380813982</v>
      </c>
      <c r="CM49" s="19">
        <v>-1.8254307901547904</v>
      </c>
      <c r="CN49" s="19">
        <v>2.0869810652812464</v>
      </c>
      <c r="CO49" s="19">
        <v>1.9200896271318184</v>
      </c>
      <c r="CP49" s="19">
        <v>-0.16689143814942797</v>
      </c>
      <c r="CQ49" s="19">
        <v>0.86701651650771505</v>
      </c>
      <c r="CR49" s="19">
        <v>1.229158844961405</v>
      </c>
      <c r="CS49" s="19">
        <v>0.36214232845368999</v>
      </c>
      <c r="CT49" s="19">
        <v>0</v>
      </c>
      <c r="CU49" s="19">
        <v>0</v>
      </c>
      <c r="CV49" s="19">
        <v>0</v>
      </c>
      <c r="CW49" s="19">
        <v>0</v>
      </c>
      <c r="CX49" s="22">
        <v>17</v>
      </c>
      <c r="CY49" s="22">
        <v>43</v>
      </c>
      <c r="CZ49" s="22">
        <v>152.94117647058823</v>
      </c>
      <c r="DA49" s="22">
        <v>4.941860465116279</v>
      </c>
      <c r="DB49" s="22">
        <v>11.375661375661375</v>
      </c>
      <c r="DC49" s="22">
        <v>2.5839793281653747</v>
      </c>
      <c r="DD49" s="22">
        <v>1.5945611866501854</v>
      </c>
      <c r="DE49" s="22">
        <v>130</v>
      </c>
      <c r="DF49" s="22">
        <v>129</v>
      </c>
      <c r="DG49" s="22">
        <v>-0.76923076923076927</v>
      </c>
      <c r="DH49" s="22">
        <v>7.5854825533901273</v>
      </c>
      <c r="DI49" s="22">
        <v>7.5976205901407621</v>
      </c>
      <c r="DJ49" s="22">
        <v>0.16001667217875243</v>
      </c>
      <c r="DK49" s="22">
        <v>0</v>
      </c>
      <c r="DL49" s="22">
        <v>1</v>
      </c>
      <c r="DM49" s="22"/>
      <c r="DN49" s="22">
        <v>0</v>
      </c>
      <c r="DO49" s="22">
        <v>5.9368319809436798E-2</v>
      </c>
      <c r="DP49" s="22"/>
      <c r="DQ49" s="22">
        <v>1</v>
      </c>
      <c r="DR49" s="22">
        <v>100</v>
      </c>
      <c r="DS49" s="22">
        <v>0</v>
      </c>
      <c r="DT49" s="22">
        <v>0</v>
      </c>
      <c r="DU49" s="22">
        <v>0</v>
      </c>
      <c r="DV49" s="22">
        <v>0</v>
      </c>
      <c r="DW49" s="22">
        <v>0</v>
      </c>
      <c r="DX49" s="22">
        <v>0</v>
      </c>
      <c r="DY49" s="22">
        <v>1</v>
      </c>
      <c r="DZ49" s="22">
        <v>100</v>
      </c>
      <c r="EA49" s="22">
        <v>1</v>
      </c>
      <c r="EB49" s="22">
        <v>100</v>
      </c>
      <c r="EC49" s="22">
        <v>1</v>
      </c>
      <c r="ED49" s="22">
        <v>100</v>
      </c>
      <c r="EE49" s="22">
        <v>1</v>
      </c>
      <c r="EF49" s="22">
        <v>100</v>
      </c>
      <c r="EG49" s="22">
        <v>1</v>
      </c>
      <c r="EH49" s="22">
        <v>100</v>
      </c>
      <c r="EI49" s="22">
        <v>7</v>
      </c>
      <c r="EJ49" s="22">
        <v>21</v>
      </c>
      <c r="EK49" s="25">
        <v>200</v>
      </c>
      <c r="EL49" s="22">
        <v>10</v>
      </c>
      <c r="EM49" s="25">
        <v>20</v>
      </c>
      <c r="EN49" s="25">
        <v>-50</v>
      </c>
      <c r="EO49" s="25">
        <v>0.58349865795308664</v>
      </c>
      <c r="EP49" s="25">
        <v>0.58896283644502034</v>
      </c>
      <c r="EQ49" s="22">
        <v>0.93645090994759794</v>
      </c>
      <c r="ER49" s="22">
        <v>7</v>
      </c>
      <c r="ES49" s="22">
        <v>21</v>
      </c>
      <c r="ET49" s="23">
        <v>200</v>
      </c>
      <c r="EU49" s="23">
        <v>10</v>
      </c>
      <c r="EV49" s="23">
        <v>19</v>
      </c>
      <c r="EW49" s="23">
        <v>90</v>
      </c>
      <c r="EX49" s="23">
        <v>0.58349865795308664</v>
      </c>
      <c r="EY49" s="23">
        <v>1.1190293892455387</v>
      </c>
      <c r="EZ49" s="22">
        <v>91.77925672890045</v>
      </c>
      <c r="FA49" s="22">
        <v>11</v>
      </c>
      <c r="FB49" s="22">
        <v>4</v>
      </c>
      <c r="FC49" s="22">
        <v>-63.636363636363633</v>
      </c>
      <c r="FD49" s="22"/>
      <c r="FE49" s="22"/>
      <c r="FF49" s="22"/>
      <c r="FG49" s="22"/>
      <c r="FH49" s="22"/>
      <c r="FI49" s="22"/>
      <c r="FJ49" s="22">
        <v>7</v>
      </c>
      <c r="FK49" s="22">
        <v>13</v>
      </c>
      <c r="FL49" s="22">
        <v>85.714285714285708</v>
      </c>
      <c r="FM49" s="22">
        <v>29</v>
      </c>
      <c r="FN49" s="22">
        <v>27</v>
      </c>
      <c r="FO49" s="22">
        <v>-6.8965517241379306</v>
      </c>
      <c r="FP49" s="22">
        <v>1.6921461080639513</v>
      </c>
      <c r="FQ49" s="22">
        <v>1.590199658401555</v>
      </c>
      <c r="FR49" s="22">
        <v>-6.0246836355660278</v>
      </c>
      <c r="FS49" s="22">
        <v>1</v>
      </c>
      <c r="FT49" s="22">
        <v>1</v>
      </c>
      <c r="FU49" s="22">
        <v>0</v>
      </c>
      <c r="FV49" s="22">
        <v>3</v>
      </c>
      <c r="FW49" s="23">
        <v>5</v>
      </c>
      <c r="FX49" s="22">
        <v>66.666666666666657</v>
      </c>
      <c r="FY49" s="24">
        <v>4800</v>
      </c>
      <c r="FZ49" s="23">
        <v>7520</v>
      </c>
      <c r="GA49" s="22">
        <v>56.666666666666664</v>
      </c>
      <c r="GB49" s="24">
        <v>280.0793558174816</v>
      </c>
      <c r="GC49" s="23">
        <v>442.9000530066553</v>
      </c>
      <c r="GD49" s="23">
        <v>58.133773092251232</v>
      </c>
      <c r="GE49" s="22"/>
      <c r="GF49" s="22">
        <v>2</v>
      </c>
      <c r="GG49" s="25">
        <v>5</v>
      </c>
      <c r="GH49" s="22">
        <v>150</v>
      </c>
      <c r="GI49" s="22">
        <v>0</v>
      </c>
      <c r="GJ49" s="22">
        <v>4</v>
      </c>
      <c r="GK49" s="22"/>
      <c r="GL49" s="22">
        <v>0</v>
      </c>
      <c r="GM49" s="22">
        <v>18000</v>
      </c>
      <c r="GN49" s="22"/>
      <c r="GO49" s="22">
        <v>0</v>
      </c>
      <c r="GP49">
        <v>0</v>
      </c>
      <c r="GQ49" s="28">
        <v>11.1</v>
      </c>
      <c r="GR49" s="28">
        <v>10.6</v>
      </c>
      <c r="GS49" s="28">
        <v>0</v>
      </c>
      <c r="GT49" s="28">
        <v>0</v>
      </c>
      <c r="GU49" s="28">
        <v>0</v>
      </c>
      <c r="GV49" s="28">
        <v>0</v>
      </c>
      <c r="GW49" s="28">
        <v>0</v>
      </c>
      <c r="GX49" s="28">
        <v>0</v>
      </c>
      <c r="GY49">
        <v>5</v>
      </c>
      <c r="GZ49">
        <v>8</v>
      </c>
      <c r="HA49">
        <v>1</v>
      </c>
      <c r="HB49">
        <v>6</v>
      </c>
      <c r="HD49" s="2">
        <v>32</v>
      </c>
      <c r="HE49" s="2">
        <v>89</v>
      </c>
      <c r="HF49">
        <v>14</v>
      </c>
      <c r="HG49">
        <v>3</v>
      </c>
      <c r="HH49">
        <v>11</v>
      </c>
      <c r="HI49">
        <v>21</v>
      </c>
      <c r="HJ49">
        <v>2</v>
      </c>
      <c r="HK49">
        <v>1</v>
      </c>
      <c r="HL49">
        <v>0</v>
      </c>
      <c r="HM49" s="2">
        <v>263</v>
      </c>
    </row>
    <row r="50" spans="1:221" x14ac:dyDescent="0.2">
      <c r="A50" s="6" t="s">
        <v>36</v>
      </c>
      <c r="B50" s="6">
        <v>51073</v>
      </c>
      <c r="C50" s="7">
        <v>29.1</v>
      </c>
      <c r="D50" s="8">
        <v>63742</v>
      </c>
      <c r="E50" s="10">
        <v>9.3000000000000007</v>
      </c>
      <c r="F50" s="12">
        <v>36858</v>
      </c>
      <c r="G50" s="15">
        <v>3765.0151048093899</v>
      </c>
      <c r="H50" s="15">
        <v>3765.0151048093899</v>
      </c>
      <c r="I50" s="15">
        <v>0</v>
      </c>
      <c r="J50" s="15">
        <v>10.214919704838541</v>
      </c>
      <c r="K50" s="15">
        <v>10.214919704838541</v>
      </c>
      <c r="L50" s="15">
        <v>807.838691468658</v>
      </c>
      <c r="M50" s="15">
        <v>1058.0331075050401</v>
      </c>
      <c r="N50" s="15">
        <v>30.970838445671177</v>
      </c>
      <c r="O50" s="15">
        <v>2.1917594320599547</v>
      </c>
      <c r="P50" s="15">
        <v>2.8705657048810029</v>
      </c>
      <c r="Q50" s="15">
        <v>295.28648080302497</v>
      </c>
      <c r="R50" s="15">
        <v>355.455096143069</v>
      </c>
      <c r="S50" s="15">
        <v>20.376352881587</v>
      </c>
      <c r="T50" s="15">
        <v>2.0659517302387531</v>
      </c>
      <c r="U50" s="15">
        <v>2.4869173451554536</v>
      </c>
      <c r="V50" s="15">
        <v>192.50560880846999</v>
      </c>
      <c r="W50" s="15">
        <v>1.3468523669521444</v>
      </c>
      <c r="X50" s="15">
        <v>763.08510728174599</v>
      </c>
      <c r="Y50" s="15">
        <v>763.08510728174599</v>
      </c>
      <c r="Z50" s="15">
        <v>0</v>
      </c>
      <c r="AA50" s="15">
        <v>2.0703378025984751</v>
      </c>
      <c r="AB50" s="15">
        <v>2.0703378025984751</v>
      </c>
      <c r="AC50" s="15">
        <v>678.27166908232903</v>
      </c>
      <c r="AD50" s="15">
        <v>678.27166908232903</v>
      </c>
      <c r="AE50" s="15">
        <v>0</v>
      </c>
      <c r="AF50" s="15">
        <v>1.8402291743511014</v>
      </c>
      <c r="AG50" s="15">
        <v>1.8402291743511014</v>
      </c>
      <c r="AH50" s="15">
        <v>3410.72004318478</v>
      </c>
      <c r="AI50" s="15">
        <v>9.2536763882597537</v>
      </c>
      <c r="AJ50" s="15">
        <v>227.30133254730001</v>
      </c>
      <c r="AK50" s="15">
        <v>0.61669470005778937</v>
      </c>
      <c r="AL50" s="15">
        <v>64.086294560882394</v>
      </c>
      <c r="AM50" s="15">
        <v>0.17387349981247568</v>
      </c>
      <c r="AN50" s="15">
        <v>36.351254090543101</v>
      </c>
      <c r="AO50" s="15">
        <v>9.8625139971086601E-2</v>
      </c>
      <c r="AP50" s="15">
        <v>11.628647744401</v>
      </c>
      <c r="AQ50" s="15">
        <v>3.1549860937655327E-2</v>
      </c>
      <c r="AR50" s="15">
        <v>2.8332714969292301</v>
      </c>
      <c r="AS50" s="15">
        <v>7.686991960847659E-3</v>
      </c>
      <c r="AT50" s="15">
        <v>76.180558887594103</v>
      </c>
      <c r="AU50" s="15">
        <v>0.20668663217644503</v>
      </c>
      <c r="AV50" s="19">
        <v>245200.20668523674</v>
      </c>
      <c r="AW50" s="19">
        <v>179538.88270588237</v>
      </c>
      <c r="AX50" s="19">
        <v>-26.778657680188562</v>
      </c>
      <c r="AY50" s="19">
        <v>11.160288900889229</v>
      </c>
      <c r="AZ50" s="19">
        <v>9.1563902245803437</v>
      </c>
      <c r="BA50" s="19">
        <v>-2.0038986763088857</v>
      </c>
      <c r="BB50" s="19">
        <v>15.490670204162598</v>
      </c>
      <c r="BC50" s="19">
        <v>10.748507499694824</v>
      </c>
      <c r="BD50" s="19">
        <v>-30.613025665283203</v>
      </c>
      <c r="BE50" s="19">
        <v>75.465000000000003</v>
      </c>
      <c r="BF50" s="19">
        <v>75.486000000000004</v>
      </c>
      <c r="BG50" s="19">
        <v>1</v>
      </c>
      <c r="BH50" s="19">
        <v>1</v>
      </c>
      <c r="BI50" s="19">
        <v>1</v>
      </c>
      <c r="BJ50" s="19">
        <v>1</v>
      </c>
      <c r="BK50" s="19">
        <v>0</v>
      </c>
      <c r="BL50" s="19">
        <v>0</v>
      </c>
      <c r="BM50" s="19">
        <v>1</v>
      </c>
      <c r="BN50" s="19">
        <v>1</v>
      </c>
      <c r="BO50" s="19">
        <v>55.861894367835632</v>
      </c>
      <c r="BP50" s="19">
        <v>51.237761384950218</v>
      </c>
      <c r="BQ50" s="19">
        <v>-4.6241329828854134</v>
      </c>
      <c r="BR50" s="19">
        <v>26.932668329177055</v>
      </c>
      <c r="BS50" s="19">
        <v>27.856757243116792</v>
      </c>
      <c r="BT50" s="19">
        <v>5.752285951787198</v>
      </c>
      <c r="BU50" s="19">
        <v>7.2521144502429369</v>
      </c>
      <c r="BV50" s="19">
        <v>20.216600283964649</v>
      </c>
      <c r="BW50" s="19">
        <v>24.271112955928846</v>
      </c>
      <c r="BX50" s="19">
        <v>4.0545126719641971</v>
      </c>
      <c r="BY50" s="19">
        <v>4.0520890193376342</v>
      </c>
      <c r="BZ50" s="19">
        <v>5.4030222243193506</v>
      </c>
      <c r="CA50" s="19">
        <v>1.3509332049817164</v>
      </c>
      <c r="CB50" s="11">
        <v>9.9461841583251953</v>
      </c>
      <c r="CC50" s="11">
        <v>9.1881752014160156</v>
      </c>
      <c r="CD50" s="11">
        <v>-7.6211032867431641</v>
      </c>
      <c r="CE50" s="19">
        <v>91716.25</v>
      </c>
      <c r="CF50" s="19">
        <v>85252.484375</v>
      </c>
      <c r="CG50" s="19">
        <v>-7.0475687980651855</v>
      </c>
      <c r="CH50" s="19">
        <v>1.9433887160481524</v>
      </c>
      <c r="CI50" s="19">
        <v>1.4425575937246902</v>
      </c>
      <c r="CJ50" s="19">
        <v>-0.50083112232346227</v>
      </c>
      <c r="CK50" s="19">
        <v>20.96534459829461</v>
      </c>
      <c r="CL50" s="19">
        <v>19.13991380813982</v>
      </c>
      <c r="CM50" s="19">
        <v>-1.8254307901547904</v>
      </c>
      <c r="CN50" s="19">
        <v>2.0869810652812464</v>
      </c>
      <c r="CO50" s="19">
        <v>1.9200896271318184</v>
      </c>
      <c r="CP50" s="19">
        <v>-0.16689143814942797</v>
      </c>
      <c r="CQ50" s="19">
        <v>0.86701651650771505</v>
      </c>
      <c r="CR50" s="19">
        <v>1.229158844961405</v>
      </c>
      <c r="CS50" s="19">
        <v>0.36214232845368999</v>
      </c>
      <c r="CT50" s="19">
        <v>0</v>
      </c>
      <c r="CU50" s="19">
        <v>0</v>
      </c>
      <c r="CV50" s="19">
        <v>0</v>
      </c>
      <c r="CW50" s="19">
        <v>0</v>
      </c>
      <c r="CX50" s="22">
        <v>16</v>
      </c>
      <c r="CY50" s="22">
        <v>13</v>
      </c>
      <c r="CZ50" s="22">
        <v>-18.75</v>
      </c>
      <c r="DA50" s="22">
        <v>10.062893081761008</v>
      </c>
      <c r="DB50" s="22">
        <v>9.5588235294117645</v>
      </c>
      <c r="DC50" s="22">
        <v>0.59211261311585295</v>
      </c>
      <c r="DD50" s="22">
        <v>0.64756497826665482</v>
      </c>
      <c r="DE50" s="22">
        <v>53</v>
      </c>
      <c r="DF50" s="22">
        <v>73</v>
      </c>
      <c r="DG50" s="22">
        <v>37.735849056603776</v>
      </c>
      <c r="DH50" s="22">
        <v>1.4534086546371963</v>
      </c>
      <c r="DI50" s="22">
        <v>1.9765521349470663</v>
      </c>
      <c r="DJ50" s="22">
        <v>35.994245571659853</v>
      </c>
      <c r="DK50" s="22">
        <v>2</v>
      </c>
      <c r="DL50" s="22">
        <v>2</v>
      </c>
      <c r="DM50" s="22">
        <v>0</v>
      </c>
      <c r="DN50" s="22">
        <v>5.4395128041505814E-2</v>
      </c>
      <c r="DO50" s="22">
        <v>5.3548958152532578E-2</v>
      </c>
      <c r="DP50" s="22">
        <v>-1.5555986166000366</v>
      </c>
      <c r="DQ50" s="22">
        <v>0</v>
      </c>
      <c r="DR50" s="22">
        <v>0</v>
      </c>
      <c r="DS50" s="22">
        <v>0</v>
      </c>
      <c r="DT50" s="22">
        <v>0</v>
      </c>
      <c r="DU50" s="22">
        <v>0</v>
      </c>
      <c r="DV50" s="22">
        <v>0</v>
      </c>
      <c r="DW50" s="22">
        <v>0</v>
      </c>
      <c r="DX50" s="22">
        <v>0</v>
      </c>
      <c r="DY50" s="22">
        <v>1</v>
      </c>
      <c r="DZ50" s="22">
        <v>50</v>
      </c>
      <c r="EA50" s="22">
        <v>1</v>
      </c>
      <c r="EB50" s="22">
        <v>50</v>
      </c>
      <c r="EC50" s="22">
        <v>1</v>
      </c>
      <c r="ED50" s="22">
        <v>50</v>
      </c>
      <c r="EE50" s="22">
        <v>1</v>
      </c>
      <c r="EF50" s="22">
        <v>50</v>
      </c>
      <c r="EG50" s="22">
        <v>1</v>
      </c>
      <c r="EH50" s="22">
        <v>50</v>
      </c>
      <c r="EI50" s="22">
        <v>7</v>
      </c>
      <c r="EJ50" s="22">
        <v>4</v>
      </c>
      <c r="EK50" s="24">
        <v>-42.857142857142854</v>
      </c>
      <c r="EL50" s="22">
        <v>23</v>
      </c>
      <c r="EM50" s="24">
        <v>8</v>
      </c>
      <c r="EN50" s="24">
        <v>187.5</v>
      </c>
      <c r="EO50" s="24">
        <v>0.63072451050293421</v>
      </c>
      <c r="EP50" s="24">
        <v>0.62274930279154139</v>
      </c>
      <c r="EQ50" s="22">
        <v>-1.2644518452332629</v>
      </c>
      <c r="ER50" s="22">
        <v>7</v>
      </c>
      <c r="ES50" s="22">
        <v>4</v>
      </c>
      <c r="ET50" s="24">
        <v>-42.857142857142854</v>
      </c>
      <c r="EU50" s="24">
        <v>23</v>
      </c>
      <c r="EV50" s="24">
        <v>8</v>
      </c>
      <c r="EW50" s="24">
        <v>-65.217391304347828</v>
      </c>
      <c r="EX50" s="24">
        <v>0.63072451050293421</v>
      </c>
      <c r="EY50" s="24">
        <v>0.21660845314488397</v>
      </c>
      <c r="EZ50" s="22">
        <v>-65.657200641820268</v>
      </c>
      <c r="FA50" s="22">
        <v>4</v>
      </c>
      <c r="FB50" s="22">
        <v>7</v>
      </c>
      <c r="FC50" s="22">
        <v>75</v>
      </c>
      <c r="FD50" s="24">
        <v>34</v>
      </c>
      <c r="FE50" s="24">
        <v>66</v>
      </c>
      <c r="FF50" s="22">
        <v>94.117647058823522</v>
      </c>
      <c r="FG50" s="24">
        <v>0.93237536335216364</v>
      </c>
      <c r="FH50" s="24">
        <v>1.7870197384452928</v>
      </c>
      <c r="FI50" s="22">
        <v>91.663122888664844</v>
      </c>
      <c r="FJ50" s="22">
        <v>1</v>
      </c>
      <c r="FK50" s="22">
        <v>3</v>
      </c>
      <c r="FL50" s="24">
        <v>200</v>
      </c>
      <c r="FM50" s="24"/>
      <c r="FN50" s="24"/>
      <c r="FO50" s="24"/>
      <c r="FP50" s="24"/>
      <c r="FQ50" s="24"/>
      <c r="FR50" s="22"/>
      <c r="FS50" s="22">
        <v>0</v>
      </c>
      <c r="FT50" s="22">
        <v>0</v>
      </c>
      <c r="FU50" s="22">
        <v>0</v>
      </c>
      <c r="FV50" s="22">
        <v>0</v>
      </c>
      <c r="FW50" s="24">
        <v>0</v>
      </c>
      <c r="FX50" s="22"/>
      <c r="FY50" s="25">
        <v>0</v>
      </c>
      <c r="FZ50" s="23">
        <v>0</v>
      </c>
      <c r="GA50" s="22"/>
      <c r="GB50" s="25">
        <v>0</v>
      </c>
      <c r="GC50" s="23">
        <v>0</v>
      </c>
      <c r="GD50" s="23"/>
      <c r="GE50" s="22"/>
      <c r="GF50" s="22">
        <v>0</v>
      </c>
      <c r="GG50" s="24">
        <v>0</v>
      </c>
      <c r="GH50" s="22"/>
      <c r="GI50" s="22">
        <v>1</v>
      </c>
      <c r="GJ50" s="24">
        <v>5</v>
      </c>
      <c r="GK50" s="22">
        <v>400</v>
      </c>
      <c r="GL50" s="24"/>
      <c r="GM50" s="24"/>
      <c r="GN50" s="22"/>
      <c r="GO50" s="22">
        <v>0</v>
      </c>
      <c r="GP50">
        <v>0</v>
      </c>
      <c r="GQ50" s="28">
        <v>9.6</v>
      </c>
      <c r="GR50" s="28">
        <v>11.1</v>
      </c>
      <c r="GS50" s="28">
        <v>4</v>
      </c>
      <c r="GT50" s="28">
        <v>5</v>
      </c>
      <c r="GU50" s="30">
        <v>25</v>
      </c>
      <c r="GV50" s="28">
        <v>0.108445167</v>
      </c>
      <c r="GW50" s="28">
        <v>0.134767257</v>
      </c>
      <c r="GX50" s="30">
        <v>24.272256811999998</v>
      </c>
      <c r="GY50">
        <v>3</v>
      </c>
      <c r="GZ50">
        <v>4</v>
      </c>
      <c r="HA50">
        <v>11</v>
      </c>
      <c r="HB50">
        <v>5</v>
      </c>
      <c r="HC50">
        <v>1</v>
      </c>
      <c r="HD50" s="2">
        <v>37</v>
      </c>
      <c r="HE50" s="2">
        <v>141</v>
      </c>
      <c r="HF50">
        <v>43</v>
      </c>
      <c r="HG50">
        <v>5</v>
      </c>
      <c r="HH50">
        <v>2</v>
      </c>
      <c r="HI50">
        <v>35</v>
      </c>
      <c r="HJ50">
        <v>13</v>
      </c>
      <c r="HL50">
        <v>1</v>
      </c>
      <c r="HM50" s="2">
        <v>292</v>
      </c>
    </row>
    <row r="51" spans="1:221" x14ac:dyDescent="0.2">
      <c r="A51" s="6" t="s">
        <v>37</v>
      </c>
      <c r="B51" s="6">
        <v>51075</v>
      </c>
      <c r="C51" s="7">
        <v>31.8</v>
      </c>
      <c r="D51" s="8">
        <v>86257</v>
      </c>
      <c r="E51" s="10">
        <v>7.4</v>
      </c>
      <c r="F51" s="12">
        <v>21717</v>
      </c>
      <c r="G51" s="15">
        <v>3312.5974199542402</v>
      </c>
      <c r="H51" s="15">
        <v>3311.2857151304902</v>
      </c>
      <c r="I51" s="15">
        <v>-3.9597471635056863E-2</v>
      </c>
      <c r="J51" s="15">
        <v>15.253476170531105</v>
      </c>
      <c r="K51" s="15">
        <v>15.247436179631119</v>
      </c>
      <c r="L51" s="15">
        <v>966.49575109460704</v>
      </c>
      <c r="M51" s="15">
        <v>746.02587228147399</v>
      </c>
      <c r="N51" s="15">
        <v>-22.811262084022548</v>
      </c>
      <c r="O51" s="15">
        <v>4.4504109734061199</v>
      </c>
      <c r="P51" s="15">
        <v>3.4352160624463508</v>
      </c>
      <c r="Q51" s="15">
        <v>181.50015882443799</v>
      </c>
      <c r="R51" s="15">
        <v>101.563865292909</v>
      </c>
      <c r="S51" s="15">
        <v>-44.041996463953517</v>
      </c>
      <c r="T51" s="15">
        <v>2.2693193151342586</v>
      </c>
      <c r="U51" s="15">
        <v>1.2698657826070143</v>
      </c>
      <c r="V51" s="15">
        <v>88.4597729784347</v>
      </c>
      <c r="W51" s="15">
        <v>1.1060236681474707</v>
      </c>
      <c r="X51" s="15">
        <v>553.909114912532</v>
      </c>
      <c r="Y51" s="15">
        <v>553.98450345246397</v>
      </c>
      <c r="Z51" s="15">
        <v>1.361027249820016E-2</v>
      </c>
      <c r="AA51" s="15">
        <v>2.5505784174265878</v>
      </c>
      <c r="AB51" s="15">
        <v>2.5509255580994794</v>
      </c>
      <c r="AC51" s="15">
        <v>419.62825547080399</v>
      </c>
      <c r="AD51" s="15">
        <v>419.33497184134001</v>
      </c>
      <c r="AE51" s="15">
        <v>-6.9891296794333965E-2</v>
      </c>
      <c r="AF51" s="15">
        <v>1.9322570128047338</v>
      </c>
      <c r="AG51" s="15">
        <v>1.9309065333210849</v>
      </c>
      <c r="AH51" s="15">
        <v>2251.2192755916599</v>
      </c>
      <c r="AI51" s="15">
        <v>10.366161420047243</v>
      </c>
      <c r="AJ51" s="15">
        <v>977.60035151852401</v>
      </c>
      <c r="AK51" s="15">
        <v>4.5015441889695813</v>
      </c>
      <c r="AL51" s="15">
        <v>60.477551048923502</v>
      </c>
      <c r="AM51" s="15">
        <v>0.2784802276968435</v>
      </c>
      <c r="AN51" s="15">
        <v>26.433046283482302</v>
      </c>
      <c r="AO51" s="15">
        <v>0.12171591971028367</v>
      </c>
      <c r="AP51" s="15">
        <v>13.6711522978694</v>
      </c>
      <c r="AQ51" s="15">
        <v>6.2951385080210892E-2</v>
      </c>
      <c r="AR51" s="15">
        <v>0.101726978435181</v>
      </c>
      <c r="AS51" s="15">
        <v>4.6842095333232486E-4</v>
      </c>
      <c r="AT51" s="15">
        <v>42.260168761004898</v>
      </c>
      <c r="AU51" s="15">
        <v>0.19459487388223465</v>
      </c>
      <c r="AV51" s="19">
        <v>156154.37888888887</v>
      </c>
      <c r="AW51" s="19">
        <v>74903.861366459634</v>
      </c>
      <c r="AX51" s="19">
        <v>-52.032173609580788</v>
      </c>
      <c r="AY51" s="19">
        <v>11.160288900889229</v>
      </c>
      <c r="AZ51" s="19">
        <v>9.1563902245803437</v>
      </c>
      <c r="BA51" s="19">
        <v>-2.0038986763088857</v>
      </c>
      <c r="BB51" s="19">
        <v>7.5583124160766602</v>
      </c>
      <c r="BC51" s="19">
        <v>5.7673940658569336</v>
      </c>
      <c r="BD51" s="19">
        <v>-23.694684982299805</v>
      </c>
      <c r="BE51" s="19">
        <v>75.465000000000003</v>
      </c>
      <c r="BF51" s="19">
        <v>75.486000000000004</v>
      </c>
      <c r="BG51" s="19">
        <v>1</v>
      </c>
      <c r="BH51" s="19">
        <v>1</v>
      </c>
      <c r="BI51" s="19">
        <v>1</v>
      </c>
      <c r="BJ51" s="19">
        <v>1</v>
      </c>
      <c r="BK51" s="19">
        <v>0</v>
      </c>
      <c r="BL51" s="19">
        <v>0</v>
      </c>
      <c r="BM51" s="19">
        <v>1</v>
      </c>
      <c r="BN51" s="19">
        <v>1</v>
      </c>
      <c r="BO51" s="19">
        <v>55.861894367835632</v>
      </c>
      <c r="BP51" s="19">
        <v>51.237761384950218</v>
      </c>
      <c r="BQ51" s="19">
        <v>-4.6241329828854134</v>
      </c>
      <c r="BR51" s="19">
        <v>20.614389652384801</v>
      </c>
      <c r="BS51" s="19">
        <v>21.386832878846903</v>
      </c>
      <c r="BT51" s="19">
        <v>2.8698464025869042</v>
      </c>
      <c r="BU51" s="19">
        <v>5.4538371640046748</v>
      </c>
      <c r="BV51" s="19">
        <v>20.216600283964649</v>
      </c>
      <c r="BW51" s="19">
        <v>24.271112955928846</v>
      </c>
      <c r="BX51" s="19">
        <v>4.0545126719641971</v>
      </c>
      <c r="BY51" s="19">
        <v>4.0520890193376342</v>
      </c>
      <c r="BZ51" s="19">
        <v>5.4030222243193506</v>
      </c>
      <c r="CA51" s="19">
        <v>1.3509332049817164</v>
      </c>
      <c r="CB51" s="20"/>
      <c r="CC51" s="20"/>
      <c r="CD51" s="20"/>
      <c r="CE51" s="19">
        <v>42845</v>
      </c>
      <c r="CF51" s="19">
        <v>34569.89453125</v>
      </c>
      <c r="CG51" s="19">
        <v>-19.314052581787109</v>
      </c>
      <c r="CH51" s="19">
        <v>1.9433887160481524</v>
      </c>
      <c r="CI51" s="19">
        <v>1.4425575937246902</v>
      </c>
      <c r="CJ51" s="19">
        <v>-0.50083112232346227</v>
      </c>
      <c r="CK51" s="19">
        <v>20.96534459829461</v>
      </c>
      <c r="CL51" s="19">
        <v>19.13991380813982</v>
      </c>
      <c r="CM51" s="19">
        <v>-1.8254307901547904</v>
      </c>
      <c r="CN51" s="19">
        <v>2.0869810652812464</v>
      </c>
      <c r="CO51" s="19">
        <v>1.9200896271318184</v>
      </c>
      <c r="CP51" s="19">
        <v>-0.16689143814942797</v>
      </c>
      <c r="CQ51" s="19">
        <v>0.86701651650771505</v>
      </c>
      <c r="CR51" s="19">
        <v>1.229158844961405</v>
      </c>
      <c r="CS51" s="19">
        <v>0.36214232845368999</v>
      </c>
      <c r="CT51" s="19">
        <v>0</v>
      </c>
      <c r="CU51" s="19">
        <v>0</v>
      </c>
      <c r="CV51" s="19">
        <v>0</v>
      </c>
      <c r="CW51" s="19">
        <v>0</v>
      </c>
      <c r="CX51" s="22">
        <v>24</v>
      </c>
      <c r="CY51" s="22">
        <v>27</v>
      </c>
      <c r="CZ51" s="22">
        <v>12.5</v>
      </c>
      <c r="DA51" s="22">
        <v>6.3324538258575203</v>
      </c>
      <c r="DB51" s="22">
        <v>8.5714285714285712</v>
      </c>
      <c r="DC51" s="22">
        <v>2.2961908152367387</v>
      </c>
      <c r="DD51" s="22">
        <v>1.9079821277623477</v>
      </c>
      <c r="DE51" s="22">
        <v>258</v>
      </c>
      <c r="DF51" s="22">
        <v>316</v>
      </c>
      <c r="DG51" s="22">
        <v>22.480620155038761</v>
      </c>
      <c r="DH51" s="22">
        <v>12.362834826776558</v>
      </c>
      <c r="DI51" s="22">
        <v>14.80232340266067</v>
      </c>
      <c r="DJ51" s="22">
        <v>19.732436856637811</v>
      </c>
      <c r="DK51" s="22">
        <v>3</v>
      </c>
      <c r="DL51" s="25">
        <v>3</v>
      </c>
      <c r="DM51" s="22">
        <v>0</v>
      </c>
      <c r="DN51" s="22">
        <v>0.13908205926418304</v>
      </c>
      <c r="DO51" s="25">
        <v>0.12906555831432343</v>
      </c>
      <c r="DP51" s="22">
        <v>-7.2018642425537109</v>
      </c>
      <c r="DQ51" s="22">
        <v>3</v>
      </c>
      <c r="DR51" s="22">
        <v>100</v>
      </c>
      <c r="DS51" s="22">
        <v>0</v>
      </c>
      <c r="DT51" s="22">
        <v>0</v>
      </c>
      <c r="DU51" s="22">
        <v>0</v>
      </c>
      <c r="DV51" s="22">
        <v>0</v>
      </c>
      <c r="DW51" s="22">
        <v>0</v>
      </c>
      <c r="DX51" s="22">
        <v>0</v>
      </c>
      <c r="DY51" s="22">
        <v>3</v>
      </c>
      <c r="DZ51" s="22">
        <v>100</v>
      </c>
      <c r="EA51" s="22">
        <v>3</v>
      </c>
      <c r="EB51" s="22">
        <v>100</v>
      </c>
      <c r="EC51" s="22">
        <v>3</v>
      </c>
      <c r="ED51" s="22">
        <v>100</v>
      </c>
      <c r="EE51" s="22">
        <v>3</v>
      </c>
      <c r="EF51" s="22">
        <v>100</v>
      </c>
      <c r="EG51" s="22">
        <v>2</v>
      </c>
      <c r="EH51" s="22">
        <v>66.666664123535156</v>
      </c>
      <c r="EI51" s="22">
        <v>8</v>
      </c>
      <c r="EJ51" s="22">
        <v>10</v>
      </c>
      <c r="EK51" s="22">
        <v>25</v>
      </c>
      <c r="EL51" s="22">
        <v>29</v>
      </c>
      <c r="EM51" s="22">
        <v>18</v>
      </c>
      <c r="EN51" s="22">
        <v>61.111111111111114</v>
      </c>
      <c r="EO51" s="22">
        <v>1.3896209689012411</v>
      </c>
      <c r="EP51" s="22">
        <v>1.358441071763163</v>
      </c>
      <c r="EQ51" s="22">
        <v>-2.2437699081881113</v>
      </c>
      <c r="ER51" s="22">
        <v>8</v>
      </c>
      <c r="ES51" s="22">
        <v>10</v>
      </c>
      <c r="ET51" s="25">
        <v>25</v>
      </c>
      <c r="EU51" s="23">
        <v>29</v>
      </c>
      <c r="EV51" s="23"/>
      <c r="EW51" s="25"/>
      <c r="EX51" s="23">
        <v>1.3896209689012411</v>
      </c>
      <c r="EY51" s="23"/>
      <c r="EZ51" s="22"/>
      <c r="FA51" s="22">
        <v>8</v>
      </c>
      <c r="FB51" s="22">
        <v>12</v>
      </c>
      <c r="FC51" s="22">
        <v>50</v>
      </c>
      <c r="FD51" s="22">
        <v>46</v>
      </c>
      <c r="FE51" s="22">
        <v>70</v>
      </c>
      <c r="FF51" s="22">
        <v>52.173913043478258</v>
      </c>
      <c r="FG51" s="22">
        <v>2.2042263644640374</v>
      </c>
      <c r="FH51" s="22">
        <v>3.278995690462807</v>
      </c>
      <c r="FI51" s="22">
        <v>48.759480574496358</v>
      </c>
      <c r="FJ51" s="22">
        <v>7</v>
      </c>
      <c r="FK51" s="22">
        <v>13</v>
      </c>
      <c r="FL51" s="24">
        <v>85.714285714285708</v>
      </c>
      <c r="FM51" s="24">
        <v>3</v>
      </c>
      <c r="FN51" s="24">
        <v>8</v>
      </c>
      <c r="FO51" s="24">
        <v>166.66666666666669</v>
      </c>
      <c r="FP51" s="24">
        <v>0.14375389333461114</v>
      </c>
      <c r="FQ51" s="24">
        <v>0.37474236462432081</v>
      </c>
      <c r="FR51" s="22">
        <v>160.68328024483171</v>
      </c>
      <c r="FS51" s="22">
        <v>0</v>
      </c>
      <c r="FT51" s="22">
        <v>0</v>
      </c>
      <c r="FU51" s="22">
        <v>0</v>
      </c>
      <c r="FV51" s="22">
        <v>0</v>
      </c>
      <c r="FW51" s="25">
        <v>2</v>
      </c>
      <c r="FX51" s="24"/>
      <c r="FY51" s="22">
        <v>0</v>
      </c>
      <c r="FZ51" s="23"/>
      <c r="GA51" s="24"/>
      <c r="GB51" s="22">
        <v>0</v>
      </c>
      <c r="GC51" s="23"/>
      <c r="GD51" s="23"/>
      <c r="GE51" s="22"/>
      <c r="GF51" s="22">
        <v>0</v>
      </c>
      <c r="GG51" s="24">
        <v>2</v>
      </c>
      <c r="GH51" s="22"/>
      <c r="GI51" s="22">
        <v>1</v>
      </c>
      <c r="GJ51" s="22">
        <v>8</v>
      </c>
      <c r="GK51" s="22">
        <v>700</v>
      </c>
      <c r="GL51" s="24"/>
      <c r="GM51" s="24">
        <v>65000</v>
      </c>
      <c r="GN51" s="22"/>
      <c r="GO51" s="22">
        <v>1</v>
      </c>
      <c r="GP51">
        <v>1</v>
      </c>
      <c r="GQ51" s="28">
        <v>9.5</v>
      </c>
      <c r="GR51" s="28">
        <v>11.5</v>
      </c>
      <c r="GS51" s="28">
        <v>1</v>
      </c>
      <c r="GT51" s="28">
        <v>1</v>
      </c>
      <c r="GU51" s="28">
        <v>0</v>
      </c>
      <c r="GV51" s="28">
        <v>4.67792E-2</v>
      </c>
      <c r="GW51" s="28">
        <v>4.4493900000000003E-2</v>
      </c>
      <c r="GX51" s="28">
        <v>-4.8854282539999998</v>
      </c>
      <c r="GY51">
        <v>5</v>
      </c>
      <c r="HA51">
        <v>6</v>
      </c>
      <c r="HB51">
        <v>4</v>
      </c>
      <c r="HC51">
        <v>2</v>
      </c>
      <c r="HD51" s="2">
        <v>42</v>
      </c>
      <c r="HE51" s="2">
        <v>72</v>
      </c>
      <c r="HF51">
        <v>35</v>
      </c>
      <c r="HG51">
        <v>2</v>
      </c>
      <c r="HH51">
        <v>12</v>
      </c>
      <c r="HI51">
        <v>30</v>
      </c>
      <c r="HJ51">
        <v>16</v>
      </c>
      <c r="HL51">
        <v>0</v>
      </c>
      <c r="HM51" s="2">
        <v>273</v>
      </c>
    </row>
    <row r="52" spans="1:221" x14ac:dyDescent="0.2">
      <c r="A52" s="6" t="s">
        <v>38</v>
      </c>
      <c r="B52" s="6">
        <v>51077</v>
      </c>
      <c r="C52" s="7">
        <v>35.6</v>
      </c>
      <c r="D52" s="8">
        <v>37684</v>
      </c>
      <c r="E52" s="10">
        <v>20.100000000000001</v>
      </c>
      <c r="F52" s="12">
        <v>15533</v>
      </c>
      <c r="G52" s="15">
        <v>2736.1499493379702</v>
      </c>
      <c r="H52" s="15">
        <v>2826.6940507672598</v>
      </c>
      <c r="I52" s="15">
        <v>3.3091790693414809</v>
      </c>
      <c r="J52" s="15">
        <v>17.615077250614629</v>
      </c>
      <c r="K52" s="15">
        <v>18.197991700040301</v>
      </c>
      <c r="L52" s="15">
        <v>981.97661874576102</v>
      </c>
      <c r="M52" s="15">
        <v>1453.28591031001</v>
      </c>
      <c r="N52" s="15">
        <v>47.995978984329916</v>
      </c>
      <c r="O52" s="15">
        <v>6.3218735514437716</v>
      </c>
      <c r="P52" s="15">
        <v>9.3561186526106361</v>
      </c>
      <c r="Q52" s="15">
        <v>411.61088330911798</v>
      </c>
      <c r="R52" s="15">
        <v>474.35839656595499</v>
      </c>
      <c r="S52" s="15">
        <v>15.244376619097777</v>
      </c>
      <c r="T52" s="15">
        <v>6.0124289119064853</v>
      </c>
      <c r="U52" s="15">
        <v>6.9289862191930327</v>
      </c>
      <c r="V52" s="15">
        <v>177.81535507124201</v>
      </c>
      <c r="W52" s="15">
        <v>2.5973613069126791</v>
      </c>
      <c r="X52" s="15">
        <v>488.23738498457197</v>
      </c>
      <c r="Y52" s="15">
        <v>501.12831658289002</v>
      </c>
      <c r="Z52" s="15">
        <v>2.640299984140992</v>
      </c>
      <c r="AA52" s="15">
        <v>3.1432265820161716</v>
      </c>
      <c r="AB52" s="15">
        <v>3.2262171929626602</v>
      </c>
      <c r="AC52" s="15">
        <v>622.30693101265001</v>
      </c>
      <c r="AD52" s="15">
        <v>644.62179256618197</v>
      </c>
      <c r="AE52" s="15">
        <v>3.5858288637762818</v>
      </c>
      <c r="AF52" s="15">
        <v>4.0063537694756324</v>
      </c>
      <c r="AG52" s="15">
        <v>4.1500147593264787</v>
      </c>
      <c r="AH52" s="15">
        <v>2746.3103073819202</v>
      </c>
      <c r="AI52" s="15">
        <v>17.680488684619327</v>
      </c>
      <c r="AJ52" s="15">
        <v>22.911991861857199</v>
      </c>
      <c r="AK52" s="15">
        <v>0.14750525888017255</v>
      </c>
      <c r="AL52" s="15">
        <v>57.777031955310001</v>
      </c>
      <c r="AM52" s="15">
        <v>0.37196312338447174</v>
      </c>
      <c r="AN52" s="15">
        <v>4.0510985908695103</v>
      </c>
      <c r="AO52" s="15">
        <v>2.6080593516188182E-2</v>
      </c>
      <c r="AP52" s="15">
        <v>7.2069900642673002</v>
      </c>
      <c r="AQ52" s="15">
        <v>4.6397927407888367E-2</v>
      </c>
      <c r="AR52" s="15">
        <v>0</v>
      </c>
      <c r="AS52" s="15">
        <v>0</v>
      </c>
      <c r="AT52" s="15">
        <v>46.213661026638803</v>
      </c>
      <c r="AU52" s="15">
        <v>0.29751922375998713</v>
      </c>
      <c r="AV52" s="19">
        <v>111673.85951219511</v>
      </c>
      <c r="AW52" s="19">
        <v>65135.563165467618</v>
      </c>
      <c r="AX52" s="19">
        <v>-41.673401949222836</v>
      </c>
      <c r="AY52" s="19">
        <v>11.160288900889229</v>
      </c>
      <c r="AZ52" s="19">
        <v>9.1563902245803437</v>
      </c>
      <c r="BA52" s="19">
        <v>-2.0038986763088857</v>
      </c>
      <c r="BB52" s="19">
        <v>21.88029670715332</v>
      </c>
      <c r="BC52" s="19">
        <v>16.193212509155273</v>
      </c>
      <c r="BD52" s="19">
        <v>-25.991806030273438</v>
      </c>
      <c r="BE52" s="19">
        <v>75.465000000000003</v>
      </c>
      <c r="BF52" s="19">
        <v>75.486000000000004</v>
      </c>
      <c r="BG52" s="19">
        <v>1</v>
      </c>
      <c r="BH52" s="19">
        <v>1</v>
      </c>
      <c r="BI52" s="19">
        <v>1</v>
      </c>
      <c r="BJ52" s="19">
        <v>1</v>
      </c>
      <c r="BK52" s="19">
        <v>0</v>
      </c>
      <c r="BL52" s="19">
        <v>0</v>
      </c>
      <c r="BM52" s="19">
        <v>1</v>
      </c>
      <c r="BN52" s="19">
        <v>1</v>
      </c>
      <c r="BO52" s="19">
        <v>55.861894367835632</v>
      </c>
      <c r="BP52" s="19">
        <v>51.237761384950218</v>
      </c>
      <c r="BQ52" s="19">
        <v>-4.6241329828854134</v>
      </c>
      <c r="BR52" s="19">
        <v>45.128205128205131</v>
      </c>
      <c r="BS52" s="19">
        <v>52.909738717339671</v>
      </c>
      <c r="BT52" s="19">
        <v>9.8461538461538467</v>
      </c>
      <c r="BU52" s="19">
        <v>10.035629453681711</v>
      </c>
      <c r="BV52" s="19">
        <v>20.216600283964649</v>
      </c>
      <c r="BW52" s="19">
        <v>24.271112955928846</v>
      </c>
      <c r="BX52" s="19">
        <v>4.0545126719641971</v>
      </c>
      <c r="BY52" s="19">
        <v>4.0520890193376342</v>
      </c>
      <c r="BZ52" s="19">
        <v>5.4030222243193506</v>
      </c>
      <c r="CA52" s="19">
        <v>1.3509332049817164</v>
      </c>
      <c r="CB52" s="20"/>
      <c r="CC52" s="20"/>
      <c r="CD52" s="20"/>
      <c r="CE52" s="19">
        <v>76566</v>
      </c>
      <c r="CF52" s="19">
        <v>59513.58984375</v>
      </c>
      <c r="CG52" s="19">
        <v>-22.271516799926758</v>
      </c>
      <c r="CH52" s="19">
        <v>1.9433887160481524</v>
      </c>
      <c r="CI52" s="19">
        <v>1.4425575937246902</v>
      </c>
      <c r="CJ52" s="19">
        <v>-0.50083112232346227</v>
      </c>
      <c r="CK52" s="19">
        <v>20.96534459829461</v>
      </c>
      <c r="CL52" s="19">
        <v>19.13991380813982</v>
      </c>
      <c r="CM52" s="19">
        <v>-1.8254307901547904</v>
      </c>
      <c r="CN52" s="19">
        <v>2.0869810652812464</v>
      </c>
      <c r="CO52" s="19">
        <v>1.9200896271318184</v>
      </c>
      <c r="CP52" s="19">
        <v>-0.16689143814942797</v>
      </c>
      <c r="CQ52" s="19">
        <v>0.86701651650771505</v>
      </c>
      <c r="CR52" s="19">
        <v>1.229158844961405</v>
      </c>
      <c r="CS52" s="19">
        <v>0.36214232845368999</v>
      </c>
      <c r="CT52" s="19">
        <v>0</v>
      </c>
      <c r="CU52" s="19">
        <v>0</v>
      </c>
      <c r="CV52" s="19">
        <v>0</v>
      </c>
      <c r="CW52" s="19">
        <v>0</v>
      </c>
      <c r="CX52" s="22">
        <v>29</v>
      </c>
      <c r="CY52" s="22">
        <v>25</v>
      </c>
      <c r="CZ52" s="22">
        <v>-13.793103448275861</v>
      </c>
      <c r="DA52" s="22">
        <v>3.403755868544601</v>
      </c>
      <c r="DB52" s="22">
        <v>3.2722513089005236</v>
      </c>
      <c r="DC52" s="25">
        <v>0.3206635597930651</v>
      </c>
      <c r="DD52" s="22">
        <v>0.15172588190668856</v>
      </c>
      <c r="DE52" s="22">
        <v>75</v>
      </c>
      <c r="DF52" s="22">
        <v>48</v>
      </c>
      <c r="DG52" s="22">
        <v>-36</v>
      </c>
      <c r="DH52" s="22">
        <v>4.6682434955807297</v>
      </c>
      <c r="DI52" s="22">
        <v>3.1527093596059115</v>
      </c>
      <c r="DJ52" s="22">
        <v>-32.464761904761907</v>
      </c>
      <c r="DK52" s="22">
        <v>1</v>
      </c>
      <c r="DL52" s="22">
        <v>1</v>
      </c>
      <c r="DM52" s="22">
        <v>0</v>
      </c>
      <c r="DN52" s="22">
        <v>6.6089488565921783E-2</v>
      </c>
      <c r="DO52" s="22">
        <v>6.3975431025028229E-2</v>
      </c>
      <c r="DP52" s="22">
        <v>-3.1987802982330322</v>
      </c>
      <c r="DQ52" s="22">
        <v>1</v>
      </c>
      <c r="DR52" s="22">
        <v>100</v>
      </c>
      <c r="DS52" s="22">
        <v>0</v>
      </c>
      <c r="DT52" s="22">
        <v>0</v>
      </c>
      <c r="DU52" s="22">
        <v>0</v>
      </c>
      <c r="DV52" s="22">
        <v>0</v>
      </c>
      <c r="DW52" s="22">
        <v>1</v>
      </c>
      <c r="DX52" s="22">
        <v>100</v>
      </c>
      <c r="DY52" s="22">
        <v>1</v>
      </c>
      <c r="DZ52" s="22">
        <v>100</v>
      </c>
      <c r="EA52" s="22">
        <v>1</v>
      </c>
      <c r="EB52" s="22">
        <v>100</v>
      </c>
      <c r="EC52" s="22">
        <v>1</v>
      </c>
      <c r="ED52" s="22">
        <v>100</v>
      </c>
      <c r="EE52" s="22">
        <v>1</v>
      </c>
      <c r="EF52" s="22">
        <v>100</v>
      </c>
      <c r="EG52" s="22">
        <v>1</v>
      </c>
      <c r="EH52" s="22">
        <v>100</v>
      </c>
      <c r="EI52" s="22">
        <v>9</v>
      </c>
      <c r="EJ52" s="22">
        <v>9</v>
      </c>
      <c r="EK52" s="24">
        <v>0</v>
      </c>
      <c r="EL52" s="22">
        <v>8</v>
      </c>
      <c r="EM52" s="24">
        <v>25</v>
      </c>
      <c r="EN52" s="24">
        <v>-68</v>
      </c>
      <c r="EO52" s="24">
        <v>0.49794597286194453</v>
      </c>
      <c r="EP52" s="24">
        <v>0.52545155993431858</v>
      </c>
      <c r="EQ52" s="22">
        <v>5.5238095238095175</v>
      </c>
      <c r="ER52" s="22">
        <v>8</v>
      </c>
      <c r="ES52" s="22">
        <v>9</v>
      </c>
      <c r="ET52" s="24">
        <v>12.5</v>
      </c>
      <c r="EU52" s="24"/>
      <c r="EV52" s="24">
        <v>25</v>
      </c>
      <c r="EW52" s="24"/>
      <c r="EX52" s="24"/>
      <c r="EY52" s="24">
        <v>1.6420361247947455</v>
      </c>
      <c r="EZ52" s="22"/>
      <c r="FA52" s="22">
        <v>3</v>
      </c>
      <c r="FB52" s="22">
        <v>12</v>
      </c>
      <c r="FC52" s="22">
        <v>300</v>
      </c>
      <c r="FD52" s="22"/>
      <c r="FE52" s="22">
        <v>37</v>
      </c>
      <c r="FF52" s="22"/>
      <c r="FG52" s="22"/>
      <c r="FH52" s="22">
        <v>2.4302134646962235</v>
      </c>
      <c r="FI52" s="22"/>
      <c r="FJ52" s="22">
        <v>3</v>
      </c>
      <c r="FK52" s="22">
        <v>11</v>
      </c>
      <c r="FL52" s="25">
        <v>266.66666666666663</v>
      </c>
      <c r="FM52" s="25"/>
      <c r="FN52" s="25">
        <v>40</v>
      </c>
      <c r="FO52" s="25"/>
      <c r="FP52" s="25"/>
      <c r="FQ52" s="25">
        <v>2.6272577996715927</v>
      </c>
      <c r="FR52" s="22"/>
      <c r="FS52" s="22">
        <v>0</v>
      </c>
      <c r="FT52" s="22">
        <v>0</v>
      </c>
      <c r="FU52" s="22">
        <v>0</v>
      </c>
      <c r="FV52" s="22">
        <v>1</v>
      </c>
      <c r="FW52" s="25">
        <v>5</v>
      </c>
      <c r="FX52" s="24">
        <v>400</v>
      </c>
      <c r="FY52" s="22"/>
      <c r="FZ52" s="23">
        <v>1050</v>
      </c>
      <c r="GA52" s="24"/>
      <c r="GB52" s="22"/>
      <c r="GC52" s="23">
        <v>68.965517241379317</v>
      </c>
      <c r="GD52" s="23"/>
      <c r="GE52" s="22"/>
      <c r="GF52" s="22">
        <v>1</v>
      </c>
      <c r="GG52" s="25">
        <v>2</v>
      </c>
      <c r="GH52" s="22">
        <v>100</v>
      </c>
      <c r="GI52" s="22">
        <v>6</v>
      </c>
      <c r="GJ52" s="25">
        <v>10</v>
      </c>
      <c r="GK52" s="22">
        <v>66.666666666666657</v>
      </c>
      <c r="GL52" s="22">
        <v>15000</v>
      </c>
      <c r="GM52" s="25">
        <v>26000</v>
      </c>
      <c r="GN52" s="22">
        <v>73.333333333333329</v>
      </c>
      <c r="GO52" s="25">
        <v>0</v>
      </c>
      <c r="GP52">
        <v>0</v>
      </c>
      <c r="GQ52" s="28">
        <v>11.6</v>
      </c>
      <c r="GR52" s="28">
        <v>11</v>
      </c>
      <c r="GS52" s="28">
        <v>0</v>
      </c>
      <c r="GT52" s="28">
        <v>0</v>
      </c>
      <c r="GU52" s="28">
        <v>0</v>
      </c>
      <c r="GV52" s="28">
        <v>0</v>
      </c>
      <c r="GW52" s="28">
        <v>0</v>
      </c>
      <c r="GX52" s="28">
        <v>0</v>
      </c>
      <c r="GY52">
        <v>2</v>
      </c>
      <c r="HB52">
        <v>3</v>
      </c>
      <c r="HC52">
        <v>1</v>
      </c>
      <c r="HD52" s="2">
        <v>6</v>
      </c>
      <c r="HE52" s="2">
        <v>16</v>
      </c>
      <c r="HF52">
        <v>5</v>
      </c>
      <c r="HG52">
        <v>1</v>
      </c>
      <c r="HH52">
        <v>2</v>
      </c>
      <c r="HI52">
        <v>4</v>
      </c>
      <c r="HJ52">
        <v>1</v>
      </c>
      <c r="HL52">
        <v>6</v>
      </c>
      <c r="HM52" s="2">
        <v>50</v>
      </c>
    </row>
    <row r="53" spans="1:221" x14ac:dyDescent="0.2">
      <c r="A53" s="6" t="s">
        <v>39</v>
      </c>
      <c r="B53" s="6">
        <v>51079</v>
      </c>
      <c r="C53" s="7">
        <v>33.9</v>
      </c>
      <c r="D53" s="8">
        <v>60406</v>
      </c>
      <c r="E53" s="10">
        <v>9.3000000000000007</v>
      </c>
      <c r="F53" s="12">
        <v>18403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175.879071187703</v>
      </c>
      <c r="R53" s="15">
        <v>270.48904544455502</v>
      </c>
      <c r="S53" s="15">
        <v>53.792627865245912</v>
      </c>
      <c r="T53" s="15">
        <v>2.594086595688835</v>
      </c>
      <c r="U53" s="15">
        <v>3.9895139446099561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0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9">
        <v>371307.2621848741</v>
      </c>
      <c r="AW53" s="19">
        <v>277805.90099999995</v>
      </c>
      <c r="AX53" s="19">
        <v>-25.181667774200378</v>
      </c>
      <c r="AY53" s="19">
        <v>11.160288900889229</v>
      </c>
      <c r="AZ53" s="19">
        <v>9.1563902245803437</v>
      </c>
      <c r="BA53" s="19">
        <v>-2.0038986763088857</v>
      </c>
      <c r="BB53" s="19">
        <v>14.367205619812012</v>
      </c>
      <c r="BC53" s="19">
        <v>11.846488952636719</v>
      </c>
      <c r="BD53" s="19">
        <v>-17.544933319091797</v>
      </c>
      <c r="BE53" s="19">
        <v>75.465000000000003</v>
      </c>
      <c r="BF53" s="19">
        <v>75.486000000000004</v>
      </c>
      <c r="BG53" s="19">
        <v>1</v>
      </c>
      <c r="BH53" s="19">
        <v>1</v>
      </c>
      <c r="BI53" s="19">
        <v>1</v>
      </c>
      <c r="BJ53" s="19">
        <v>1</v>
      </c>
      <c r="BK53" s="19">
        <v>0</v>
      </c>
      <c r="BL53" s="19">
        <v>0</v>
      </c>
      <c r="BM53" s="19">
        <v>1</v>
      </c>
      <c r="BN53" s="19">
        <v>1</v>
      </c>
      <c r="BO53" s="19">
        <v>55.861894367835632</v>
      </c>
      <c r="BP53" s="19">
        <v>51.237761384950218</v>
      </c>
      <c r="BQ53" s="19">
        <v>-4.6241329828854134</v>
      </c>
      <c r="BR53" s="19">
        <v>28.591256072172104</v>
      </c>
      <c r="BS53" s="19">
        <v>32.236842105263158</v>
      </c>
      <c r="BT53" s="19">
        <v>5.6557945870922968</v>
      </c>
      <c r="BU53" s="19">
        <v>6.5476190476190483</v>
      </c>
      <c r="BV53" s="19">
        <v>20.216600283964649</v>
      </c>
      <c r="BW53" s="19">
        <v>24.271112955928846</v>
      </c>
      <c r="BX53" s="19">
        <v>4.0545126719641971</v>
      </c>
      <c r="BY53" s="19">
        <v>4.0520890193376342</v>
      </c>
      <c r="BZ53" s="19">
        <v>5.4030222243193506</v>
      </c>
      <c r="CA53" s="19">
        <v>1.3509332049817164</v>
      </c>
      <c r="CB53" s="20"/>
      <c r="CC53" s="20"/>
      <c r="CD53" s="20"/>
      <c r="CE53" s="19">
        <v>114266.5</v>
      </c>
      <c r="CF53" s="19">
        <v>100167.796875</v>
      </c>
      <c r="CG53" s="19">
        <v>-12.33843994140625</v>
      </c>
      <c r="CH53" s="19">
        <v>1.9433887160481524</v>
      </c>
      <c r="CI53" s="19">
        <v>1.4425575937246902</v>
      </c>
      <c r="CJ53" s="19">
        <v>-0.50083112232346227</v>
      </c>
      <c r="CK53" s="19">
        <v>20.96534459829461</v>
      </c>
      <c r="CL53" s="19">
        <v>19.13991380813982</v>
      </c>
      <c r="CM53" s="19">
        <v>-1.8254307901547904</v>
      </c>
      <c r="CN53" s="19">
        <v>2.0869810652812464</v>
      </c>
      <c r="CO53" s="19">
        <v>1.9200896271318184</v>
      </c>
      <c r="CP53" s="19">
        <v>-0.16689143814942797</v>
      </c>
      <c r="CQ53" s="19">
        <v>0.86701651650771505</v>
      </c>
      <c r="CR53" s="19">
        <v>1.229158844961405</v>
      </c>
      <c r="CS53" s="19">
        <v>0.36214232845368999</v>
      </c>
      <c r="CT53" s="19">
        <v>0</v>
      </c>
      <c r="CU53" s="19">
        <v>0</v>
      </c>
      <c r="CV53" s="19">
        <v>0</v>
      </c>
      <c r="CW53" s="19">
        <v>0</v>
      </c>
      <c r="CX53" s="22">
        <v>12</v>
      </c>
      <c r="CY53" s="22">
        <v>17</v>
      </c>
      <c r="CZ53" s="22">
        <v>41.666666666666671</v>
      </c>
      <c r="DA53" s="22">
        <v>5.4054054054054053</v>
      </c>
      <c r="DB53" s="22">
        <v>7.8703703703703702</v>
      </c>
      <c r="DC53" s="22">
        <v>3.5732848232848231</v>
      </c>
      <c r="DD53" s="22">
        <v>0.75880210441116958</v>
      </c>
      <c r="DE53" s="22">
        <v>275</v>
      </c>
      <c r="DF53" s="22">
        <v>75</v>
      </c>
      <c r="DG53" s="22">
        <v>-72.727272727272734</v>
      </c>
      <c r="DH53" s="22">
        <v>15.301580235922547</v>
      </c>
      <c r="DI53" s="22">
        <v>3.9794131692046482</v>
      </c>
      <c r="DJ53" s="22">
        <v>-73.993449644746931</v>
      </c>
      <c r="DK53" s="22">
        <v>1</v>
      </c>
      <c r="DL53" s="22">
        <v>1</v>
      </c>
      <c r="DM53" s="22">
        <v>0</v>
      </c>
      <c r="DN53" s="22">
        <v>5.3058844059705734E-2</v>
      </c>
      <c r="DO53" s="22">
        <v>5.0558675080537796E-2</v>
      </c>
      <c r="DP53" s="22">
        <v>-4.7120680809020996</v>
      </c>
      <c r="DQ53" s="22">
        <v>0</v>
      </c>
      <c r="DR53" s="22">
        <v>0</v>
      </c>
      <c r="DS53" s="22">
        <v>0</v>
      </c>
      <c r="DT53" s="22">
        <v>0</v>
      </c>
      <c r="DU53" s="22">
        <v>0</v>
      </c>
      <c r="DV53" s="22">
        <v>0</v>
      </c>
      <c r="DW53" s="22">
        <v>0</v>
      </c>
      <c r="DX53" s="22">
        <v>0</v>
      </c>
      <c r="DY53" s="22">
        <v>1</v>
      </c>
      <c r="DZ53" s="22">
        <v>100</v>
      </c>
      <c r="EA53" s="22">
        <v>1</v>
      </c>
      <c r="EB53" s="22">
        <v>100</v>
      </c>
      <c r="EC53" s="22">
        <v>1</v>
      </c>
      <c r="ED53" s="22">
        <v>100</v>
      </c>
      <c r="EE53" s="22">
        <v>1</v>
      </c>
      <c r="EF53" s="22">
        <v>100</v>
      </c>
      <c r="EG53" s="22">
        <v>1</v>
      </c>
      <c r="EH53" s="22">
        <v>100</v>
      </c>
      <c r="EI53" s="22">
        <v>5</v>
      </c>
      <c r="EJ53" s="22">
        <v>8</v>
      </c>
      <c r="EK53" s="22">
        <v>60</v>
      </c>
      <c r="EL53" s="22">
        <v>19</v>
      </c>
      <c r="EM53" s="22">
        <v>23</v>
      </c>
      <c r="EN53" s="22">
        <v>-17.391304347826086</v>
      </c>
      <c r="EO53" s="22">
        <v>1.0572000890273758</v>
      </c>
      <c r="EP53" s="22">
        <v>1.0081180028651775</v>
      </c>
      <c r="EQ53" s="22">
        <v>-4.6426486974054129</v>
      </c>
      <c r="ER53" s="22">
        <v>5</v>
      </c>
      <c r="ES53" s="22">
        <v>8</v>
      </c>
      <c r="ET53" s="25">
        <v>60</v>
      </c>
      <c r="EU53" s="22"/>
      <c r="EV53" s="25">
        <v>23</v>
      </c>
      <c r="EW53" s="25"/>
      <c r="EX53" s="22"/>
      <c r="EY53" s="25">
        <v>1.2203533718894253</v>
      </c>
      <c r="EZ53" s="22"/>
      <c r="FA53" s="22">
        <v>9</v>
      </c>
      <c r="FB53" s="22">
        <v>15</v>
      </c>
      <c r="FC53" s="25">
        <v>66.666666666666657</v>
      </c>
      <c r="FD53" s="22">
        <v>72</v>
      </c>
      <c r="FE53" s="25">
        <v>112</v>
      </c>
      <c r="FF53" s="25">
        <v>55.555555555555557</v>
      </c>
      <c r="FG53" s="22">
        <v>4.0062319163142668</v>
      </c>
      <c r="FH53" s="25">
        <v>5.9425903326789404</v>
      </c>
      <c r="FI53" s="22">
        <v>48.333657581813775</v>
      </c>
      <c r="FJ53" s="22">
        <v>5</v>
      </c>
      <c r="FK53" s="22">
        <v>8</v>
      </c>
      <c r="FL53" s="22">
        <v>60</v>
      </c>
      <c r="FM53" s="22">
        <v>13</v>
      </c>
      <c r="FN53" s="22">
        <v>7</v>
      </c>
      <c r="FO53" s="22">
        <v>-46.153846153846153</v>
      </c>
      <c r="FP53" s="22">
        <v>0.72334742933452034</v>
      </c>
      <c r="FQ53" s="22">
        <v>0.37141189579243378</v>
      </c>
      <c r="FR53" s="22">
        <v>-48.653733913987537</v>
      </c>
      <c r="FS53" s="22">
        <v>0</v>
      </c>
      <c r="FT53" s="22">
        <v>0</v>
      </c>
      <c r="FU53" s="22">
        <v>0</v>
      </c>
      <c r="FV53" s="22">
        <v>2</v>
      </c>
      <c r="FW53" s="25">
        <v>5</v>
      </c>
      <c r="FX53" s="22">
        <v>150</v>
      </c>
      <c r="FY53" s="22"/>
      <c r="FZ53" s="25">
        <v>50600</v>
      </c>
      <c r="GA53" s="22"/>
      <c r="GB53" s="22"/>
      <c r="GC53" s="25">
        <v>2684.7774181567356</v>
      </c>
      <c r="GD53" s="23"/>
      <c r="GE53" s="22"/>
      <c r="GF53" s="22">
        <v>3</v>
      </c>
      <c r="GG53" s="22">
        <v>3</v>
      </c>
      <c r="GH53" s="22">
        <v>0</v>
      </c>
      <c r="GI53" s="22">
        <v>6</v>
      </c>
      <c r="GJ53" s="22">
        <v>1</v>
      </c>
      <c r="GK53" s="22">
        <v>-83.333333333333343</v>
      </c>
      <c r="GL53" s="22">
        <v>460000</v>
      </c>
      <c r="GM53" s="22"/>
      <c r="GN53" s="24"/>
      <c r="GO53" s="24">
        <v>1</v>
      </c>
      <c r="GP53">
        <v>1</v>
      </c>
      <c r="GQ53" s="28">
        <v>8.6999999999999993</v>
      </c>
      <c r="GR53" s="28">
        <v>9.9</v>
      </c>
      <c r="GS53" s="28">
        <v>1</v>
      </c>
      <c r="GT53" s="28">
        <v>2</v>
      </c>
      <c r="GU53" s="28">
        <v>100</v>
      </c>
      <c r="GV53" s="28">
        <v>5.35705E-2</v>
      </c>
      <c r="GW53" s="28">
        <v>0.103460763</v>
      </c>
      <c r="GX53" s="28">
        <v>93.130205369999999</v>
      </c>
      <c r="GY53">
        <v>3</v>
      </c>
      <c r="GZ53">
        <v>3</v>
      </c>
      <c r="HA53">
        <v>8</v>
      </c>
      <c r="HB53">
        <v>1</v>
      </c>
      <c r="HD53" s="2">
        <v>28</v>
      </c>
      <c r="HE53" s="2">
        <v>60</v>
      </c>
      <c r="HF53">
        <v>29</v>
      </c>
      <c r="HG53">
        <v>1</v>
      </c>
      <c r="HH53">
        <v>4</v>
      </c>
      <c r="HI53">
        <v>24</v>
      </c>
      <c r="HJ53">
        <v>2</v>
      </c>
      <c r="HL53">
        <v>0</v>
      </c>
      <c r="HM53" s="2">
        <v>151</v>
      </c>
    </row>
    <row r="54" spans="1:221" x14ac:dyDescent="0.2">
      <c r="A54" s="6" t="s">
        <v>40</v>
      </c>
      <c r="B54" s="6">
        <v>51081</v>
      </c>
      <c r="C54" s="7">
        <v>39.799999999999997</v>
      </c>
      <c r="D54" s="8">
        <v>40252</v>
      </c>
      <c r="E54" s="10">
        <v>27.9</v>
      </c>
      <c r="F54" s="12">
        <v>12243</v>
      </c>
      <c r="G54" s="15">
        <v>864.44209441522196</v>
      </c>
      <c r="H54" s="15">
        <v>1008.3032894331</v>
      </c>
      <c r="I54" s="15">
        <v>16.642085796989939</v>
      </c>
      <c r="J54" s="15">
        <v>7.0607048469755931</v>
      </c>
      <c r="K54" s="15">
        <v>8.2357534054814998</v>
      </c>
      <c r="L54" s="15">
        <v>356.55078929620998</v>
      </c>
      <c r="M54" s="15">
        <v>488.69139757200702</v>
      </c>
      <c r="N54" s="15">
        <v>37.060809355275111</v>
      </c>
      <c r="O54" s="15">
        <v>2.9122828497607611</v>
      </c>
      <c r="P54" s="15">
        <v>3.9915984445969701</v>
      </c>
      <c r="Q54" s="15">
        <v>263.57238171106701</v>
      </c>
      <c r="R54" s="15">
        <v>339.22054692632298</v>
      </c>
      <c r="S54" s="15">
        <v>28.701097104393476</v>
      </c>
      <c r="T54" s="15">
        <v>7.3912614052458494</v>
      </c>
      <c r="U54" s="15">
        <v>9.5126345184050187</v>
      </c>
      <c r="V54" s="15">
        <v>72.924036862618706</v>
      </c>
      <c r="W54" s="15">
        <v>2.044981403887232</v>
      </c>
      <c r="X54" s="15">
        <v>145.94562561232999</v>
      </c>
      <c r="Y54" s="15">
        <v>174.155561157786</v>
      </c>
      <c r="Z54" s="15">
        <v>19.329072335740314</v>
      </c>
      <c r="AA54" s="15">
        <v>1.1920740473113616</v>
      </c>
      <c r="AB54" s="15">
        <v>1.4224909022117618</v>
      </c>
      <c r="AC54" s="15">
        <v>115.606721873247</v>
      </c>
      <c r="AD54" s="15">
        <v>147.74711846551199</v>
      </c>
      <c r="AE54" s="15">
        <v>27.801494646223272</v>
      </c>
      <c r="AF54" s="15">
        <v>0.94426792349299182</v>
      </c>
      <c r="AG54" s="15">
        <v>1.2067885196888997</v>
      </c>
      <c r="AH54" s="15">
        <v>415.83384583460997</v>
      </c>
      <c r="AI54" s="15">
        <v>3.3965028655934812</v>
      </c>
      <c r="AJ54" s="15">
        <v>570.62355258964305</v>
      </c>
      <c r="AK54" s="15">
        <v>4.6608147724384796</v>
      </c>
      <c r="AL54" s="15">
        <v>14.2646305704839</v>
      </c>
      <c r="AM54" s="15">
        <v>0.11651254243636282</v>
      </c>
      <c r="AN54" s="15">
        <v>7.51496546855196</v>
      </c>
      <c r="AO54" s="15">
        <v>6.1381732161659396E-2</v>
      </c>
      <c r="AP54" s="15">
        <v>1.4969730675220501</v>
      </c>
      <c r="AQ54" s="15">
        <v>1.2227175263595933E-2</v>
      </c>
      <c r="AR54" s="15">
        <v>0</v>
      </c>
      <c r="AS54" s="15">
        <v>0</v>
      </c>
      <c r="AT54" s="15">
        <v>12.833938328083599</v>
      </c>
      <c r="AU54" s="15">
        <v>0.10482674449141223</v>
      </c>
      <c r="AV54" s="19">
        <v>207100.97142857141</v>
      </c>
      <c r="AW54" s="19">
        <v>253278.72269662921</v>
      </c>
      <c r="AX54" s="19">
        <v>22.297216159598932</v>
      </c>
      <c r="AY54" s="19">
        <v>11.160288900889229</v>
      </c>
      <c r="AZ54" s="19">
        <v>9.1563902245803437</v>
      </c>
      <c r="BA54" s="19">
        <v>-2.0038986763088857</v>
      </c>
      <c r="BB54" s="20"/>
      <c r="BC54" s="20"/>
      <c r="BD54" s="20"/>
      <c r="BE54" s="19">
        <v>75.465000000000003</v>
      </c>
      <c r="BF54" s="19">
        <v>75.486000000000004</v>
      </c>
      <c r="BG54" s="19">
        <v>1</v>
      </c>
      <c r="BH54" s="19">
        <v>1</v>
      </c>
      <c r="BI54" s="19">
        <v>1</v>
      </c>
      <c r="BJ54" s="19">
        <v>1</v>
      </c>
      <c r="BK54" s="19">
        <v>0</v>
      </c>
      <c r="BL54" s="19">
        <v>0</v>
      </c>
      <c r="BM54" s="19">
        <v>1</v>
      </c>
      <c r="BN54" s="19">
        <v>1</v>
      </c>
      <c r="BO54" s="19">
        <v>55.861894367835632</v>
      </c>
      <c r="BP54" s="19">
        <v>51.237761384950218</v>
      </c>
      <c r="BQ54" s="19">
        <v>-4.6241329828854134</v>
      </c>
      <c r="BR54" s="19">
        <v>65.007857517024632</v>
      </c>
      <c r="BS54" s="19">
        <v>79.814511729405353</v>
      </c>
      <c r="BT54" s="19">
        <v>7.4908328968046094</v>
      </c>
      <c r="BU54" s="19">
        <v>2.0185488270594654</v>
      </c>
      <c r="BV54" s="19">
        <v>20.216600283964649</v>
      </c>
      <c r="BW54" s="19">
        <v>24.271112955928846</v>
      </c>
      <c r="BX54" s="19">
        <v>4.0545126719641971</v>
      </c>
      <c r="BY54" s="19">
        <v>4.0520890193376342</v>
      </c>
      <c r="BZ54" s="19">
        <v>5.4030222243193506</v>
      </c>
      <c r="CA54" s="19">
        <v>1.3509332049817164</v>
      </c>
      <c r="CB54" s="14"/>
      <c r="CC54" s="14"/>
      <c r="CD54" s="14"/>
      <c r="CE54" s="20"/>
      <c r="CF54" s="20"/>
      <c r="CG54" s="20"/>
      <c r="CH54" s="19">
        <v>1.9433887160481524</v>
      </c>
      <c r="CI54" s="19">
        <v>1.4425575937246902</v>
      </c>
      <c r="CJ54" s="19">
        <v>-0.50083112232346227</v>
      </c>
      <c r="CK54" s="19">
        <v>20.96534459829461</v>
      </c>
      <c r="CL54" s="19">
        <v>19.13991380813982</v>
      </c>
      <c r="CM54" s="19">
        <v>-1.8254307901547904</v>
      </c>
      <c r="CN54" s="19">
        <v>2.0869810652812464</v>
      </c>
      <c r="CO54" s="19">
        <v>1.9200896271318184</v>
      </c>
      <c r="CP54" s="19">
        <v>-0.16689143814942797</v>
      </c>
      <c r="CQ54" s="19">
        <v>0.86701651650771505</v>
      </c>
      <c r="CR54" s="19">
        <v>1.229158844961405</v>
      </c>
      <c r="CS54" s="19">
        <v>0.36214232845368999</v>
      </c>
      <c r="CT54" s="19">
        <v>0</v>
      </c>
      <c r="CU54" s="19">
        <v>0</v>
      </c>
      <c r="CV54" s="19">
        <v>0</v>
      </c>
      <c r="CW54" s="19">
        <v>0</v>
      </c>
      <c r="CX54" s="22">
        <v>3</v>
      </c>
      <c r="CY54" s="22">
        <v>8</v>
      </c>
      <c r="CZ54" s="22">
        <v>166.66666666666669</v>
      </c>
      <c r="DA54" s="22">
        <v>2.0979020979020979</v>
      </c>
      <c r="DB54" s="22">
        <v>5.298013245033113</v>
      </c>
      <c r="DC54" s="25">
        <v>0.11182555213866369</v>
      </c>
      <c r="DD54" s="22">
        <v>4.2338994213670794E-2</v>
      </c>
      <c r="DE54" s="25">
        <v>8</v>
      </c>
      <c r="DF54" s="25">
        <v>9</v>
      </c>
      <c r="DG54" s="22">
        <v>12.5</v>
      </c>
      <c r="DH54" s="25">
        <v>0.65859883098707495</v>
      </c>
      <c r="DI54" s="25">
        <v>0.76667518527983647</v>
      </c>
      <c r="DJ54" s="22">
        <v>16.410043444927179</v>
      </c>
      <c r="DK54" s="22">
        <v>0</v>
      </c>
      <c r="DL54" s="22">
        <v>0</v>
      </c>
      <c r="DM54" s="22">
        <v>0</v>
      </c>
      <c r="DN54" s="22">
        <v>0</v>
      </c>
      <c r="DO54" s="22">
        <v>0</v>
      </c>
      <c r="DP54" s="22">
        <v>0</v>
      </c>
      <c r="DQ54" s="22">
        <v>0</v>
      </c>
      <c r="DR54" s="22">
        <v>0</v>
      </c>
      <c r="DS54" s="22">
        <v>0</v>
      </c>
      <c r="DT54" s="22">
        <v>0</v>
      </c>
      <c r="DU54" s="22">
        <v>0</v>
      </c>
      <c r="DV54" s="22">
        <v>0</v>
      </c>
      <c r="DW54" s="22">
        <v>0</v>
      </c>
      <c r="DX54" s="22">
        <v>0</v>
      </c>
      <c r="DY54" s="22">
        <v>0</v>
      </c>
      <c r="DZ54" s="22">
        <v>0</v>
      </c>
      <c r="EA54" s="22">
        <v>0</v>
      </c>
      <c r="EB54" s="22">
        <v>0</v>
      </c>
      <c r="EC54" s="22">
        <v>0</v>
      </c>
      <c r="ED54" s="22">
        <v>0</v>
      </c>
      <c r="EE54" s="22">
        <v>0</v>
      </c>
      <c r="EF54" s="22">
        <v>0</v>
      </c>
      <c r="EG54" s="22">
        <v>0</v>
      </c>
      <c r="EH54" s="22">
        <v>0</v>
      </c>
      <c r="EI54" s="22">
        <v>9</v>
      </c>
      <c r="EJ54" s="22">
        <v>10</v>
      </c>
      <c r="EK54" s="22">
        <v>11.111111111111111</v>
      </c>
      <c r="EL54" s="22">
        <v>34</v>
      </c>
      <c r="EM54" s="22">
        <v>30</v>
      </c>
      <c r="EN54" s="22">
        <v>13.333333333333334</v>
      </c>
      <c r="EO54" s="22">
        <v>2.7990450316950688</v>
      </c>
      <c r="EP54" s="22">
        <v>2.8963284777238263</v>
      </c>
      <c r="EQ54" s="22">
        <v>3.47559417326858</v>
      </c>
      <c r="ER54" s="22">
        <v>9</v>
      </c>
      <c r="ES54" s="22">
        <v>10</v>
      </c>
      <c r="ET54" s="23">
        <v>11.111111111111111</v>
      </c>
      <c r="EU54" s="22">
        <v>34</v>
      </c>
      <c r="EV54" s="23">
        <v>30</v>
      </c>
      <c r="EW54" s="23">
        <v>-11.76470588235294</v>
      </c>
      <c r="EX54" s="22">
        <v>2.7990450316950688</v>
      </c>
      <c r="EY54" s="23">
        <v>2.555583950932788</v>
      </c>
      <c r="EZ54" s="22">
        <v>-8.698005141233601</v>
      </c>
      <c r="FA54" s="22">
        <v>1</v>
      </c>
      <c r="FB54" s="22">
        <v>0</v>
      </c>
      <c r="FC54" s="25">
        <v>-100</v>
      </c>
      <c r="FD54" s="25"/>
      <c r="FE54" s="25">
        <v>0</v>
      </c>
      <c r="FF54" s="25"/>
      <c r="FG54" s="25"/>
      <c r="FH54" s="25">
        <v>0</v>
      </c>
      <c r="FI54" s="22"/>
      <c r="FJ54" s="22">
        <v>0</v>
      </c>
      <c r="FK54" s="22">
        <v>1</v>
      </c>
      <c r="FL54" s="23"/>
      <c r="FM54" s="22">
        <v>0</v>
      </c>
      <c r="FN54" s="23"/>
      <c r="FO54" s="23"/>
      <c r="FP54" s="22">
        <v>0</v>
      </c>
      <c r="FQ54" s="23"/>
      <c r="FR54" s="22"/>
      <c r="FS54" s="22">
        <v>0</v>
      </c>
      <c r="FT54" s="22">
        <v>0</v>
      </c>
      <c r="FU54" s="22">
        <v>0</v>
      </c>
      <c r="FV54" s="22">
        <v>0</v>
      </c>
      <c r="FW54" s="23">
        <v>0</v>
      </c>
      <c r="FX54" s="22"/>
      <c r="FY54" s="22">
        <v>0</v>
      </c>
      <c r="FZ54" s="23">
        <v>0</v>
      </c>
      <c r="GA54" s="22"/>
      <c r="GB54" s="22">
        <v>0</v>
      </c>
      <c r="GC54" s="23">
        <v>0</v>
      </c>
      <c r="GD54" s="23"/>
      <c r="GE54" s="22"/>
      <c r="GF54" s="22">
        <v>3</v>
      </c>
      <c r="GG54" s="22">
        <v>2</v>
      </c>
      <c r="GH54" s="22">
        <v>-33.333333333333329</v>
      </c>
      <c r="GI54" s="22">
        <v>0</v>
      </c>
      <c r="GJ54" s="25">
        <v>3</v>
      </c>
      <c r="GK54" s="24"/>
      <c r="GL54" s="25">
        <v>0</v>
      </c>
      <c r="GM54" s="23"/>
      <c r="GN54" s="22"/>
      <c r="GO54" s="22"/>
      <c r="GQ54" s="28">
        <v>11.3</v>
      </c>
      <c r="GR54" s="28">
        <v>14.1</v>
      </c>
      <c r="GS54" s="28">
        <v>0</v>
      </c>
      <c r="GT54" s="28">
        <v>0</v>
      </c>
      <c r="GU54" s="28">
        <v>0</v>
      </c>
      <c r="GV54" s="28">
        <v>0</v>
      </c>
      <c r="GW54" s="28">
        <v>0</v>
      </c>
      <c r="GX54" s="28">
        <v>0</v>
      </c>
      <c r="GZ54">
        <v>13</v>
      </c>
      <c r="HB54">
        <v>2</v>
      </c>
      <c r="HD54" s="2">
        <v>20</v>
      </c>
      <c r="HE54" s="2">
        <v>29</v>
      </c>
      <c r="HF54">
        <v>13</v>
      </c>
      <c r="HI54">
        <v>20</v>
      </c>
      <c r="HJ54">
        <v>3</v>
      </c>
      <c r="HL54">
        <v>6</v>
      </c>
      <c r="HM54" s="2">
        <v>94</v>
      </c>
    </row>
    <row r="55" spans="1:221" x14ac:dyDescent="0.2">
      <c r="A55" s="6" t="s">
        <v>41</v>
      </c>
      <c r="B55" s="6">
        <v>51083</v>
      </c>
      <c r="C55" s="7">
        <v>37.299999999999997</v>
      </c>
      <c r="D55" s="8">
        <v>40432</v>
      </c>
      <c r="E55" s="10">
        <v>16.899999999999999</v>
      </c>
      <c r="F55" s="12">
        <v>36241</v>
      </c>
      <c r="G55" s="15">
        <v>9533.7400691757193</v>
      </c>
      <c r="H55" s="15">
        <v>8496.0369284101107</v>
      </c>
      <c r="I55" s="15">
        <v>-10.884533595799279</v>
      </c>
      <c r="J55" s="15">
        <v>26.306503874550145</v>
      </c>
      <c r="K55" s="15">
        <v>23.443163622444498</v>
      </c>
      <c r="L55" s="15">
        <v>4107.82815824308</v>
      </c>
      <c r="M55" s="15">
        <v>4057.4738219067499</v>
      </c>
      <c r="N55" s="15">
        <v>-1.2258140895033613</v>
      </c>
      <c r="O55" s="15">
        <v>11.334753892671506</v>
      </c>
      <c r="P55" s="15">
        <v>11.195810882444606</v>
      </c>
      <c r="Q55" s="15">
        <v>1176.3749859229999</v>
      </c>
      <c r="R55" s="15">
        <v>872.07030428442397</v>
      </c>
      <c r="S55" s="15">
        <v>-25.868000023803155</v>
      </c>
      <c r="T55" s="15">
        <v>7.7983094857341726</v>
      </c>
      <c r="U55" s="15">
        <v>5.7810427861082134</v>
      </c>
      <c r="V55" s="15">
        <v>597.57779904334905</v>
      </c>
      <c r="W55" s="15">
        <v>3.9614040374103348</v>
      </c>
      <c r="X55" s="15">
        <v>2200.2706888656699</v>
      </c>
      <c r="Y55" s="15">
        <v>1927.87476627971</v>
      </c>
      <c r="Z55" s="15">
        <v>-12.380109591260844</v>
      </c>
      <c r="AA55" s="15">
        <v>6.0712195824223114</v>
      </c>
      <c r="AB55" s="15">
        <v>5.31959594459234</v>
      </c>
      <c r="AC55" s="15">
        <v>1717.89659461158</v>
      </c>
      <c r="AD55" s="15">
        <v>1561.4369743294001</v>
      </c>
      <c r="AE55" s="15">
        <v>-9.1076273608631109</v>
      </c>
      <c r="AF55" s="15">
        <v>4.7402019663132364</v>
      </c>
      <c r="AG55" s="15">
        <v>4.3084820350691206</v>
      </c>
      <c r="AH55" s="15">
        <v>4812.9166140441303</v>
      </c>
      <c r="AI55" s="15">
        <v>13.280308529135871</v>
      </c>
      <c r="AJ55" s="15">
        <v>3469.5915157787799</v>
      </c>
      <c r="AK55" s="15">
        <v>9.5736638497248414</v>
      </c>
      <c r="AL55" s="15">
        <v>115.539187037278</v>
      </c>
      <c r="AM55" s="15">
        <v>0.3188079441441406</v>
      </c>
      <c r="AN55" s="15">
        <v>19.131594857796198</v>
      </c>
      <c r="AO55" s="15">
        <v>5.2789919863679806E-2</v>
      </c>
      <c r="AP55" s="15">
        <v>33.769186175287999</v>
      </c>
      <c r="AQ55" s="15">
        <v>9.3179509879109293E-2</v>
      </c>
      <c r="AR55" s="15">
        <v>1.0000000027976099</v>
      </c>
      <c r="AS55" s="15">
        <v>2.7593057663905796E-3</v>
      </c>
      <c r="AT55" s="15">
        <v>159.62801519565301</v>
      </c>
      <c r="AU55" s="15">
        <v>0.44046250157460615</v>
      </c>
      <c r="AV55" s="19">
        <v>205286.45050434791</v>
      </c>
      <c r="AW55" s="19">
        <v>193469.38198830409</v>
      </c>
      <c r="AX55" s="19">
        <v>-5.7563801639180987</v>
      </c>
      <c r="AY55" s="19">
        <v>11.160288900889229</v>
      </c>
      <c r="AZ55" s="19">
        <v>9.1563902245803437</v>
      </c>
      <c r="BA55" s="19">
        <v>-2.0038986763088857</v>
      </c>
      <c r="BB55" s="19">
        <v>22.832263946533203</v>
      </c>
      <c r="BC55" s="19">
        <v>20.662750244140625</v>
      </c>
      <c r="BD55" s="19">
        <v>-9.5019645690917969</v>
      </c>
      <c r="BE55" s="19">
        <v>75.465000000000003</v>
      </c>
      <c r="BF55" s="19">
        <v>75.486000000000004</v>
      </c>
      <c r="BG55" s="19">
        <v>1</v>
      </c>
      <c r="BH55" s="19">
        <v>1</v>
      </c>
      <c r="BI55" s="19">
        <v>1</v>
      </c>
      <c r="BJ55" s="19">
        <v>1</v>
      </c>
      <c r="BK55" s="19">
        <v>0</v>
      </c>
      <c r="BL55" s="19">
        <v>0</v>
      </c>
      <c r="BM55" s="19">
        <v>1</v>
      </c>
      <c r="BN55" s="19">
        <v>1</v>
      </c>
      <c r="BO55" s="19">
        <v>55.861894367835632</v>
      </c>
      <c r="BP55" s="19">
        <v>51.237761384950218</v>
      </c>
      <c r="BQ55" s="19">
        <v>-4.6241329828854134</v>
      </c>
      <c r="BR55" s="19">
        <v>52.336609760303496</v>
      </c>
      <c r="BS55" s="19">
        <v>52.628635346756148</v>
      </c>
      <c r="BT55" s="19">
        <v>9.1050181065700979</v>
      </c>
      <c r="BU55" s="19">
        <v>8.2587621178225206</v>
      </c>
      <c r="BV55" s="19">
        <v>20.216600283964649</v>
      </c>
      <c r="BW55" s="19">
        <v>24.271112955928846</v>
      </c>
      <c r="BX55" s="19">
        <v>4.0545126719641971</v>
      </c>
      <c r="BY55" s="19">
        <v>4.0520890193376342</v>
      </c>
      <c r="BZ55" s="19">
        <v>5.4030222243193506</v>
      </c>
      <c r="CA55" s="19">
        <v>1.3509332049817164</v>
      </c>
      <c r="CB55" s="11">
        <v>14.129353523254395</v>
      </c>
      <c r="CC55" s="14"/>
      <c r="CD55" s="14"/>
      <c r="CE55" s="19">
        <v>127090</v>
      </c>
      <c r="CF55" s="19">
        <v>165699.71875</v>
      </c>
      <c r="CG55" s="19">
        <v>30.379823684692383</v>
      </c>
      <c r="CH55" s="19">
        <v>1.9433887160481524</v>
      </c>
      <c r="CI55" s="19">
        <v>1.4425575937246902</v>
      </c>
      <c r="CJ55" s="19">
        <v>-0.50083112232346227</v>
      </c>
      <c r="CK55" s="19">
        <v>20.96534459829461</v>
      </c>
      <c r="CL55" s="19">
        <v>19.13991380813982</v>
      </c>
      <c r="CM55" s="19">
        <v>-1.8254307901547904</v>
      </c>
      <c r="CN55" s="19">
        <v>2.0869810652812464</v>
      </c>
      <c r="CO55" s="19">
        <v>1.9200896271318184</v>
      </c>
      <c r="CP55" s="19">
        <v>-0.16689143814942797</v>
      </c>
      <c r="CQ55" s="19">
        <v>0.86701651650771505</v>
      </c>
      <c r="CR55" s="19">
        <v>1.229158844961405</v>
      </c>
      <c r="CS55" s="19">
        <v>0.36214232845368999</v>
      </c>
      <c r="CT55" s="19">
        <v>0</v>
      </c>
      <c r="CU55" s="19">
        <v>0</v>
      </c>
      <c r="CV55" s="19">
        <v>0</v>
      </c>
      <c r="CW55" s="19">
        <v>0</v>
      </c>
      <c r="CX55" s="25">
        <v>34</v>
      </c>
      <c r="CY55" s="25">
        <v>65</v>
      </c>
      <c r="CZ55" s="25">
        <v>91.17647058823529</v>
      </c>
      <c r="DA55" s="25">
        <v>3.7444933920704844</v>
      </c>
      <c r="DB55" s="25">
        <v>6.9518716577540109</v>
      </c>
      <c r="DC55" s="25">
        <v>0.38616635910053998</v>
      </c>
      <c r="DD55" s="25">
        <v>1.010239281607622</v>
      </c>
      <c r="DE55" s="25">
        <v>113</v>
      </c>
      <c r="DF55" s="25">
        <v>369</v>
      </c>
      <c r="DG55" s="25">
        <v>226.54867256637169</v>
      </c>
      <c r="DH55" s="25">
        <v>3.1096923330948321</v>
      </c>
      <c r="DI55" s="25">
        <v>10.311294919801039</v>
      </c>
      <c r="DJ55" s="22">
        <v>231.58569450949565</v>
      </c>
      <c r="DK55" s="22">
        <v>2</v>
      </c>
      <c r="DL55" s="22">
        <v>2</v>
      </c>
      <c r="DM55" s="22">
        <v>0</v>
      </c>
      <c r="DN55" s="22">
        <v>5.6541897356510162E-2</v>
      </c>
      <c r="DO55" s="22">
        <v>5.8616645634174347E-2</v>
      </c>
      <c r="DP55" s="22">
        <v>3.6693997383117676</v>
      </c>
      <c r="DQ55" s="22">
        <v>2</v>
      </c>
      <c r="DR55" s="22">
        <v>100</v>
      </c>
      <c r="DS55" s="22">
        <v>1</v>
      </c>
      <c r="DT55" s="22">
        <v>50</v>
      </c>
      <c r="DU55" s="22">
        <v>0</v>
      </c>
      <c r="DV55" s="22">
        <v>0</v>
      </c>
      <c r="DW55" s="22">
        <v>2</v>
      </c>
      <c r="DX55" s="22">
        <v>100</v>
      </c>
      <c r="DY55" s="22">
        <v>2</v>
      </c>
      <c r="DZ55" s="22">
        <v>100</v>
      </c>
      <c r="EA55" s="22">
        <v>2</v>
      </c>
      <c r="EB55" s="22">
        <v>100</v>
      </c>
      <c r="EC55" s="22">
        <v>2</v>
      </c>
      <c r="ED55" s="22">
        <v>100</v>
      </c>
      <c r="EE55" s="22">
        <v>2</v>
      </c>
      <c r="EF55" s="22">
        <v>100</v>
      </c>
      <c r="EG55" s="22">
        <v>2</v>
      </c>
      <c r="EH55" s="25">
        <v>100</v>
      </c>
      <c r="EI55" s="25">
        <v>36</v>
      </c>
      <c r="EJ55" s="25">
        <v>49</v>
      </c>
      <c r="EK55" s="25">
        <v>36.111111111111107</v>
      </c>
      <c r="EL55" s="25">
        <v>352</v>
      </c>
      <c r="EM55" s="25">
        <v>318</v>
      </c>
      <c r="EN55" s="25">
        <v>10.691823899371069</v>
      </c>
      <c r="EO55" s="25">
        <v>9.6868292145962904</v>
      </c>
      <c r="EP55" s="25">
        <v>9.8362488123847314</v>
      </c>
      <c r="EQ55" s="25">
        <v>1.5425026546694225</v>
      </c>
      <c r="ER55" s="25">
        <v>36</v>
      </c>
      <c r="ES55" s="25">
        <v>49</v>
      </c>
      <c r="ET55" s="25">
        <v>36.111111111111107</v>
      </c>
      <c r="EU55" s="25"/>
      <c r="EV55" s="25"/>
      <c r="EW55" s="25"/>
      <c r="EX55" s="25"/>
      <c r="EY55" s="25"/>
      <c r="EZ55" s="25"/>
      <c r="FA55" s="25">
        <v>28</v>
      </c>
      <c r="FB55" s="25">
        <v>24</v>
      </c>
      <c r="FC55" s="25">
        <v>-14.285714285714285</v>
      </c>
      <c r="FD55" s="25">
        <v>120</v>
      </c>
      <c r="FE55" s="25">
        <v>93</v>
      </c>
      <c r="FF55" s="25">
        <v>-22.5</v>
      </c>
      <c r="FG55" s="25">
        <v>3.3023281413396441</v>
      </c>
      <c r="FH55" s="25">
        <v>2.5987816464539204</v>
      </c>
      <c r="FI55" s="25">
        <v>-21.304560442631193</v>
      </c>
      <c r="FJ55" s="25">
        <v>9</v>
      </c>
      <c r="FK55" s="25">
        <v>11</v>
      </c>
      <c r="FL55" s="25">
        <v>22.222222222222221</v>
      </c>
      <c r="FM55" s="25">
        <v>23</v>
      </c>
      <c r="FN55" s="25">
        <v>23</v>
      </c>
      <c r="FO55" s="25">
        <v>0</v>
      </c>
      <c r="FP55" s="25">
        <v>0.63294622709009851</v>
      </c>
      <c r="FQ55" s="25">
        <v>0.64270943944559322</v>
      </c>
      <c r="FR55" s="22">
        <v>1.5425026546694209</v>
      </c>
      <c r="FS55" s="22">
        <v>0</v>
      </c>
      <c r="FT55" s="22">
        <v>0</v>
      </c>
      <c r="FU55" s="25">
        <v>0</v>
      </c>
      <c r="FV55" s="25">
        <v>0</v>
      </c>
      <c r="FW55" s="25">
        <v>4</v>
      </c>
      <c r="FX55" s="23"/>
      <c r="FY55" s="25">
        <v>0</v>
      </c>
      <c r="FZ55" s="23">
        <v>24400</v>
      </c>
      <c r="GA55" s="23"/>
      <c r="GB55" s="25">
        <v>0</v>
      </c>
      <c r="GC55" s="23">
        <v>681.83088358575981</v>
      </c>
      <c r="GD55" s="25"/>
      <c r="GE55" s="25"/>
      <c r="GF55" s="25">
        <v>3</v>
      </c>
      <c r="GG55" s="25">
        <v>9</v>
      </c>
      <c r="GH55" s="25">
        <v>200</v>
      </c>
      <c r="GI55" s="25">
        <v>9</v>
      </c>
      <c r="GJ55" s="25">
        <v>9</v>
      </c>
      <c r="GK55" s="25">
        <v>0</v>
      </c>
      <c r="GL55" s="23">
        <v>23000</v>
      </c>
      <c r="GM55" s="23">
        <v>34000</v>
      </c>
      <c r="GN55" s="24">
        <v>47.826086956521742</v>
      </c>
      <c r="GO55" s="22">
        <v>0</v>
      </c>
      <c r="GP55">
        <v>0</v>
      </c>
      <c r="GQ55" s="28">
        <v>14.7</v>
      </c>
      <c r="GR55" s="28">
        <v>15.9</v>
      </c>
      <c r="GS55" s="28">
        <v>4</v>
      </c>
      <c r="GT55" s="28">
        <v>2</v>
      </c>
      <c r="GU55" s="28">
        <v>-50</v>
      </c>
      <c r="GV55" s="28">
        <v>0.11118523499999999</v>
      </c>
      <c r="GW55" s="28">
        <v>5.7201700000000001E-2</v>
      </c>
      <c r="GX55" s="28">
        <v>-48.552797163000001</v>
      </c>
      <c r="GY55">
        <v>5</v>
      </c>
      <c r="GZ55">
        <v>13</v>
      </c>
      <c r="HA55">
        <v>7</v>
      </c>
      <c r="HB55">
        <v>3</v>
      </c>
      <c r="HC55">
        <v>14</v>
      </c>
      <c r="HD55" s="2">
        <v>59</v>
      </c>
      <c r="HE55" s="2">
        <v>141</v>
      </c>
      <c r="HF55">
        <v>48</v>
      </c>
      <c r="HG55">
        <v>6</v>
      </c>
      <c r="HH55">
        <v>10</v>
      </c>
      <c r="HI55">
        <v>49</v>
      </c>
      <c r="HJ55">
        <v>4</v>
      </c>
      <c r="HL55">
        <v>48</v>
      </c>
      <c r="HM55" s="2">
        <v>419</v>
      </c>
    </row>
    <row r="56" spans="1:221" x14ac:dyDescent="0.2">
      <c r="A56" s="6" t="s">
        <v>109</v>
      </c>
      <c r="B56" s="6">
        <v>51650</v>
      </c>
      <c r="C56" s="7">
        <v>40.4</v>
      </c>
      <c r="D56" s="8">
        <v>50191</v>
      </c>
      <c r="E56" s="10">
        <v>15.2</v>
      </c>
      <c r="F56" s="12">
        <v>137436</v>
      </c>
      <c r="G56" s="15">
        <v>32202.208606468001</v>
      </c>
      <c r="H56" s="15">
        <v>41215.751113022598</v>
      </c>
      <c r="I56" s="15">
        <v>27.990448160577952</v>
      </c>
      <c r="J56" s="15">
        <v>23.430694000456938</v>
      </c>
      <c r="K56" s="15">
        <v>29.989050258318489</v>
      </c>
      <c r="L56" s="15">
        <v>8162.0306489020004</v>
      </c>
      <c r="M56" s="15">
        <v>14175.1689173832</v>
      </c>
      <c r="N56" s="15">
        <v>73.672086361132685</v>
      </c>
      <c r="O56" s="15">
        <v>5.9387865252932279</v>
      </c>
      <c r="P56" s="15">
        <v>10.314014463010565</v>
      </c>
      <c r="Q56" s="15">
        <v>907.74623495813</v>
      </c>
      <c r="R56" s="15">
        <v>1411.0369438273001</v>
      </c>
      <c r="S56" s="15">
        <v>55.443987480970883</v>
      </c>
      <c r="T56" s="15">
        <v>1.6495179716126001</v>
      </c>
      <c r="U56" s="15">
        <v>2.5640765092898548</v>
      </c>
      <c r="V56" s="15">
        <v>1856.64108455262</v>
      </c>
      <c r="W56" s="15">
        <v>3.3738094611266742</v>
      </c>
      <c r="X56" s="15">
        <v>7628.55220318382</v>
      </c>
      <c r="Y56" s="15">
        <v>9547.6970754653994</v>
      </c>
      <c r="Z56" s="15">
        <v>25.157393187669403</v>
      </c>
      <c r="AA56" s="15">
        <v>5.5506215279721616</v>
      </c>
      <c r="AB56" s="15">
        <v>6.9470132101235409</v>
      </c>
      <c r="AC56" s="15">
        <v>3862.2613603058498</v>
      </c>
      <c r="AD56" s="15">
        <v>4836.9947605976704</v>
      </c>
      <c r="AE56" s="15">
        <v>25.23737544821752</v>
      </c>
      <c r="AF56" s="15">
        <v>2.8102253851289687</v>
      </c>
      <c r="AG56" s="15">
        <v>3.5194525165150834</v>
      </c>
      <c r="AH56" s="15">
        <v>17099.6540039274</v>
      </c>
      <c r="AI56" s="15">
        <v>12.441903143228412</v>
      </c>
      <c r="AJ56" s="15">
        <v>21019.706827443599</v>
      </c>
      <c r="AK56" s="15">
        <v>15.29417825565616</v>
      </c>
      <c r="AL56" s="15">
        <v>1727.14206558808</v>
      </c>
      <c r="AM56" s="15">
        <v>1.2566882516866613</v>
      </c>
      <c r="AN56" s="15">
        <v>1002.04592509527</v>
      </c>
      <c r="AO56" s="15">
        <v>0.72910003572227811</v>
      </c>
      <c r="AP56" s="15">
        <v>167.410451034273</v>
      </c>
      <c r="AQ56" s="15">
        <v>0.12180975220049549</v>
      </c>
      <c r="AR56" s="15">
        <v>39.785810150286103</v>
      </c>
      <c r="AS56" s="15">
        <v>2.8948608916358233E-2</v>
      </c>
      <c r="AT56" s="15">
        <v>1887.1482194212299</v>
      </c>
      <c r="AU56" s="15">
        <v>1.3731105528545866</v>
      </c>
      <c r="AV56" s="19">
        <v>371962.23066582123</v>
      </c>
      <c r="AW56" s="19">
        <v>244744.22146534655</v>
      </c>
      <c r="AX56" s="19">
        <v>-34.201862101093283</v>
      </c>
      <c r="AY56" s="19">
        <v>11.160288900889229</v>
      </c>
      <c r="AZ56" s="19">
        <v>9.1563902245803437</v>
      </c>
      <c r="BA56" s="19">
        <v>-2.0038986763088857</v>
      </c>
      <c r="BB56" s="19">
        <v>21.64129638671875</v>
      </c>
      <c r="BC56" s="19">
        <v>18.469976425170898</v>
      </c>
      <c r="BD56" s="19">
        <v>-14.654020309448242</v>
      </c>
      <c r="BE56" s="19">
        <v>75.465000000000003</v>
      </c>
      <c r="BF56" s="19">
        <v>75.486000000000004</v>
      </c>
      <c r="BG56" s="19">
        <v>1</v>
      </c>
      <c r="BH56" s="19">
        <v>1</v>
      </c>
      <c r="BI56" s="19">
        <v>1</v>
      </c>
      <c r="BJ56" s="19">
        <v>1</v>
      </c>
      <c r="BK56" s="19">
        <v>0</v>
      </c>
      <c r="BL56" s="19">
        <v>0</v>
      </c>
      <c r="BM56" s="19">
        <v>1</v>
      </c>
      <c r="BN56" s="19">
        <v>1</v>
      </c>
      <c r="BO56" s="19">
        <v>55.861894367835632</v>
      </c>
      <c r="BP56" s="19">
        <v>51.237761384950218</v>
      </c>
      <c r="BQ56" s="19">
        <v>-4.6241329828854134</v>
      </c>
      <c r="BR56" s="19">
        <v>41.733927080434178</v>
      </c>
      <c r="BS56" s="19">
        <v>49.902997380929285</v>
      </c>
      <c r="BT56" s="19">
        <v>7.3337044252713603</v>
      </c>
      <c r="BU56" s="19">
        <v>4.8452808225822093</v>
      </c>
      <c r="BV56" s="19">
        <v>20.216600283964649</v>
      </c>
      <c r="BW56" s="19">
        <v>24.271112955928846</v>
      </c>
      <c r="BX56" s="19">
        <v>4.0545126719641971</v>
      </c>
      <c r="BY56" s="19">
        <v>4.0520890193376342</v>
      </c>
      <c r="BZ56" s="19">
        <v>5.4030222243193506</v>
      </c>
      <c r="CA56" s="19">
        <v>1.3509332049817164</v>
      </c>
      <c r="CB56" s="11">
        <v>18.487373352050781</v>
      </c>
      <c r="CC56" s="11">
        <v>14.584383010864258</v>
      </c>
      <c r="CD56" s="11">
        <v>-21.111654281616211</v>
      </c>
      <c r="CE56" s="19">
        <v>168269.59375</v>
      </c>
      <c r="CF56" s="19">
        <v>116021.3359375</v>
      </c>
      <c r="CG56" s="19">
        <v>-31.050325393676758</v>
      </c>
      <c r="CH56" s="19">
        <v>1.9433887160481524</v>
      </c>
      <c r="CI56" s="19">
        <v>1.4425575937246902</v>
      </c>
      <c r="CJ56" s="19">
        <v>-0.50083112232346227</v>
      </c>
      <c r="CK56" s="19">
        <v>20.96534459829461</v>
      </c>
      <c r="CL56" s="19">
        <v>19.13991380813982</v>
      </c>
      <c r="CM56" s="19">
        <v>-1.8254307901547904</v>
      </c>
      <c r="CN56" s="19">
        <v>2.0869810652812464</v>
      </c>
      <c r="CO56" s="19">
        <v>1.9200896271318184</v>
      </c>
      <c r="CP56" s="19">
        <v>-0.16689143814942797</v>
      </c>
      <c r="CQ56" s="19">
        <v>0.86701651650771505</v>
      </c>
      <c r="CR56" s="19">
        <v>1.229158844961405</v>
      </c>
      <c r="CS56" s="19">
        <v>0.36214232845368999</v>
      </c>
      <c r="CT56" s="19">
        <v>0</v>
      </c>
      <c r="CU56" s="19">
        <v>0</v>
      </c>
      <c r="CV56" s="19">
        <v>0</v>
      </c>
      <c r="CW56" s="19">
        <v>1</v>
      </c>
      <c r="CX56" s="25">
        <v>0</v>
      </c>
      <c r="CY56" s="25">
        <v>0</v>
      </c>
      <c r="CZ56" s="25"/>
      <c r="DA56" s="25"/>
      <c r="DB56" s="25"/>
      <c r="DC56" s="25"/>
      <c r="DD56" s="25"/>
      <c r="DE56" s="25">
        <v>0</v>
      </c>
      <c r="DF56" s="25">
        <v>0</v>
      </c>
      <c r="DG56" s="25"/>
      <c r="DH56" s="25">
        <v>0</v>
      </c>
      <c r="DI56" s="25">
        <v>0</v>
      </c>
      <c r="DJ56" s="22"/>
      <c r="DK56" s="22">
        <v>2</v>
      </c>
      <c r="DL56" s="22">
        <v>2</v>
      </c>
      <c r="DM56" s="25">
        <v>0</v>
      </c>
      <c r="DN56" s="25">
        <v>1.4572692103683949E-2</v>
      </c>
      <c r="DO56" s="25">
        <v>1.4890591613948345E-2</v>
      </c>
      <c r="DP56" s="22">
        <v>2.1814742088317871</v>
      </c>
      <c r="DQ56" s="22">
        <v>0</v>
      </c>
      <c r="DR56" s="22">
        <v>0</v>
      </c>
      <c r="DS56" s="22">
        <v>0</v>
      </c>
      <c r="DT56" s="22">
        <v>0</v>
      </c>
      <c r="DU56" s="22">
        <v>0</v>
      </c>
      <c r="DV56" s="22">
        <v>0</v>
      </c>
      <c r="DW56" s="22">
        <v>0</v>
      </c>
      <c r="DX56" s="22">
        <v>0</v>
      </c>
      <c r="DY56" s="22">
        <v>1</v>
      </c>
      <c r="DZ56" s="22">
        <v>50</v>
      </c>
      <c r="EA56" s="22">
        <v>1</v>
      </c>
      <c r="EB56" s="22">
        <v>50</v>
      </c>
      <c r="EC56" s="22">
        <v>1</v>
      </c>
      <c r="ED56" s="22">
        <v>50</v>
      </c>
      <c r="EE56" s="22">
        <v>1</v>
      </c>
      <c r="EF56" s="22">
        <v>50</v>
      </c>
      <c r="EG56" s="22">
        <v>1</v>
      </c>
      <c r="EH56" s="25">
        <v>50</v>
      </c>
      <c r="EI56" s="25">
        <v>0</v>
      </c>
      <c r="EJ56" s="25">
        <v>0</v>
      </c>
      <c r="EK56" s="25"/>
      <c r="EL56" s="25">
        <v>0</v>
      </c>
      <c r="EM56" s="25">
        <v>0</v>
      </c>
      <c r="EN56" s="25"/>
      <c r="EO56" s="25">
        <v>0</v>
      </c>
      <c r="EP56" s="25">
        <v>0</v>
      </c>
      <c r="EQ56" s="25"/>
      <c r="ER56" s="25">
        <v>0</v>
      </c>
      <c r="ES56" s="25">
        <v>0</v>
      </c>
      <c r="ET56" s="25"/>
      <c r="EU56" s="25">
        <v>0</v>
      </c>
      <c r="EV56" s="25">
        <v>0</v>
      </c>
      <c r="EW56" s="25"/>
      <c r="EX56" s="25">
        <v>0</v>
      </c>
      <c r="EY56" s="25">
        <v>0</v>
      </c>
      <c r="EZ56" s="25"/>
      <c r="FA56" s="25">
        <v>0</v>
      </c>
      <c r="FB56" s="25">
        <v>0</v>
      </c>
      <c r="FC56" s="25"/>
      <c r="FD56" s="25">
        <v>0</v>
      </c>
      <c r="FE56" s="25">
        <v>0</v>
      </c>
      <c r="FF56" s="25"/>
      <c r="FG56" s="25">
        <v>0</v>
      </c>
      <c r="FH56" s="25">
        <v>0</v>
      </c>
      <c r="FI56" s="25"/>
      <c r="FJ56" s="25">
        <v>0</v>
      </c>
      <c r="FK56" s="25">
        <v>0</v>
      </c>
      <c r="FL56" s="25"/>
      <c r="FM56" s="25">
        <v>0</v>
      </c>
      <c r="FN56" s="25">
        <v>0</v>
      </c>
      <c r="FO56" s="25"/>
      <c r="FP56" s="25">
        <v>0</v>
      </c>
      <c r="FQ56" s="25">
        <v>0</v>
      </c>
      <c r="FR56" s="22"/>
      <c r="FS56" s="22">
        <v>0</v>
      </c>
      <c r="FT56" s="22">
        <v>0</v>
      </c>
      <c r="FU56" s="25">
        <v>0</v>
      </c>
      <c r="FV56" s="25">
        <v>0</v>
      </c>
      <c r="FW56" s="25">
        <v>0</v>
      </c>
      <c r="FX56" s="25"/>
      <c r="FY56" s="25">
        <v>0</v>
      </c>
      <c r="FZ56" s="25">
        <v>0</v>
      </c>
      <c r="GA56" s="25"/>
      <c r="GB56" s="25">
        <v>0</v>
      </c>
      <c r="GC56" s="25">
        <v>0</v>
      </c>
      <c r="GD56" s="25"/>
      <c r="GE56" s="25"/>
      <c r="GF56" s="25">
        <v>0</v>
      </c>
      <c r="GG56" s="25">
        <v>0</v>
      </c>
      <c r="GH56" s="25"/>
      <c r="GI56" s="25">
        <v>0</v>
      </c>
      <c r="GJ56" s="25">
        <v>0</v>
      </c>
      <c r="GK56" s="25"/>
      <c r="GL56" s="25">
        <v>0</v>
      </c>
      <c r="GM56" s="25">
        <v>0</v>
      </c>
      <c r="GN56" s="22"/>
      <c r="GO56" s="22">
        <v>0</v>
      </c>
      <c r="GP56">
        <v>1</v>
      </c>
      <c r="GQ56" s="28">
        <v>11.5</v>
      </c>
      <c r="GR56" s="28">
        <v>12.4</v>
      </c>
      <c r="GS56" s="28">
        <v>10</v>
      </c>
      <c r="GT56" s="28">
        <v>15</v>
      </c>
      <c r="GU56" s="28">
        <v>50</v>
      </c>
      <c r="GV56" s="28">
        <v>7.3224131999999997E-2</v>
      </c>
      <c r="GW56" s="28">
        <v>0.11083853</v>
      </c>
      <c r="GX56" s="28">
        <v>51.368855850999999</v>
      </c>
      <c r="GY56">
        <v>3</v>
      </c>
      <c r="GZ56">
        <v>11</v>
      </c>
      <c r="HA56">
        <v>77</v>
      </c>
      <c r="HB56">
        <v>46</v>
      </c>
      <c r="HC56">
        <v>140</v>
      </c>
      <c r="HD56" s="2">
        <v>172</v>
      </c>
      <c r="HE56" s="2">
        <v>267</v>
      </c>
      <c r="HF56">
        <v>73</v>
      </c>
      <c r="HG56">
        <v>9</v>
      </c>
      <c r="HH56">
        <v>20</v>
      </c>
      <c r="HI56">
        <v>152</v>
      </c>
      <c r="HJ56">
        <v>17</v>
      </c>
      <c r="HK56">
        <v>51</v>
      </c>
      <c r="HL56">
        <v>1</v>
      </c>
      <c r="HM56" s="2">
        <v>978</v>
      </c>
    </row>
    <row r="57" spans="1:221" x14ac:dyDescent="0.2">
      <c r="A57" s="6" t="s">
        <v>42</v>
      </c>
      <c r="B57" s="6">
        <v>51085</v>
      </c>
      <c r="C57" s="7">
        <v>34.200000000000003</v>
      </c>
      <c r="D57" s="8">
        <v>81900</v>
      </c>
      <c r="E57" s="10">
        <v>6.2</v>
      </c>
      <c r="F57" s="12">
        <v>99863</v>
      </c>
      <c r="G57" s="15">
        <v>19821.296675411999</v>
      </c>
      <c r="H57" s="15">
        <v>21762.9254590036</v>
      </c>
      <c r="I57" s="15">
        <v>9.7956698564537419</v>
      </c>
      <c r="J57" s="15">
        <v>19.848489105486518</v>
      </c>
      <c r="K57" s="15">
        <v>21.792781569754162</v>
      </c>
      <c r="L57" s="15">
        <v>2383.3112693590001</v>
      </c>
      <c r="M57" s="15">
        <v>3547.3173647641001</v>
      </c>
      <c r="N57" s="15">
        <v>48.839868730959488</v>
      </c>
      <c r="O57" s="15">
        <v>2.3865808851716852</v>
      </c>
      <c r="P57" s="15">
        <v>3.5521838566477073</v>
      </c>
      <c r="Q57" s="15">
        <v>382.36696350804903</v>
      </c>
      <c r="R57" s="15">
        <v>491.93163866803002</v>
      </c>
      <c r="S57" s="15">
        <v>28.654325717570682</v>
      </c>
      <c r="T57" s="15">
        <v>1.0450325603543389</v>
      </c>
      <c r="U57" s="15">
        <v>1.3444795940529395</v>
      </c>
      <c r="V57" s="15">
        <v>315.81089778868801</v>
      </c>
      <c r="W57" s="15">
        <v>0.86313071630459426</v>
      </c>
      <c r="X57" s="15">
        <v>5225.3183689737098</v>
      </c>
      <c r="Y57" s="15">
        <v>5969.4707125242603</v>
      </c>
      <c r="Z57" s="15">
        <v>14.241282367962347</v>
      </c>
      <c r="AA57" s="15">
        <v>5.2324868759938212</v>
      </c>
      <c r="AB57" s="15">
        <v>5.9776601068706734</v>
      </c>
      <c r="AC57" s="15">
        <v>2449.45649725864</v>
      </c>
      <c r="AD57" s="15">
        <v>2662.8444789842702</v>
      </c>
      <c r="AE57" s="15">
        <v>8.7116461126967479</v>
      </c>
      <c r="AF57" s="15">
        <v>2.4528168563518418</v>
      </c>
      <c r="AG57" s="15">
        <v>2.6664975806697879</v>
      </c>
      <c r="AH57" s="15">
        <v>19248.727306891698</v>
      </c>
      <c r="AI57" s="15">
        <v>19.275134240801599</v>
      </c>
      <c r="AJ57" s="15">
        <v>1665.9265222926899</v>
      </c>
      <c r="AK57" s="15">
        <v>1.6682119726952822</v>
      </c>
      <c r="AL57" s="15">
        <v>415.924660049522</v>
      </c>
      <c r="AM57" s="15">
        <v>0.41649525855374064</v>
      </c>
      <c r="AN57" s="15">
        <v>346.43261743121298</v>
      </c>
      <c r="AO57" s="15">
        <v>0.34690788122849603</v>
      </c>
      <c r="AP57" s="15">
        <v>71.628064972593407</v>
      </c>
      <c r="AQ57" s="15">
        <v>7.1726330044754733E-2</v>
      </c>
      <c r="AR57" s="15">
        <v>15.1909373982344</v>
      </c>
      <c r="AS57" s="15">
        <v>1.5211777533455234E-2</v>
      </c>
      <c r="AT57" s="15">
        <v>415.019998234985</v>
      </c>
      <c r="AU57" s="15">
        <v>0.41558935565222854</v>
      </c>
      <c r="AV57" s="19">
        <v>406118.43131914904</v>
      </c>
      <c r="AW57" s="19">
        <v>198407.20014440431</v>
      </c>
      <c r="AX57" s="19">
        <v>-51.145482488952688</v>
      </c>
      <c r="AY57" s="19">
        <v>11.160288900889229</v>
      </c>
      <c r="AZ57" s="19">
        <v>9.1563902245803437</v>
      </c>
      <c r="BA57" s="19">
        <v>-2.0038986763088857</v>
      </c>
      <c r="BB57" s="19">
        <v>7.792360782623291</v>
      </c>
      <c r="BC57" s="19">
        <v>5.6338095664978027</v>
      </c>
      <c r="BD57" s="19">
        <v>-27.700862884521484</v>
      </c>
      <c r="BE57" s="19">
        <v>75.465000000000003</v>
      </c>
      <c r="BF57" s="19">
        <v>75.486000000000004</v>
      </c>
      <c r="BG57" s="19">
        <v>1</v>
      </c>
      <c r="BH57" s="19">
        <v>1</v>
      </c>
      <c r="BI57" s="19">
        <v>1</v>
      </c>
      <c r="BJ57" s="19">
        <v>1</v>
      </c>
      <c r="BK57" s="19">
        <v>0</v>
      </c>
      <c r="BL57" s="19">
        <v>0</v>
      </c>
      <c r="BM57" s="19">
        <v>1</v>
      </c>
      <c r="BN57" s="19">
        <v>1</v>
      </c>
      <c r="BO57" s="19">
        <v>55.861894367835632</v>
      </c>
      <c r="BP57" s="19">
        <v>51.237761384950218</v>
      </c>
      <c r="BQ57" s="19">
        <v>-4.6241329828854134</v>
      </c>
      <c r="BR57" s="19">
        <v>9.3214457316747641</v>
      </c>
      <c r="BS57" s="19">
        <v>11.02375283760589</v>
      </c>
      <c r="BT57" s="19">
        <v>2.1568522769740004</v>
      </c>
      <c r="BU57" s="19">
        <v>2.6022922318808481</v>
      </c>
      <c r="BV57" s="19">
        <v>20.216600283964649</v>
      </c>
      <c r="BW57" s="19">
        <v>24.271112955928846</v>
      </c>
      <c r="BX57" s="19">
        <v>4.0545126719641971</v>
      </c>
      <c r="BY57" s="19">
        <v>4.0520890193376342</v>
      </c>
      <c r="BZ57" s="19">
        <v>5.4030222243193506</v>
      </c>
      <c r="CA57" s="19">
        <v>1.3509332049817164</v>
      </c>
      <c r="CB57" s="19">
        <v>8.1856193542480469</v>
      </c>
      <c r="CC57" s="19">
        <v>6.3870668411254883</v>
      </c>
      <c r="CD57" s="19">
        <v>-21.972101211547852</v>
      </c>
      <c r="CE57" s="19">
        <v>102215.875</v>
      </c>
      <c r="CF57" s="19">
        <v>51267.51171875</v>
      </c>
      <c r="CG57" s="19">
        <v>-49.843883514404297</v>
      </c>
      <c r="CH57" s="19">
        <v>1.9433887160481524</v>
      </c>
      <c r="CI57" s="19">
        <v>1.4425575937246902</v>
      </c>
      <c r="CJ57" s="19">
        <v>-0.50083112232346227</v>
      </c>
      <c r="CK57" s="19">
        <v>20.96534459829461</v>
      </c>
      <c r="CL57" s="19">
        <v>19.13991380813982</v>
      </c>
      <c r="CM57" s="19">
        <v>-1.8254307901547904</v>
      </c>
      <c r="CN57" s="19">
        <v>2.0869810652812464</v>
      </c>
      <c r="CO57" s="19">
        <v>1.9200896271318184</v>
      </c>
      <c r="CP57" s="19">
        <v>-0.16689143814942797</v>
      </c>
      <c r="CQ57" s="19">
        <v>0.86701651650771505</v>
      </c>
      <c r="CR57" s="19">
        <v>1.229158844961405</v>
      </c>
      <c r="CS57" s="19">
        <v>0.36214232845368999</v>
      </c>
      <c r="CT57" s="19">
        <v>0</v>
      </c>
      <c r="CU57" s="19">
        <v>0</v>
      </c>
      <c r="CV57" s="19">
        <v>0</v>
      </c>
      <c r="CW57" s="19">
        <v>0</v>
      </c>
      <c r="CX57" s="25">
        <v>39</v>
      </c>
      <c r="CY57" s="25">
        <v>57</v>
      </c>
      <c r="CZ57" s="25">
        <v>46.153846153846153</v>
      </c>
      <c r="DA57" s="25">
        <v>6.2399999999999993</v>
      </c>
      <c r="DB57" s="25">
        <v>9.5</v>
      </c>
      <c r="DC57" s="25">
        <v>0.80858236151603502</v>
      </c>
      <c r="DD57" s="25">
        <v>0.82320162107396144</v>
      </c>
      <c r="DE57" s="25">
        <v>355</v>
      </c>
      <c r="DF57" s="25">
        <v>455</v>
      </c>
      <c r="DG57" s="25">
        <v>28.169014084507044</v>
      </c>
      <c r="DH57" s="25">
        <v>3.5920267125366792</v>
      </c>
      <c r="DI57" s="25">
        <v>4.5304285486697466</v>
      </c>
      <c r="DJ57" s="22">
        <v>26.124578440853817</v>
      </c>
      <c r="DK57" s="22">
        <v>3</v>
      </c>
      <c r="DL57" s="22">
        <v>2</v>
      </c>
      <c r="DM57" s="22">
        <v>-33.333332061767578</v>
      </c>
      <c r="DN57" s="22">
        <v>2.9682692140340805E-2</v>
      </c>
      <c r="DO57" s="22">
        <v>1.8649931997060776E-2</v>
      </c>
      <c r="DP57" s="22">
        <v>-37.169002532958984</v>
      </c>
      <c r="DQ57" s="22">
        <v>1</v>
      </c>
      <c r="DR57" s="22">
        <v>50</v>
      </c>
      <c r="DS57" s="22">
        <v>0</v>
      </c>
      <c r="DT57" s="22">
        <v>0</v>
      </c>
      <c r="DU57" s="22">
        <v>0</v>
      </c>
      <c r="DV57" s="22">
        <v>0</v>
      </c>
      <c r="DW57" s="22">
        <v>0</v>
      </c>
      <c r="DX57" s="22">
        <v>0</v>
      </c>
      <c r="DY57" s="22">
        <v>2</v>
      </c>
      <c r="DZ57" s="22">
        <v>100</v>
      </c>
      <c r="EA57" s="22">
        <v>2</v>
      </c>
      <c r="EB57" s="22">
        <v>100</v>
      </c>
      <c r="EC57" s="22">
        <v>2</v>
      </c>
      <c r="ED57" s="22">
        <v>100</v>
      </c>
      <c r="EE57" s="22">
        <v>2</v>
      </c>
      <c r="EF57" s="22">
        <v>100</v>
      </c>
      <c r="EG57" s="22">
        <v>2</v>
      </c>
      <c r="EH57" s="25">
        <v>100</v>
      </c>
      <c r="EI57" s="25">
        <v>50</v>
      </c>
      <c r="EJ57" s="25">
        <v>50</v>
      </c>
      <c r="EK57" s="25">
        <v>0</v>
      </c>
      <c r="EL57" s="25">
        <v>1123</v>
      </c>
      <c r="EM57" s="25">
        <v>797</v>
      </c>
      <c r="EN57" s="25">
        <v>40.903387703889585</v>
      </c>
      <c r="EO57" s="25">
        <v>11.362946473742792</v>
      </c>
      <c r="EP57" s="25">
        <v>11.181695077266209</v>
      </c>
      <c r="EQ57" s="25">
        <v>-1.5951091285646188</v>
      </c>
      <c r="ER57" s="25">
        <v>50</v>
      </c>
      <c r="ES57" s="25">
        <v>50</v>
      </c>
      <c r="ET57" s="23">
        <v>0</v>
      </c>
      <c r="EU57" s="25">
        <v>1119</v>
      </c>
      <c r="EV57" s="23">
        <v>794</v>
      </c>
      <c r="EW57" s="23">
        <v>-29.0437890974084</v>
      </c>
      <c r="EX57" s="25">
        <v>11.322472933319842</v>
      </c>
      <c r="EY57" s="23">
        <v>7.9058467420742389</v>
      </c>
      <c r="EZ57" s="25">
        <v>-30.175618094799194</v>
      </c>
      <c r="FA57" s="25">
        <v>7</v>
      </c>
      <c r="FB57" s="25">
        <v>17</v>
      </c>
      <c r="FC57" s="23">
        <v>142.85714285714286</v>
      </c>
      <c r="FD57" s="23">
        <v>34</v>
      </c>
      <c r="FE57" s="23">
        <v>90</v>
      </c>
      <c r="FF57" s="23">
        <v>164.70588235294116</v>
      </c>
      <c r="FG57" s="23">
        <v>0.34402509359506223</v>
      </c>
      <c r="FH57" s="23">
        <v>0.89612872391269716</v>
      </c>
      <c r="FI57" s="25">
        <v>160.48353465968194</v>
      </c>
      <c r="FJ57" s="25">
        <v>6</v>
      </c>
      <c r="FK57" s="25">
        <v>11</v>
      </c>
      <c r="FL57" s="25">
        <v>83.333333333333343</v>
      </c>
      <c r="FM57" s="25">
        <v>2</v>
      </c>
      <c r="FN57" s="25"/>
      <c r="FO57" s="25"/>
      <c r="FP57" s="25">
        <v>2.0236770211474249E-2</v>
      </c>
      <c r="FQ57" s="25"/>
      <c r="FR57" s="22"/>
      <c r="FS57" s="22">
        <v>0</v>
      </c>
      <c r="FT57" s="22">
        <v>0</v>
      </c>
      <c r="FU57" s="25">
        <v>0</v>
      </c>
      <c r="FV57" s="25">
        <v>5</v>
      </c>
      <c r="FW57" s="25">
        <v>9</v>
      </c>
      <c r="FX57" s="23">
        <v>80</v>
      </c>
      <c r="FY57" s="25">
        <v>3800</v>
      </c>
      <c r="FZ57" s="23">
        <v>21850</v>
      </c>
      <c r="GA57" s="23">
        <v>475</v>
      </c>
      <c r="GB57" s="25">
        <v>38.449863401801075</v>
      </c>
      <c r="GC57" s="23">
        <v>217.56014019436037</v>
      </c>
      <c r="GD57" s="23">
        <v>465.82812251075347</v>
      </c>
      <c r="GE57" s="25">
        <v>1</v>
      </c>
      <c r="GF57" s="25">
        <v>0</v>
      </c>
      <c r="GG57" s="25">
        <v>11</v>
      </c>
      <c r="GH57" s="25"/>
      <c r="GI57" s="25">
        <v>7</v>
      </c>
      <c r="GJ57" s="25">
        <v>5</v>
      </c>
      <c r="GK57" s="25">
        <v>-28.571428571428569</v>
      </c>
      <c r="GL57" s="25">
        <v>156000</v>
      </c>
      <c r="GM57" s="25"/>
      <c r="GN57" s="22"/>
      <c r="GO57" s="22">
        <v>1</v>
      </c>
      <c r="GP57">
        <v>0</v>
      </c>
      <c r="GQ57" s="28">
        <v>9.3000000000000007</v>
      </c>
      <c r="GR57" s="28">
        <v>9.4</v>
      </c>
      <c r="GS57" s="28">
        <v>14</v>
      </c>
      <c r="GT57" s="28">
        <v>18</v>
      </c>
      <c r="GU57" s="28">
        <v>28.571428570999998</v>
      </c>
      <c r="GV57" s="28">
        <v>0.14013172400000001</v>
      </c>
      <c r="GW57" s="28">
        <v>0.17250136599999999</v>
      </c>
      <c r="GX57" s="28">
        <v>23.099438823</v>
      </c>
      <c r="GY57">
        <v>13</v>
      </c>
      <c r="GZ57">
        <v>27</v>
      </c>
      <c r="HA57">
        <v>30</v>
      </c>
      <c r="HB57">
        <v>48</v>
      </c>
      <c r="HC57">
        <v>11</v>
      </c>
      <c r="HD57" s="2">
        <v>345</v>
      </c>
      <c r="HE57" s="2">
        <v>363</v>
      </c>
      <c r="HF57">
        <v>114</v>
      </c>
      <c r="HG57">
        <v>7</v>
      </c>
      <c r="HH57">
        <v>126</v>
      </c>
      <c r="HI57">
        <v>219</v>
      </c>
      <c r="HJ57">
        <v>15</v>
      </c>
      <c r="HK57">
        <v>7</v>
      </c>
      <c r="HL57">
        <v>3</v>
      </c>
      <c r="HM57" s="2">
        <v>1147</v>
      </c>
    </row>
    <row r="58" spans="1:221" x14ac:dyDescent="0.2">
      <c r="A58" s="6" t="s">
        <v>110</v>
      </c>
      <c r="B58" s="6">
        <v>51660</v>
      </c>
      <c r="C58" s="7">
        <v>37.6</v>
      </c>
      <c r="D58" s="8">
        <v>39967</v>
      </c>
      <c r="E58" s="10">
        <v>30.9</v>
      </c>
      <c r="F58" s="12">
        <v>48914</v>
      </c>
      <c r="G58" s="15">
        <v>4207.5631004674897</v>
      </c>
      <c r="H58" s="15">
        <v>1294.4266164892499</v>
      </c>
      <c r="I58" s="15">
        <v>-69.235717074678462</v>
      </c>
      <c r="J58" s="15">
        <v>8.6019607892781007</v>
      </c>
      <c r="K58" s="15">
        <v>2.6463315543387371</v>
      </c>
      <c r="L58" s="15">
        <v>1848.3294673171299</v>
      </c>
      <c r="M58" s="15">
        <v>541.26349706994404</v>
      </c>
      <c r="N58" s="15">
        <v>-70.716070557723995</v>
      </c>
      <c r="O58" s="15">
        <v>3.7787330157360466</v>
      </c>
      <c r="P58" s="15">
        <v>1.1065615101401316</v>
      </c>
      <c r="Q58" s="15">
        <v>91.092223966087204</v>
      </c>
      <c r="R58" s="15">
        <v>55.170692509914304</v>
      </c>
      <c r="S58" s="15">
        <v>-39.434245748074119</v>
      </c>
      <c r="T58" s="15">
        <v>0.5697537150743508</v>
      </c>
      <c r="U58" s="15">
        <v>0.34507563491314924</v>
      </c>
      <c r="V58" s="15">
        <v>74.848669838293105</v>
      </c>
      <c r="W58" s="15">
        <v>0.46815530296655683</v>
      </c>
      <c r="X58" s="15">
        <v>835.10113707870198</v>
      </c>
      <c r="Y58" s="15">
        <v>317.75765346520302</v>
      </c>
      <c r="Z58" s="15">
        <v>-61.949799927615622</v>
      </c>
      <c r="AA58" s="15">
        <v>1.707284493353032</v>
      </c>
      <c r="AB58" s="15">
        <v>0.64962516552562255</v>
      </c>
      <c r="AC58" s="15">
        <v>340.35496883897599</v>
      </c>
      <c r="AD58" s="15">
        <v>75.698157481267103</v>
      </c>
      <c r="AE58" s="15">
        <v>-77.759056158489528</v>
      </c>
      <c r="AF58" s="15">
        <v>0.6958232179723105</v>
      </c>
      <c r="AG58" s="15">
        <v>0.15475765114541257</v>
      </c>
      <c r="AH58" s="15">
        <v>962.64838078088405</v>
      </c>
      <c r="AI58" s="15">
        <v>1.9680426478735822</v>
      </c>
      <c r="AJ58" s="15">
        <v>104.759484754875</v>
      </c>
      <c r="AK58" s="15">
        <v>0.21417075838180277</v>
      </c>
      <c r="AL58" s="15">
        <v>268.08729203598301</v>
      </c>
      <c r="AM58" s="15">
        <v>0.54807885684258706</v>
      </c>
      <c r="AN58" s="15">
        <v>32.368498368858099</v>
      </c>
      <c r="AO58" s="15">
        <v>6.6174302589970355E-2</v>
      </c>
      <c r="AP58" s="15">
        <v>1.43897292047768</v>
      </c>
      <c r="AQ58" s="15">
        <v>2.9418426636089461E-3</v>
      </c>
      <c r="AR58" s="15">
        <v>0</v>
      </c>
      <c r="AS58" s="15">
        <v>0</v>
      </c>
      <c r="AT58" s="15">
        <v>193.21129404776701</v>
      </c>
      <c r="AU58" s="15">
        <v>0.3950020322356933</v>
      </c>
      <c r="AV58" s="19">
        <v>263280.00021089625</v>
      </c>
      <c r="AW58" s="19">
        <v>182407.11328197227</v>
      </c>
      <c r="AX58" s="19">
        <v>-30.717444114304936</v>
      </c>
      <c r="AY58" s="19">
        <v>11.160288900889229</v>
      </c>
      <c r="AZ58" s="19">
        <v>9.1563902245803437</v>
      </c>
      <c r="BA58" s="19">
        <v>-2.0038986763088857</v>
      </c>
      <c r="BB58" s="20"/>
      <c r="BC58" s="20"/>
      <c r="BD58" s="20"/>
      <c r="BE58" s="19">
        <v>75.465000000000003</v>
      </c>
      <c r="BF58" s="19">
        <v>75.486000000000004</v>
      </c>
      <c r="BG58" s="19">
        <v>1</v>
      </c>
      <c r="BH58" s="19">
        <v>1</v>
      </c>
      <c r="BI58" s="19">
        <v>1</v>
      </c>
      <c r="BJ58" s="19">
        <v>1</v>
      </c>
      <c r="BK58" s="19">
        <v>0</v>
      </c>
      <c r="BL58" s="19">
        <v>0</v>
      </c>
      <c r="BM58" s="19">
        <v>1</v>
      </c>
      <c r="BN58" s="19">
        <v>1</v>
      </c>
      <c r="BO58" s="19">
        <v>55.861894367835632</v>
      </c>
      <c r="BP58" s="19">
        <v>51.237761384950218</v>
      </c>
      <c r="BQ58" s="19">
        <v>-4.6241329828854134</v>
      </c>
      <c r="BR58" s="19">
        <v>59.073280261277816</v>
      </c>
      <c r="BS58" s="19">
        <v>62.113821138211378</v>
      </c>
      <c r="BT58" s="19">
        <v>8.0628699734639717</v>
      </c>
      <c r="BU58" s="19">
        <v>7.5609756097560972</v>
      </c>
      <c r="BV58" s="19">
        <v>20.216600283964649</v>
      </c>
      <c r="BW58" s="19">
        <v>24.271112955928846</v>
      </c>
      <c r="BX58" s="19">
        <v>4.0545126719641971</v>
      </c>
      <c r="BY58" s="19">
        <v>4.0520890193376342</v>
      </c>
      <c r="BZ58" s="19">
        <v>5.4030222243193506</v>
      </c>
      <c r="CA58" s="19">
        <v>1.3509332049817164</v>
      </c>
      <c r="CB58" s="11">
        <v>17.169010162353516</v>
      </c>
      <c r="CC58" s="11">
        <v>16.490581512451172</v>
      </c>
      <c r="CD58" s="11">
        <v>-3.9514720439910889</v>
      </c>
      <c r="CE58" s="19">
        <v>107160.375</v>
      </c>
      <c r="CF58" s="19">
        <v>88556.0703125</v>
      </c>
      <c r="CG58" s="19">
        <v>-17.361179351806641</v>
      </c>
      <c r="CH58" s="19">
        <v>1.9433887160481524</v>
      </c>
      <c r="CI58" s="19">
        <v>1.4425575937246902</v>
      </c>
      <c r="CJ58" s="19">
        <v>-0.50083112232346227</v>
      </c>
      <c r="CK58" s="19">
        <v>20.96534459829461</v>
      </c>
      <c r="CL58" s="19">
        <v>19.13991380813982</v>
      </c>
      <c r="CM58" s="19">
        <v>-1.8254307901547904</v>
      </c>
      <c r="CN58" s="19">
        <v>2.0869810652812464</v>
      </c>
      <c r="CO58" s="19">
        <v>1.9200896271318184</v>
      </c>
      <c r="CP58" s="19">
        <v>-0.16689143814942797</v>
      </c>
      <c r="CQ58" s="19">
        <v>0.86701651650771505</v>
      </c>
      <c r="CR58" s="19">
        <v>1.229158844961405</v>
      </c>
      <c r="CS58" s="19">
        <v>0.36214232845368999</v>
      </c>
      <c r="CT58" s="19">
        <v>0</v>
      </c>
      <c r="CU58" s="19">
        <v>0</v>
      </c>
      <c r="CV58" s="19">
        <v>0</v>
      </c>
      <c r="CW58" s="19">
        <v>0</v>
      </c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2"/>
      <c r="DK58" s="22">
        <v>2</v>
      </c>
      <c r="DL58" s="22">
        <v>2</v>
      </c>
      <c r="DM58" s="22">
        <v>0</v>
      </c>
      <c r="DN58" s="22">
        <v>3.8797285407781601E-2</v>
      </c>
      <c r="DO58" s="22">
        <v>3.7014417350292206E-2</v>
      </c>
      <c r="DP58" s="22">
        <v>-4.5953421592712402</v>
      </c>
      <c r="DQ58" s="22">
        <v>1</v>
      </c>
      <c r="DR58" s="22">
        <v>50</v>
      </c>
      <c r="DS58" s="22">
        <v>0</v>
      </c>
      <c r="DT58" s="22">
        <v>0</v>
      </c>
      <c r="DU58" s="22">
        <v>0</v>
      </c>
      <c r="DV58" s="22">
        <v>0</v>
      </c>
      <c r="DW58" s="22">
        <v>0</v>
      </c>
      <c r="DX58" s="22">
        <v>0</v>
      </c>
      <c r="DY58" s="22">
        <v>1</v>
      </c>
      <c r="DZ58" s="22">
        <v>50</v>
      </c>
      <c r="EA58" s="22">
        <v>1</v>
      </c>
      <c r="EB58" s="22">
        <v>50</v>
      </c>
      <c r="EC58" s="22">
        <v>1</v>
      </c>
      <c r="ED58" s="22">
        <v>50</v>
      </c>
      <c r="EE58" s="22">
        <v>1</v>
      </c>
      <c r="EF58" s="22">
        <v>50</v>
      </c>
      <c r="EG58" s="22">
        <v>1</v>
      </c>
      <c r="EH58" s="25">
        <v>50</v>
      </c>
      <c r="EI58" s="25"/>
      <c r="EJ58" s="25"/>
      <c r="EK58" s="25"/>
      <c r="EL58" s="23"/>
      <c r="EM58" s="23"/>
      <c r="EN58" s="25"/>
      <c r="EO58" s="25"/>
      <c r="EP58" s="25"/>
      <c r="EQ58" s="25"/>
      <c r="ER58" s="25"/>
      <c r="ES58" s="25"/>
      <c r="ET58" s="23"/>
      <c r="EU58" s="23"/>
      <c r="EV58" s="23"/>
      <c r="EW58" s="23"/>
      <c r="EX58" s="23"/>
      <c r="EY58" s="23"/>
      <c r="EZ58" s="25"/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5"/>
      <c r="FN58" s="25"/>
      <c r="FO58" s="25"/>
      <c r="FP58" s="25"/>
      <c r="FQ58" s="25"/>
      <c r="FR58" s="22"/>
      <c r="FS58" s="22">
        <v>1</v>
      </c>
      <c r="FT58" s="22">
        <v>0</v>
      </c>
      <c r="FU58" s="25">
        <v>-100</v>
      </c>
      <c r="FV58" s="25"/>
      <c r="FW58" s="25"/>
      <c r="FX58" s="25"/>
      <c r="FY58" s="25"/>
      <c r="FZ58" s="25"/>
      <c r="GA58" s="25"/>
      <c r="GB58" s="25"/>
      <c r="GC58" s="25"/>
      <c r="GD58" s="23"/>
      <c r="GE58" s="25"/>
      <c r="GF58" s="25"/>
      <c r="GG58" s="25"/>
      <c r="GH58" s="25"/>
      <c r="GI58" s="25"/>
      <c r="GJ58" s="25"/>
      <c r="GK58" s="25"/>
      <c r="GL58" s="25"/>
      <c r="GM58" s="25"/>
      <c r="GN58" s="22"/>
      <c r="GO58" s="22">
        <v>1</v>
      </c>
      <c r="GP58">
        <v>1</v>
      </c>
      <c r="GQ58" s="28">
        <v>7.7</v>
      </c>
      <c r="GR58" s="28">
        <v>6.7</v>
      </c>
      <c r="GS58" s="28">
        <v>5</v>
      </c>
      <c r="GT58" s="28">
        <v>6</v>
      </c>
      <c r="GU58" s="28">
        <v>20</v>
      </c>
      <c r="GV58" s="28">
        <v>0.100004</v>
      </c>
      <c r="GW58" s="28">
        <v>0.111228519</v>
      </c>
      <c r="GX58" s="28">
        <v>11.224069852</v>
      </c>
      <c r="GY58">
        <v>7</v>
      </c>
      <c r="GZ58">
        <v>9</v>
      </c>
      <c r="HA58">
        <v>28</v>
      </c>
      <c r="HB58">
        <v>9</v>
      </c>
      <c r="HC58">
        <v>6</v>
      </c>
      <c r="HD58" s="2">
        <v>167</v>
      </c>
      <c r="HE58" s="2">
        <v>421</v>
      </c>
      <c r="HF58">
        <v>90</v>
      </c>
      <c r="HG58">
        <v>3</v>
      </c>
      <c r="HH58">
        <v>7</v>
      </c>
      <c r="HI58">
        <v>160</v>
      </c>
      <c r="HJ58">
        <v>10</v>
      </c>
      <c r="HL58">
        <v>0</v>
      </c>
      <c r="HM58" s="2">
        <v>812</v>
      </c>
    </row>
    <row r="59" spans="1:221" x14ac:dyDescent="0.2">
      <c r="A59" s="6" t="s">
        <v>43</v>
      </c>
      <c r="B59" s="6">
        <v>51087</v>
      </c>
      <c r="C59" s="7">
        <v>29.7</v>
      </c>
      <c r="D59" s="8">
        <v>65524</v>
      </c>
      <c r="E59" s="10">
        <v>9.3000000000000007</v>
      </c>
      <c r="F59" s="12">
        <v>306935</v>
      </c>
      <c r="G59" s="15">
        <v>69020.192650002005</v>
      </c>
      <c r="H59" s="15">
        <v>64088.782925832202</v>
      </c>
      <c r="I59" s="15">
        <v>-7.1448796864082063</v>
      </c>
      <c r="J59" s="15">
        <v>22.486908514832784</v>
      </c>
      <c r="K59" s="15">
        <v>20.880245956255301</v>
      </c>
      <c r="L59" s="15">
        <v>11369.3354015434</v>
      </c>
      <c r="M59" s="15">
        <v>12083.7107172045</v>
      </c>
      <c r="N59" s="15">
        <v>6.2833515806396472</v>
      </c>
      <c r="O59" s="15">
        <v>3.7041508467732256</v>
      </c>
      <c r="P59" s="15">
        <v>3.9368956675532281</v>
      </c>
      <c r="Q59" s="15">
        <v>1041.4529314792601</v>
      </c>
      <c r="R59" s="15">
        <v>1331.5815725411901</v>
      </c>
      <c r="S59" s="15">
        <v>27.858065620866491</v>
      </c>
      <c r="T59" s="15">
        <v>0.8358303155506458</v>
      </c>
      <c r="U59" s="15">
        <v>1.06867647333584</v>
      </c>
      <c r="V59" s="15">
        <v>2145.84590459333</v>
      </c>
      <c r="W59" s="15">
        <v>1.7221739027723133</v>
      </c>
      <c r="X59" s="15">
        <v>18290.938966994101</v>
      </c>
      <c r="Y59" s="15">
        <v>17255.847441018301</v>
      </c>
      <c r="Z59" s="15">
        <v>-5.6590398548899943</v>
      </c>
      <c r="AA59" s="15">
        <v>5.9592223001593503</v>
      </c>
      <c r="AB59" s="15">
        <v>5.62198753515184</v>
      </c>
      <c r="AC59" s="15">
        <v>8995.8621950476609</v>
      </c>
      <c r="AD59" s="15">
        <v>7801.03768671942</v>
      </c>
      <c r="AE59" s="15">
        <v>-13.281934320714775</v>
      </c>
      <c r="AF59" s="15">
        <v>2.9308688142595862</v>
      </c>
      <c r="AG59" s="15">
        <v>2.5415927433233159</v>
      </c>
      <c r="AH59" s="15">
        <v>37830.059050328797</v>
      </c>
      <c r="AI59" s="15">
        <v>12.325104354449246</v>
      </c>
      <c r="AJ59" s="15">
        <v>20967.109185353602</v>
      </c>
      <c r="AK59" s="15">
        <v>6.8311235881713079</v>
      </c>
      <c r="AL59" s="15">
        <v>1889.41941566489</v>
      </c>
      <c r="AM59" s="15">
        <v>0.61557639749943471</v>
      </c>
      <c r="AN59" s="15">
        <v>3148.3527729339298</v>
      </c>
      <c r="AO59" s="15">
        <v>1.025739251937358</v>
      </c>
      <c r="AP59" s="15">
        <v>164.52790620409201</v>
      </c>
      <c r="AQ59" s="15">
        <v>5.3603501133494713E-2</v>
      </c>
      <c r="AR59" s="15">
        <v>20.054663037313698</v>
      </c>
      <c r="AS59" s="15">
        <v>6.5338469178535192E-3</v>
      </c>
      <c r="AT59" s="15">
        <v>1958.6792706262199</v>
      </c>
      <c r="AU59" s="15">
        <v>0.63814138844583379</v>
      </c>
      <c r="AV59" s="19">
        <v>326927.59995530732</v>
      </c>
      <c r="AW59" s="19">
        <v>205079.31437993815</v>
      </c>
      <c r="AX59" s="19">
        <v>-37.270724647300028</v>
      </c>
      <c r="AY59" s="19">
        <v>11.160288900889229</v>
      </c>
      <c r="AZ59" s="19">
        <v>9.1563902245803437</v>
      </c>
      <c r="BA59" s="19">
        <v>-2.0038986763088857</v>
      </c>
      <c r="BB59" s="11">
        <v>14.68485164642334</v>
      </c>
      <c r="BC59" s="11">
        <v>11.843367576599121</v>
      </c>
      <c r="BD59" s="11">
        <v>-19.349763870239258</v>
      </c>
      <c r="BE59" s="19">
        <v>75.465000000000003</v>
      </c>
      <c r="BF59" s="19">
        <v>75.486000000000004</v>
      </c>
      <c r="BG59" s="19">
        <v>1</v>
      </c>
      <c r="BH59" s="19">
        <v>1</v>
      </c>
      <c r="BI59" s="19">
        <v>1</v>
      </c>
      <c r="BJ59" s="19">
        <v>1</v>
      </c>
      <c r="BK59" s="19">
        <v>0</v>
      </c>
      <c r="BL59" s="19">
        <v>0</v>
      </c>
      <c r="BM59" s="19">
        <v>1</v>
      </c>
      <c r="BN59" s="19">
        <v>1</v>
      </c>
      <c r="BO59" s="19">
        <v>55.861894367835632</v>
      </c>
      <c r="BP59" s="19">
        <v>51.237761384950218</v>
      </c>
      <c r="BQ59" s="19">
        <v>-4.6241329828854134</v>
      </c>
      <c r="BR59" s="19">
        <v>31.105556547441925</v>
      </c>
      <c r="BS59" s="19">
        <v>35.946903329016536</v>
      </c>
      <c r="BT59" s="19">
        <v>5.8560971255133012</v>
      </c>
      <c r="BU59" s="19">
        <v>5.4163175135217489</v>
      </c>
      <c r="BV59" s="19">
        <v>20.216600283964649</v>
      </c>
      <c r="BW59" s="19">
        <v>24.271112955928846</v>
      </c>
      <c r="BX59" s="19">
        <v>4.0545126719641971</v>
      </c>
      <c r="BY59" s="19">
        <v>4.0520890193376342</v>
      </c>
      <c r="BZ59" s="19">
        <v>5.4030222243193506</v>
      </c>
      <c r="CA59" s="19">
        <v>1.3509332049817164</v>
      </c>
      <c r="CB59" s="19">
        <v>11.918233871459961</v>
      </c>
      <c r="CC59" s="19">
        <v>10.113611221313477</v>
      </c>
      <c r="CD59" s="19">
        <v>-15.141695022583008</v>
      </c>
      <c r="CE59" s="19">
        <v>97371.9765625</v>
      </c>
      <c r="CF59" s="19">
        <v>96849.4296875</v>
      </c>
      <c r="CG59" s="19">
        <v>-0.53665018081665039</v>
      </c>
      <c r="CH59" s="19">
        <v>1.9433887160481524</v>
      </c>
      <c r="CI59" s="19">
        <v>1.4425575937246902</v>
      </c>
      <c r="CJ59" s="19">
        <v>-0.50083112232346227</v>
      </c>
      <c r="CK59" s="19">
        <v>20.96534459829461</v>
      </c>
      <c r="CL59" s="19">
        <v>19.13991380813982</v>
      </c>
      <c r="CM59" s="19">
        <v>-1.8254307901547904</v>
      </c>
      <c r="CN59" s="19">
        <v>2.0869810652812464</v>
      </c>
      <c r="CO59" s="19">
        <v>1.9200896271318184</v>
      </c>
      <c r="CP59" s="19">
        <v>-0.16689143814942797</v>
      </c>
      <c r="CQ59" s="19">
        <v>0.86701651650771505</v>
      </c>
      <c r="CR59" s="19">
        <v>1.229158844961405</v>
      </c>
      <c r="CS59" s="19">
        <v>0.36214232845368999</v>
      </c>
      <c r="CT59" s="19">
        <v>0</v>
      </c>
      <c r="CU59" s="19">
        <v>0</v>
      </c>
      <c r="CV59" s="19">
        <v>0</v>
      </c>
      <c r="CW59" s="19">
        <v>0</v>
      </c>
      <c r="CX59" s="25">
        <v>3</v>
      </c>
      <c r="CY59" s="25">
        <v>8</v>
      </c>
      <c r="CZ59" s="25">
        <v>166.66666666666669</v>
      </c>
      <c r="DA59" s="25">
        <v>1.6853932584269662</v>
      </c>
      <c r="DB59" s="25">
        <v>6.8376068376068382</v>
      </c>
      <c r="DC59" s="25"/>
      <c r="DD59" s="25">
        <v>1.6860527158254188</v>
      </c>
      <c r="DE59" s="25"/>
      <c r="DF59" s="25">
        <v>158</v>
      </c>
      <c r="DG59" s="25"/>
      <c r="DH59" s="25"/>
      <c r="DI59" s="25">
        <v>0.50015511139530611</v>
      </c>
      <c r="DJ59" s="22"/>
      <c r="DK59" s="22">
        <v>2</v>
      </c>
      <c r="DL59" s="22">
        <v>4</v>
      </c>
      <c r="DM59" s="22">
        <v>100</v>
      </c>
      <c r="DN59" s="22">
        <v>6.2754550017416477E-3</v>
      </c>
      <c r="DO59" s="22">
        <v>1.2148417532444E-2</v>
      </c>
      <c r="DP59" s="22">
        <v>93.58624267578125</v>
      </c>
      <c r="DQ59" s="22">
        <v>3</v>
      </c>
      <c r="DR59" s="22">
        <v>75</v>
      </c>
      <c r="DS59" s="22">
        <v>0</v>
      </c>
      <c r="DT59" s="22">
        <v>0</v>
      </c>
      <c r="DU59" s="22">
        <v>0</v>
      </c>
      <c r="DV59" s="22">
        <v>0</v>
      </c>
      <c r="DW59" s="22">
        <v>0</v>
      </c>
      <c r="DX59" s="22">
        <v>0</v>
      </c>
      <c r="DY59" s="22">
        <v>3</v>
      </c>
      <c r="DZ59" s="22">
        <v>75</v>
      </c>
      <c r="EA59" s="22">
        <v>3</v>
      </c>
      <c r="EB59" s="22">
        <v>75</v>
      </c>
      <c r="EC59" s="22">
        <v>3</v>
      </c>
      <c r="ED59" s="22">
        <v>75</v>
      </c>
      <c r="EE59" s="22">
        <v>3</v>
      </c>
      <c r="EF59" s="22">
        <v>75</v>
      </c>
      <c r="EG59" s="22">
        <v>3</v>
      </c>
      <c r="EH59" s="25">
        <v>75</v>
      </c>
      <c r="EI59" s="25">
        <v>10</v>
      </c>
      <c r="EJ59" s="25">
        <v>4</v>
      </c>
      <c r="EK59" s="25">
        <v>-60</v>
      </c>
      <c r="EL59" s="25">
        <v>69</v>
      </c>
      <c r="EM59" s="25">
        <v>66</v>
      </c>
      <c r="EN59" s="25">
        <v>4.5454545454545459</v>
      </c>
      <c r="EO59" s="25">
        <v>0.23278723921081751</v>
      </c>
      <c r="EP59" s="25">
        <v>0.2184221689004818</v>
      </c>
      <c r="EQ59" s="25">
        <v>-6.1709011022405615</v>
      </c>
      <c r="ER59" s="25">
        <v>10</v>
      </c>
      <c r="ES59" s="25">
        <v>4</v>
      </c>
      <c r="ET59" s="25">
        <v>-60</v>
      </c>
      <c r="EU59" s="25">
        <v>69</v>
      </c>
      <c r="EV59" s="25">
        <v>66</v>
      </c>
      <c r="EW59" s="25">
        <v>-4.3478260869565215</v>
      </c>
      <c r="EX59" s="25">
        <v>0.23278723921081751</v>
      </c>
      <c r="EY59" s="25">
        <v>0.20892555286133041</v>
      </c>
      <c r="EZ59" s="25">
        <v>-10.250427141273583</v>
      </c>
      <c r="FA59" s="25">
        <v>5</v>
      </c>
      <c r="FB59" s="25">
        <v>0</v>
      </c>
      <c r="FC59" s="23">
        <v>-100</v>
      </c>
      <c r="FD59" s="23">
        <v>23</v>
      </c>
      <c r="FE59" s="23">
        <v>0</v>
      </c>
      <c r="FF59" s="23">
        <v>-100</v>
      </c>
      <c r="FG59" s="23">
        <v>7.7595746403605836E-2</v>
      </c>
      <c r="FH59" s="23">
        <v>0</v>
      </c>
      <c r="FI59" s="25">
        <v>-100</v>
      </c>
      <c r="FJ59" s="25">
        <v>0</v>
      </c>
      <c r="FK59" s="25">
        <v>1</v>
      </c>
      <c r="FL59" s="23"/>
      <c r="FM59" s="25">
        <v>0</v>
      </c>
      <c r="FN59" s="23"/>
      <c r="FO59" s="23"/>
      <c r="FP59" s="25">
        <v>0</v>
      </c>
      <c r="FQ59" s="23"/>
      <c r="FR59" s="22"/>
      <c r="FS59" s="22">
        <v>0</v>
      </c>
      <c r="FT59" s="22">
        <v>0</v>
      </c>
      <c r="FU59" s="25">
        <v>0</v>
      </c>
      <c r="FV59" s="25">
        <v>1</v>
      </c>
      <c r="FW59" s="23">
        <v>1</v>
      </c>
      <c r="FX59" s="25">
        <v>0</v>
      </c>
      <c r="FY59" s="25"/>
      <c r="FZ59" s="23"/>
      <c r="GA59" s="25"/>
      <c r="GB59" s="25"/>
      <c r="GC59" s="23"/>
      <c r="GD59" s="23"/>
      <c r="GE59" s="25">
        <v>1</v>
      </c>
      <c r="GF59" s="25">
        <v>0</v>
      </c>
      <c r="GG59" s="25">
        <v>0</v>
      </c>
      <c r="GH59" s="25"/>
      <c r="GI59" s="25">
        <v>1</v>
      </c>
      <c r="GJ59" s="25">
        <v>1</v>
      </c>
      <c r="GK59" s="25">
        <v>0</v>
      </c>
      <c r="GL59" s="23"/>
      <c r="GM59" s="23"/>
      <c r="GN59" s="22"/>
      <c r="GO59" s="24">
        <v>1</v>
      </c>
      <c r="GP59">
        <v>1</v>
      </c>
      <c r="GQ59" s="28">
        <v>9.1</v>
      </c>
      <c r="GR59" s="28">
        <v>9.6999999999999993</v>
      </c>
      <c r="GS59" s="28">
        <v>43</v>
      </c>
      <c r="GT59" s="28">
        <v>58</v>
      </c>
      <c r="GU59" s="28">
        <v>34.883720930000003</v>
      </c>
      <c r="GV59" s="28">
        <v>0.13834729700000001</v>
      </c>
      <c r="GW59" s="28">
        <v>0.17783392200000001</v>
      </c>
      <c r="GX59" s="28">
        <v>28.541667008000001</v>
      </c>
      <c r="GY59">
        <v>182</v>
      </c>
      <c r="GZ59">
        <v>55</v>
      </c>
      <c r="HA59">
        <v>107</v>
      </c>
      <c r="HB59">
        <v>288</v>
      </c>
      <c r="HC59">
        <v>22</v>
      </c>
      <c r="HD59" s="2">
        <v>1100</v>
      </c>
      <c r="HE59" s="2">
        <v>1182</v>
      </c>
      <c r="HF59">
        <v>129</v>
      </c>
      <c r="HG59">
        <v>14</v>
      </c>
      <c r="HH59">
        <v>40</v>
      </c>
      <c r="HI59">
        <v>1060</v>
      </c>
      <c r="HJ59">
        <v>158</v>
      </c>
      <c r="HK59">
        <v>55</v>
      </c>
      <c r="HL59">
        <v>0</v>
      </c>
      <c r="HM59" s="2">
        <v>3489</v>
      </c>
    </row>
    <row r="60" spans="1:221" x14ac:dyDescent="0.2">
      <c r="A60" s="6" t="s">
        <v>44</v>
      </c>
      <c r="B60" s="6">
        <v>51089</v>
      </c>
      <c r="C60" s="7">
        <v>38.9</v>
      </c>
      <c r="D60" s="8">
        <v>36695</v>
      </c>
      <c r="E60" s="10">
        <v>19.600000000000001</v>
      </c>
      <c r="F60" s="12">
        <v>54151</v>
      </c>
      <c r="G60" s="15">
        <v>10401.944461453701</v>
      </c>
      <c r="H60" s="15">
        <v>9194.4864804222998</v>
      </c>
      <c r="I60" s="15">
        <v>-11.608002575920841</v>
      </c>
      <c r="J60" s="15">
        <v>19.209145650964341</v>
      </c>
      <c r="K60" s="15">
        <v>16.979347528988015</v>
      </c>
      <c r="L60" s="15">
        <v>3599.7207744738798</v>
      </c>
      <c r="M60" s="15">
        <v>3967.00893053341</v>
      </c>
      <c r="N60" s="15">
        <v>10.203240169738205</v>
      </c>
      <c r="O60" s="15">
        <v>6.6475610320656671</v>
      </c>
      <c r="P60" s="15">
        <v>7.3258276495972554</v>
      </c>
      <c r="Q60" s="15">
        <v>1234.5109239655501</v>
      </c>
      <c r="R60" s="15">
        <v>1204.5174706796199</v>
      </c>
      <c r="S60" s="15">
        <v>-2.429581845220445</v>
      </c>
      <c r="T60" s="15">
        <v>5.3324302361260862</v>
      </c>
      <c r="U60" s="15">
        <v>5.20287447920012</v>
      </c>
      <c r="V60" s="15">
        <v>706.49792246863501</v>
      </c>
      <c r="W60" s="15">
        <v>3.0516950562335752</v>
      </c>
      <c r="X60" s="15">
        <v>2120.1799777789802</v>
      </c>
      <c r="Y60" s="15">
        <v>1832.0813660106101</v>
      </c>
      <c r="Z60" s="15">
        <v>-13.588403568935279</v>
      </c>
      <c r="AA60" s="15">
        <v>3.9153108488836406</v>
      </c>
      <c r="AB60" s="15">
        <v>3.3832826097590258</v>
      </c>
      <c r="AC60" s="15">
        <v>2205.5213061766799</v>
      </c>
      <c r="AD60" s="15">
        <v>2016.3719863502999</v>
      </c>
      <c r="AE60" s="15">
        <v>-8.5761728665534633</v>
      </c>
      <c r="AF60" s="15">
        <v>4.0729096529642659</v>
      </c>
      <c r="AG60" s="15">
        <v>3.723609880427508</v>
      </c>
      <c r="AH60" s="15">
        <v>6494.1418065330199</v>
      </c>
      <c r="AI60" s="15">
        <v>11.992653518001552</v>
      </c>
      <c r="AJ60" s="15">
        <v>2344.5959195130499</v>
      </c>
      <c r="AK60" s="15">
        <v>4.3297370676682796</v>
      </c>
      <c r="AL60" s="15">
        <v>290.34596992368802</v>
      </c>
      <c r="AM60" s="15">
        <v>0.53617840838338726</v>
      </c>
      <c r="AN60" s="15">
        <v>66.575721109946201</v>
      </c>
      <c r="AO60" s="15">
        <v>0.1229445829438906</v>
      </c>
      <c r="AP60" s="15">
        <v>14.4846302221904</v>
      </c>
      <c r="AQ60" s="15">
        <v>2.6748592310742923E-2</v>
      </c>
      <c r="AR60" s="15">
        <v>0</v>
      </c>
      <c r="AS60" s="15">
        <v>0</v>
      </c>
      <c r="AT60" s="15">
        <v>274.68838763713399</v>
      </c>
      <c r="AU60" s="15">
        <v>0.50726373961170423</v>
      </c>
      <c r="AV60" s="19">
        <v>261497.99492361932</v>
      </c>
      <c r="AW60" s="19">
        <v>114810.7662385321</v>
      </c>
      <c r="AX60" s="19">
        <v>-56.094972631791286</v>
      </c>
      <c r="AY60" s="19">
        <v>11.160288900889229</v>
      </c>
      <c r="AZ60" s="19">
        <v>9.1563902245803437</v>
      </c>
      <c r="BA60" s="19">
        <v>-2.0038986763088857</v>
      </c>
      <c r="BB60" s="20"/>
      <c r="BC60" s="20"/>
      <c r="BD60" s="20"/>
      <c r="BE60" s="19">
        <v>75.465000000000003</v>
      </c>
      <c r="BF60" s="19">
        <v>75.486000000000004</v>
      </c>
      <c r="BG60" s="19">
        <v>1</v>
      </c>
      <c r="BH60" s="19">
        <v>1</v>
      </c>
      <c r="BI60" s="19">
        <v>1</v>
      </c>
      <c r="BJ60" s="19">
        <v>1</v>
      </c>
      <c r="BK60" s="19">
        <v>0</v>
      </c>
      <c r="BL60" s="19">
        <v>0</v>
      </c>
      <c r="BM60" s="19">
        <v>1</v>
      </c>
      <c r="BN60" s="19">
        <v>1</v>
      </c>
      <c r="BO60" s="19">
        <v>55.861894367835632</v>
      </c>
      <c r="BP60" s="19">
        <v>51.237761384950218</v>
      </c>
      <c r="BQ60" s="19">
        <v>-4.6241329828854134</v>
      </c>
      <c r="BR60" s="19">
        <v>49.205713522894143</v>
      </c>
      <c r="BS60" s="19">
        <v>67.012811867835467</v>
      </c>
      <c r="BT60" s="19">
        <v>6.8081698037645175</v>
      </c>
      <c r="BU60" s="19">
        <v>3.5333782872555632</v>
      </c>
      <c r="BV60" s="19">
        <v>20.216600283964649</v>
      </c>
      <c r="BW60" s="19">
        <v>24.271112955928846</v>
      </c>
      <c r="BX60" s="19">
        <v>4.0545126719641971</v>
      </c>
      <c r="BY60" s="19">
        <v>4.0520890193376342</v>
      </c>
      <c r="BZ60" s="19">
        <v>5.4030222243193506</v>
      </c>
      <c r="CA60" s="19">
        <v>1.3509332049817164</v>
      </c>
      <c r="CB60" s="11">
        <v>21.400821685791016</v>
      </c>
      <c r="CC60" s="11">
        <v>10.341080665588379</v>
      </c>
      <c r="CD60" s="11">
        <v>-51.679046630859375</v>
      </c>
      <c r="CE60" s="19">
        <v>143225</v>
      </c>
      <c r="CF60" s="19">
        <v>88921.234375</v>
      </c>
      <c r="CG60" s="19">
        <v>-37.915004730224609</v>
      </c>
      <c r="CH60" s="19">
        <v>1.9433887160481524</v>
      </c>
      <c r="CI60" s="19">
        <v>1.4425575937246902</v>
      </c>
      <c r="CJ60" s="19">
        <v>-0.50083112232346227</v>
      </c>
      <c r="CK60" s="19">
        <v>20.96534459829461</v>
      </c>
      <c r="CL60" s="19">
        <v>19.13991380813982</v>
      </c>
      <c r="CM60" s="19">
        <v>-1.8254307901547904</v>
      </c>
      <c r="CN60" s="19">
        <v>2.0869810652812464</v>
      </c>
      <c r="CO60" s="19">
        <v>1.9200896271318184</v>
      </c>
      <c r="CP60" s="19">
        <v>-0.16689143814942797</v>
      </c>
      <c r="CQ60" s="19">
        <v>0.86701651650771505</v>
      </c>
      <c r="CR60" s="19">
        <v>1.229158844961405</v>
      </c>
      <c r="CS60" s="19">
        <v>0.36214232845368999</v>
      </c>
      <c r="CT60" s="19">
        <v>0</v>
      </c>
      <c r="CU60" s="19">
        <v>0</v>
      </c>
      <c r="CV60" s="19">
        <v>0</v>
      </c>
      <c r="CW60" s="19">
        <v>0</v>
      </c>
      <c r="CX60" s="22">
        <v>17</v>
      </c>
      <c r="CY60" s="22">
        <v>17</v>
      </c>
      <c r="CZ60" s="22">
        <v>0</v>
      </c>
      <c r="DA60" s="22">
        <v>5</v>
      </c>
      <c r="DB60" s="22">
        <v>5.8620689655172411</v>
      </c>
      <c r="DC60" s="22">
        <v>0.12777220041982296</v>
      </c>
      <c r="DD60" s="22"/>
      <c r="DE60" s="22">
        <v>14</v>
      </c>
      <c r="DF60" s="22">
        <v>19</v>
      </c>
      <c r="DG60" s="22">
        <v>35.714285714285715</v>
      </c>
      <c r="DH60" s="22">
        <v>0.25323782649591203</v>
      </c>
      <c r="DI60" s="22">
        <v>0.359120721265617</v>
      </c>
      <c r="DJ60" s="22">
        <v>41.811642531774069</v>
      </c>
      <c r="DK60" s="22">
        <v>0</v>
      </c>
      <c r="DL60" s="22">
        <v>0</v>
      </c>
      <c r="DM60" s="22">
        <v>0</v>
      </c>
      <c r="DN60" s="22">
        <v>0</v>
      </c>
      <c r="DO60" s="22">
        <v>0</v>
      </c>
      <c r="DP60" s="22">
        <v>0</v>
      </c>
      <c r="DQ60" s="22">
        <v>0</v>
      </c>
      <c r="DR60" s="22">
        <v>0</v>
      </c>
      <c r="DS60" s="22">
        <v>0</v>
      </c>
      <c r="DT60" s="22">
        <v>0</v>
      </c>
      <c r="DU60" s="22">
        <v>0</v>
      </c>
      <c r="DV60" s="22">
        <v>0</v>
      </c>
      <c r="DW60" s="22">
        <v>0</v>
      </c>
      <c r="DX60" s="22">
        <v>0</v>
      </c>
      <c r="DY60" s="22">
        <v>0</v>
      </c>
      <c r="DZ60" s="22">
        <v>0</v>
      </c>
      <c r="EA60" s="22">
        <v>0</v>
      </c>
      <c r="EB60" s="22">
        <v>0</v>
      </c>
      <c r="EC60" s="22">
        <v>0</v>
      </c>
      <c r="ED60" s="22">
        <v>0</v>
      </c>
      <c r="EE60" s="22">
        <v>0</v>
      </c>
      <c r="EF60" s="22">
        <v>0</v>
      </c>
      <c r="EG60" s="22">
        <v>0</v>
      </c>
      <c r="EH60" s="22">
        <v>0</v>
      </c>
      <c r="EI60" s="22">
        <v>12</v>
      </c>
      <c r="EJ60" s="22">
        <v>14</v>
      </c>
      <c r="EK60" s="22">
        <v>16.666666666666664</v>
      </c>
      <c r="EL60" s="22">
        <v>25</v>
      </c>
      <c r="EM60" s="22">
        <v>28</v>
      </c>
      <c r="EN60" s="22">
        <v>-10.714285714285714</v>
      </c>
      <c r="EO60" s="22">
        <v>0.45221040445698574</v>
      </c>
      <c r="EP60" s="22">
        <v>0.4725272648231803</v>
      </c>
      <c r="EQ60" s="22">
        <v>4.4927892339388018</v>
      </c>
      <c r="ER60" s="22">
        <v>11</v>
      </c>
      <c r="ES60" s="22">
        <v>14</v>
      </c>
      <c r="ET60" s="23">
        <v>27.27272727272727</v>
      </c>
      <c r="EU60" s="24"/>
      <c r="EV60" s="23">
        <v>25</v>
      </c>
      <c r="EW60" s="23"/>
      <c r="EX60" s="24"/>
      <c r="EY60" s="23">
        <v>0.4725272648231803</v>
      </c>
      <c r="EZ60" s="22"/>
      <c r="FA60" s="22">
        <v>5</v>
      </c>
      <c r="FB60" s="22">
        <v>3</v>
      </c>
      <c r="FC60" s="22">
        <v>-40</v>
      </c>
      <c r="FD60" s="23">
        <v>5</v>
      </c>
      <c r="FE60" s="23">
        <v>11</v>
      </c>
      <c r="FF60" s="22">
        <v>120</v>
      </c>
      <c r="FG60" s="23">
        <v>9.0442080891397145E-2</v>
      </c>
      <c r="FH60" s="23">
        <v>0.20791199652219935</v>
      </c>
      <c r="FI60" s="22">
        <v>129.8841363146654</v>
      </c>
      <c r="FJ60" s="22">
        <v>0</v>
      </c>
      <c r="FK60" s="22">
        <v>8</v>
      </c>
      <c r="FL60" s="24"/>
      <c r="FM60" s="22">
        <v>0</v>
      </c>
      <c r="FN60" s="24">
        <v>9</v>
      </c>
      <c r="FO60" s="24"/>
      <c r="FP60" s="22">
        <v>0</v>
      </c>
      <c r="FQ60" s="24">
        <v>0.17010981533634492</v>
      </c>
      <c r="FR60" s="22"/>
      <c r="FS60" s="22">
        <v>0</v>
      </c>
      <c r="FT60" s="22">
        <v>0</v>
      </c>
      <c r="FU60" s="22">
        <v>0</v>
      </c>
      <c r="FV60" s="22">
        <v>0</v>
      </c>
      <c r="FW60" s="23">
        <v>0</v>
      </c>
      <c r="FX60" s="22"/>
      <c r="FY60" s="23">
        <v>0</v>
      </c>
      <c r="FZ60" s="23">
        <v>0</v>
      </c>
      <c r="GA60" s="22"/>
      <c r="GB60" s="23">
        <v>0</v>
      </c>
      <c r="GC60" s="23">
        <v>0</v>
      </c>
      <c r="GD60" s="23"/>
      <c r="GE60" s="22"/>
      <c r="GF60" s="22">
        <v>0</v>
      </c>
      <c r="GG60" s="22">
        <v>0</v>
      </c>
      <c r="GH60" s="22"/>
      <c r="GI60" s="22">
        <v>3</v>
      </c>
      <c r="GJ60" s="22">
        <v>7</v>
      </c>
      <c r="GK60" s="22">
        <v>133.33333333333331</v>
      </c>
      <c r="GL60" s="22"/>
      <c r="GM60" s="22">
        <v>24000</v>
      </c>
      <c r="GN60" s="22"/>
      <c r="GO60" s="22"/>
      <c r="GP60">
        <v>1</v>
      </c>
      <c r="GQ60" s="28">
        <v>12</v>
      </c>
      <c r="GR60" s="28">
        <v>15.1</v>
      </c>
      <c r="GS60" s="28">
        <v>5</v>
      </c>
      <c r="GT60" s="28">
        <v>6</v>
      </c>
      <c r="GU60" s="30">
        <v>20</v>
      </c>
      <c r="GV60" s="28">
        <v>9.3365451000000002E-2</v>
      </c>
      <c r="GW60" s="28">
        <v>0.116270057</v>
      </c>
      <c r="GX60" s="30">
        <v>24.532206806000001</v>
      </c>
      <c r="GY60">
        <v>14</v>
      </c>
      <c r="GZ60">
        <v>8</v>
      </c>
      <c r="HA60">
        <v>22</v>
      </c>
      <c r="HB60">
        <v>23</v>
      </c>
      <c r="HC60">
        <v>18</v>
      </c>
      <c r="HD60" s="2">
        <v>135</v>
      </c>
      <c r="HE60" s="2">
        <v>178</v>
      </c>
      <c r="HF60">
        <v>56</v>
      </c>
      <c r="HG60">
        <v>5</v>
      </c>
      <c r="HH60">
        <v>5</v>
      </c>
      <c r="HI60">
        <v>130</v>
      </c>
      <c r="HJ60">
        <v>12</v>
      </c>
      <c r="HK60">
        <v>1</v>
      </c>
      <c r="HL60">
        <v>89</v>
      </c>
      <c r="HM60" s="2">
        <v>591</v>
      </c>
    </row>
    <row r="61" spans="1:221" x14ac:dyDescent="0.2">
      <c r="A61" s="6" t="s">
        <v>45</v>
      </c>
      <c r="B61" s="6">
        <v>51091</v>
      </c>
      <c r="C61" s="7">
        <v>32.5</v>
      </c>
      <c r="D61" s="8">
        <v>42363</v>
      </c>
      <c r="E61" s="10">
        <v>13.8</v>
      </c>
      <c r="F61" s="12">
        <v>2321</v>
      </c>
      <c r="G61" s="15">
        <v>2321.0000115479102</v>
      </c>
      <c r="H61" s="15">
        <v>2321.0000115479102</v>
      </c>
      <c r="I61" s="15">
        <v>0</v>
      </c>
      <c r="J61" s="15">
        <v>100.0000004975403</v>
      </c>
      <c r="K61" s="15">
        <v>100.0000004975403</v>
      </c>
      <c r="L61" s="15">
        <v>706.69954861899998</v>
      </c>
      <c r="M61" s="15">
        <v>738.36218532328405</v>
      </c>
      <c r="N61" s="15">
        <v>4.4803533221660814</v>
      </c>
      <c r="O61" s="15">
        <v>30.448063275269277</v>
      </c>
      <c r="P61" s="15">
        <v>31.812244089758035</v>
      </c>
      <c r="Q61" s="15">
        <v>21.317913014084102</v>
      </c>
      <c r="R61" s="15">
        <v>81.187984710626296</v>
      </c>
      <c r="S61" s="15">
        <v>280.84396280718403</v>
      </c>
      <c r="T61" s="15">
        <v>1.9720548579171233</v>
      </c>
      <c r="U61" s="15">
        <v>7.5104518696231537</v>
      </c>
      <c r="V61" s="15">
        <v>83.075913803087701</v>
      </c>
      <c r="W61" s="15">
        <v>7.685098409166299</v>
      </c>
      <c r="X61" s="15">
        <v>346.00000207276003</v>
      </c>
      <c r="Y61" s="15">
        <v>346.00000207276099</v>
      </c>
      <c r="Z61" s="15">
        <v>2.7928847249848455E-13</v>
      </c>
      <c r="AA61" s="15">
        <v>14.907367603307195</v>
      </c>
      <c r="AB61" s="15">
        <v>14.907367603307236</v>
      </c>
      <c r="AC61" s="15">
        <v>579.00000345145395</v>
      </c>
      <c r="AD61" s="15">
        <v>579.00000345145395</v>
      </c>
      <c r="AE61" s="15">
        <v>0</v>
      </c>
      <c r="AF61" s="15">
        <v>24.946144052195347</v>
      </c>
      <c r="AG61" s="15">
        <v>24.946144052195347</v>
      </c>
      <c r="AH61" s="15">
        <v>2289.0000098170699</v>
      </c>
      <c r="AI61" s="15">
        <v>98.621284352308052</v>
      </c>
      <c r="AJ61" s="15">
        <v>5.99999980353999</v>
      </c>
      <c r="AK61" s="15">
        <v>0.25850925478414433</v>
      </c>
      <c r="AL61" s="15">
        <v>18.000000472216499</v>
      </c>
      <c r="AM61" s="15">
        <v>0.7755278100911891</v>
      </c>
      <c r="AN61" s="15">
        <v>3.9999999721330801</v>
      </c>
      <c r="AO61" s="15">
        <v>0.17233950763175701</v>
      </c>
      <c r="AP61" s="15">
        <v>5.0000000859300302</v>
      </c>
      <c r="AQ61" s="15">
        <v>0.21542438974278458</v>
      </c>
      <c r="AR61" s="15">
        <v>0</v>
      </c>
      <c r="AS61" s="15">
        <v>0</v>
      </c>
      <c r="AT61" s="15">
        <v>17.000000277468999</v>
      </c>
      <c r="AU61" s="15">
        <v>0.73244292449241699</v>
      </c>
      <c r="AV61" s="20"/>
      <c r="AW61" s="20"/>
      <c r="AX61" s="20"/>
      <c r="AY61" s="19">
        <v>11.160288900889229</v>
      </c>
      <c r="AZ61" s="19">
        <v>9.1563902245803437</v>
      </c>
      <c r="BA61" s="19">
        <v>-2.0038986763088857</v>
      </c>
      <c r="BB61" s="19">
        <v>8.3930168151855469</v>
      </c>
      <c r="BC61" s="19">
        <v>4.6714887619018555</v>
      </c>
      <c r="BD61" s="19">
        <v>-44.340766906738281</v>
      </c>
      <c r="BE61" s="19">
        <v>75.465000000000003</v>
      </c>
      <c r="BF61" s="19">
        <v>75.486000000000004</v>
      </c>
      <c r="BG61" s="19">
        <v>1</v>
      </c>
      <c r="BH61" s="19">
        <v>1</v>
      </c>
      <c r="BI61" s="19">
        <v>1</v>
      </c>
      <c r="BJ61" s="19">
        <v>1</v>
      </c>
      <c r="BK61" s="19">
        <v>0</v>
      </c>
      <c r="BL61" s="19">
        <v>0</v>
      </c>
      <c r="BM61" s="19">
        <v>1</v>
      </c>
      <c r="BN61" s="19">
        <v>1</v>
      </c>
      <c r="BO61" s="19">
        <v>55.861894367835632</v>
      </c>
      <c r="BP61" s="19">
        <v>51.237761384950218</v>
      </c>
      <c r="BQ61" s="19">
        <v>-4.6241329828854134</v>
      </c>
      <c r="BR61" s="19">
        <v>51.260504201680668</v>
      </c>
      <c r="BS61" s="19">
        <v>59.420289855072461</v>
      </c>
      <c r="BT61" s="19">
        <v>14.705882352941178</v>
      </c>
      <c r="BU61" s="19">
        <v>10.144927536231885</v>
      </c>
      <c r="BV61" s="19">
        <v>20.216600283964649</v>
      </c>
      <c r="BW61" s="19">
        <v>24.271112955928846</v>
      </c>
      <c r="BX61" s="19">
        <v>4.0545126719641971</v>
      </c>
      <c r="BY61" s="19">
        <v>4.0520890193376342</v>
      </c>
      <c r="BZ61" s="19">
        <v>5.4030222243193506</v>
      </c>
      <c r="CA61" s="19">
        <v>1.3509332049817164</v>
      </c>
      <c r="CB61" s="14"/>
      <c r="CC61" s="14"/>
      <c r="CD61" s="14"/>
      <c r="CE61" s="20"/>
      <c r="CF61" s="20"/>
      <c r="CG61" s="20"/>
      <c r="CH61" s="19">
        <v>1.9433887160481524</v>
      </c>
      <c r="CI61" s="19">
        <v>1.4425575937246902</v>
      </c>
      <c r="CJ61" s="19">
        <v>-0.50083112232346227</v>
      </c>
      <c r="CK61" s="19">
        <v>20.96534459829461</v>
      </c>
      <c r="CL61" s="19">
        <v>19.13991380813982</v>
      </c>
      <c r="CM61" s="19">
        <v>-1.8254307901547904</v>
      </c>
      <c r="CN61" s="19">
        <v>2.0869810652812464</v>
      </c>
      <c r="CO61" s="19">
        <v>1.9200896271318184</v>
      </c>
      <c r="CP61" s="19">
        <v>-0.16689143814942797</v>
      </c>
      <c r="CQ61" s="19">
        <v>0.86701651650771505</v>
      </c>
      <c r="CR61" s="19">
        <v>1.229158844961405</v>
      </c>
      <c r="CS61" s="19">
        <v>0.36214232845368999</v>
      </c>
      <c r="CT61" s="19">
        <v>0</v>
      </c>
      <c r="CU61" s="19">
        <v>0</v>
      </c>
      <c r="CV61" s="19">
        <v>0</v>
      </c>
      <c r="CW61" s="19">
        <v>0</v>
      </c>
      <c r="CX61" s="25">
        <v>15</v>
      </c>
      <c r="CY61" s="25">
        <v>26</v>
      </c>
      <c r="CZ61" s="25">
        <v>73.333333333333329</v>
      </c>
      <c r="DA61" s="25">
        <v>6.2761506276150625</v>
      </c>
      <c r="DB61" s="25">
        <v>9.9616858237547881</v>
      </c>
      <c r="DC61" s="25">
        <v>0.17522474478135</v>
      </c>
      <c r="DD61" s="25">
        <v>0.86806132969701</v>
      </c>
      <c r="DE61" s="25">
        <v>23</v>
      </c>
      <c r="DF61" s="25">
        <v>261</v>
      </c>
      <c r="DG61" s="25">
        <v>1034.7826086956522</v>
      </c>
      <c r="DH61" s="25">
        <v>9.4884488448844877</v>
      </c>
      <c r="DI61" s="25">
        <v>115.89698046181172</v>
      </c>
      <c r="DJ61" s="22">
        <v>1121.4533940844854</v>
      </c>
      <c r="DK61" s="22">
        <v>1</v>
      </c>
      <c r="DL61" s="25">
        <v>1</v>
      </c>
      <c r="DM61" s="22">
        <v>0</v>
      </c>
      <c r="DN61" s="22">
        <v>0.45351472496986389</v>
      </c>
      <c r="DO61" s="25">
        <v>0.45248869061470032</v>
      </c>
      <c r="DP61" s="22">
        <v>-0.22624057531356812</v>
      </c>
      <c r="DQ61" s="22">
        <v>1</v>
      </c>
      <c r="DR61" s="22">
        <v>100</v>
      </c>
      <c r="DS61" s="22">
        <v>0</v>
      </c>
      <c r="DT61" s="22">
        <v>0</v>
      </c>
      <c r="DU61" s="22">
        <v>1</v>
      </c>
      <c r="DV61" s="22">
        <v>100</v>
      </c>
      <c r="DW61" s="22">
        <v>1</v>
      </c>
      <c r="DX61" s="22">
        <v>100</v>
      </c>
      <c r="DY61" s="22">
        <v>1</v>
      </c>
      <c r="DZ61" s="22">
        <v>100</v>
      </c>
      <c r="EA61" s="22">
        <v>1</v>
      </c>
      <c r="EB61" s="22">
        <v>100</v>
      </c>
      <c r="EC61" s="22">
        <v>1</v>
      </c>
      <c r="ED61" s="22">
        <v>100</v>
      </c>
      <c r="EE61" s="22">
        <v>1</v>
      </c>
      <c r="EF61" s="22">
        <v>100</v>
      </c>
      <c r="EG61" s="22">
        <v>1</v>
      </c>
      <c r="EH61" s="25">
        <v>100</v>
      </c>
      <c r="EI61" s="25">
        <v>5</v>
      </c>
      <c r="EJ61" s="25">
        <v>6</v>
      </c>
      <c r="EK61" s="25">
        <v>20</v>
      </c>
      <c r="EL61" s="25">
        <v>1</v>
      </c>
      <c r="EM61" s="25">
        <v>16</v>
      </c>
      <c r="EN61" s="25">
        <v>-93.75</v>
      </c>
      <c r="EO61" s="25">
        <v>0.41254125412541254</v>
      </c>
      <c r="EP61" s="25">
        <v>0.44404973357015992</v>
      </c>
      <c r="EQ61" s="25">
        <v>7.6376554174067666</v>
      </c>
      <c r="ER61" s="25">
        <v>2</v>
      </c>
      <c r="ES61" s="25">
        <v>6</v>
      </c>
      <c r="ET61" s="25">
        <v>200</v>
      </c>
      <c r="EU61" s="25"/>
      <c r="EV61" s="25">
        <v>16</v>
      </c>
      <c r="EW61" s="25"/>
      <c r="EX61" s="25"/>
      <c r="EY61" s="25">
        <v>7.1047957371225587</v>
      </c>
      <c r="EZ61" s="25"/>
      <c r="FA61" s="25">
        <v>3</v>
      </c>
      <c r="FB61" s="25">
        <v>3</v>
      </c>
      <c r="FC61" s="25">
        <v>0</v>
      </c>
      <c r="FD61" s="25"/>
      <c r="FE61" s="25">
        <v>24</v>
      </c>
      <c r="FF61" s="25"/>
      <c r="FG61" s="25"/>
      <c r="FH61" s="25">
        <v>10.657193605683837</v>
      </c>
      <c r="FI61" s="25"/>
      <c r="FJ61" s="25">
        <v>0</v>
      </c>
      <c r="FK61" s="25">
        <v>5</v>
      </c>
      <c r="FL61" s="25"/>
      <c r="FM61" s="25">
        <v>0</v>
      </c>
      <c r="FN61" s="25">
        <v>4</v>
      </c>
      <c r="FO61" s="25"/>
      <c r="FP61" s="25">
        <v>0</v>
      </c>
      <c r="FQ61" s="25">
        <v>1.7761989342806397</v>
      </c>
      <c r="FR61" s="22"/>
      <c r="FS61" s="22">
        <v>0</v>
      </c>
      <c r="FT61" s="22">
        <v>1</v>
      </c>
      <c r="FU61" s="25"/>
      <c r="FV61" s="25">
        <v>0</v>
      </c>
      <c r="FW61" s="25">
        <v>0</v>
      </c>
      <c r="FX61" s="23"/>
      <c r="FY61" s="25">
        <v>0</v>
      </c>
      <c r="FZ61" s="23">
        <v>0</v>
      </c>
      <c r="GA61" s="23"/>
      <c r="GB61" s="25">
        <v>0</v>
      </c>
      <c r="GC61" s="23">
        <v>0</v>
      </c>
      <c r="GD61" s="23"/>
      <c r="GE61" s="25"/>
      <c r="GF61" s="25">
        <v>1</v>
      </c>
      <c r="GG61" s="23">
        <v>1</v>
      </c>
      <c r="GH61" s="25">
        <v>0</v>
      </c>
      <c r="GI61" s="25">
        <v>2</v>
      </c>
      <c r="GJ61" s="25">
        <v>15</v>
      </c>
      <c r="GK61" s="23">
        <v>650</v>
      </c>
      <c r="GL61" s="23"/>
      <c r="GM61" s="23">
        <v>55000</v>
      </c>
      <c r="GN61" s="22"/>
      <c r="GO61" s="22">
        <v>1</v>
      </c>
      <c r="GP61">
        <v>1</v>
      </c>
      <c r="GQ61" s="28">
        <v>11.4</v>
      </c>
      <c r="GR61" s="28">
        <v>12.4</v>
      </c>
      <c r="GS61" s="28">
        <v>0</v>
      </c>
      <c r="GT61" s="28">
        <v>0</v>
      </c>
      <c r="GU61" s="28">
        <v>0</v>
      </c>
      <c r="GV61" s="28">
        <v>0</v>
      </c>
      <c r="GW61" s="28">
        <v>0</v>
      </c>
      <c r="GX61" s="28">
        <v>0</v>
      </c>
      <c r="GY61">
        <v>1</v>
      </c>
      <c r="GZ61">
        <v>1</v>
      </c>
      <c r="HA61">
        <v>2</v>
      </c>
      <c r="HD61" s="2">
        <v>1</v>
      </c>
      <c r="HE61" s="2">
        <v>22</v>
      </c>
      <c r="HF61">
        <v>7</v>
      </c>
      <c r="HH61">
        <v>1</v>
      </c>
      <c r="HJ61">
        <v>4</v>
      </c>
      <c r="HL61">
        <v>0</v>
      </c>
      <c r="HM61" s="2">
        <v>45</v>
      </c>
    </row>
    <row r="62" spans="1:221" x14ac:dyDescent="0.2">
      <c r="A62" s="6" t="s">
        <v>111</v>
      </c>
      <c r="B62" s="6">
        <v>51670</v>
      </c>
      <c r="C62" s="7">
        <v>39.1</v>
      </c>
      <c r="D62" s="8">
        <v>37193</v>
      </c>
      <c r="E62" s="10">
        <v>20.6</v>
      </c>
      <c r="F62" s="12">
        <v>22591</v>
      </c>
      <c r="G62" s="15">
        <v>6541.1969637351604</v>
      </c>
      <c r="H62" s="15">
        <v>8232.6410780842798</v>
      </c>
      <c r="I62" s="15">
        <v>25.858327210243026</v>
      </c>
      <c r="J62" s="15">
        <v>28.95488010152344</v>
      </c>
      <c r="K62" s="15">
        <v>36.442127741508919</v>
      </c>
      <c r="L62" s="15">
        <v>2656.49749310163</v>
      </c>
      <c r="M62" s="15">
        <v>2913.32652137286</v>
      </c>
      <c r="N62" s="15">
        <v>9.6679567339386363</v>
      </c>
      <c r="O62" s="15">
        <v>11.759096512335134</v>
      </c>
      <c r="P62" s="15">
        <v>12.895960875449781</v>
      </c>
      <c r="Q62" s="15">
        <v>283.50326265467999</v>
      </c>
      <c r="R62" s="15">
        <v>296.622821962177</v>
      </c>
      <c r="S62" s="15">
        <v>4.6276572567975132</v>
      </c>
      <c r="T62" s="15">
        <v>3.1055237447111401</v>
      </c>
      <c r="U62" s="15">
        <v>3.2492367396448354</v>
      </c>
      <c r="V62" s="15">
        <v>594.51823506728203</v>
      </c>
      <c r="W62" s="15">
        <v>6.5124135728697778</v>
      </c>
      <c r="X62" s="15">
        <v>1501.1633364679001</v>
      </c>
      <c r="Y62" s="15">
        <v>1851.4219384018099</v>
      </c>
      <c r="Z62" s="15">
        <v>23.332477780734791</v>
      </c>
      <c r="AA62" s="15">
        <v>6.6449618718423267</v>
      </c>
      <c r="AB62" s="15">
        <v>8.1953961241282354</v>
      </c>
      <c r="AC62" s="15">
        <v>1046.98368659636</v>
      </c>
      <c r="AD62" s="15">
        <v>1370.5906782019399</v>
      </c>
      <c r="AE62" s="15">
        <v>30.908503709125977</v>
      </c>
      <c r="AF62" s="15">
        <v>4.6345167836588024</v>
      </c>
      <c r="AG62" s="15">
        <v>6.0669765756360494</v>
      </c>
      <c r="AH62" s="15">
        <v>5495.1381031232804</v>
      </c>
      <c r="AI62" s="15">
        <v>24.324457098505071</v>
      </c>
      <c r="AJ62" s="15">
        <v>2121.6352851505899</v>
      </c>
      <c r="AK62" s="15">
        <v>9.3915067290097376</v>
      </c>
      <c r="AL62" s="15">
        <v>540.15522438054904</v>
      </c>
      <c r="AM62" s="15">
        <v>2.3910195404388874</v>
      </c>
      <c r="AN62" s="15">
        <v>80.179391281497402</v>
      </c>
      <c r="AO62" s="15">
        <v>0.35491740640740738</v>
      </c>
      <c r="AP62" s="15">
        <v>37.815969408286001</v>
      </c>
      <c r="AQ62" s="15">
        <v>0.16739395957808861</v>
      </c>
      <c r="AR62" s="15">
        <v>8.5674024595355096</v>
      </c>
      <c r="AS62" s="15">
        <v>3.7923962903525781E-2</v>
      </c>
      <c r="AT62" s="15">
        <v>489.30492476996699</v>
      </c>
      <c r="AU62" s="15">
        <v>2.1659285767339513</v>
      </c>
      <c r="AV62" s="19">
        <v>231027.64857142855</v>
      </c>
      <c r="AW62" s="19">
        <v>210796.14454545453</v>
      </c>
      <c r="AX62" s="19">
        <v>-8.757178697474771</v>
      </c>
      <c r="AY62" s="19">
        <v>11.160288900889229</v>
      </c>
      <c r="AZ62" s="19">
        <v>9.1563902245803437</v>
      </c>
      <c r="BA62" s="19">
        <v>-2.0038986763088857</v>
      </c>
      <c r="BB62" s="20"/>
      <c r="BC62" s="20"/>
      <c r="BD62" s="20"/>
      <c r="BE62" s="19">
        <v>75.465000000000003</v>
      </c>
      <c r="BF62" s="19">
        <v>75.486000000000004</v>
      </c>
      <c r="BG62" s="19">
        <v>1</v>
      </c>
      <c r="BH62" s="19">
        <v>1</v>
      </c>
      <c r="BI62" s="19">
        <v>1</v>
      </c>
      <c r="BJ62" s="19">
        <v>1</v>
      </c>
      <c r="BK62" s="19">
        <v>0</v>
      </c>
      <c r="BL62" s="19">
        <v>0</v>
      </c>
      <c r="BM62" s="19">
        <v>1</v>
      </c>
      <c r="BN62" s="19">
        <v>1</v>
      </c>
      <c r="BO62" s="19">
        <v>55.861894367835632</v>
      </c>
      <c r="BP62" s="19">
        <v>51.237761384950218</v>
      </c>
      <c r="BQ62" s="19">
        <v>-4.6241329828854134</v>
      </c>
      <c r="BR62" s="19">
        <v>57.308146399055495</v>
      </c>
      <c r="BS62" s="19">
        <v>75.685557586837291</v>
      </c>
      <c r="BT62" s="19">
        <v>7.343565525383708</v>
      </c>
      <c r="BU62" s="19">
        <v>1.9652650822669104</v>
      </c>
      <c r="BV62" s="19">
        <v>20.216600283964649</v>
      </c>
      <c r="BW62" s="19">
        <v>24.271112955928846</v>
      </c>
      <c r="BX62" s="19">
        <v>4.0545126719641971</v>
      </c>
      <c r="BY62" s="19">
        <v>4.0520890193376342</v>
      </c>
      <c r="BZ62" s="19">
        <v>5.4030222243193506</v>
      </c>
      <c r="CA62" s="19">
        <v>1.3509332049817164</v>
      </c>
      <c r="CB62" s="11">
        <v>23.566627502441406</v>
      </c>
      <c r="CC62" s="14"/>
      <c r="CD62" s="14"/>
      <c r="CE62" s="19">
        <v>132550.5</v>
      </c>
      <c r="CF62" s="19">
        <v>231612.796875</v>
      </c>
      <c r="CG62" s="19">
        <v>74.735511779785156</v>
      </c>
      <c r="CH62" s="19">
        <v>1.9433887160481524</v>
      </c>
      <c r="CI62" s="19">
        <v>1.4425575937246902</v>
      </c>
      <c r="CJ62" s="19">
        <v>-0.50083112232346227</v>
      </c>
      <c r="CK62" s="19">
        <v>20.96534459829461</v>
      </c>
      <c r="CL62" s="19">
        <v>19.13991380813982</v>
      </c>
      <c r="CM62" s="19">
        <v>-1.8254307901547904</v>
      </c>
      <c r="CN62" s="19">
        <v>2.0869810652812464</v>
      </c>
      <c r="CO62" s="19">
        <v>1.9200896271318184</v>
      </c>
      <c r="CP62" s="19">
        <v>-0.16689143814942797</v>
      </c>
      <c r="CQ62" s="19">
        <v>0.86701651650771505</v>
      </c>
      <c r="CR62" s="19">
        <v>1.229158844961405</v>
      </c>
      <c r="CS62" s="19">
        <v>0.36214232845368999</v>
      </c>
      <c r="CT62" s="19">
        <v>0</v>
      </c>
      <c r="CU62" s="19">
        <v>0</v>
      </c>
      <c r="CV62" s="19">
        <v>0</v>
      </c>
      <c r="CW62" s="19">
        <v>0</v>
      </c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2"/>
      <c r="DK62" s="22">
        <v>0</v>
      </c>
      <c r="DL62" s="22">
        <v>0</v>
      </c>
      <c r="DM62" s="22">
        <v>0</v>
      </c>
      <c r="DN62" s="22">
        <v>0</v>
      </c>
      <c r="DO62" s="22">
        <v>0</v>
      </c>
      <c r="DP62" s="22">
        <v>0</v>
      </c>
      <c r="DQ62" s="22">
        <v>0</v>
      </c>
      <c r="DR62" s="22">
        <v>0</v>
      </c>
      <c r="DS62" s="22">
        <v>0</v>
      </c>
      <c r="DT62" s="22">
        <v>0</v>
      </c>
      <c r="DU62" s="22">
        <v>0</v>
      </c>
      <c r="DV62" s="22">
        <v>0</v>
      </c>
      <c r="DW62" s="22">
        <v>0</v>
      </c>
      <c r="DX62" s="22">
        <v>0</v>
      </c>
      <c r="DY62" s="22">
        <v>0</v>
      </c>
      <c r="DZ62" s="22">
        <v>0</v>
      </c>
      <c r="EA62" s="22">
        <v>0</v>
      </c>
      <c r="EB62" s="22">
        <v>0</v>
      </c>
      <c r="EC62" s="22">
        <v>0</v>
      </c>
      <c r="ED62" s="22">
        <v>0</v>
      </c>
      <c r="EE62" s="22">
        <v>0</v>
      </c>
      <c r="EF62" s="22">
        <v>0</v>
      </c>
      <c r="EG62" s="22">
        <v>0</v>
      </c>
      <c r="EH62" s="25">
        <v>0</v>
      </c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  <c r="FB62" s="25"/>
      <c r="FC62" s="25"/>
      <c r="FD62" s="25"/>
      <c r="FE62" s="25"/>
      <c r="FF62" s="25"/>
      <c r="FG62" s="25"/>
      <c r="FH62" s="25"/>
      <c r="FI62" s="25"/>
      <c r="FJ62" s="25"/>
      <c r="FK62" s="25"/>
      <c r="FL62" s="25"/>
      <c r="FM62" s="25"/>
      <c r="FN62" s="25"/>
      <c r="FO62" s="25"/>
      <c r="FP62" s="25"/>
      <c r="FQ62" s="25"/>
      <c r="FR62" s="22"/>
      <c r="FS62" s="22">
        <v>0</v>
      </c>
      <c r="FT62" s="22">
        <v>0</v>
      </c>
      <c r="FU62" s="25">
        <v>0</v>
      </c>
      <c r="FV62" s="25"/>
      <c r="FW62" s="25"/>
      <c r="FX62" s="25"/>
      <c r="FY62" s="23"/>
      <c r="FZ62" s="23"/>
      <c r="GA62" s="25"/>
      <c r="GB62" s="23"/>
      <c r="GC62" s="23"/>
      <c r="GD62" s="23"/>
      <c r="GE62" s="25"/>
      <c r="GF62" s="25"/>
      <c r="GG62" s="25"/>
      <c r="GH62" s="25"/>
      <c r="GI62" s="25"/>
      <c r="GJ62" s="25"/>
      <c r="GK62" s="25"/>
      <c r="GL62" s="25"/>
      <c r="GM62" s="25"/>
      <c r="GN62" s="22"/>
      <c r="GO62" s="22">
        <v>1</v>
      </c>
      <c r="GP62">
        <v>0</v>
      </c>
      <c r="GQ62" s="28">
        <v>11.8</v>
      </c>
      <c r="GR62" s="28">
        <v>13.6</v>
      </c>
      <c r="GS62" s="28">
        <v>2</v>
      </c>
      <c r="GT62" s="28">
        <v>4</v>
      </c>
      <c r="GU62" s="28">
        <v>100</v>
      </c>
      <c r="GV62" s="28">
        <v>8.8869139999999999E-2</v>
      </c>
      <c r="GW62" s="28">
        <v>0.176842478</v>
      </c>
      <c r="GX62" s="28">
        <v>98.991997878000006</v>
      </c>
      <c r="GY62">
        <v>2</v>
      </c>
      <c r="GZ62">
        <v>10</v>
      </c>
      <c r="HA62">
        <v>13</v>
      </c>
      <c r="HB62">
        <v>12</v>
      </c>
      <c r="HC62">
        <v>8</v>
      </c>
      <c r="HD62" s="2">
        <v>40</v>
      </c>
      <c r="HE62" s="2">
        <v>93</v>
      </c>
      <c r="HF62">
        <v>39</v>
      </c>
      <c r="HG62">
        <v>2</v>
      </c>
      <c r="HH62">
        <v>3</v>
      </c>
      <c r="HI62">
        <v>37</v>
      </c>
      <c r="HJ62">
        <v>4</v>
      </c>
      <c r="HK62">
        <v>7</v>
      </c>
      <c r="HL62">
        <v>7</v>
      </c>
      <c r="HM62" s="2">
        <v>272</v>
      </c>
    </row>
    <row r="63" spans="1:221" x14ac:dyDescent="0.2">
      <c r="A63" s="6" t="s">
        <v>46</v>
      </c>
      <c r="B63" s="6">
        <v>51093</v>
      </c>
      <c r="C63" s="7">
        <v>34</v>
      </c>
      <c r="D63" s="8">
        <v>67480</v>
      </c>
      <c r="E63" s="10">
        <v>9.9</v>
      </c>
      <c r="F63" s="12">
        <v>35270</v>
      </c>
      <c r="G63" s="15">
        <v>5799.2003677263901</v>
      </c>
      <c r="H63" s="15">
        <v>5800.6405262947101</v>
      </c>
      <c r="I63" s="15">
        <v>2.4833743912948337E-2</v>
      </c>
      <c r="J63" s="15">
        <v>16.44230328246779</v>
      </c>
      <c r="K63" s="15">
        <v>16.446386521958349</v>
      </c>
      <c r="L63" s="15">
        <v>904.4013816808</v>
      </c>
      <c r="M63" s="15">
        <v>785.21103634653298</v>
      </c>
      <c r="N63" s="15">
        <v>-13.178921190141892</v>
      </c>
      <c r="O63" s="15">
        <v>2.5642228003425007</v>
      </c>
      <c r="P63" s="15">
        <v>2.2262858983457132</v>
      </c>
      <c r="Q63" s="15">
        <v>403.86920194147899</v>
      </c>
      <c r="R63" s="15">
        <v>389.13830278629803</v>
      </c>
      <c r="S63" s="15">
        <v>-3.6474430544261915</v>
      </c>
      <c r="T63" s="15">
        <v>2.9440822418827746</v>
      </c>
      <c r="U63" s="15">
        <v>2.8366985186346261</v>
      </c>
      <c r="V63" s="15">
        <v>94.470472525727004</v>
      </c>
      <c r="W63" s="15">
        <v>0.68866068323171747</v>
      </c>
      <c r="X63" s="15">
        <v>1328.1499978822601</v>
      </c>
      <c r="Y63" s="15">
        <v>1328.4312425560299</v>
      </c>
      <c r="Z63" s="15">
        <v>2.1175670987334215E-2</v>
      </c>
      <c r="AA63" s="15">
        <v>3.7656648649908142</v>
      </c>
      <c r="AB63" s="15">
        <v>3.7664622697931103</v>
      </c>
      <c r="AC63" s="15">
        <v>958.23573846550403</v>
      </c>
      <c r="AD63" s="15">
        <v>958.43818816583405</v>
      </c>
      <c r="AE63" s="15">
        <v>2.1127337689806826E-2</v>
      </c>
      <c r="AF63" s="15">
        <v>2.7168577784675478</v>
      </c>
      <c r="AG63" s="15">
        <v>2.717431778184956</v>
      </c>
      <c r="AH63" s="15">
        <v>4578.0151753255604</v>
      </c>
      <c r="AI63" s="15">
        <v>12.979912603701619</v>
      </c>
      <c r="AJ63" s="15">
        <v>1013.5391467867699</v>
      </c>
      <c r="AK63" s="15">
        <v>2.8736579154714206</v>
      </c>
      <c r="AL63" s="15">
        <v>132.667524643284</v>
      </c>
      <c r="AM63" s="15">
        <v>0.37614835453156786</v>
      </c>
      <c r="AN63" s="15">
        <v>45.6477626677042</v>
      </c>
      <c r="AO63" s="15">
        <v>0.12942376713270259</v>
      </c>
      <c r="AP63" s="15">
        <v>17.164205755543701</v>
      </c>
      <c r="AQ63" s="15">
        <v>4.8665170840781688E-2</v>
      </c>
      <c r="AR63" s="15">
        <v>4.0915755062596899</v>
      </c>
      <c r="AS63" s="15">
        <v>1.1600724429429232E-2</v>
      </c>
      <c r="AT63" s="15">
        <v>142.18264575604601</v>
      </c>
      <c r="AU63" s="15">
        <v>0.40312629927997173</v>
      </c>
      <c r="AV63" s="19">
        <v>190974.42662068966</v>
      </c>
      <c r="AW63" s="19">
        <v>126983.83577039276</v>
      </c>
      <c r="AX63" s="19">
        <v>-33.507413522646139</v>
      </c>
      <c r="AY63" s="19">
        <v>11.160288900889229</v>
      </c>
      <c r="AZ63" s="19">
        <v>9.1563902245803437</v>
      </c>
      <c r="BA63" s="19">
        <v>-2.0038986763088857</v>
      </c>
      <c r="BB63" s="19">
        <v>15.049472808837891</v>
      </c>
      <c r="BC63" s="19">
        <v>10.735846519470215</v>
      </c>
      <c r="BD63" s="19">
        <v>-28.662973403930664</v>
      </c>
      <c r="BE63" s="19">
        <v>75.465000000000003</v>
      </c>
      <c r="BF63" s="19">
        <v>75.486000000000004</v>
      </c>
      <c r="BG63" s="19">
        <v>1</v>
      </c>
      <c r="BH63" s="19">
        <v>1</v>
      </c>
      <c r="BI63" s="19">
        <v>1</v>
      </c>
      <c r="BJ63" s="19">
        <v>1</v>
      </c>
      <c r="BK63" s="19">
        <v>0</v>
      </c>
      <c r="BL63" s="19">
        <v>0</v>
      </c>
      <c r="BM63" s="19">
        <v>1</v>
      </c>
      <c r="BN63" s="19">
        <v>1</v>
      </c>
      <c r="BO63" s="19">
        <v>55.861894367835632</v>
      </c>
      <c r="BP63" s="19">
        <v>51.237761384950218</v>
      </c>
      <c r="BQ63" s="19">
        <v>-4.6241329828854134</v>
      </c>
      <c r="BR63" s="19">
        <v>28.205128205128204</v>
      </c>
      <c r="BS63" s="19">
        <v>31.625022797738467</v>
      </c>
      <c r="BT63" s="19">
        <v>5.2009456264775409</v>
      </c>
      <c r="BU63" s="19">
        <v>5.8726974284151012</v>
      </c>
      <c r="BV63" s="19">
        <v>20.216600283964649</v>
      </c>
      <c r="BW63" s="19">
        <v>24.271112955928846</v>
      </c>
      <c r="BX63" s="19">
        <v>4.0545126719641971</v>
      </c>
      <c r="BY63" s="19">
        <v>4.0520890193376342</v>
      </c>
      <c r="BZ63" s="19">
        <v>5.4030222243193506</v>
      </c>
      <c r="CA63" s="19">
        <v>1.3509332049817164</v>
      </c>
      <c r="CB63" s="14"/>
      <c r="CC63" s="11">
        <v>6.499476432800293</v>
      </c>
      <c r="CD63" s="14"/>
      <c r="CE63" s="19">
        <v>85145.3359375</v>
      </c>
      <c r="CF63" s="19">
        <v>59013.62109375</v>
      </c>
      <c r="CG63" s="19">
        <v>-30.690717697143555</v>
      </c>
      <c r="CH63" s="19">
        <v>1.9433887160481524</v>
      </c>
      <c r="CI63" s="19">
        <v>1.4425575937246902</v>
      </c>
      <c r="CJ63" s="19">
        <v>-0.50083112232346227</v>
      </c>
      <c r="CK63" s="19">
        <v>20.96534459829461</v>
      </c>
      <c r="CL63" s="19">
        <v>19.13991380813982</v>
      </c>
      <c r="CM63" s="19">
        <v>-1.8254307901547904</v>
      </c>
      <c r="CN63" s="19">
        <v>2.0869810652812464</v>
      </c>
      <c r="CO63" s="19">
        <v>1.9200896271318184</v>
      </c>
      <c r="CP63" s="19">
        <v>-0.16689143814942797</v>
      </c>
      <c r="CQ63" s="19">
        <v>0.86701651650771505</v>
      </c>
      <c r="CR63" s="19">
        <v>1.229158844961405</v>
      </c>
      <c r="CS63" s="19">
        <v>0.36214232845368999</v>
      </c>
      <c r="CT63" s="19">
        <v>0</v>
      </c>
      <c r="CU63" s="19">
        <v>0</v>
      </c>
      <c r="CV63" s="19">
        <v>0</v>
      </c>
      <c r="CW63" s="19">
        <v>0</v>
      </c>
      <c r="CX63" s="25">
        <v>14</v>
      </c>
      <c r="CY63" s="25">
        <v>32</v>
      </c>
      <c r="CZ63" s="25">
        <v>128.57142857142858</v>
      </c>
      <c r="DA63" s="25">
        <v>7.1794871794871788</v>
      </c>
      <c r="DB63" s="25">
        <v>15.023474178403756</v>
      </c>
      <c r="DC63" s="25">
        <v>0.14773616059789693</v>
      </c>
      <c r="DD63" s="25">
        <v>0.376986301369863</v>
      </c>
      <c r="DE63" s="25">
        <v>34</v>
      </c>
      <c r="DF63" s="25">
        <v>172</v>
      </c>
      <c r="DG63" s="25">
        <v>405.88235294117646</v>
      </c>
      <c r="DH63" s="25">
        <v>0.98319886642954224</v>
      </c>
      <c r="DI63" s="25">
        <v>4.856150653603998</v>
      </c>
      <c r="DJ63" s="22">
        <v>393.91336985964665</v>
      </c>
      <c r="DK63" s="22">
        <v>2</v>
      </c>
      <c r="DL63" s="24">
        <v>2</v>
      </c>
      <c r="DM63" s="22">
        <v>0</v>
      </c>
      <c r="DN63" s="22">
        <v>5.6304719299077988E-2</v>
      </c>
      <c r="DO63" s="24">
        <v>5.4122805595397949E-2</v>
      </c>
      <c r="DP63" s="22">
        <v>-3.875187873840332</v>
      </c>
      <c r="DQ63" s="22">
        <v>1</v>
      </c>
      <c r="DR63" s="22">
        <v>50</v>
      </c>
      <c r="DS63" s="22">
        <v>0</v>
      </c>
      <c r="DT63" s="22">
        <v>0</v>
      </c>
      <c r="DU63" s="22">
        <v>0</v>
      </c>
      <c r="DV63" s="22">
        <v>0</v>
      </c>
      <c r="DW63" s="22">
        <v>0</v>
      </c>
      <c r="DX63" s="22">
        <v>0</v>
      </c>
      <c r="DY63" s="22">
        <v>1</v>
      </c>
      <c r="DZ63" s="22">
        <v>50</v>
      </c>
      <c r="EA63" s="22">
        <v>1</v>
      </c>
      <c r="EB63" s="22">
        <v>50</v>
      </c>
      <c r="EC63" s="22">
        <v>1</v>
      </c>
      <c r="ED63" s="22">
        <v>50</v>
      </c>
      <c r="EE63" s="22">
        <v>1</v>
      </c>
      <c r="EF63" s="22">
        <v>50</v>
      </c>
      <c r="EG63" s="22">
        <v>1</v>
      </c>
      <c r="EH63" s="25">
        <v>50</v>
      </c>
      <c r="EI63" s="25">
        <v>10</v>
      </c>
      <c r="EJ63" s="25">
        <v>15</v>
      </c>
      <c r="EK63" s="23">
        <v>50</v>
      </c>
      <c r="EL63" s="25">
        <v>40</v>
      </c>
      <c r="EM63" s="23">
        <v>27</v>
      </c>
      <c r="EN63" s="23">
        <v>48.148148148148145</v>
      </c>
      <c r="EO63" s="23">
        <v>1.1567045487406378</v>
      </c>
      <c r="EP63" s="23">
        <v>1.1293373613032553</v>
      </c>
      <c r="EQ63" s="25">
        <v>-2.3659617719303041</v>
      </c>
      <c r="ER63" s="25">
        <v>10</v>
      </c>
      <c r="ES63" s="25">
        <v>15</v>
      </c>
      <c r="ET63" s="23">
        <v>50</v>
      </c>
      <c r="EU63" s="25"/>
      <c r="EV63" s="23">
        <v>27</v>
      </c>
      <c r="EW63" s="23"/>
      <c r="EX63" s="25"/>
      <c r="EY63" s="23">
        <v>0.76230271887969736</v>
      </c>
      <c r="EZ63" s="25"/>
      <c r="FA63" s="25">
        <v>8</v>
      </c>
      <c r="FB63" s="25">
        <v>10</v>
      </c>
      <c r="FC63" s="25">
        <v>25</v>
      </c>
      <c r="FD63" s="25">
        <v>32</v>
      </c>
      <c r="FE63" s="25">
        <v>42</v>
      </c>
      <c r="FF63" s="25">
        <v>31.25</v>
      </c>
      <c r="FG63" s="25">
        <v>0.92536363899251028</v>
      </c>
      <c r="FH63" s="25">
        <v>1.1858042293684181</v>
      </c>
      <c r="FI63" s="25">
        <v>28.144675174341465</v>
      </c>
      <c r="FJ63" s="25">
        <v>5</v>
      </c>
      <c r="FK63" s="25">
        <v>5</v>
      </c>
      <c r="FL63" s="23">
        <v>0</v>
      </c>
      <c r="FM63" s="25">
        <v>4</v>
      </c>
      <c r="FN63" s="23">
        <v>5</v>
      </c>
      <c r="FO63" s="23">
        <v>25</v>
      </c>
      <c r="FP63" s="25">
        <v>0.11567045487406379</v>
      </c>
      <c r="FQ63" s="23">
        <v>0.14116717016290692</v>
      </c>
      <c r="FR63" s="22">
        <v>22.042547785087109</v>
      </c>
      <c r="FS63" s="22">
        <v>0</v>
      </c>
      <c r="FT63" s="22">
        <v>1</v>
      </c>
      <c r="FU63" s="25"/>
      <c r="FV63" s="25">
        <v>0</v>
      </c>
      <c r="FW63" s="23">
        <v>0</v>
      </c>
      <c r="FX63" s="25"/>
      <c r="FY63" s="25">
        <v>0</v>
      </c>
      <c r="FZ63" s="23">
        <v>0</v>
      </c>
      <c r="GA63" s="25"/>
      <c r="GB63" s="25">
        <v>0</v>
      </c>
      <c r="GC63" s="23">
        <v>0</v>
      </c>
      <c r="GD63" s="23"/>
      <c r="GE63" s="25">
        <v>1</v>
      </c>
      <c r="GF63" s="25">
        <v>4</v>
      </c>
      <c r="GG63" s="23">
        <v>5</v>
      </c>
      <c r="GH63" s="25">
        <v>25</v>
      </c>
      <c r="GI63" s="25">
        <v>1</v>
      </c>
      <c r="GJ63" s="25">
        <v>3</v>
      </c>
      <c r="GK63" s="23">
        <v>200</v>
      </c>
      <c r="GL63" s="25"/>
      <c r="GM63" s="23">
        <v>4000</v>
      </c>
      <c r="GN63" s="22"/>
      <c r="GO63" s="22">
        <v>1</v>
      </c>
      <c r="GP63">
        <v>1</v>
      </c>
      <c r="GQ63" s="28">
        <v>11.9</v>
      </c>
      <c r="GR63" s="28">
        <v>12.6</v>
      </c>
      <c r="GS63" s="28">
        <v>4</v>
      </c>
      <c r="GT63" s="28">
        <v>4</v>
      </c>
      <c r="GU63" s="28">
        <v>0</v>
      </c>
      <c r="GV63" s="28">
        <v>0.113349769</v>
      </c>
      <c r="GW63" s="28">
        <v>0.11012003099999999</v>
      </c>
      <c r="GX63" s="28">
        <v>-2.8493557979999999</v>
      </c>
      <c r="GY63">
        <v>1</v>
      </c>
      <c r="GZ63">
        <v>11</v>
      </c>
      <c r="HA63">
        <v>14</v>
      </c>
      <c r="HB63">
        <v>12</v>
      </c>
      <c r="HC63">
        <v>4</v>
      </c>
      <c r="HD63" s="2">
        <v>49</v>
      </c>
      <c r="HE63" s="2">
        <v>115</v>
      </c>
      <c r="HF63">
        <v>15</v>
      </c>
      <c r="HG63">
        <v>3</v>
      </c>
      <c r="HI63">
        <v>49</v>
      </c>
      <c r="HJ63">
        <v>2</v>
      </c>
      <c r="HL63">
        <v>10</v>
      </c>
      <c r="HM63" s="2">
        <v>260</v>
      </c>
    </row>
    <row r="64" spans="1:221" x14ac:dyDescent="0.2">
      <c r="A64" s="6" t="s">
        <v>47</v>
      </c>
      <c r="B64" s="6">
        <v>51095</v>
      </c>
      <c r="C64" s="7">
        <v>31.4</v>
      </c>
      <c r="D64" s="8">
        <v>77668</v>
      </c>
      <c r="E64" s="10">
        <v>7.1</v>
      </c>
      <c r="F64" s="12">
        <v>67009</v>
      </c>
      <c r="G64" s="15">
        <v>21538.896953946602</v>
      </c>
      <c r="H64" s="15">
        <v>23479.665400352598</v>
      </c>
      <c r="I64" s="15">
        <v>9.0105284897163092</v>
      </c>
      <c r="J64" s="15">
        <v>32.143289638625561</v>
      </c>
      <c r="K64" s="15">
        <v>35.039569909045944</v>
      </c>
      <c r="L64" s="15">
        <v>3862.1512784440301</v>
      </c>
      <c r="M64" s="15">
        <v>4741.5819876571504</v>
      </c>
      <c r="N64" s="15">
        <v>22.770488409439576</v>
      </c>
      <c r="O64" s="15">
        <v>5.7636306741542631</v>
      </c>
      <c r="P64" s="15">
        <v>7.0760375287754638</v>
      </c>
      <c r="Q64" s="15">
        <v>580.32738377159501</v>
      </c>
      <c r="R64" s="15">
        <v>518.00266650665196</v>
      </c>
      <c r="S64" s="15">
        <v>-10.739578901117785</v>
      </c>
      <c r="T64" s="15">
        <v>2.1605636030215747</v>
      </c>
      <c r="U64" s="15">
        <v>1.9285281701662396</v>
      </c>
      <c r="V64" s="15">
        <v>501.37500653312799</v>
      </c>
      <c r="W64" s="15">
        <v>1.8666232558939986</v>
      </c>
      <c r="X64" s="15">
        <v>4708.5887372923398</v>
      </c>
      <c r="Y64" s="15">
        <v>5087.0483096137896</v>
      </c>
      <c r="Z64" s="15">
        <v>8.0376434094577931</v>
      </c>
      <c r="AA64" s="15">
        <v>7.0268004854457455</v>
      </c>
      <c r="AB64" s="15">
        <v>7.5915896515599242</v>
      </c>
      <c r="AC64" s="15">
        <v>4719.4217670341604</v>
      </c>
      <c r="AD64" s="15">
        <v>5071.4131786344497</v>
      </c>
      <c r="AE64" s="15">
        <v>7.4583588620750065</v>
      </c>
      <c r="AF64" s="15">
        <v>7.0429670149295767</v>
      </c>
      <c r="AG64" s="15">
        <v>7.5682567694405973</v>
      </c>
      <c r="AH64" s="15">
        <v>18574.702775876998</v>
      </c>
      <c r="AI64" s="15">
        <v>27.719713435325104</v>
      </c>
      <c r="AJ64" s="15">
        <v>3402.9809688783898</v>
      </c>
      <c r="AK64" s="15">
        <v>5.0783939006378089</v>
      </c>
      <c r="AL64" s="15">
        <v>1049.60894425213</v>
      </c>
      <c r="AM64" s="15">
        <v>1.5663701058844781</v>
      </c>
      <c r="AN64" s="15">
        <v>492.297534239573</v>
      </c>
      <c r="AO64" s="15">
        <v>0.7346737516446642</v>
      </c>
      <c r="AP64" s="15">
        <v>78.472747846093597</v>
      </c>
      <c r="AQ64" s="15">
        <v>0.11710777335297289</v>
      </c>
      <c r="AR64" s="15">
        <v>14.809994314231499</v>
      </c>
      <c r="AS64" s="15">
        <v>2.2101500267473772E-2</v>
      </c>
      <c r="AT64" s="15">
        <v>916.40141685999299</v>
      </c>
      <c r="AU64" s="15">
        <v>1.3675796040233297</v>
      </c>
      <c r="AV64" s="19">
        <v>138346.25410404627</v>
      </c>
      <c r="AW64" s="19">
        <v>134224.29747368422</v>
      </c>
      <c r="AX64" s="19">
        <v>-2.9794493946052536</v>
      </c>
      <c r="AY64" s="19">
        <v>11.160288900889229</v>
      </c>
      <c r="AZ64" s="19">
        <v>9.1563902245803437</v>
      </c>
      <c r="BA64" s="19">
        <v>-2.0038986763088857</v>
      </c>
      <c r="BB64" s="20"/>
      <c r="BC64" s="20"/>
      <c r="BD64" s="20"/>
      <c r="BE64" s="19">
        <v>75.465000000000003</v>
      </c>
      <c r="BF64" s="19">
        <v>75.486000000000004</v>
      </c>
      <c r="BG64" s="19">
        <v>1</v>
      </c>
      <c r="BH64" s="19">
        <v>1</v>
      </c>
      <c r="BI64" s="19">
        <v>1</v>
      </c>
      <c r="BJ64" s="19">
        <v>1</v>
      </c>
      <c r="BK64" s="19">
        <v>0</v>
      </c>
      <c r="BL64" s="19">
        <v>0</v>
      </c>
      <c r="BM64" s="19">
        <v>1</v>
      </c>
      <c r="BN64" s="19">
        <v>1</v>
      </c>
      <c r="BO64" s="19">
        <v>55.861894367835632</v>
      </c>
      <c r="BP64" s="19">
        <v>51.237761384950218</v>
      </c>
      <c r="BQ64" s="19">
        <v>-4.6241329828854134</v>
      </c>
      <c r="BR64" s="19">
        <v>22.281850381023936</v>
      </c>
      <c r="BS64" s="19">
        <v>24.096031357177853</v>
      </c>
      <c r="BT64" s="19">
        <v>4.6903509713427072</v>
      </c>
      <c r="BU64" s="19">
        <v>5.1739343459088687</v>
      </c>
      <c r="BV64" s="19">
        <v>20.216600283964649</v>
      </c>
      <c r="BW64" s="19">
        <v>24.271112955928846</v>
      </c>
      <c r="BX64" s="19">
        <v>4.0545126719641971</v>
      </c>
      <c r="BY64" s="19">
        <v>4.0520890193376342</v>
      </c>
      <c r="BZ64" s="19">
        <v>5.4030222243193506</v>
      </c>
      <c r="CA64" s="19">
        <v>1.3509332049817164</v>
      </c>
      <c r="CB64" s="11">
        <v>4.685295581817627</v>
      </c>
      <c r="CC64" s="11">
        <v>3.5316593647003174</v>
      </c>
      <c r="CD64" s="11">
        <v>-24.622486114501953</v>
      </c>
      <c r="CE64" s="19">
        <v>64000.19921875</v>
      </c>
      <c r="CF64" s="19">
        <v>37331.65625</v>
      </c>
      <c r="CG64" s="19">
        <v>-41.669467926025391</v>
      </c>
      <c r="CH64" s="19">
        <v>1.9433887160481524</v>
      </c>
      <c r="CI64" s="19">
        <v>1.4425575937246902</v>
      </c>
      <c r="CJ64" s="19">
        <v>-0.50083112232346227</v>
      </c>
      <c r="CK64" s="19">
        <v>20.96534459829461</v>
      </c>
      <c r="CL64" s="19">
        <v>19.13991380813982</v>
      </c>
      <c r="CM64" s="19">
        <v>-1.8254307901547904</v>
      </c>
      <c r="CN64" s="19">
        <v>2.0869810652812464</v>
      </c>
      <c r="CO64" s="19">
        <v>1.9200896271318184</v>
      </c>
      <c r="CP64" s="19">
        <v>-0.16689143814942797</v>
      </c>
      <c r="CQ64" s="19">
        <v>0.86701651650771505</v>
      </c>
      <c r="CR64" s="19">
        <v>1.229158844961405</v>
      </c>
      <c r="CS64" s="19">
        <v>0.36214232845368999</v>
      </c>
      <c r="CT64" s="19">
        <v>0</v>
      </c>
      <c r="CU64" s="19">
        <v>0</v>
      </c>
      <c r="CV64" s="19">
        <v>0</v>
      </c>
      <c r="CW64" s="19">
        <v>0</v>
      </c>
      <c r="CX64" s="25">
        <v>13</v>
      </c>
      <c r="CY64" s="25">
        <v>23</v>
      </c>
      <c r="CZ64" s="25">
        <v>76.923076923076934</v>
      </c>
      <c r="DA64" s="25">
        <v>17.567567567567568</v>
      </c>
      <c r="DB64" s="23">
        <v>27.710843373493976</v>
      </c>
      <c r="DC64" s="25">
        <v>7.4668527564549887</v>
      </c>
      <c r="DD64" s="23"/>
      <c r="DE64" s="25">
        <v>214</v>
      </c>
      <c r="DF64" s="23">
        <v>99</v>
      </c>
      <c r="DG64" s="23">
        <v>-53.738317757009348</v>
      </c>
      <c r="DH64" s="25">
        <v>3.3964480137127619</v>
      </c>
      <c r="DI64" s="23">
        <v>1.4286745075402265</v>
      </c>
      <c r="DJ64" s="22">
        <v>-57.936217431501383</v>
      </c>
      <c r="DK64" s="22">
        <v>1</v>
      </c>
      <c r="DL64" s="22">
        <v>1</v>
      </c>
      <c r="DM64" s="22">
        <v>0</v>
      </c>
      <c r="DN64" s="22">
        <v>1.4161698520183563E-2</v>
      </c>
      <c r="DO64" s="22">
        <v>1.3089518994092941E-2</v>
      </c>
      <c r="DP64" s="22">
        <v>-7.5709810256958008</v>
      </c>
      <c r="DQ64" s="22">
        <v>0</v>
      </c>
      <c r="DR64" s="22">
        <v>0</v>
      </c>
      <c r="DS64" s="22">
        <v>0</v>
      </c>
      <c r="DT64" s="22">
        <v>0</v>
      </c>
      <c r="DU64" s="22">
        <v>0</v>
      </c>
      <c r="DV64" s="22">
        <v>0</v>
      </c>
      <c r="DW64" s="22">
        <v>0</v>
      </c>
      <c r="DX64" s="22">
        <v>0</v>
      </c>
      <c r="DY64" s="22">
        <v>1</v>
      </c>
      <c r="DZ64" s="22">
        <v>100</v>
      </c>
      <c r="EA64" s="22">
        <v>1</v>
      </c>
      <c r="EB64" s="22">
        <v>100</v>
      </c>
      <c r="EC64" s="22">
        <v>1</v>
      </c>
      <c r="ED64" s="22">
        <v>100</v>
      </c>
      <c r="EE64" s="22">
        <v>1</v>
      </c>
      <c r="EF64" s="22">
        <v>100</v>
      </c>
      <c r="EG64" s="22">
        <v>1</v>
      </c>
      <c r="EH64" s="25">
        <v>100</v>
      </c>
      <c r="EI64" s="25">
        <v>11</v>
      </c>
      <c r="EJ64" s="25">
        <v>9</v>
      </c>
      <c r="EK64" s="25">
        <v>-18.181818181818183</v>
      </c>
      <c r="EL64" s="25">
        <v>91</v>
      </c>
      <c r="EM64" s="25">
        <v>65</v>
      </c>
      <c r="EN64" s="25">
        <v>40</v>
      </c>
      <c r="EO64" s="25">
        <v>1.4442839684479503</v>
      </c>
      <c r="EP64" s="25">
        <v>1.3132260624864709</v>
      </c>
      <c r="EQ64" s="25">
        <v>-9.0742477812251998</v>
      </c>
      <c r="ER64" s="25">
        <v>11</v>
      </c>
      <c r="ES64" s="25">
        <v>9</v>
      </c>
      <c r="ET64" s="25">
        <v>-18.181818181818183</v>
      </c>
      <c r="EU64" s="23"/>
      <c r="EV64" s="23">
        <v>65</v>
      </c>
      <c r="EW64" s="25"/>
      <c r="EX64" s="23"/>
      <c r="EY64" s="23">
        <v>0.93801861606176484</v>
      </c>
      <c r="EZ64" s="25"/>
      <c r="FA64" s="25">
        <v>13</v>
      </c>
      <c r="FB64" s="25">
        <v>8</v>
      </c>
      <c r="FC64" s="25">
        <v>-38.461538461538467</v>
      </c>
      <c r="FD64" s="25">
        <v>121</v>
      </c>
      <c r="FE64" s="25">
        <v>56</v>
      </c>
      <c r="FF64" s="25">
        <v>-53.719008264462808</v>
      </c>
      <c r="FG64" s="25">
        <v>1.9204215404637581</v>
      </c>
      <c r="FH64" s="25">
        <v>0.8081391153762898</v>
      </c>
      <c r="FI64" s="25">
        <v>-57.91866013015381</v>
      </c>
      <c r="FJ64" s="25">
        <v>3</v>
      </c>
      <c r="FK64" s="25">
        <v>7</v>
      </c>
      <c r="FL64" s="25">
        <v>133.33333333333331</v>
      </c>
      <c r="FM64" s="23">
        <v>5</v>
      </c>
      <c r="FN64" s="23">
        <v>15</v>
      </c>
      <c r="FO64" s="25">
        <v>200</v>
      </c>
      <c r="FP64" s="23">
        <v>7.9356262002634625E-2</v>
      </c>
      <c r="FQ64" s="23">
        <v>0.2164658344757919</v>
      </c>
      <c r="FR64" s="22">
        <v>172.77725665632443</v>
      </c>
      <c r="FS64" s="22">
        <v>0</v>
      </c>
      <c r="FT64" s="22">
        <v>0</v>
      </c>
      <c r="FU64" s="25">
        <v>0</v>
      </c>
      <c r="FV64" s="25">
        <v>0</v>
      </c>
      <c r="FW64" s="23">
        <v>0</v>
      </c>
      <c r="FX64" s="25"/>
      <c r="FY64" s="25">
        <v>0</v>
      </c>
      <c r="FZ64" s="23">
        <v>0</v>
      </c>
      <c r="GA64" s="25"/>
      <c r="GB64" s="25">
        <v>0</v>
      </c>
      <c r="GC64" s="23">
        <v>0</v>
      </c>
      <c r="GD64" s="23"/>
      <c r="GE64" s="25">
        <v>1</v>
      </c>
      <c r="GF64" s="25">
        <v>3</v>
      </c>
      <c r="GG64" s="23">
        <v>3</v>
      </c>
      <c r="GH64" s="25">
        <v>0</v>
      </c>
      <c r="GI64" s="25">
        <v>3</v>
      </c>
      <c r="GJ64" s="25">
        <v>7</v>
      </c>
      <c r="GK64" s="23">
        <v>133.33333333333331</v>
      </c>
      <c r="GL64" s="25">
        <v>173000</v>
      </c>
      <c r="GM64" s="23"/>
      <c r="GN64" s="22"/>
      <c r="GO64" s="22"/>
      <c r="GQ64" s="28">
        <v>9.5</v>
      </c>
      <c r="GR64" s="28">
        <v>10.5</v>
      </c>
      <c r="GS64" s="28">
        <v>10</v>
      </c>
      <c r="GT64" s="28">
        <v>14</v>
      </c>
      <c r="GU64" s="28">
        <v>40</v>
      </c>
      <c r="GV64" s="28">
        <v>0.146378594</v>
      </c>
      <c r="GW64" s="28">
        <v>0.18901294699999999</v>
      </c>
      <c r="GX64" s="28">
        <v>29.126085137</v>
      </c>
      <c r="GY64">
        <v>17</v>
      </c>
      <c r="GZ64">
        <v>16</v>
      </c>
      <c r="HA64">
        <v>11</v>
      </c>
      <c r="HB64">
        <v>6</v>
      </c>
      <c r="HC64">
        <v>2</v>
      </c>
      <c r="HD64" s="2">
        <v>145</v>
      </c>
      <c r="HE64" s="2">
        <v>217</v>
      </c>
      <c r="HF64">
        <v>50</v>
      </c>
      <c r="HG64">
        <v>6</v>
      </c>
      <c r="HH64">
        <v>43</v>
      </c>
      <c r="HI64">
        <v>102</v>
      </c>
      <c r="HJ64">
        <v>12</v>
      </c>
      <c r="HL64">
        <v>0</v>
      </c>
      <c r="HM64" s="2">
        <v>529</v>
      </c>
    </row>
    <row r="65" spans="1:221" x14ac:dyDescent="0.2">
      <c r="A65" s="6" t="s">
        <v>48</v>
      </c>
      <c r="B65" s="6">
        <v>51097</v>
      </c>
      <c r="C65" s="7">
        <v>36.700000000000003</v>
      </c>
      <c r="D65" s="8">
        <v>47513</v>
      </c>
      <c r="E65" s="10">
        <v>14</v>
      </c>
      <c r="F65" s="12">
        <v>6945</v>
      </c>
      <c r="G65" s="15">
        <v>731.79784622816999</v>
      </c>
      <c r="H65" s="15">
        <v>537.46679072577297</v>
      </c>
      <c r="I65" s="15">
        <v>-26.55529208018546</v>
      </c>
      <c r="J65" s="15">
        <v>10.537046022003887</v>
      </c>
      <c r="K65" s="15">
        <v>7.7389026742371918</v>
      </c>
      <c r="L65" s="15">
        <v>342.87170734075602</v>
      </c>
      <c r="M65" s="15">
        <v>243.47873771356601</v>
      </c>
      <c r="N65" s="15">
        <v>-28.988384722105504</v>
      </c>
      <c r="O65" s="15">
        <v>4.9369576290965593</v>
      </c>
      <c r="P65" s="15">
        <v>3.5058133580067095</v>
      </c>
      <c r="Q65" s="15">
        <v>103.17889666295</v>
      </c>
      <c r="R65" s="15">
        <v>147.368059511757</v>
      </c>
      <c r="S65" s="15">
        <v>42.82771407525108</v>
      </c>
      <c r="T65" s="15">
        <v>3.5801143880274111</v>
      </c>
      <c r="U65" s="15">
        <v>5.1133955416987158</v>
      </c>
      <c r="V65" s="15">
        <v>20.233568885497402</v>
      </c>
      <c r="W65" s="15">
        <v>0.70206692871260934</v>
      </c>
      <c r="X65" s="15">
        <v>158.913431226927</v>
      </c>
      <c r="Y65" s="15">
        <v>115.839112793515</v>
      </c>
      <c r="Z65" s="15">
        <v>-27.105524121433287</v>
      </c>
      <c r="AA65" s="15">
        <v>2.2881703560392657</v>
      </c>
      <c r="AB65" s="15">
        <v>1.6679497882435563</v>
      </c>
      <c r="AC65" s="15">
        <v>113.505900999698</v>
      </c>
      <c r="AD65" s="15">
        <v>85.278910299191196</v>
      </c>
      <c r="AE65" s="15">
        <v>-24.868302398288446</v>
      </c>
      <c r="AF65" s="15">
        <v>1.6343542260575665</v>
      </c>
      <c r="AG65" s="15">
        <v>1.2279180748623644</v>
      </c>
      <c r="AH65" s="15">
        <v>281.77352199920801</v>
      </c>
      <c r="AI65" s="15">
        <v>4.0572141396574235</v>
      </c>
      <c r="AJ65" s="15">
        <v>220.00492459131999</v>
      </c>
      <c r="AK65" s="15">
        <v>3.1678174887159107</v>
      </c>
      <c r="AL65" s="15">
        <v>3.28582012025436</v>
      </c>
      <c r="AM65" s="15">
        <v>4.7312024769681209E-2</v>
      </c>
      <c r="AN65" s="15">
        <v>2.47846357207436</v>
      </c>
      <c r="AO65" s="15">
        <v>3.5687020476232685E-2</v>
      </c>
      <c r="AP65" s="15">
        <v>17.554019354315201</v>
      </c>
      <c r="AQ65" s="15">
        <v>0.25275765808949174</v>
      </c>
      <c r="AR65" s="15">
        <v>0</v>
      </c>
      <c r="AS65" s="15">
        <v>0</v>
      </c>
      <c r="AT65" s="15">
        <v>15.655862507759601</v>
      </c>
      <c r="AU65" s="15">
        <v>0.22542638600085821</v>
      </c>
      <c r="AV65" s="20"/>
      <c r="AW65" s="20"/>
      <c r="AX65" s="20"/>
      <c r="AY65" s="19">
        <v>11.160288900889229</v>
      </c>
      <c r="AZ65" s="19">
        <v>9.1563902245803437</v>
      </c>
      <c r="BA65" s="19">
        <v>-2.0038986763088857</v>
      </c>
      <c r="BB65" s="19">
        <v>21.460502624511719</v>
      </c>
      <c r="BC65" s="19">
        <v>17.944690704345703</v>
      </c>
      <c r="BD65" s="19">
        <v>-16.382709503173828</v>
      </c>
      <c r="BE65" s="19">
        <v>75.465000000000003</v>
      </c>
      <c r="BF65" s="19">
        <v>75.486000000000004</v>
      </c>
      <c r="BG65" s="19">
        <v>1</v>
      </c>
      <c r="BH65" s="19">
        <v>1</v>
      </c>
      <c r="BI65" s="19">
        <v>1</v>
      </c>
      <c r="BJ65" s="19">
        <v>1</v>
      </c>
      <c r="BK65" s="19">
        <v>0</v>
      </c>
      <c r="BL65" s="19">
        <v>0</v>
      </c>
      <c r="BM65" s="19">
        <v>1</v>
      </c>
      <c r="BN65" s="19">
        <v>1</v>
      </c>
      <c r="BO65" s="19">
        <v>55.861894367835632</v>
      </c>
      <c r="BP65" s="19">
        <v>51.237761384950218</v>
      </c>
      <c r="BQ65" s="19">
        <v>-4.6241329828854134</v>
      </c>
      <c r="BR65" s="19">
        <v>61.971830985915489</v>
      </c>
      <c r="BS65" s="19">
        <v>42.14123006833713</v>
      </c>
      <c r="BT65" s="19">
        <v>9.9871959026888604</v>
      </c>
      <c r="BU65" s="19">
        <v>7.403189066059225</v>
      </c>
      <c r="BV65" s="19">
        <v>20.216600283964649</v>
      </c>
      <c r="BW65" s="19">
        <v>24.271112955928846</v>
      </c>
      <c r="BX65" s="19">
        <v>4.0545126719641971</v>
      </c>
      <c r="BY65" s="19">
        <v>4.0520890193376342</v>
      </c>
      <c r="BZ65" s="19">
        <v>5.4030222243193506</v>
      </c>
      <c r="CA65" s="19">
        <v>1.3509332049817164</v>
      </c>
      <c r="CB65" s="14"/>
      <c r="CC65" s="20"/>
      <c r="CD65" s="14"/>
      <c r="CE65" s="20"/>
      <c r="CF65" s="20"/>
      <c r="CG65" s="20"/>
      <c r="CH65" s="19">
        <v>1.9433887160481524</v>
      </c>
      <c r="CI65" s="19">
        <v>1.4425575937246902</v>
      </c>
      <c r="CJ65" s="19">
        <v>-0.50083112232346227</v>
      </c>
      <c r="CK65" s="19">
        <v>20.96534459829461</v>
      </c>
      <c r="CL65" s="19">
        <v>19.13991380813982</v>
      </c>
      <c r="CM65" s="19">
        <v>-1.8254307901547904</v>
      </c>
      <c r="CN65" s="19">
        <v>2.0869810652812464</v>
      </c>
      <c r="CO65" s="19">
        <v>1.9200896271318184</v>
      </c>
      <c r="CP65" s="19">
        <v>-0.16689143814942797</v>
      </c>
      <c r="CQ65" s="19">
        <v>0.86701651650771505</v>
      </c>
      <c r="CR65" s="19">
        <v>1.229158844961405</v>
      </c>
      <c r="CS65" s="19">
        <v>0.36214232845368999</v>
      </c>
      <c r="CT65" s="19">
        <v>0</v>
      </c>
      <c r="CU65" s="19">
        <v>0</v>
      </c>
      <c r="CV65" s="19">
        <v>0</v>
      </c>
      <c r="CW65" s="19">
        <v>0</v>
      </c>
      <c r="CX65" s="25">
        <v>3</v>
      </c>
      <c r="CY65" s="25">
        <v>11</v>
      </c>
      <c r="CZ65" s="25">
        <v>266.66666666666663</v>
      </c>
      <c r="DA65" s="25">
        <v>1.9607843137254901</v>
      </c>
      <c r="DB65" s="25">
        <v>8.6614173228346463</v>
      </c>
      <c r="DC65" s="25"/>
      <c r="DD65" s="25">
        <v>0.41512915129151295</v>
      </c>
      <c r="DE65" s="25"/>
      <c r="DF65" s="25">
        <v>72</v>
      </c>
      <c r="DG65" s="25"/>
      <c r="DH65" s="25"/>
      <c r="DI65" s="25">
        <v>10.182435299109036</v>
      </c>
      <c r="DJ65" s="22"/>
      <c r="DK65" s="22">
        <v>1</v>
      </c>
      <c r="DL65" s="22">
        <v>1</v>
      </c>
      <c r="DM65" s="22">
        <v>0</v>
      </c>
      <c r="DN65" s="22">
        <v>0.14222727715969086</v>
      </c>
      <c r="DO65" s="22">
        <v>0.14200511574745178</v>
      </c>
      <c r="DP65" s="22">
        <v>-0.15620169043540955</v>
      </c>
      <c r="DQ65" s="22">
        <v>0</v>
      </c>
      <c r="DR65" s="22">
        <v>0</v>
      </c>
      <c r="DS65" s="22">
        <v>0</v>
      </c>
      <c r="DT65" s="22">
        <v>0</v>
      </c>
      <c r="DU65" s="22">
        <v>0</v>
      </c>
      <c r="DV65" s="22">
        <v>0</v>
      </c>
      <c r="DW65" s="22">
        <v>0</v>
      </c>
      <c r="DX65" s="22">
        <v>0</v>
      </c>
      <c r="DY65" s="22">
        <v>0</v>
      </c>
      <c r="DZ65" s="22">
        <v>0</v>
      </c>
      <c r="EA65" s="22">
        <v>1</v>
      </c>
      <c r="EB65" s="22">
        <v>100</v>
      </c>
      <c r="EC65" s="22">
        <v>1</v>
      </c>
      <c r="ED65" s="22">
        <v>100</v>
      </c>
      <c r="EE65" s="22">
        <v>1</v>
      </c>
      <c r="EF65" s="22">
        <v>100</v>
      </c>
      <c r="EG65" s="22">
        <v>1</v>
      </c>
      <c r="EH65" s="25">
        <v>100</v>
      </c>
      <c r="EI65" s="25">
        <v>9</v>
      </c>
      <c r="EJ65" s="25">
        <v>6</v>
      </c>
      <c r="EK65" s="25">
        <v>-33.333333333333329</v>
      </c>
      <c r="EL65" s="25">
        <v>48</v>
      </c>
      <c r="EM65" s="25">
        <v>142</v>
      </c>
      <c r="EN65" s="25">
        <v>-66.197183098591552</v>
      </c>
      <c r="EO65" s="25">
        <v>6.9084628670120898</v>
      </c>
      <c r="EP65" s="25">
        <v>6.788290199406025</v>
      </c>
      <c r="EQ65" s="25">
        <v>-1.7394993635977882</v>
      </c>
      <c r="ER65" s="25">
        <v>9</v>
      </c>
      <c r="ES65" s="25">
        <v>5</v>
      </c>
      <c r="ET65" s="25">
        <v>-44.444444444444443</v>
      </c>
      <c r="EU65" s="25"/>
      <c r="EV65" s="25"/>
      <c r="EW65" s="25"/>
      <c r="EX65" s="25"/>
      <c r="EY65" s="25"/>
      <c r="EZ65" s="25"/>
      <c r="FA65" s="25">
        <v>1</v>
      </c>
      <c r="FB65" s="25">
        <v>2</v>
      </c>
      <c r="FC65" s="25">
        <v>100</v>
      </c>
      <c r="FD65" s="23"/>
      <c r="FE65" s="23"/>
      <c r="FF65" s="25"/>
      <c r="FG65" s="23"/>
      <c r="FH65" s="23"/>
      <c r="FI65" s="25"/>
      <c r="FJ65" s="25">
        <v>2</v>
      </c>
      <c r="FK65" s="25">
        <v>2</v>
      </c>
      <c r="FL65" s="23">
        <v>0</v>
      </c>
      <c r="FM65" s="23"/>
      <c r="FN65" s="23"/>
      <c r="FO65" s="23"/>
      <c r="FP65" s="23"/>
      <c r="FQ65" s="23"/>
      <c r="FR65" s="22"/>
      <c r="FS65" s="22">
        <v>0</v>
      </c>
      <c r="FT65" s="22">
        <v>0</v>
      </c>
      <c r="FU65" s="25">
        <v>0</v>
      </c>
      <c r="FV65" s="25">
        <v>1</v>
      </c>
      <c r="FW65" s="23">
        <v>2</v>
      </c>
      <c r="FX65" s="25">
        <v>100</v>
      </c>
      <c r="FY65" s="23"/>
      <c r="FZ65" s="23"/>
      <c r="GA65" s="25"/>
      <c r="GB65" s="23"/>
      <c r="GC65" s="23"/>
      <c r="GD65" s="23"/>
      <c r="GE65" s="25"/>
      <c r="GF65" s="25">
        <v>6</v>
      </c>
      <c r="GG65" s="23">
        <v>4</v>
      </c>
      <c r="GH65" s="25">
        <v>-33.333333333333329</v>
      </c>
      <c r="GI65" s="25">
        <v>1</v>
      </c>
      <c r="GJ65" s="25">
        <v>5</v>
      </c>
      <c r="GK65" s="23">
        <v>400</v>
      </c>
      <c r="GL65" s="23"/>
      <c r="GM65" s="23">
        <v>75000</v>
      </c>
      <c r="GN65" s="25"/>
      <c r="GO65" s="25">
        <v>0</v>
      </c>
      <c r="GP65">
        <v>0</v>
      </c>
      <c r="GQ65" s="28">
        <v>12.1</v>
      </c>
      <c r="GR65" s="28">
        <v>12.2</v>
      </c>
      <c r="GS65" s="28">
        <v>0</v>
      </c>
      <c r="GT65" s="28">
        <v>0</v>
      </c>
      <c r="GU65" s="28">
        <v>0</v>
      </c>
      <c r="GV65" s="28">
        <v>0</v>
      </c>
      <c r="GW65" s="28">
        <v>0</v>
      </c>
      <c r="GX65" s="28">
        <v>0</v>
      </c>
      <c r="HA65">
        <v>1</v>
      </c>
      <c r="HB65">
        <v>1</v>
      </c>
      <c r="HD65" s="2">
        <v>0</v>
      </c>
      <c r="HE65" s="2">
        <v>6</v>
      </c>
      <c r="HF65">
        <v>5</v>
      </c>
      <c r="HJ65">
        <v>2</v>
      </c>
      <c r="HL65">
        <v>0</v>
      </c>
      <c r="HM65" s="2">
        <v>19</v>
      </c>
    </row>
    <row r="66" spans="1:221" x14ac:dyDescent="0.2">
      <c r="A66" s="6" t="s">
        <v>49</v>
      </c>
      <c r="B66" s="6">
        <v>51099</v>
      </c>
      <c r="C66" s="7">
        <v>34.200000000000003</v>
      </c>
      <c r="D66" s="8">
        <v>81128</v>
      </c>
      <c r="E66" s="10">
        <v>7.1</v>
      </c>
      <c r="F66" s="12">
        <v>23584</v>
      </c>
      <c r="G66" s="15">
        <v>0</v>
      </c>
      <c r="H66" s="17"/>
      <c r="I66" s="17"/>
      <c r="J66" s="15">
        <v>0</v>
      </c>
      <c r="K66" s="17"/>
      <c r="L66" s="15">
        <v>0</v>
      </c>
      <c r="M66" s="17"/>
      <c r="N66" s="17"/>
      <c r="O66" s="15">
        <v>0</v>
      </c>
      <c r="P66" s="17"/>
      <c r="Q66" s="15">
        <v>268.735253824018</v>
      </c>
      <c r="R66" s="15">
        <v>175.29731375278001</v>
      </c>
      <c r="S66" s="15">
        <v>-34.769513393440398</v>
      </c>
      <c r="T66" s="15">
        <v>3.2083960580708935</v>
      </c>
      <c r="U66" s="15">
        <v>2.09285236094532</v>
      </c>
      <c r="V66" s="17"/>
      <c r="W66" s="17"/>
      <c r="X66" s="15">
        <v>0</v>
      </c>
      <c r="Y66" s="17"/>
      <c r="Z66" s="17"/>
      <c r="AA66" s="15">
        <v>0</v>
      </c>
      <c r="AB66" s="17"/>
      <c r="AC66" s="15">
        <v>0</v>
      </c>
      <c r="AD66" s="17"/>
      <c r="AE66" s="17"/>
      <c r="AF66" s="15">
        <v>0</v>
      </c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9">
        <v>310264.52613496926</v>
      </c>
      <c r="AW66" s="19">
        <v>182716.31846153847</v>
      </c>
      <c r="AX66" s="19">
        <v>-41.109503964995859</v>
      </c>
      <c r="AY66" s="19">
        <v>11.160288900889229</v>
      </c>
      <c r="AZ66" s="19">
        <v>9.1563902245803437</v>
      </c>
      <c r="BA66" s="19">
        <v>-2.0038986763088857</v>
      </c>
      <c r="BB66" s="19">
        <v>15.948801040649414</v>
      </c>
      <c r="BC66" s="19">
        <v>10.400450706481934</v>
      </c>
      <c r="BD66" s="19">
        <v>-34.788509368896484</v>
      </c>
      <c r="BE66" s="19">
        <v>75.465000000000003</v>
      </c>
      <c r="BF66" s="19">
        <v>75.486000000000004</v>
      </c>
      <c r="BG66" s="19">
        <v>1</v>
      </c>
      <c r="BH66" s="19">
        <v>1</v>
      </c>
      <c r="BI66" s="19">
        <v>1</v>
      </c>
      <c r="BJ66" s="19">
        <v>1</v>
      </c>
      <c r="BK66" s="19">
        <v>0</v>
      </c>
      <c r="BL66" s="19">
        <v>0</v>
      </c>
      <c r="BM66" s="19">
        <v>1</v>
      </c>
      <c r="BN66" s="19">
        <v>1</v>
      </c>
      <c r="BO66" s="19">
        <v>55.861894367835632</v>
      </c>
      <c r="BP66" s="19">
        <v>51.237761384950218</v>
      </c>
      <c r="BQ66" s="19">
        <v>-4.6241329828854134</v>
      </c>
      <c r="BR66" s="19">
        <v>21.628806186563558</v>
      </c>
      <c r="BS66" s="19">
        <v>27.704244637151987</v>
      </c>
      <c r="BT66" s="19">
        <v>4.7849202513291447</v>
      </c>
      <c r="BU66" s="19">
        <v>3.7425832952989504</v>
      </c>
      <c r="BV66" s="19">
        <v>20.216600283964649</v>
      </c>
      <c r="BW66" s="19">
        <v>24.271112955928846</v>
      </c>
      <c r="BX66" s="19">
        <v>4.0545126719641971</v>
      </c>
      <c r="BY66" s="19">
        <v>4.0520890193376342</v>
      </c>
      <c r="BZ66" s="19">
        <v>5.4030222243193506</v>
      </c>
      <c r="CA66" s="19">
        <v>1.3509332049817164</v>
      </c>
      <c r="CB66" s="19">
        <v>7.8991060256958008</v>
      </c>
      <c r="CC66" s="19">
        <v>7.5812559127807617</v>
      </c>
      <c r="CD66" s="19">
        <v>-4.0238742828369141</v>
      </c>
      <c r="CE66" s="19">
        <v>47933.75</v>
      </c>
      <c r="CF66" s="19">
        <v>49107.5859375</v>
      </c>
      <c r="CG66" s="19">
        <v>2.448871374130249</v>
      </c>
      <c r="CH66" s="19">
        <v>1.9433887160481524</v>
      </c>
      <c r="CI66" s="19">
        <v>1.4425575937246902</v>
      </c>
      <c r="CJ66" s="19">
        <v>-0.50083112232346227</v>
      </c>
      <c r="CK66" s="19">
        <v>20.96534459829461</v>
      </c>
      <c r="CL66" s="19">
        <v>19.13991380813982</v>
      </c>
      <c r="CM66" s="19">
        <v>-1.8254307901547904</v>
      </c>
      <c r="CN66" s="19">
        <v>2.0869810652812464</v>
      </c>
      <c r="CO66" s="19">
        <v>1.9200896271318184</v>
      </c>
      <c r="CP66" s="19">
        <v>-0.16689143814942797</v>
      </c>
      <c r="CQ66" s="19">
        <v>0.86701651650771505</v>
      </c>
      <c r="CR66" s="19">
        <v>1.229158844961405</v>
      </c>
      <c r="CS66" s="19">
        <v>0.36214232845368999</v>
      </c>
      <c r="CT66" s="19">
        <v>0</v>
      </c>
      <c r="CU66" s="19">
        <v>0</v>
      </c>
      <c r="CV66" s="19">
        <v>0</v>
      </c>
      <c r="CW66" s="19">
        <v>0</v>
      </c>
      <c r="CX66" s="25">
        <v>15</v>
      </c>
      <c r="CY66" s="25">
        <v>22</v>
      </c>
      <c r="CZ66" s="25">
        <v>46.666666666666664</v>
      </c>
      <c r="DA66" s="25">
        <v>8.3333333333333321</v>
      </c>
      <c r="DB66" s="25">
        <v>13.750000000000002</v>
      </c>
      <c r="DC66" s="25">
        <v>4.0349697377269669</v>
      </c>
      <c r="DD66" s="25">
        <v>13.399894902785075</v>
      </c>
      <c r="DE66" s="25">
        <v>180</v>
      </c>
      <c r="DF66" s="25">
        <v>510</v>
      </c>
      <c r="DG66" s="25">
        <v>183.33333333333331</v>
      </c>
      <c r="DH66" s="25">
        <v>8.0199607913027986</v>
      </c>
      <c r="DI66" s="25">
        <v>20.726652036088758</v>
      </c>
      <c r="DJ66" s="22">
        <v>158.43832127665337</v>
      </c>
      <c r="DK66" s="22">
        <v>1</v>
      </c>
      <c r="DL66" s="22">
        <v>1</v>
      </c>
      <c r="DM66" s="22">
        <v>0</v>
      </c>
      <c r="DN66" s="22">
        <v>4.0160641074180603E-2</v>
      </c>
      <c r="DO66" s="22">
        <v>3.7629351019859314E-2</v>
      </c>
      <c r="DP66" s="22">
        <v>-6.3029122352600098</v>
      </c>
      <c r="DQ66" s="22">
        <v>1</v>
      </c>
      <c r="DR66" s="22">
        <v>100</v>
      </c>
      <c r="DS66" s="22">
        <v>0</v>
      </c>
      <c r="DT66" s="22">
        <v>0</v>
      </c>
      <c r="DU66" s="22">
        <v>0</v>
      </c>
      <c r="DV66" s="22">
        <v>0</v>
      </c>
      <c r="DW66" s="22">
        <v>0</v>
      </c>
      <c r="DX66" s="22">
        <v>0</v>
      </c>
      <c r="DY66" s="22">
        <v>1</v>
      </c>
      <c r="DZ66" s="22">
        <v>100</v>
      </c>
      <c r="EA66" s="22">
        <v>1</v>
      </c>
      <c r="EB66" s="22">
        <v>100</v>
      </c>
      <c r="EC66" s="22">
        <v>1</v>
      </c>
      <c r="ED66" s="22">
        <v>100</v>
      </c>
      <c r="EE66" s="22">
        <v>1</v>
      </c>
      <c r="EF66" s="22">
        <v>100</v>
      </c>
      <c r="EG66" s="22">
        <v>1</v>
      </c>
      <c r="EH66" s="25">
        <v>100</v>
      </c>
      <c r="EI66" s="25">
        <v>12</v>
      </c>
      <c r="EJ66" s="25">
        <v>12</v>
      </c>
      <c r="EK66" s="25">
        <v>0</v>
      </c>
      <c r="EL66" s="25">
        <v>534</v>
      </c>
      <c r="EM66" s="25">
        <v>337</v>
      </c>
      <c r="EN66" s="25">
        <v>58.456973293768542</v>
      </c>
      <c r="EO66" s="25">
        <v>23.792550347531634</v>
      </c>
      <c r="EP66" s="25">
        <v>21.70202389661058</v>
      </c>
      <c r="EQ66" s="25">
        <v>-8.7864748435341067</v>
      </c>
      <c r="ER66" s="25">
        <v>12</v>
      </c>
      <c r="ES66" s="25">
        <v>12</v>
      </c>
      <c r="ET66" s="25">
        <v>0</v>
      </c>
      <c r="EU66" s="25">
        <v>534</v>
      </c>
      <c r="EV66" s="25">
        <v>337</v>
      </c>
      <c r="EW66" s="25">
        <v>-36.891385767790261</v>
      </c>
      <c r="EX66" s="25">
        <v>23.792550347531634</v>
      </c>
      <c r="EY66" s="25">
        <v>13.695846541493944</v>
      </c>
      <c r="EZ66" s="25">
        <v>-42.436408281406351</v>
      </c>
      <c r="FA66" s="25">
        <v>10</v>
      </c>
      <c r="FB66" s="25">
        <v>10</v>
      </c>
      <c r="FC66" s="25">
        <v>0</v>
      </c>
      <c r="FD66" s="25">
        <v>105</v>
      </c>
      <c r="FE66" s="25">
        <v>24</v>
      </c>
      <c r="FF66" s="25">
        <v>-77.142857142857153</v>
      </c>
      <c r="FG66" s="25">
        <v>4.6783104615932993</v>
      </c>
      <c r="FH66" s="25">
        <v>0.9753718605218239</v>
      </c>
      <c r="FI66" s="25">
        <v>-79.151194249950649</v>
      </c>
      <c r="FJ66" s="25">
        <v>2</v>
      </c>
      <c r="FK66" s="23">
        <v>9</v>
      </c>
      <c r="FL66" s="25">
        <v>350</v>
      </c>
      <c r="FM66" s="25"/>
      <c r="FN66" s="23">
        <v>17</v>
      </c>
      <c r="FO66" s="25"/>
      <c r="FP66" s="25"/>
      <c r="FQ66" s="23">
        <v>0.69088840120295858</v>
      </c>
      <c r="FR66" s="22"/>
      <c r="FS66" s="22">
        <v>0</v>
      </c>
      <c r="FT66" s="22">
        <v>0</v>
      </c>
      <c r="FU66" s="25">
        <v>0</v>
      </c>
      <c r="FV66" s="25">
        <v>0</v>
      </c>
      <c r="FW66" s="23">
        <v>2</v>
      </c>
      <c r="FX66" s="25"/>
      <c r="FY66" s="25">
        <v>0</v>
      </c>
      <c r="FZ66" s="23"/>
      <c r="GA66" s="25"/>
      <c r="GB66" s="25">
        <v>0</v>
      </c>
      <c r="GC66" s="23"/>
      <c r="GD66" s="23"/>
      <c r="GE66" s="25"/>
      <c r="GF66" s="25">
        <v>6</v>
      </c>
      <c r="GG66" s="25">
        <v>3</v>
      </c>
      <c r="GH66" s="25">
        <v>-50</v>
      </c>
      <c r="GI66" s="25">
        <v>10</v>
      </c>
      <c r="GJ66" s="25">
        <v>9</v>
      </c>
      <c r="GK66" s="25">
        <v>-10</v>
      </c>
      <c r="GL66" s="25">
        <v>8000</v>
      </c>
      <c r="GM66" s="25">
        <v>16000</v>
      </c>
      <c r="GN66" s="22">
        <v>100</v>
      </c>
      <c r="GO66" s="25">
        <v>1</v>
      </c>
      <c r="GQ66" s="28">
        <v>8.9</v>
      </c>
      <c r="GR66" s="28">
        <v>9.3000000000000007</v>
      </c>
      <c r="GS66" s="28">
        <v>3</v>
      </c>
      <c r="GT66" s="28">
        <v>3</v>
      </c>
      <c r="GU66" s="28">
        <v>0</v>
      </c>
      <c r="GV66" s="28">
        <v>0.123568663</v>
      </c>
      <c r="GW66" s="28">
        <v>0.115749672</v>
      </c>
      <c r="GX66" s="28">
        <v>-6.3276487379999997</v>
      </c>
      <c r="GY66">
        <v>4</v>
      </c>
      <c r="GZ66">
        <v>7</v>
      </c>
      <c r="HA66">
        <v>10</v>
      </c>
      <c r="HB66">
        <v>8</v>
      </c>
      <c r="HC66">
        <v>4</v>
      </c>
      <c r="HD66" s="2">
        <v>37</v>
      </c>
      <c r="HE66" s="2">
        <v>33</v>
      </c>
      <c r="HF66">
        <v>9</v>
      </c>
      <c r="HH66">
        <v>1</v>
      </c>
      <c r="HI66">
        <v>36</v>
      </c>
      <c r="HL66">
        <v>0</v>
      </c>
      <c r="HM66" s="2">
        <v>125</v>
      </c>
    </row>
    <row r="67" spans="1:221" x14ac:dyDescent="0.2">
      <c r="A67" s="6" t="s">
        <v>50</v>
      </c>
      <c r="B67" s="6">
        <v>51101</v>
      </c>
      <c r="C67" s="7">
        <v>34.1</v>
      </c>
      <c r="D67" s="8">
        <v>64651</v>
      </c>
      <c r="E67" s="10">
        <v>7.9</v>
      </c>
      <c r="F67" s="12">
        <v>15935</v>
      </c>
      <c r="G67" s="15">
        <v>1626.3240939919999</v>
      </c>
      <c r="H67" s="15">
        <v>1741.65357136751</v>
      </c>
      <c r="I67" s="15">
        <v>7.0914203264627673</v>
      </c>
      <c r="J67" s="15">
        <v>10.20598741130844</v>
      </c>
      <c r="K67" s="15">
        <v>10.929736877110198</v>
      </c>
      <c r="L67" s="15">
        <v>343.27682243361699</v>
      </c>
      <c r="M67" s="15">
        <v>523.572492654543</v>
      </c>
      <c r="N67" s="15">
        <v>52.521946848244227</v>
      </c>
      <c r="O67" s="15">
        <v>2.1542317065178347</v>
      </c>
      <c r="P67" s="15">
        <v>3.285676138403157</v>
      </c>
      <c r="Q67" s="15">
        <v>243.72570857318101</v>
      </c>
      <c r="R67" s="15">
        <v>135.141089820838</v>
      </c>
      <c r="S67" s="15">
        <v>-44.551975820695752</v>
      </c>
      <c r="T67" s="15">
        <v>4.0763624113259915</v>
      </c>
      <c r="U67" s="15">
        <v>2.2602624154681052</v>
      </c>
      <c r="V67" s="15">
        <v>48.364230707567003</v>
      </c>
      <c r="W67" s="15">
        <v>0.80890166762948668</v>
      </c>
      <c r="X67" s="15">
        <v>368.8166570217</v>
      </c>
      <c r="Y67" s="15">
        <v>406.975906159045</v>
      </c>
      <c r="Z67" s="15">
        <v>10.346400687401662</v>
      </c>
      <c r="AA67" s="15">
        <v>2.3145067902208973</v>
      </c>
      <c r="AB67" s="15">
        <v>2.5539749366742708</v>
      </c>
      <c r="AC67" s="15">
        <v>255.442637615998</v>
      </c>
      <c r="AD67" s="15">
        <v>259.63330160862</v>
      </c>
      <c r="AE67" s="15">
        <v>1.6405499221793001</v>
      </c>
      <c r="AF67" s="15">
        <v>1.603028789557565</v>
      </c>
      <c r="AG67" s="15">
        <v>1.6293272771171634</v>
      </c>
      <c r="AH67" s="15">
        <v>1344.1544442369</v>
      </c>
      <c r="AI67" s="15">
        <v>8.4352334122177588</v>
      </c>
      <c r="AJ67" s="15">
        <v>324.84459289697497</v>
      </c>
      <c r="AK67" s="15">
        <v>2.0385603570566362</v>
      </c>
      <c r="AL67" s="15">
        <v>70.989328202962497</v>
      </c>
      <c r="AM67" s="15">
        <v>0.44549311705655786</v>
      </c>
      <c r="AN67" s="15">
        <v>5.6072176769375801</v>
      </c>
      <c r="AO67" s="15">
        <v>3.5188061982664449E-2</v>
      </c>
      <c r="AP67" s="15">
        <v>14.721175228798501</v>
      </c>
      <c r="AQ67" s="15">
        <v>9.2382649694374028E-2</v>
      </c>
      <c r="AR67" s="15">
        <v>0</v>
      </c>
      <c r="AS67" s="15">
        <v>0</v>
      </c>
      <c r="AT67" s="15">
        <v>52.326135271521999</v>
      </c>
      <c r="AU67" s="15">
        <v>0.328372358152005</v>
      </c>
      <c r="AV67" s="19">
        <v>167263.85670329671</v>
      </c>
      <c r="AW67" s="19">
        <v>175075.66015748031</v>
      </c>
      <c r="AX67" s="19">
        <v>4.6703475623192583</v>
      </c>
      <c r="AY67" s="19">
        <v>11.160288900889229</v>
      </c>
      <c r="AZ67" s="19">
        <v>9.1563902245803437</v>
      </c>
      <c r="BA67" s="19">
        <v>-2.0038986763088857</v>
      </c>
      <c r="BB67" s="19">
        <v>15.824831962585449</v>
      </c>
      <c r="BC67" s="19">
        <v>10.369284629821777</v>
      </c>
      <c r="BD67" s="19">
        <v>-34.474597930908203</v>
      </c>
      <c r="BE67" s="19">
        <v>75.465000000000003</v>
      </c>
      <c r="BF67" s="19">
        <v>75.486000000000004</v>
      </c>
      <c r="BG67" s="19">
        <v>1</v>
      </c>
      <c r="BH67" s="19">
        <v>1</v>
      </c>
      <c r="BI67" s="19">
        <v>1</v>
      </c>
      <c r="BJ67" s="19">
        <v>1</v>
      </c>
      <c r="BK67" s="19">
        <v>0</v>
      </c>
      <c r="BL67" s="19">
        <v>0</v>
      </c>
      <c r="BM67" s="19">
        <v>1</v>
      </c>
      <c r="BN67" s="19">
        <v>1</v>
      </c>
      <c r="BO67" s="19">
        <v>55.861894367835632</v>
      </c>
      <c r="BP67" s="19">
        <v>51.237761384950218</v>
      </c>
      <c r="BQ67" s="19">
        <v>-4.6241329828854134</v>
      </c>
      <c r="BR67" s="19">
        <v>27.50830564784053</v>
      </c>
      <c r="BS67" s="19">
        <v>26.478405315614616</v>
      </c>
      <c r="BT67" s="19">
        <v>6.0465116279069768</v>
      </c>
      <c r="BU67" s="19">
        <v>5.4152823920265787</v>
      </c>
      <c r="BV67" s="19">
        <v>20.216600283964649</v>
      </c>
      <c r="BW67" s="19">
        <v>24.271112955928846</v>
      </c>
      <c r="BX67" s="19">
        <v>4.0545126719641971</v>
      </c>
      <c r="BY67" s="19">
        <v>4.0520890193376342</v>
      </c>
      <c r="BZ67" s="19">
        <v>5.4030222243193506</v>
      </c>
      <c r="CA67" s="19">
        <v>1.3509332049817164</v>
      </c>
      <c r="CB67" s="20"/>
      <c r="CC67" s="14"/>
      <c r="CD67" s="14"/>
      <c r="CE67" s="19">
        <v>87265</v>
      </c>
      <c r="CF67" s="19">
        <v>65200.203125</v>
      </c>
      <c r="CG67" s="19">
        <v>-25.284818649291992</v>
      </c>
      <c r="CH67" s="19">
        <v>1.9433887160481524</v>
      </c>
      <c r="CI67" s="19">
        <v>1.4425575937246902</v>
      </c>
      <c r="CJ67" s="19">
        <v>-0.50083112232346227</v>
      </c>
      <c r="CK67" s="19">
        <v>20.96534459829461</v>
      </c>
      <c r="CL67" s="19">
        <v>19.13991380813982</v>
      </c>
      <c r="CM67" s="19">
        <v>-1.8254307901547904</v>
      </c>
      <c r="CN67" s="19">
        <v>2.0869810652812464</v>
      </c>
      <c r="CO67" s="19">
        <v>1.9200896271318184</v>
      </c>
      <c r="CP67" s="19">
        <v>-0.16689143814942797</v>
      </c>
      <c r="CQ67" s="19">
        <v>0.86701651650771505</v>
      </c>
      <c r="CR67" s="19">
        <v>1.229158844961405</v>
      </c>
      <c r="CS67" s="19">
        <v>0.36214232845368999</v>
      </c>
      <c r="CT67" s="19">
        <v>0</v>
      </c>
      <c r="CU67" s="19">
        <v>0</v>
      </c>
      <c r="CV67" s="19">
        <v>0</v>
      </c>
      <c r="CW67" s="19">
        <v>0</v>
      </c>
      <c r="CX67" s="25">
        <v>7</v>
      </c>
      <c r="CY67" s="25">
        <v>18</v>
      </c>
      <c r="CZ67" s="25">
        <v>157.14285714285714</v>
      </c>
      <c r="DA67" s="25">
        <v>5.1470588235294112</v>
      </c>
      <c r="DB67" s="25">
        <v>13.333333333333334</v>
      </c>
      <c r="DC67" s="25"/>
      <c r="DD67" s="25">
        <v>7.8101531991589063E-2</v>
      </c>
      <c r="DE67" s="25"/>
      <c r="DF67" s="25">
        <v>13</v>
      </c>
      <c r="DG67" s="25"/>
      <c r="DH67" s="25"/>
      <c r="DI67" s="25">
        <v>0.81372058087130694</v>
      </c>
      <c r="DJ67" s="22"/>
      <c r="DK67" s="22">
        <v>1</v>
      </c>
      <c r="DL67" s="22">
        <v>1</v>
      </c>
      <c r="DM67" s="22">
        <v>0</v>
      </c>
      <c r="DN67" s="22">
        <v>6.2142681330442429E-2</v>
      </c>
      <c r="DO67" s="22">
        <v>5.9035360813140869E-2</v>
      </c>
      <c r="DP67" s="22">
        <v>-5.0002999305725098</v>
      </c>
      <c r="DQ67" s="22">
        <v>0</v>
      </c>
      <c r="DR67" s="22">
        <v>0</v>
      </c>
      <c r="DS67" s="22">
        <v>0</v>
      </c>
      <c r="DT67" s="22">
        <v>0</v>
      </c>
      <c r="DU67" s="22">
        <v>0</v>
      </c>
      <c r="DV67" s="22">
        <v>0</v>
      </c>
      <c r="DW67" s="22">
        <v>0</v>
      </c>
      <c r="DX67" s="22">
        <v>0</v>
      </c>
      <c r="DY67" s="22">
        <v>1</v>
      </c>
      <c r="DZ67" s="22">
        <v>100</v>
      </c>
      <c r="EA67" s="22">
        <v>1</v>
      </c>
      <c r="EB67" s="22">
        <v>100</v>
      </c>
      <c r="EC67" s="22">
        <v>1</v>
      </c>
      <c r="ED67" s="22">
        <v>100</v>
      </c>
      <c r="EE67" s="22">
        <v>1</v>
      </c>
      <c r="EF67" s="22">
        <v>100</v>
      </c>
      <c r="EG67" s="22">
        <v>1</v>
      </c>
      <c r="EH67" s="25">
        <v>100</v>
      </c>
      <c r="EI67" s="25">
        <v>5</v>
      </c>
      <c r="EJ67" s="25">
        <v>6</v>
      </c>
      <c r="EK67" s="23">
        <v>20</v>
      </c>
      <c r="EL67" s="25">
        <v>58</v>
      </c>
      <c r="EM67" s="23">
        <v>7</v>
      </c>
      <c r="EN67" s="23">
        <v>728.57142857142856</v>
      </c>
      <c r="EO67" s="23">
        <v>3.7918410041841004</v>
      </c>
      <c r="EP67" s="23">
        <v>3.630445668502754</v>
      </c>
      <c r="EQ67" s="25">
        <v>-4.2563845768653028</v>
      </c>
      <c r="ER67" s="25">
        <v>5</v>
      </c>
      <c r="ES67" s="25">
        <v>6</v>
      </c>
      <c r="ET67" s="23">
        <v>20</v>
      </c>
      <c r="EU67" s="23">
        <v>58</v>
      </c>
      <c r="EV67" s="23"/>
      <c r="EW67" s="23"/>
      <c r="EX67" s="23">
        <v>3.7918410041841004</v>
      </c>
      <c r="EY67" s="23"/>
      <c r="EZ67" s="25"/>
      <c r="FA67" s="25">
        <v>5</v>
      </c>
      <c r="FB67" s="25">
        <v>3</v>
      </c>
      <c r="FC67" s="25">
        <v>-40</v>
      </c>
      <c r="FD67" s="25">
        <v>11</v>
      </c>
      <c r="FE67" s="25">
        <v>29</v>
      </c>
      <c r="FF67" s="25">
        <v>163.63636363636365</v>
      </c>
      <c r="FG67" s="25">
        <v>0.71914225941422594</v>
      </c>
      <c r="FH67" s="25">
        <v>1.815222834251377</v>
      </c>
      <c r="FI67" s="25">
        <v>152.41498611553692</v>
      </c>
      <c r="FJ67" s="25">
        <v>4</v>
      </c>
      <c r="FK67" s="25">
        <v>5</v>
      </c>
      <c r="FL67" s="25">
        <v>25</v>
      </c>
      <c r="FM67" s="25"/>
      <c r="FN67" s="25">
        <v>13</v>
      </c>
      <c r="FO67" s="25"/>
      <c r="FP67" s="25"/>
      <c r="FQ67" s="25">
        <v>0.81372058087130694</v>
      </c>
      <c r="FR67" s="22"/>
      <c r="FS67" s="22">
        <v>0</v>
      </c>
      <c r="FT67" s="22">
        <v>0</v>
      </c>
      <c r="FU67" s="25">
        <v>0</v>
      </c>
      <c r="FV67" s="25">
        <v>2</v>
      </c>
      <c r="FW67" s="23">
        <v>0</v>
      </c>
      <c r="FX67" s="25">
        <v>-100</v>
      </c>
      <c r="FY67" s="25"/>
      <c r="FZ67" s="23">
        <v>0</v>
      </c>
      <c r="GA67" s="25"/>
      <c r="GB67" s="25"/>
      <c r="GC67" s="23">
        <v>0</v>
      </c>
      <c r="GD67" s="23"/>
      <c r="GE67" s="25"/>
      <c r="GF67" s="25">
        <v>3</v>
      </c>
      <c r="GG67" s="23">
        <v>4</v>
      </c>
      <c r="GH67" s="25">
        <v>33.333333333333329</v>
      </c>
      <c r="GI67" s="25">
        <v>1</v>
      </c>
      <c r="GJ67" s="25">
        <v>1</v>
      </c>
      <c r="GK67" s="25">
        <v>0</v>
      </c>
      <c r="GL67" s="25"/>
      <c r="GM67" s="25"/>
      <c r="GN67" s="22"/>
      <c r="GO67" s="22">
        <v>0</v>
      </c>
      <c r="GP67">
        <v>0</v>
      </c>
      <c r="GQ67" s="28">
        <v>9.9</v>
      </c>
      <c r="GR67" s="28">
        <v>10.3</v>
      </c>
      <c r="GS67" s="28">
        <v>2</v>
      </c>
      <c r="GT67" s="28">
        <v>0</v>
      </c>
      <c r="GU67" s="28">
        <v>-100</v>
      </c>
      <c r="GV67" s="28">
        <v>0.12488292199999999</v>
      </c>
      <c r="GW67" s="28">
        <v>0</v>
      </c>
      <c r="GX67" s="28">
        <v>-100</v>
      </c>
      <c r="GY67">
        <v>3</v>
      </c>
      <c r="HA67">
        <v>4</v>
      </c>
      <c r="HB67">
        <v>7</v>
      </c>
      <c r="HC67">
        <v>1</v>
      </c>
      <c r="HD67" s="2">
        <v>18</v>
      </c>
      <c r="HE67" s="2">
        <v>49</v>
      </c>
      <c r="HF67">
        <v>15</v>
      </c>
      <c r="HG67">
        <v>2</v>
      </c>
      <c r="HH67">
        <v>6</v>
      </c>
      <c r="HI67">
        <v>12</v>
      </c>
      <c r="HJ67">
        <v>2</v>
      </c>
      <c r="HL67">
        <v>0</v>
      </c>
      <c r="HM67" s="2">
        <v>113</v>
      </c>
    </row>
    <row r="68" spans="1:221" x14ac:dyDescent="0.2">
      <c r="A68" s="6" t="s">
        <v>51</v>
      </c>
      <c r="B68" s="6">
        <v>51103</v>
      </c>
      <c r="C68" s="7">
        <v>34.799999999999997</v>
      </c>
      <c r="D68" s="8">
        <v>47098</v>
      </c>
      <c r="E68" s="10">
        <v>13.1</v>
      </c>
      <c r="F68" s="12">
        <v>11391</v>
      </c>
      <c r="G68" s="15">
        <v>351.83410212001797</v>
      </c>
      <c r="H68" s="15">
        <v>367.62119813612702</v>
      </c>
      <c r="I68" s="15">
        <v>4.4870852259579257</v>
      </c>
      <c r="J68" s="15">
        <v>3.0887025030288644</v>
      </c>
      <c r="K68" s="15">
        <v>3.2272952167160653</v>
      </c>
      <c r="L68" s="15">
        <v>28.1034924151718</v>
      </c>
      <c r="M68" s="15">
        <v>164.414611110653</v>
      </c>
      <c r="N68" s="15">
        <v>485.03266669409743</v>
      </c>
      <c r="O68" s="15">
        <v>0.24671663958539025</v>
      </c>
      <c r="P68" s="15">
        <v>1.4433729357444736</v>
      </c>
      <c r="Q68" s="15">
        <v>332.18010075337298</v>
      </c>
      <c r="R68" s="15">
        <v>386.44850166884299</v>
      </c>
      <c r="S68" s="15">
        <v>16.337041500195575</v>
      </c>
      <c r="T68" s="15">
        <v>6.3092136895227542</v>
      </c>
      <c r="U68" s="15">
        <v>7.3399525483161057</v>
      </c>
      <c r="V68" s="15">
        <v>12.8655266242513</v>
      </c>
      <c r="W68" s="15">
        <v>0.24435948004275973</v>
      </c>
      <c r="X68" s="15">
        <v>69.984390141995405</v>
      </c>
      <c r="Y68" s="15">
        <v>73.639805095823206</v>
      </c>
      <c r="Z68" s="15">
        <v>5.2231861225212031</v>
      </c>
      <c r="AA68" s="15">
        <v>0.61438319850755341</v>
      </c>
      <c r="AB68" s="15">
        <v>0.64647357647110182</v>
      </c>
      <c r="AC68" s="15">
        <v>98.365615200600601</v>
      </c>
      <c r="AD68" s="15">
        <v>101.427929010591</v>
      </c>
      <c r="AE68" s="15">
        <v>3.1131954024232056</v>
      </c>
      <c r="AF68" s="15">
        <v>0.8635380142270267</v>
      </c>
      <c r="AG68" s="15">
        <v>0.89042163998411905</v>
      </c>
      <c r="AH68" s="15">
        <v>181.852714196866</v>
      </c>
      <c r="AI68" s="15">
        <v>1.5964596101910806</v>
      </c>
      <c r="AJ68" s="15">
        <v>176.79406139336101</v>
      </c>
      <c r="AK68" s="15">
        <v>1.5520504028914144</v>
      </c>
      <c r="AL68" s="15">
        <v>12.999999963853</v>
      </c>
      <c r="AM68" s="15">
        <v>0.11412518623345623</v>
      </c>
      <c r="AN68" s="15">
        <v>0</v>
      </c>
      <c r="AO68" s="15">
        <v>0</v>
      </c>
      <c r="AP68" s="15">
        <v>1.0000000186264499</v>
      </c>
      <c r="AQ68" s="15">
        <v>8.7788606674255986E-3</v>
      </c>
      <c r="AR68" s="15">
        <v>0</v>
      </c>
      <c r="AS68" s="15">
        <v>0</v>
      </c>
      <c r="AT68" s="15">
        <v>7.97442382783629</v>
      </c>
      <c r="AU68" s="15">
        <v>7.0006354383603628E-2</v>
      </c>
      <c r="AV68" s="19">
        <v>225646.42862559244</v>
      </c>
      <c r="AW68" s="19">
        <v>164252.84080402012</v>
      </c>
      <c r="AX68" s="19">
        <v>-27.207870381782396</v>
      </c>
      <c r="AY68" s="19">
        <v>11.160288900889229</v>
      </c>
      <c r="AZ68" s="19">
        <v>9.1563902245803437</v>
      </c>
      <c r="BA68" s="19">
        <v>-2.0038986763088857</v>
      </c>
      <c r="BB68" s="11">
        <v>19.408239364624023</v>
      </c>
      <c r="BC68" s="11">
        <v>14.954888343811035</v>
      </c>
      <c r="BD68" s="11">
        <v>-22.945672988891602</v>
      </c>
      <c r="BE68" s="19">
        <v>75.465000000000003</v>
      </c>
      <c r="BF68" s="19">
        <v>75.486000000000004</v>
      </c>
      <c r="BG68" s="19">
        <v>1</v>
      </c>
      <c r="BH68" s="19">
        <v>1</v>
      </c>
      <c r="BI68" s="19">
        <v>1</v>
      </c>
      <c r="BJ68" s="19">
        <v>1</v>
      </c>
      <c r="BK68" s="19">
        <v>0</v>
      </c>
      <c r="BL68" s="19">
        <v>0</v>
      </c>
      <c r="BM68" s="19">
        <v>1</v>
      </c>
      <c r="BN68" s="19">
        <v>1</v>
      </c>
      <c r="BO68" s="19">
        <v>55.861894367835632</v>
      </c>
      <c r="BP68" s="19">
        <v>51.237761384950218</v>
      </c>
      <c r="BQ68" s="19">
        <v>-4.6241329828854134</v>
      </c>
      <c r="BR68" s="19">
        <v>63.890991672975019</v>
      </c>
      <c r="BS68" s="19">
        <v>64.119066773934037</v>
      </c>
      <c r="BT68" s="19">
        <v>5.904617713853141</v>
      </c>
      <c r="BU68" s="19">
        <v>7.401448109412712</v>
      </c>
      <c r="BV68" s="19">
        <v>20.216600283964649</v>
      </c>
      <c r="BW68" s="19">
        <v>24.271112955928846</v>
      </c>
      <c r="BX68" s="19">
        <v>4.0545126719641971</v>
      </c>
      <c r="BY68" s="19">
        <v>4.0520890193376342</v>
      </c>
      <c r="BZ68" s="19">
        <v>5.4030222243193506</v>
      </c>
      <c r="CA68" s="19">
        <v>1.3509332049817164</v>
      </c>
      <c r="CB68" s="20"/>
      <c r="CC68" s="14"/>
      <c r="CD68" s="14"/>
      <c r="CE68" s="19">
        <v>57593.33203125</v>
      </c>
      <c r="CF68" s="19">
        <v>47820.73046875</v>
      </c>
      <c r="CG68" s="19">
        <v>-16.968286514282227</v>
      </c>
      <c r="CH68" s="19">
        <v>1.9433887160481524</v>
      </c>
      <c r="CI68" s="19">
        <v>1.4425575937246902</v>
      </c>
      <c r="CJ68" s="19">
        <v>-0.50083112232346227</v>
      </c>
      <c r="CK68" s="19">
        <v>20.96534459829461</v>
      </c>
      <c r="CL68" s="19">
        <v>19.13991380813982</v>
      </c>
      <c r="CM68" s="19">
        <v>-1.8254307901547904</v>
      </c>
      <c r="CN68" s="19">
        <v>2.0869810652812464</v>
      </c>
      <c r="CO68" s="19">
        <v>1.9200896271318184</v>
      </c>
      <c r="CP68" s="19">
        <v>-0.16689143814942797</v>
      </c>
      <c r="CQ68" s="19">
        <v>0.86701651650771505</v>
      </c>
      <c r="CR68" s="19">
        <v>1.229158844961405</v>
      </c>
      <c r="CS68" s="19">
        <v>0.36214232845368999</v>
      </c>
      <c r="CT68" s="19">
        <v>0</v>
      </c>
      <c r="CU68" s="19">
        <v>0</v>
      </c>
      <c r="CV68" s="19">
        <v>0</v>
      </c>
      <c r="CW68" s="19">
        <v>0</v>
      </c>
      <c r="CX68" s="25">
        <v>6</v>
      </c>
      <c r="CY68" s="25">
        <v>5</v>
      </c>
      <c r="CZ68" s="25">
        <v>-16.666666666666664</v>
      </c>
      <c r="DA68" s="25">
        <v>9.375</v>
      </c>
      <c r="DB68" s="25">
        <v>8.1967213114754092</v>
      </c>
      <c r="DC68" s="25">
        <v>0.70028011204481799</v>
      </c>
      <c r="DD68" s="25">
        <v>0.28782894736842102</v>
      </c>
      <c r="DE68" s="25">
        <v>20</v>
      </c>
      <c r="DF68" s="25">
        <v>14</v>
      </c>
      <c r="DG68" s="25">
        <v>-30</v>
      </c>
      <c r="DH68" s="25">
        <v>1.7281603732826407</v>
      </c>
      <c r="DI68" s="25">
        <v>1.2468827930174564</v>
      </c>
      <c r="DJ68" s="22">
        <v>-27.849127182044885</v>
      </c>
      <c r="DK68" s="22">
        <v>1</v>
      </c>
      <c r="DL68" s="22">
        <v>1</v>
      </c>
      <c r="DM68" s="22">
        <v>0</v>
      </c>
      <c r="DN68" s="22">
        <v>9.124920517206192E-2</v>
      </c>
      <c r="DO68" s="22">
        <v>9.2738568782806396E-2</v>
      </c>
      <c r="DP68" s="22">
        <v>1.6321935653686523</v>
      </c>
      <c r="DQ68" s="22">
        <v>0</v>
      </c>
      <c r="DR68" s="22">
        <v>0</v>
      </c>
      <c r="DS68" s="22">
        <v>0</v>
      </c>
      <c r="DT68" s="22">
        <v>0</v>
      </c>
      <c r="DU68" s="22">
        <v>0</v>
      </c>
      <c r="DV68" s="22">
        <v>0</v>
      </c>
      <c r="DW68" s="22">
        <v>0</v>
      </c>
      <c r="DX68" s="22">
        <v>0</v>
      </c>
      <c r="DY68" s="22">
        <v>0</v>
      </c>
      <c r="DZ68" s="22">
        <v>0</v>
      </c>
      <c r="EA68" s="22">
        <v>0</v>
      </c>
      <c r="EB68" s="22">
        <v>0</v>
      </c>
      <c r="EC68" s="22">
        <v>0</v>
      </c>
      <c r="ED68" s="22">
        <v>0</v>
      </c>
      <c r="EE68" s="22">
        <v>0</v>
      </c>
      <c r="EF68" s="22">
        <v>0</v>
      </c>
      <c r="EG68" s="22">
        <v>0</v>
      </c>
      <c r="EH68" s="25">
        <v>0</v>
      </c>
      <c r="EI68" s="25">
        <v>4</v>
      </c>
      <c r="EJ68" s="25">
        <v>5</v>
      </c>
      <c r="EK68" s="25">
        <v>25</v>
      </c>
      <c r="EL68" s="25">
        <v>6</v>
      </c>
      <c r="EM68" s="25">
        <v>5</v>
      </c>
      <c r="EN68" s="25">
        <v>20</v>
      </c>
      <c r="EO68" s="25">
        <v>0.51844811198479213</v>
      </c>
      <c r="EP68" s="25">
        <v>0.53437833986462413</v>
      </c>
      <c r="EQ68" s="25">
        <v>3.072675454221597</v>
      </c>
      <c r="ER68" s="25">
        <v>4</v>
      </c>
      <c r="ES68" s="25">
        <v>5</v>
      </c>
      <c r="ET68" s="25">
        <v>25</v>
      </c>
      <c r="EU68" s="25">
        <v>6</v>
      </c>
      <c r="EV68" s="25"/>
      <c r="EW68" s="25"/>
      <c r="EX68" s="25">
        <v>0.51844811198479213</v>
      </c>
      <c r="EY68" s="25"/>
      <c r="EZ68" s="25"/>
      <c r="FA68" s="25">
        <v>6</v>
      </c>
      <c r="FB68" s="25">
        <v>3</v>
      </c>
      <c r="FC68" s="25">
        <v>-50</v>
      </c>
      <c r="FD68" s="25">
        <v>31</v>
      </c>
      <c r="FE68" s="25">
        <v>25</v>
      </c>
      <c r="FF68" s="25">
        <v>-19.35483870967742</v>
      </c>
      <c r="FG68" s="25">
        <v>2.6786485785880929</v>
      </c>
      <c r="FH68" s="25">
        <v>2.2265764161026005</v>
      </c>
      <c r="FI68" s="25">
        <v>-16.876874633692271</v>
      </c>
      <c r="FJ68" s="25">
        <v>1</v>
      </c>
      <c r="FK68" s="25">
        <v>1</v>
      </c>
      <c r="FL68" s="25">
        <v>0</v>
      </c>
      <c r="FM68" s="25"/>
      <c r="FN68" s="25"/>
      <c r="FO68" s="25"/>
      <c r="FP68" s="25"/>
      <c r="FQ68" s="25"/>
      <c r="FR68" s="22"/>
      <c r="FS68" s="22">
        <v>0</v>
      </c>
      <c r="FT68" s="22">
        <v>0</v>
      </c>
      <c r="FU68" s="25">
        <v>0</v>
      </c>
      <c r="FV68" s="25">
        <v>0</v>
      </c>
      <c r="FW68" s="25">
        <v>0</v>
      </c>
      <c r="FX68" s="25"/>
      <c r="FY68" s="23">
        <v>0</v>
      </c>
      <c r="FZ68" s="23">
        <v>0</v>
      </c>
      <c r="GA68" s="25"/>
      <c r="GB68" s="23">
        <v>0</v>
      </c>
      <c r="GC68" s="23">
        <v>0</v>
      </c>
      <c r="GD68" s="23"/>
      <c r="GE68" s="25"/>
      <c r="GF68" s="25">
        <v>3</v>
      </c>
      <c r="GG68" s="25">
        <v>1</v>
      </c>
      <c r="GH68" s="25">
        <v>-66.666666666666657</v>
      </c>
      <c r="GI68" s="25">
        <v>1</v>
      </c>
      <c r="GJ68" s="25">
        <v>0</v>
      </c>
      <c r="GK68" s="25">
        <v>-100</v>
      </c>
      <c r="GL68" s="25"/>
      <c r="GM68" s="25">
        <v>0</v>
      </c>
      <c r="GN68" s="22"/>
      <c r="GO68" s="25">
        <v>1</v>
      </c>
      <c r="GP68">
        <v>0</v>
      </c>
      <c r="GQ68" s="28">
        <v>13.4</v>
      </c>
      <c r="GR68" s="28">
        <v>13.8</v>
      </c>
      <c r="GS68" s="28">
        <v>0</v>
      </c>
      <c r="GT68" s="28">
        <v>1</v>
      </c>
      <c r="GU68" s="29"/>
      <c r="GV68" s="28">
        <v>0</v>
      </c>
      <c r="GW68" s="28">
        <v>9.2781591999999996E-2</v>
      </c>
      <c r="GX68" s="29"/>
      <c r="GY68">
        <v>10</v>
      </c>
      <c r="GZ68">
        <v>5</v>
      </c>
      <c r="HA68">
        <v>2</v>
      </c>
      <c r="HB68">
        <v>3</v>
      </c>
      <c r="HD68" s="2">
        <v>25</v>
      </c>
      <c r="HE68" s="2">
        <v>95</v>
      </c>
      <c r="HF68">
        <v>10</v>
      </c>
      <c r="HG68">
        <v>1</v>
      </c>
      <c r="HH68">
        <v>1</v>
      </c>
      <c r="HI68">
        <v>24</v>
      </c>
      <c r="HJ68">
        <v>2</v>
      </c>
      <c r="HL68">
        <v>2</v>
      </c>
      <c r="HM68" s="2">
        <v>187</v>
      </c>
    </row>
    <row r="69" spans="1:221" x14ac:dyDescent="0.2">
      <c r="A69" s="6" t="s">
        <v>52</v>
      </c>
      <c r="B69" s="6">
        <v>51105</v>
      </c>
      <c r="C69" s="7">
        <v>38.4</v>
      </c>
      <c r="D69" s="8">
        <v>32135</v>
      </c>
      <c r="E69" s="10">
        <v>25.9</v>
      </c>
      <c r="F69" s="12">
        <v>25587</v>
      </c>
      <c r="G69" s="15">
        <v>18.601445419015398</v>
      </c>
      <c r="H69" s="15">
        <v>18.601445419015398</v>
      </c>
      <c r="I69" s="15">
        <v>0</v>
      </c>
      <c r="J69" s="15">
        <v>7.2698813534276777E-2</v>
      </c>
      <c r="K69" s="15">
        <v>7.2698813534276777E-2</v>
      </c>
      <c r="L69" s="15">
        <v>6.3064029406523296</v>
      </c>
      <c r="M69" s="15">
        <v>8.3350561435799992</v>
      </c>
      <c r="N69" s="15">
        <v>32.168150719494278</v>
      </c>
      <c r="O69" s="15">
        <v>2.4646902492094929E-2</v>
      </c>
      <c r="P69" s="15">
        <v>3.2575355233438817E-2</v>
      </c>
      <c r="Q69" s="15">
        <v>763.15244708569503</v>
      </c>
      <c r="R69" s="15">
        <v>599.51567638830397</v>
      </c>
      <c r="S69" s="15">
        <v>-21.442212669602583</v>
      </c>
      <c r="T69" s="15">
        <v>7.5120823613120873</v>
      </c>
      <c r="U69" s="15">
        <v>5.9013256854838465</v>
      </c>
      <c r="V69" s="15">
        <v>2.06139929738129</v>
      </c>
      <c r="W69" s="15">
        <v>2.0291360344337928E-2</v>
      </c>
      <c r="X69" s="15">
        <v>4.4138576427940297</v>
      </c>
      <c r="Y69" s="15">
        <v>4.4138576427940297</v>
      </c>
      <c r="Z69" s="15">
        <v>0</v>
      </c>
      <c r="AA69" s="15">
        <v>1.7250391381537618E-2</v>
      </c>
      <c r="AB69" s="15">
        <v>1.7250391381537618E-2</v>
      </c>
      <c r="AC69" s="15">
        <v>2.38748512556776</v>
      </c>
      <c r="AD69" s="15">
        <v>2.38748512556776</v>
      </c>
      <c r="AE69" s="15">
        <v>0</v>
      </c>
      <c r="AF69" s="15">
        <v>9.3308520950785949E-3</v>
      </c>
      <c r="AG69" s="15">
        <v>9.3308520950785949E-3</v>
      </c>
      <c r="AH69" s="15">
        <v>18.423025918193201</v>
      </c>
      <c r="AI69" s="15">
        <v>7.2001508258854888E-2</v>
      </c>
      <c r="AJ69" s="15">
        <v>0</v>
      </c>
      <c r="AK69" s="15">
        <v>0</v>
      </c>
      <c r="AL69" s="15">
        <v>0</v>
      </c>
      <c r="AM69" s="15">
        <v>0</v>
      </c>
      <c r="AN69" s="15">
        <v>5.1434481283649802E-2</v>
      </c>
      <c r="AO69" s="15">
        <v>2.01018021978543E-4</v>
      </c>
      <c r="AP69" s="15">
        <v>0</v>
      </c>
      <c r="AQ69" s="15">
        <v>0</v>
      </c>
      <c r="AR69" s="15">
        <v>0</v>
      </c>
      <c r="AS69" s="15">
        <v>0</v>
      </c>
      <c r="AT69" s="15">
        <v>0.126984907779843</v>
      </c>
      <c r="AU69" s="15">
        <v>4.9628681666409895E-4</v>
      </c>
      <c r="AV69" s="19">
        <v>239448.99721925124</v>
      </c>
      <c r="AW69" s="19">
        <v>197008.00538860104</v>
      </c>
      <c r="AX69" s="19">
        <v>-17.724439159705121</v>
      </c>
      <c r="AY69" s="19">
        <v>11.160288900889229</v>
      </c>
      <c r="AZ69" s="19">
        <v>9.1563902245803437</v>
      </c>
      <c r="BA69" s="19">
        <v>-2.0038986763088857</v>
      </c>
      <c r="BB69" s="19">
        <v>27.982114791870117</v>
      </c>
      <c r="BC69" s="19">
        <v>27.345174789428711</v>
      </c>
      <c r="BD69" s="19">
        <v>-2.2762396335601807</v>
      </c>
      <c r="BE69" s="19">
        <v>75.465000000000003</v>
      </c>
      <c r="BF69" s="19">
        <v>75.486000000000004</v>
      </c>
      <c r="BG69" s="19">
        <v>1</v>
      </c>
      <c r="BH69" s="19">
        <v>1</v>
      </c>
      <c r="BI69" s="19">
        <v>1</v>
      </c>
      <c r="BJ69" s="19">
        <v>1</v>
      </c>
      <c r="BK69" s="19">
        <v>0</v>
      </c>
      <c r="BL69" s="19">
        <v>0</v>
      </c>
      <c r="BM69" s="19">
        <v>1</v>
      </c>
      <c r="BN69" s="19">
        <v>1</v>
      </c>
      <c r="BO69" s="19">
        <v>55.861894367835632</v>
      </c>
      <c r="BP69" s="19">
        <v>51.237761384950218</v>
      </c>
      <c r="BQ69" s="19">
        <v>-4.6241329828854134</v>
      </c>
      <c r="BR69" s="19">
        <v>49.596886294134002</v>
      </c>
      <c r="BS69" s="19">
        <v>63.572945101607523</v>
      </c>
      <c r="BT69" s="19">
        <v>7.8120656102307482</v>
      </c>
      <c r="BU69" s="19">
        <v>2.8510767364270553</v>
      </c>
      <c r="BV69" s="19">
        <v>20.216600283964649</v>
      </c>
      <c r="BW69" s="19">
        <v>24.271112955928846</v>
      </c>
      <c r="BX69" s="19">
        <v>4.0545126719641971</v>
      </c>
      <c r="BY69" s="19">
        <v>4.0520890193376342</v>
      </c>
      <c r="BZ69" s="19">
        <v>5.4030222243193506</v>
      </c>
      <c r="CA69" s="19">
        <v>1.3509332049817164</v>
      </c>
      <c r="CB69" s="11">
        <v>15.201472282409668</v>
      </c>
      <c r="CC69" s="11">
        <v>13.771683692932129</v>
      </c>
      <c r="CD69" s="11">
        <v>-9.4055929183959961</v>
      </c>
      <c r="CE69" s="19">
        <v>64687.33203125</v>
      </c>
      <c r="CF69" s="19">
        <v>47347.05078125</v>
      </c>
      <c r="CG69" s="19">
        <v>-26.806301116943359</v>
      </c>
      <c r="CH69" s="19">
        <v>1.9433887160481524</v>
      </c>
      <c r="CI69" s="19">
        <v>1.4425575937246902</v>
      </c>
      <c r="CJ69" s="19">
        <v>-0.50083112232346227</v>
      </c>
      <c r="CK69" s="19">
        <v>20.96534459829461</v>
      </c>
      <c r="CL69" s="19">
        <v>19.13991380813982</v>
      </c>
      <c r="CM69" s="19">
        <v>-1.8254307901547904</v>
      </c>
      <c r="CN69" s="19">
        <v>2.0869810652812464</v>
      </c>
      <c r="CO69" s="19">
        <v>1.9200896271318184</v>
      </c>
      <c r="CP69" s="19">
        <v>-0.16689143814942797</v>
      </c>
      <c r="CQ69" s="19">
        <v>0.86701651650771505</v>
      </c>
      <c r="CR69" s="19">
        <v>1.229158844961405</v>
      </c>
      <c r="CS69" s="19">
        <v>0.36214232845368999</v>
      </c>
      <c r="CT69" s="19">
        <v>0</v>
      </c>
      <c r="CU69" s="19">
        <v>0</v>
      </c>
      <c r="CV69" s="19">
        <v>0</v>
      </c>
      <c r="CW69" s="19">
        <v>0</v>
      </c>
      <c r="CX69" s="25">
        <v>44</v>
      </c>
      <c r="CY69" s="25">
        <v>43</v>
      </c>
      <c r="CZ69" s="25">
        <v>-2.2727272727272729</v>
      </c>
      <c r="DA69" s="25">
        <v>4.2145593869731801</v>
      </c>
      <c r="DB69" s="25">
        <v>4.2490118577075098</v>
      </c>
      <c r="DC69" s="25">
        <v>0.60308555399719499</v>
      </c>
      <c r="DD69" s="25">
        <v>0.4769213901984431</v>
      </c>
      <c r="DE69" s="25">
        <v>86</v>
      </c>
      <c r="DF69" s="25">
        <v>87</v>
      </c>
      <c r="DG69" s="25">
        <v>1.1627906976744187</v>
      </c>
      <c r="DH69" s="25">
        <v>3.3962562198878445</v>
      </c>
      <c r="DI69" s="25">
        <v>3.4073551874045354</v>
      </c>
      <c r="DJ69" s="22">
        <v>0.32680006448563353</v>
      </c>
      <c r="DK69" s="22">
        <v>1</v>
      </c>
      <c r="DL69" s="24">
        <v>1</v>
      </c>
      <c r="DM69" s="22">
        <v>0</v>
      </c>
      <c r="DN69" s="22">
        <v>3.9888311177492142E-2</v>
      </c>
      <c r="DO69" s="24">
        <v>4.2479079216718674E-2</v>
      </c>
      <c r="DP69" s="22">
        <v>6.4950556755065918</v>
      </c>
      <c r="DQ69" s="22">
        <v>0</v>
      </c>
      <c r="DR69" s="22">
        <v>0</v>
      </c>
      <c r="DS69" s="22">
        <v>0</v>
      </c>
      <c r="DT69" s="22">
        <v>0</v>
      </c>
      <c r="DU69" s="22">
        <v>0</v>
      </c>
      <c r="DV69" s="22">
        <v>0</v>
      </c>
      <c r="DW69" s="22">
        <v>0</v>
      </c>
      <c r="DX69" s="22">
        <v>0</v>
      </c>
      <c r="DY69" s="22">
        <v>0</v>
      </c>
      <c r="DZ69" s="22">
        <v>0</v>
      </c>
      <c r="EA69" s="22">
        <v>0</v>
      </c>
      <c r="EB69" s="22">
        <v>0</v>
      </c>
      <c r="EC69" s="22">
        <v>0</v>
      </c>
      <c r="ED69" s="22">
        <v>0</v>
      </c>
      <c r="EE69" s="22">
        <v>0</v>
      </c>
      <c r="EF69" s="22">
        <v>0</v>
      </c>
      <c r="EG69" s="22">
        <v>0</v>
      </c>
      <c r="EH69" s="25">
        <v>0</v>
      </c>
      <c r="EI69" s="25">
        <v>47</v>
      </c>
      <c r="EJ69" s="25">
        <v>34</v>
      </c>
      <c r="EK69" s="25">
        <v>-27.659574468085108</v>
      </c>
      <c r="EL69" s="25">
        <v>164</v>
      </c>
      <c r="EM69" s="25">
        <v>58</v>
      </c>
      <c r="EN69" s="25">
        <v>182.75862068965517</v>
      </c>
      <c r="EO69" s="25">
        <v>6.4765816286233315</v>
      </c>
      <c r="EP69" s="25">
        <v>6.423060353268319</v>
      </c>
      <c r="EQ69" s="25">
        <v>-0.82638154545099185</v>
      </c>
      <c r="ER69" s="25">
        <v>45</v>
      </c>
      <c r="ES69" s="25">
        <v>34</v>
      </c>
      <c r="ET69" s="23">
        <v>-24.444444444444443</v>
      </c>
      <c r="EU69" s="23">
        <v>152</v>
      </c>
      <c r="EV69" s="23"/>
      <c r="EW69" s="23"/>
      <c r="EX69" s="23">
        <v>6.0026854118947952</v>
      </c>
      <c r="EY69" s="23"/>
      <c r="EZ69" s="25"/>
      <c r="FA69" s="25">
        <v>19</v>
      </c>
      <c r="FB69" s="25">
        <v>17</v>
      </c>
      <c r="FC69" s="25">
        <v>-10.526315789473683</v>
      </c>
      <c r="FD69" s="25">
        <v>47</v>
      </c>
      <c r="FE69" s="25">
        <v>30</v>
      </c>
      <c r="FF69" s="25">
        <v>-36.170212765957451</v>
      </c>
      <c r="FG69" s="25">
        <v>1.8560935155201013</v>
      </c>
      <c r="FH69" s="25">
        <v>1.1749500646222535</v>
      </c>
      <c r="FI69" s="25">
        <v>-36.697690348160208</v>
      </c>
      <c r="FJ69" s="25">
        <v>4</v>
      </c>
      <c r="FK69" s="25">
        <v>6</v>
      </c>
      <c r="FL69" s="25">
        <v>50</v>
      </c>
      <c r="FM69" s="25"/>
      <c r="FN69" s="25">
        <v>25</v>
      </c>
      <c r="FO69" s="25"/>
      <c r="FP69" s="25"/>
      <c r="FQ69" s="25">
        <v>0.97912505385187787</v>
      </c>
      <c r="FR69" s="22"/>
      <c r="FS69" s="22">
        <v>0</v>
      </c>
      <c r="FT69" s="22">
        <v>0</v>
      </c>
      <c r="FU69" s="25">
        <v>0</v>
      </c>
      <c r="FV69" s="25">
        <v>1</v>
      </c>
      <c r="FW69" s="23">
        <v>1</v>
      </c>
      <c r="FX69" s="25">
        <v>0</v>
      </c>
      <c r="FY69" s="25"/>
      <c r="FZ69" s="23"/>
      <c r="GA69" s="25"/>
      <c r="GB69" s="25"/>
      <c r="GC69" s="23"/>
      <c r="GD69" s="23"/>
      <c r="GE69" s="25"/>
      <c r="GF69" s="25">
        <v>7</v>
      </c>
      <c r="GG69" s="25">
        <v>1</v>
      </c>
      <c r="GH69" s="25">
        <v>-85.714285714285708</v>
      </c>
      <c r="GI69" s="25">
        <v>0</v>
      </c>
      <c r="GJ69" s="25">
        <v>2</v>
      </c>
      <c r="GK69" s="25"/>
      <c r="GL69" s="25">
        <v>0</v>
      </c>
      <c r="GM69" s="25"/>
      <c r="GN69" s="22"/>
      <c r="GO69" s="22">
        <v>0</v>
      </c>
      <c r="GP69">
        <v>0</v>
      </c>
      <c r="GQ69" s="28">
        <v>12.6</v>
      </c>
      <c r="GR69" s="28">
        <v>12.1</v>
      </c>
      <c r="GS69" s="28">
        <v>0</v>
      </c>
      <c r="GT69" s="28">
        <v>0</v>
      </c>
      <c r="GU69" s="28">
        <v>0</v>
      </c>
      <c r="GV69" s="28">
        <v>0</v>
      </c>
      <c r="GW69" s="28">
        <v>0</v>
      </c>
      <c r="GX69" s="28">
        <v>0</v>
      </c>
      <c r="GY69">
        <v>4</v>
      </c>
      <c r="HA69">
        <v>2</v>
      </c>
      <c r="HB69">
        <v>2</v>
      </c>
      <c r="HD69" s="2">
        <v>35</v>
      </c>
      <c r="HE69" s="2">
        <v>30</v>
      </c>
      <c r="HF69">
        <v>12</v>
      </c>
      <c r="HG69">
        <v>1</v>
      </c>
      <c r="HH69">
        <v>9</v>
      </c>
      <c r="HI69">
        <v>26</v>
      </c>
      <c r="HJ69">
        <v>1</v>
      </c>
      <c r="HL69">
        <v>7</v>
      </c>
      <c r="HM69" s="2">
        <v>118</v>
      </c>
    </row>
    <row r="70" spans="1:221" x14ac:dyDescent="0.2">
      <c r="A70" s="6" t="s">
        <v>112</v>
      </c>
      <c r="B70" s="6">
        <v>51678</v>
      </c>
      <c r="C70" s="7">
        <v>35</v>
      </c>
      <c r="D70" s="8">
        <v>44392</v>
      </c>
      <c r="E70" s="10">
        <v>22.9</v>
      </c>
      <c r="F70" s="12">
        <v>7042</v>
      </c>
      <c r="G70" s="15">
        <v>9.0735063552856392</v>
      </c>
      <c r="H70" s="15">
        <v>434.15003270749003</v>
      </c>
      <c r="I70" s="15">
        <v>4684.8099258186139</v>
      </c>
      <c r="J70" s="15">
        <v>0.12884842878849245</v>
      </c>
      <c r="K70" s="15">
        <v>6.1651524099331159</v>
      </c>
      <c r="L70" s="15">
        <v>5.6739134788513201</v>
      </c>
      <c r="M70" s="15">
        <v>83.190057744679507</v>
      </c>
      <c r="N70" s="15">
        <v>1366.1848132643941</v>
      </c>
      <c r="O70" s="15">
        <v>8.0572472008681062E-2</v>
      </c>
      <c r="P70" s="15">
        <v>1.1813413482629864</v>
      </c>
      <c r="Q70" s="15">
        <v>1.13837598264217</v>
      </c>
      <c r="R70" s="15">
        <v>17.1868076294049</v>
      </c>
      <c r="S70" s="15">
        <v>1409.7654809542212</v>
      </c>
      <c r="T70" s="15">
        <v>5.0888510623253017E-2</v>
      </c>
      <c r="U70" s="15">
        <v>0.7682971671615958</v>
      </c>
      <c r="V70" s="15">
        <v>15.275878472413799</v>
      </c>
      <c r="W70" s="15">
        <v>0.68287342299569953</v>
      </c>
      <c r="X70" s="15">
        <v>1.86807489395142</v>
      </c>
      <c r="Y70" s="15">
        <v>89.166251312941299</v>
      </c>
      <c r="Z70" s="15">
        <v>4673.1625536882839</v>
      </c>
      <c r="AA70" s="15">
        <v>2.6527618488375745E-2</v>
      </c>
      <c r="AB70" s="15">
        <v>1.2662063520724411</v>
      </c>
      <c r="AC70" s="15">
        <v>1.06747138500214</v>
      </c>
      <c r="AD70" s="15">
        <v>127.443614736665</v>
      </c>
      <c r="AE70" s="15">
        <v>11838.831946901275</v>
      </c>
      <c r="AF70" s="15">
        <v>1.5158639378047997E-2</v>
      </c>
      <c r="AG70" s="15">
        <v>1.8097644807819513</v>
      </c>
      <c r="AH70" s="15">
        <v>405.94862122181797</v>
      </c>
      <c r="AI70" s="15">
        <v>5.7646779497560061</v>
      </c>
      <c r="AJ70" s="15">
        <v>12.3702144520357</v>
      </c>
      <c r="AK70" s="15">
        <v>0.17566336910019453</v>
      </c>
      <c r="AL70" s="15">
        <v>9.9371242979541403</v>
      </c>
      <c r="AM70" s="15">
        <v>0.14111224507177136</v>
      </c>
      <c r="AN70" s="15">
        <v>5.2165197976864901</v>
      </c>
      <c r="AO70" s="15">
        <v>7.4077247908072852E-2</v>
      </c>
      <c r="AP70" s="15">
        <v>0</v>
      </c>
      <c r="AQ70" s="15">
        <v>0</v>
      </c>
      <c r="AR70" s="15">
        <v>0</v>
      </c>
      <c r="AS70" s="15">
        <v>0</v>
      </c>
      <c r="AT70" s="15">
        <v>10.614677231758799</v>
      </c>
      <c r="AU70" s="15">
        <v>0.15073384310932689</v>
      </c>
      <c r="AV70" s="19">
        <v>179838.8775</v>
      </c>
      <c r="AW70" s="19">
        <v>99268.2</v>
      </c>
      <c r="AX70" s="19">
        <v>-44.801590523717543</v>
      </c>
      <c r="AY70" s="19">
        <v>11.160288900889229</v>
      </c>
      <c r="AZ70" s="19">
        <v>9.1563902245803437</v>
      </c>
      <c r="BA70" s="19">
        <v>-2.0038986763088857</v>
      </c>
      <c r="BB70" s="20"/>
      <c r="BC70" s="20"/>
      <c r="BD70" s="20"/>
      <c r="BE70" s="19">
        <v>75.465000000000003</v>
      </c>
      <c r="BF70" s="19">
        <v>75.486000000000004</v>
      </c>
      <c r="BG70" s="19">
        <v>1</v>
      </c>
      <c r="BH70" s="19">
        <v>1</v>
      </c>
      <c r="BI70" s="19">
        <v>1</v>
      </c>
      <c r="BJ70" s="19">
        <v>1</v>
      </c>
      <c r="BK70" s="19">
        <v>0</v>
      </c>
      <c r="BL70" s="19">
        <v>0</v>
      </c>
      <c r="BM70" s="19">
        <v>1</v>
      </c>
      <c r="BN70" s="19">
        <v>1</v>
      </c>
      <c r="BO70" s="19">
        <v>55.861894367835632</v>
      </c>
      <c r="BP70" s="19">
        <v>51.237761384950218</v>
      </c>
      <c r="BQ70" s="19">
        <v>-4.6241329828854134</v>
      </c>
      <c r="BR70" s="19">
        <v>24.785658612626658</v>
      </c>
      <c r="BS70" s="19">
        <v>31.135066582117943</v>
      </c>
      <c r="BT70" s="19">
        <v>5.689789555728761</v>
      </c>
      <c r="BU70" s="19">
        <v>5.2631578947368416</v>
      </c>
      <c r="BV70" s="19">
        <v>20.216600283964649</v>
      </c>
      <c r="BW70" s="19">
        <v>24.271112955928846</v>
      </c>
      <c r="BX70" s="19">
        <v>4.0545126719641971</v>
      </c>
      <c r="BY70" s="19">
        <v>4.0520890193376342</v>
      </c>
      <c r="BZ70" s="19">
        <v>5.4030222243193506</v>
      </c>
      <c r="CA70" s="19">
        <v>1.3509332049817164</v>
      </c>
      <c r="CB70" s="20"/>
      <c r="CC70" s="14"/>
      <c r="CD70" s="14"/>
      <c r="CE70" s="19">
        <v>37887</v>
      </c>
      <c r="CF70" s="19">
        <v>38336.0390625</v>
      </c>
      <c r="CG70" s="19">
        <v>1.1852061748504639</v>
      </c>
      <c r="CH70" s="19">
        <v>1.9433887160481524</v>
      </c>
      <c r="CI70" s="19">
        <v>1.4425575937246902</v>
      </c>
      <c r="CJ70" s="19">
        <v>-0.50083112232346227</v>
      </c>
      <c r="CK70" s="19">
        <v>20.96534459829461</v>
      </c>
      <c r="CL70" s="19">
        <v>19.13991380813982</v>
      </c>
      <c r="CM70" s="19">
        <v>-1.8254307901547904</v>
      </c>
      <c r="CN70" s="19">
        <v>2.0869810652812464</v>
      </c>
      <c r="CO70" s="19">
        <v>1.9200896271318184</v>
      </c>
      <c r="CP70" s="19">
        <v>-0.16689143814942797</v>
      </c>
      <c r="CQ70" s="19">
        <v>0.86701651650771505</v>
      </c>
      <c r="CR70" s="19">
        <v>1.229158844961405</v>
      </c>
      <c r="CS70" s="19">
        <v>0.36214232845368999</v>
      </c>
      <c r="CT70" s="19">
        <v>0</v>
      </c>
      <c r="CU70" s="19">
        <v>0</v>
      </c>
      <c r="CV70" s="19">
        <v>0</v>
      </c>
      <c r="CW70" s="19">
        <v>0</v>
      </c>
      <c r="CX70" s="22"/>
      <c r="CY70" s="25"/>
      <c r="CZ70" s="25"/>
      <c r="DA70" s="25"/>
      <c r="DB70" s="25"/>
      <c r="DC70" s="25"/>
      <c r="DD70" s="22"/>
      <c r="DE70" s="22"/>
      <c r="DF70" s="25"/>
      <c r="DG70" s="22"/>
      <c r="DH70" s="22"/>
      <c r="DI70" s="25"/>
      <c r="DJ70" s="22"/>
      <c r="DK70" s="22">
        <v>2</v>
      </c>
      <c r="DL70" s="22">
        <v>1</v>
      </c>
      <c r="DM70" s="22">
        <v>-50</v>
      </c>
      <c r="DN70" s="22">
        <v>0.27999439835548401</v>
      </c>
      <c r="DO70" s="22">
        <v>0.1401345282793045</v>
      </c>
      <c r="DP70" s="22">
        <v>-49.950954437255859</v>
      </c>
      <c r="DQ70" s="22">
        <v>1</v>
      </c>
      <c r="DR70" s="22">
        <v>100</v>
      </c>
      <c r="DS70" s="22">
        <v>0</v>
      </c>
      <c r="DT70" s="22">
        <v>0</v>
      </c>
      <c r="DU70" s="22">
        <v>0</v>
      </c>
      <c r="DV70" s="22">
        <v>0</v>
      </c>
      <c r="DW70" s="22">
        <v>0</v>
      </c>
      <c r="DX70" s="22">
        <v>0</v>
      </c>
      <c r="DY70" s="22">
        <v>0</v>
      </c>
      <c r="DZ70" s="22">
        <v>0</v>
      </c>
      <c r="EA70" s="22">
        <v>1</v>
      </c>
      <c r="EB70" s="22">
        <v>100</v>
      </c>
      <c r="EC70" s="22">
        <v>1</v>
      </c>
      <c r="ED70" s="22">
        <v>100</v>
      </c>
      <c r="EE70" s="22">
        <v>1</v>
      </c>
      <c r="EF70" s="22">
        <v>100</v>
      </c>
      <c r="EG70" s="22">
        <v>1</v>
      </c>
      <c r="EH70" s="22">
        <v>100</v>
      </c>
      <c r="EI70" s="22"/>
      <c r="EJ70" s="25"/>
      <c r="EK70" s="24"/>
      <c r="EL70" s="24"/>
      <c r="EM70" s="23"/>
      <c r="EN70" s="24"/>
      <c r="EO70" s="24"/>
      <c r="EP70" s="23"/>
      <c r="EQ70" s="22"/>
      <c r="ER70" s="22"/>
      <c r="ES70" s="25"/>
      <c r="ET70" s="24"/>
      <c r="EU70" s="22"/>
      <c r="EV70" s="23"/>
      <c r="EW70" s="24"/>
      <c r="EX70" s="22"/>
      <c r="EY70" s="23"/>
      <c r="EZ70" s="22"/>
      <c r="FA70" s="22"/>
      <c r="FB70" s="25"/>
      <c r="FC70" s="22"/>
      <c r="FD70" s="22"/>
      <c r="FE70" s="25"/>
      <c r="FF70" s="22"/>
      <c r="FG70" s="22"/>
      <c r="FH70" s="25"/>
      <c r="FI70" s="22"/>
      <c r="FJ70" s="22"/>
      <c r="FK70" s="25"/>
      <c r="FL70" s="22"/>
      <c r="FM70" s="22"/>
      <c r="FN70" s="25"/>
      <c r="FO70" s="22"/>
      <c r="FP70" s="22"/>
      <c r="FQ70" s="25"/>
      <c r="FR70" s="22"/>
      <c r="FS70" s="22">
        <v>0</v>
      </c>
      <c r="FT70" s="22">
        <v>0</v>
      </c>
      <c r="FU70" s="22">
        <v>0</v>
      </c>
      <c r="FV70" s="22"/>
      <c r="FW70" s="25"/>
      <c r="FX70" s="24"/>
      <c r="FY70" s="22"/>
      <c r="FZ70" s="23"/>
      <c r="GA70" s="24"/>
      <c r="GB70" s="22"/>
      <c r="GC70" s="23"/>
      <c r="GD70" s="23"/>
      <c r="GE70" s="22"/>
      <c r="GF70" s="22"/>
      <c r="GG70" s="25"/>
      <c r="GH70" s="22"/>
      <c r="GI70" s="22"/>
      <c r="GJ70" s="25"/>
      <c r="GK70" s="22"/>
      <c r="GL70" s="22"/>
      <c r="GM70" s="25"/>
      <c r="GN70" s="22"/>
      <c r="GO70" s="22">
        <v>1</v>
      </c>
      <c r="GP70">
        <v>1</v>
      </c>
      <c r="GQ70" s="28">
        <v>9.6999999999999993</v>
      </c>
      <c r="GR70" s="28">
        <v>8.1</v>
      </c>
      <c r="GS70" s="28">
        <v>1</v>
      </c>
      <c r="GT70" s="28">
        <v>1</v>
      </c>
      <c r="GU70" s="28">
        <v>0</v>
      </c>
      <c r="GV70" s="28">
        <v>0.14355440699999999</v>
      </c>
      <c r="GW70" s="28">
        <v>0.141103429</v>
      </c>
      <c r="GX70" s="28">
        <v>-1.7073514890000001</v>
      </c>
      <c r="GY70">
        <v>7</v>
      </c>
      <c r="GZ70">
        <v>2</v>
      </c>
      <c r="HA70">
        <v>3</v>
      </c>
      <c r="HB70">
        <v>1</v>
      </c>
      <c r="HC70">
        <v>1</v>
      </c>
      <c r="HD70" s="2">
        <v>22</v>
      </c>
      <c r="HE70" s="2">
        <v>62</v>
      </c>
      <c r="HF70">
        <v>2</v>
      </c>
      <c r="HG70">
        <v>1</v>
      </c>
      <c r="HH70">
        <v>1</v>
      </c>
      <c r="HI70">
        <v>21</v>
      </c>
      <c r="HJ70">
        <v>2</v>
      </c>
      <c r="HK70">
        <v>1</v>
      </c>
      <c r="HL70">
        <v>0</v>
      </c>
      <c r="HM70" s="2">
        <v>152</v>
      </c>
    </row>
    <row r="71" spans="1:221" x14ac:dyDescent="0.2">
      <c r="A71" s="6" t="s">
        <v>53</v>
      </c>
      <c r="B71" s="6">
        <v>51107</v>
      </c>
      <c r="C71" s="7">
        <v>25.8</v>
      </c>
      <c r="D71" s="8">
        <v>125900</v>
      </c>
      <c r="E71" s="10">
        <v>3.7</v>
      </c>
      <c r="F71" s="12">
        <v>312311</v>
      </c>
      <c r="G71" s="15">
        <v>39430.057944952299</v>
      </c>
      <c r="H71" s="15">
        <v>40493.136417668</v>
      </c>
      <c r="I71" s="15">
        <v>2.6961118702890272</v>
      </c>
      <c r="J71" s="15">
        <v>12.625254296183067</v>
      </c>
      <c r="K71" s="15">
        <v>12.965645275916634</v>
      </c>
      <c r="L71" s="15">
        <v>1614.88386787584</v>
      </c>
      <c r="M71" s="15">
        <v>2372.4388928376902</v>
      </c>
      <c r="N71" s="15">
        <v>46.910805168814449</v>
      </c>
      <c r="O71" s="15">
        <v>0.51707556502199414</v>
      </c>
      <c r="P71" s="15">
        <v>0.75963987590500825</v>
      </c>
      <c r="Q71" s="15">
        <v>443.55753846421999</v>
      </c>
      <c r="R71" s="15">
        <v>555.46955019257302</v>
      </c>
      <c r="S71" s="15">
        <v>25.230551174000738</v>
      </c>
      <c r="T71" s="15">
        <v>0.42412011365539332</v>
      </c>
      <c r="U71" s="15">
        <v>0.53112795597044737</v>
      </c>
      <c r="V71" s="15">
        <v>193.471702559905</v>
      </c>
      <c r="W71" s="15">
        <v>0.18499345262605299</v>
      </c>
      <c r="X71" s="15">
        <v>12234.3675761871</v>
      </c>
      <c r="Y71" s="15">
        <v>12728.572033386299</v>
      </c>
      <c r="Z71" s="15">
        <v>4.0394769416697587</v>
      </c>
      <c r="AA71" s="15">
        <v>3.9173668478494514</v>
      </c>
      <c r="AB71" s="15">
        <v>4.0756079783889456</v>
      </c>
      <c r="AC71" s="15">
        <v>3284.05635031273</v>
      </c>
      <c r="AD71" s="15">
        <v>3505.9296371413002</v>
      </c>
      <c r="AE71" s="15">
        <v>6.7560742923135848</v>
      </c>
      <c r="AF71" s="15">
        <v>1.0515339998631907</v>
      </c>
      <c r="AG71" s="15">
        <v>1.1225764181028848</v>
      </c>
      <c r="AH71" s="15">
        <v>31947.6076702709</v>
      </c>
      <c r="AI71" s="15">
        <v>10.229421208433548</v>
      </c>
      <c r="AJ71" s="15">
        <v>2272.11556788593</v>
      </c>
      <c r="AK71" s="15">
        <v>0.72751698399541809</v>
      </c>
      <c r="AL71" s="15">
        <v>2811.9326068758901</v>
      </c>
      <c r="AM71" s="15">
        <v>0.90036297372679475</v>
      </c>
      <c r="AN71" s="15">
        <v>4021.26103363211</v>
      </c>
      <c r="AO71" s="15">
        <v>1.2875822605134337</v>
      </c>
      <c r="AP71" s="15">
        <v>74.531728296297402</v>
      </c>
      <c r="AQ71" s="15">
        <v>2.3864586356643666E-2</v>
      </c>
      <c r="AR71" s="15">
        <v>24.347531652543701</v>
      </c>
      <c r="AS71" s="15">
        <v>7.7959251043170754E-3</v>
      </c>
      <c r="AT71" s="15">
        <v>2153.2729602654499</v>
      </c>
      <c r="AU71" s="15">
        <v>0.68946433531494244</v>
      </c>
      <c r="AV71" s="19">
        <v>161292.00105913501</v>
      </c>
      <c r="AW71" s="19">
        <v>121088.99407744875</v>
      </c>
      <c r="AX71" s="19">
        <v>-24.92560493867672</v>
      </c>
      <c r="AY71" s="19">
        <v>11.160288900889229</v>
      </c>
      <c r="AZ71" s="19">
        <v>9.1563902245803437</v>
      </c>
      <c r="BA71" s="19">
        <v>-2.0038986763088857</v>
      </c>
      <c r="BB71" s="11">
        <v>3.4646368026733398</v>
      </c>
      <c r="BC71" s="11">
        <v>2.8834238052368164</v>
      </c>
      <c r="BD71" s="11">
        <v>-16.775581359863281</v>
      </c>
      <c r="BE71" s="19">
        <v>75.465000000000003</v>
      </c>
      <c r="BF71" s="19">
        <v>75.486000000000004</v>
      </c>
      <c r="BG71" s="19">
        <v>1</v>
      </c>
      <c r="BH71" s="19">
        <v>1</v>
      </c>
      <c r="BI71" s="19">
        <v>1</v>
      </c>
      <c r="BJ71" s="19">
        <v>1</v>
      </c>
      <c r="BK71" s="19">
        <v>0</v>
      </c>
      <c r="BL71" s="19">
        <v>0</v>
      </c>
      <c r="BM71" s="19">
        <v>1</v>
      </c>
      <c r="BN71" s="19">
        <v>1</v>
      </c>
      <c r="BO71" s="19">
        <v>55.861894367835632</v>
      </c>
      <c r="BP71" s="19">
        <v>51.237761384950218</v>
      </c>
      <c r="BQ71" s="19">
        <v>-4.6241329828854134</v>
      </c>
      <c r="BR71" s="19">
        <v>12.409903844630666</v>
      </c>
      <c r="BS71" s="19">
        <v>13.245059184798299</v>
      </c>
      <c r="BT71" s="19">
        <v>3.562659400890269</v>
      </c>
      <c r="BU71" s="19">
        <v>3.7833652660035169</v>
      </c>
      <c r="BV71" s="19">
        <v>20.216600283964649</v>
      </c>
      <c r="BW71" s="19">
        <v>24.271112955928846</v>
      </c>
      <c r="BX71" s="19">
        <v>4.0545126719641971</v>
      </c>
      <c r="BY71" s="19">
        <v>4.0520890193376342</v>
      </c>
      <c r="BZ71" s="19">
        <v>5.4030222243193506</v>
      </c>
      <c r="CA71" s="19">
        <v>1.3509332049817164</v>
      </c>
      <c r="CB71" s="11">
        <v>5.5845966339111328</v>
      </c>
      <c r="CC71" s="11">
        <v>4.3996849060058594</v>
      </c>
      <c r="CD71" s="11">
        <v>-21.217498779296875</v>
      </c>
      <c r="CE71" s="19">
        <v>91118</v>
      </c>
      <c r="CF71" s="19">
        <v>67847.3671875</v>
      </c>
      <c r="CG71" s="19">
        <v>-25.539007186889648</v>
      </c>
      <c r="CH71" s="19">
        <v>1.9433887160481524</v>
      </c>
      <c r="CI71" s="19">
        <v>1.4425575937246902</v>
      </c>
      <c r="CJ71" s="19">
        <v>-0.50083112232346227</v>
      </c>
      <c r="CK71" s="19">
        <v>20.96534459829461</v>
      </c>
      <c r="CL71" s="19">
        <v>19.13991380813982</v>
      </c>
      <c r="CM71" s="19">
        <v>-1.8254307901547904</v>
      </c>
      <c r="CN71" s="19">
        <v>2.0869810652812464</v>
      </c>
      <c r="CO71" s="19">
        <v>1.9200896271318184</v>
      </c>
      <c r="CP71" s="19">
        <v>-0.16689143814942797</v>
      </c>
      <c r="CQ71" s="19">
        <v>0.86701651650771505</v>
      </c>
      <c r="CR71" s="19">
        <v>1.229158844961405</v>
      </c>
      <c r="CS71" s="19">
        <v>0.36214232845368999</v>
      </c>
      <c r="CT71" s="19">
        <v>0</v>
      </c>
      <c r="CU71" s="19">
        <v>0</v>
      </c>
      <c r="CV71" s="19">
        <v>0</v>
      </c>
      <c r="CW71" s="19">
        <v>0</v>
      </c>
      <c r="CX71" s="25">
        <v>161</v>
      </c>
      <c r="CY71" s="25">
        <v>210</v>
      </c>
      <c r="CZ71" s="25">
        <v>30.434782608695656</v>
      </c>
      <c r="DA71" s="25">
        <v>11.282410651716889</v>
      </c>
      <c r="DB71" s="25">
        <v>15.04297994269341</v>
      </c>
      <c r="DC71" s="23">
        <v>2.8366906262016744</v>
      </c>
      <c r="DD71" s="25">
        <v>4.2451685938384411</v>
      </c>
      <c r="DE71" s="25">
        <v>959</v>
      </c>
      <c r="DF71" s="25">
        <v>1575</v>
      </c>
      <c r="DG71" s="25">
        <v>64.233576642335763</v>
      </c>
      <c r="DH71" s="25">
        <v>3.428624545948574</v>
      </c>
      <c r="DI71" s="25">
        <v>4.654736748777208</v>
      </c>
      <c r="DJ71" s="22">
        <v>35.761051885295124</v>
      </c>
      <c r="DK71" s="22">
        <v>8</v>
      </c>
      <c r="DL71" s="22">
        <v>9</v>
      </c>
      <c r="DM71" s="22">
        <v>12.5</v>
      </c>
      <c r="DN71" s="22">
        <v>2.2858580574393272E-2</v>
      </c>
      <c r="DO71" s="22">
        <v>2.212117426097393E-2</v>
      </c>
      <c r="DP71" s="22">
        <v>-3.225949764251709</v>
      </c>
      <c r="DQ71" s="22">
        <v>2</v>
      </c>
      <c r="DR71" s="22">
        <v>22.222221374511719</v>
      </c>
      <c r="DS71" s="22">
        <v>0</v>
      </c>
      <c r="DT71" s="22">
        <v>0</v>
      </c>
      <c r="DU71" s="22">
        <v>0</v>
      </c>
      <c r="DV71" s="22">
        <v>0</v>
      </c>
      <c r="DW71" s="22">
        <v>0</v>
      </c>
      <c r="DX71" s="22">
        <v>0</v>
      </c>
      <c r="DY71" s="22">
        <v>8</v>
      </c>
      <c r="DZ71" s="22">
        <v>88.888885498046875</v>
      </c>
      <c r="EA71" s="22">
        <v>7</v>
      </c>
      <c r="EB71" s="22">
        <v>77.777778625488281</v>
      </c>
      <c r="EC71" s="22">
        <v>7</v>
      </c>
      <c r="ED71" s="22">
        <v>77.777778625488281</v>
      </c>
      <c r="EE71" s="22">
        <v>7</v>
      </c>
      <c r="EF71" s="22">
        <v>77.777778625488281</v>
      </c>
      <c r="EG71" s="22">
        <v>7</v>
      </c>
      <c r="EH71" s="25">
        <v>77.777778625488281</v>
      </c>
      <c r="EI71" s="25">
        <v>42</v>
      </c>
      <c r="EJ71" s="25">
        <v>46</v>
      </c>
      <c r="EK71" s="25">
        <v>9.5238095238095237</v>
      </c>
      <c r="EL71" s="25">
        <v>204</v>
      </c>
      <c r="EM71" s="25">
        <v>286</v>
      </c>
      <c r="EN71" s="25">
        <v>-28.671328671328673</v>
      </c>
      <c r="EO71" s="25">
        <v>0.72934244773045787</v>
      </c>
      <c r="EP71" s="25">
        <v>0.6028992360320955</v>
      </c>
      <c r="EQ71" s="25">
        <v>-17.336603963175858</v>
      </c>
      <c r="ER71" s="25">
        <v>40</v>
      </c>
      <c r="ES71" s="25">
        <v>45</v>
      </c>
      <c r="ET71" s="25">
        <v>12.5</v>
      </c>
      <c r="EU71" s="25"/>
      <c r="EV71" s="25"/>
      <c r="EW71" s="25"/>
      <c r="EX71" s="25"/>
      <c r="EY71" s="25"/>
      <c r="EZ71" s="25"/>
      <c r="FA71" s="25">
        <v>82</v>
      </c>
      <c r="FB71" s="25">
        <v>89</v>
      </c>
      <c r="FC71" s="25">
        <v>8.536585365853659</v>
      </c>
      <c r="FD71" s="25">
        <v>527</v>
      </c>
      <c r="FE71" s="25">
        <v>928</v>
      </c>
      <c r="FF71" s="25">
        <v>76.091081593927896</v>
      </c>
      <c r="FG71" s="25">
        <v>1.8841346566370163</v>
      </c>
      <c r="FH71" s="25">
        <v>2.74260044626365</v>
      </c>
      <c r="FI71" s="25">
        <v>45.562868163515738</v>
      </c>
      <c r="FJ71" s="25">
        <v>30</v>
      </c>
      <c r="FK71" s="25">
        <v>46</v>
      </c>
      <c r="FL71" s="23">
        <v>53.333333333333336</v>
      </c>
      <c r="FM71" s="23">
        <v>58</v>
      </c>
      <c r="FN71" s="23">
        <v>78</v>
      </c>
      <c r="FO71" s="23">
        <v>34.482758620689658</v>
      </c>
      <c r="FP71" s="23">
        <v>0.20736206847238509</v>
      </c>
      <c r="FQ71" s="23">
        <v>0.23052029612991887</v>
      </c>
      <c r="FR71" s="22">
        <v>11.168015359866947</v>
      </c>
      <c r="FS71" s="22">
        <v>0</v>
      </c>
      <c r="FT71" s="22">
        <v>0</v>
      </c>
      <c r="FU71" s="25">
        <v>0</v>
      </c>
      <c r="FV71" s="25">
        <v>4</v>
      </c>
      <c r="FW71" s="23">
        <v>7</v>
      </c>
      <c r="FX71" s="25">
        <v>75</v>
      </c>
      <c r="FY71" s="25">
        <v>4300</v>
      </c>
      <c r="FZ71" s="23">
        <v>19598</v>
      </c>
      <c r="GA71" s="25">
        <v>355.76744186046511</v>
      </c>
      <c r="GB71" s="25">
        <v>15.373394731573377</v>
      </c>
      <c r="GC71" s="23">
        <v>57.919702096848077</v>
      </c>
      <c r="GD71" s="23">
        <v>276.75284547201852</v>
      </c>
      <c r="GE71" s="25"/>
      <c r="GF71" s="25">
        <v>15</v>
      </c>
      <c r="GG71" s="23">
        <v>20</v>
      </c>
      <c r="GH71" s="25">
        <v>33.333333333333329</v>
      </c>
      <c r="GI71" s="25">
        <v>19</v>
      </c>
      <c r="GJ71" s="23">
        <v>50</v>
      </c>
      <c r="GK71" s="25">
        <v>163.15789473684211</v>
      </c>
      <c r="GL71" s="25">
        <v>1102000</v>
      </c>
      <c r="GM71" s="23">
        <v>2036000</v>
      </c>
      <c r="GN71" s="22">
        <v>84.754990925589837</v>
      </c>
      <c r="GO71" s="24">
        <v>1</v>
      </c>
      <c r="GP71">
        <v>1</v>
      </c>
      <c r="GQ71" s="28">
        <v>6.6</v>
      </c>
      <c r="GR71" s="28">
        <v>6.9</v>
      </c>
      <c r="GS71" s="28">
        <v>43</v>
      </c>
      <c r="GT71" s="28">
        <v>51</v>
      </c>
      <c r="GU71" s="28">
        <v>18.604651163</v>
      </c>
      <c r="GV71" s="28">
        <v>0.131540306</v>
      </c>
      <c r="GW71" s="28">
        <v>0.13202892199999999</v>
      </c>
      <c r="GX71" s="28">
        <v>0.371457021</v>
      </c>
      <c r="GY71">
        <v>30</v>
      </c>
      <c r="GZ71">
        <v>20</v>
      </c>
      <c r="HA71">
        <v>79</v>
      </c>
      <c r="HB71">
        <v>142</v>
      </c>
      <c r="HC71">
        <v>1</v>
      </c>
      <c r="HD71" s="2">
        <v>704</v>
      </c>
      <c r="HE71" s="2">
        <v>649</v>
      </c>
      <c r="HF71">
        <v>148</v>
      </c>
      <c r="HG71">
        <v>1</v>
      </c>
      <c r="HH71">
        <v>76</v>
      </c>
      <c r="HI71">
        <v>628</v>
      </c>
      <c r="HJ71">
        <v>105</v>
      </c>
      <c r="HK71">
        <v>1</v>
      </c>
      <c r="HL71">
        <v>11</v>
      </c>
      <c r="HM71" s="2">
        <v>2024</v>
      </c>
    </row>
    <row r="72" spans="1:221" x14ac:dyDescent="0.2">
      <c r="A72" s="6" t="s">
        <v>54</v>
      </c>
      <c r="B72" s="6">
        <v>51109</v>
      </c>
      <c r="C72" s="7">
        <v>34.700000000000003</v>
      </c>
      <c r="D72" s="8">
        <v>57015</v>
      </c>
      <c r="E72" s="10">
        <v>10.6</v>
      </c>
      <c r="F72" s="12">
        <v>33153</v>
      </c>
      <c r="G72" s="15">
        <v>778.85070772336996</v>
      </c>
      <c r="H72" s="15">
        <v>778.85070772336996</v>
      </c>
      <c r="I72" s="15">
        <v>0</v>
      </c>
      <c r="J72" s="15">
        <v>2.3492616285807317</v>
      </c>
      <c r="K72" s="15">
        <v>2.3492616285807317</v>
      </c>
      <c r="L72" s="15">
        <v>268.756647502688</v>
      </c>
      <c r="M72" s="15">
        <v>232.47475118925499</v>
      </c>
      <c r="N72" s="15">
        <v>-13.499906569964985</v>
      </c>
      <c r="O72" s="15">
        <v>0.81065558924588421</v>
      </c>
      <c r="P72" s="15">
        <v>0.70121784209349081</v>
      </c>
      <c r="Q72" s="15">
        <v>496.65617990014402</v>
      </c>
      <c r="R72" s="15">
        <v>565.09955302934702</v>
      </c>
      <c r="S72" s="15">
        <v>13.780835897977548</v>
      </c>
      <c r="T72" s="15">
        <v>3.836960598734116</v>
      </c>
      <c r="U72" s="15">
        <v>4.3657258423157215</v>
      </c>
      <c r="V72" s="15">
        <v>26.709251619604899</v>
      </c>
      <c r="W72" s="15">
        <v>0.20634465095492041</v>
      </c>
      <c r="X72" s="15">
        <v>184.60530883230501</v>
      </c>
      <c r="Y72" s="15">
        <v>184.60530883230501</v>
      </c>
      <c r="Z72" s="15">
        <v>0</v>
      </c>
      <c r="AA72" s="15">
        <v>0.55682836796761981</v>
      </c>
      <c r="AB72" s="15">
        <v>0.55682836796761981</v>
      </c>
      <c r="AC72" s="15">
        <v>97.937870492909894</v>
      </c>
      <c r="AD72" s="15">
        <v>97.937870492909894</v>
      </c>
      <c r="AE72" s="15">
        <v>-1.0157049822072196E-13</v>
      </c>
      <c r="AF72" s="15">
        <v>0.29541178925861883</v>
      </c>
      <c r="AG72" s="15">
        <v>0.2954117892586185</v>
      </c>
      <c r="AH72" s="15">
        <v>623.40971280542703</v>
      </c>
      <c r="AI72" s="15">
        <v>1.8804021138522216</v>
      </c>
      <c r="AJ72" s="15">
        <v>115.938400680643</v>
      </c>
      <c r="AK72" s="15">
        <v>0.34970711754786293</v>
      </c>
      <c r="AL72" s="15">
        <v>10.601466575653999</v>
      </c>
      <c r="AM72" s="15">
        <v>3.1977397447151085E-2</v>
      </c>
      <c r="AN72" s="15">
        <v>3.7122599848798798</v>
      </c>
      <c r="AO72" s="15">
        <v>1.1197357659577956E-2</v>
      </c>
      <c r="AP72" s="15">
        <v>7.2906285764151901</v>
      </c>
      <c r="AQ72" s="15">
        <v>2.199085626162094E-2</v>
      </c>
      <c r="AR72" s="15">
        <v>1.73793212798773</v>
      </c>
      <c r="AS72" s="15">
        <v>5.2421564503596363E-3</v>
      </c>
      <c r="AT72" s="15">
        <v>26.761770684627599</v>
      </c>
      <c r="AU72" s="15">
        <v>8.0722018172194362E-2</v>
      </c>
      <c r="AV72" s="19">
        <v>398099.69014925364</v>
      </c>
      <c r="AW72" s="19">
        <v>206863.17301038062</v>
      </c>
      <c r="AX72" s="19">
        <v>-48.037343879161412</v>
      </c>
      <c r="AY72" s="19">
        <v>11.160288900889229</v>
      </c>
      <c r="AZ72" s="19">
        <v>9.1563902245803437</v>
      </c>
      <c r="BA72" s="19">
        <v>-2.0038986763088857</v>
      </c>
      <c r="BB72" s="11">
        <v>17.187080383300781</v>
      </c>
      <c r="BC72" s="11">
        <v>11.45659065246582</v>
      </c>
      <c r="BD72" s="11">
        <v>-33.341846466064453</v>
      </c>
      <c r="BE72" s="19">
        <v>75.465000000000003</v>
      </c>
      <c r="BF72" s="19">
        <v>75.486000000000004</v>
      </c>
      <c r="BG72" s="19">
        <v>1</v>
      </c>
      <c r="BH72" s="19">
        <v>1</v>
      </c>
      <c r="BI72" s="19">
        <v>1</v>
      </c>
      <c r="BJ72" s="19">
        <v>1</v>
      </c>
      <c r="BK72" s="19">
        <v>0</v>
      </c>
      <c r="BL72" s="19">
        <v>0</v>
      </c>
      <c r="BM72" s="19">
        <v>1</v>
      </c>
      <c r="BN72" s="19">
        <v>1</v>
      </c>
      <c r="BO72" s="19">
        <v>55.861894367835632</v>
      </c>
      <c r="BP72" s="19">
        <v>51.237761384950218</v>
      </c>
      <c r="BQ72" s="19">
        <v>-4.6241329828854134</v>
      </c>
      <c r="BR72" s="19">
        <v>36.165715493553158</v>
      </c>
      <c r="BS72" s="19">
        <v>38.617719442165708</v>
      </c>
      <c r="BT72" s="19">
        <v>8.0955400549566701</v>
      </c>
      <c r="BU72" s="19">
        <v>8.4290401968826902</v>
      </c>
      <c r="BV72" s="19">
        <v>20.216600283964649</v>
      </c>
      <c r="BW72" s="19">
        <v>24.271112955928846</v>
      </c>
      <c r="BX72" s="19">
        <v>4.0545126719641971</v>
      </c>
      <c r="BY72" s="19">
        <v>4.0520890193376342</v>
      </c>
      <c r="BZ72" s="19">
        <v>5.4030222243193506</v>
      </c>
      <c r="CA72" s="19">
        <v>1.3509332049817164</v>
      </c>
      <c r="CB72" s="19">
        <v>10.258719444274902</v>
      </c>
      <c r="CC72" s="19">
        <v>8.3930549621582031</v>
      </c>
      <c r="CD72" s="19">
        <v>-18.186134338378906</v>
      </c>
      <c r="CE72" s="19">
        <v>68653.3984375</v>
      </c>
      <c r="CF72" s="19">
        <v>74081.296875</v>
      </c>
      <c r="CG72" s="19">
        <v>7.9062342643737793</v>
      </c>
      <c r="CH72" s="19">
        <v>1.9433887160481524</v>
      </c>
      <c r="CI72" s="19">
        <v>1.4425575937246902</v>
      </c>
      <c r="CJ72" s="19">
        <v>-0.50083112232346227</v>
      </c>
      <c r="CK72" s="19">
        <v>20.96534459829461</v>
      </c>
      <c r="CL72" s="19">
        <v>19.13991380813982</v>
      </c>
      <c r="CM72" s="19">
        <v>-1.8254307901547904</v>
      </c>
      <c r="CN72" s="19">
        <v>2.0869810652812464</v>
      </c>
      <c r="CO72" s="19">
        <v>1.9200896271318184</v>
      </c>
      <c r="CP72" s="19">
        <v>-0.16689143814942797</v>
      </c>
      <c r="CQ72" s="19">
        <v>0.86701651650771505</v>
      </c>
      <c r="CR72" s="19">
        <v>1.229158844961405</v>
      </c>
      <c r="CS72" s="19">
        <v>0.36214232845368999</v>
      </c>
      <c r="CT72" s="19">
        <v>0</v>
      </c>
      <c r="CU72" s="19">
        <v>0</v>
      </c>
      <c r="CV72" s="19">
        <v>0</v>
      </c>
      <c r="CW72" s="19">
        <v>0</v>
      </c>
      <c r="CX72" s="25">
        <v>32</v>
      </c>
      <c r="CY72" s="25">
        <v>46</v>
      </c>
      <c r="CZ72" s="25">
        <v>43.75</v>
      </c>
      <c r="DA72" s="25">
        <v>5.9925093632958806</v>
      </c>
      <c r="DB72" s="25">
        <v>9.4845360824742269</v>
      </c>
      <c r="DC72" s="25">
        <v>0.5745239658568615</v>
      </c>
      <c r="DD72" s="25">
        <v>0.68205304857044435</v>
      </c>
      <c r="DE72" s="25">
        <v>70</v>
      </c>
      <c r="DF72" s="25">
        <v>99</v>
      </c>
      <c r="DG72" s="25">
        <v>41.428571428571431</v>
      </c>
      <c r="DH72" s="25">
        <v>2.2070879051582799</v>
      </c>
      <c r="DI72" s="25">
        <v>2.9537249753856254</v>
      </c>
      <c r="DJ72" s="22">
        <v>33.829059027614981</v>
      </c>
      <c r="DK72" s="22">
        <v>3</v>
      </c>
      <c r="DL72" s="22">
        <v>2</v>
      </c>
      <c r="DM72" s="22">
        <v>-33.333332061767578</v>
      </c>
      <c r="DN72" s="22">
        <v>8.8266447186470032E-2</v>
      </c>
      <c r="DO72" s="22">
        <v>5.4380334913730621E-2</v>
      </c>
      <c r="DP72" s="22">
        <v>-38.390705108642578</v>
      </c>
      <c r="DQ72" s="22">
        <v>1</v>
      </c>
      <c r="DR72" s="22">
        <v>50</v>
      </c>
      <c r="DS72" s="22">
        <v>0</v>
      </c>
      <c r="DT72" s="22">
        <v>0</v>
      </c>
      <c r="DU72" s="22">
        <v>0</v>
      </c>
      <c r="DV72" s="22">
        <v>0</v>
      </c>
      <c r="DW72" s="22">
        <v>0</v>
      </c>
      <c r="DX72" s="22">
        <v>0</v>
      </c>
      <c r="DY72" s="22">
        <v>1</v>
      </c>
      <c r="DZ72" s="22">
        <v>50</v>
      </c>
      <c r="EA72" s="22">
        <v>1</v>
      </c>
      <c r="EB72" s="22">
        <v>50</v>
      </c>
      <c r="EC72" s="22">
        <v>1</v>
      </c>
      <c r="ED72" s="22">
        <v>50</v>
      </c>
      <c r="EE72" s="22">
        <v>1</v>
      </c>
      <c r="EF72" s="22">
        <v>50</v>
      </c>
      <c r="EG72" s="22">
        <v>1</v>
      </c>
      <c r="EH72" s="25">
        <v>50</v>
      </c>
      <c r="EI72" s="25">
        <v>36</v>
      </c>
      <c r="EJ72" s="25">
        <v>33</v>
      </c>
      <c r="EK72" s="25">
        <v>-8.3333333333333321</v>
      </c>
      <c r="EL72" s="25">
        <v>60</v>
      </c>
      <c r="EM72" s="25">
        <v>68</v>
      </c>
      <c r="EN72" s="25">
        <v>-11.76470588235294</v>
      </c>
      <c r="EO72" s="25">
        <v>1.8917896329928112</v>
      </c>
      <c r="EP72" s="25">
        <v>1.7901363487185606</v>
      </c>
      <c r="EQ72" s="25">
        <v>-5.3733926067368856</v>
      </c>
      <c r="ER72" s="25">
        <v>34</v>
      </c>
      <c r="ES72" s="25">
        <v>33</v>
      </c>
      <c r="ET72" s="23">
        <v>-2.9411764705882351</v>
      </c>
      <c r="EU72" s="25">
        <v>59</v>
      </c>
      <c r="EV72" s="23">
        <v>68</v>
      </c>
      <c r="EW72" s="23">
        <v>15.254237288135593</v>
      </c>
      <c r="EX72" s="25">
        <v>1.8602598057762643</v>
      </c>
      <c r="EY72" s="23">
        <v>2.0288211952143684</v>
      </c>
      <c r="EZ72" s="25">
        <v>9.0611746227439181</v>
      </c>
      <c r="FA72" s="25">
        <v>15</v>
      </c>
      <c r="FB72" s="25">
        <v>17</v>
      </c>
      <c r="FC72" s="23">
        <v>13.333333333333334</v>
      </c>
      <c r="FD72" s="25">
        <v>121</v>
      </c>
      <c r="FE72" s="23">
        <v>63</v>
      </c>
      <c r="FF72" s="23">
        <v>-47.933884297520663</v>
      </c>
      <c r="FG72" s="25">
        <v>3.8151090932021692</v>
      </c>
      <c r="FH72" s="23">
        <v>1.8796431661544886</v>
      </c>
      <c r="FI72" s="25">
        <v>-50.731601109292754</v>
      </c>
      <c r="FJ72" s="25">
        <v>10</v>
      </c>
      <c r="FK72" s="25">
        <v>16</v>
      </c>
      <c r="FL72" s="25">
        <v>60</v>
      </c>
      <c r="FM72" s="25">
        <v>7</v>
      </c>
      <c r="FN72" s="25">
        <v>10</v>
      </c>
      <c r="FO72" s="25">
        <v>42.857142857142854</v>
      </c>
      <c r="FP72" s="25">
        <v>0.22070879051582798</v>
      </c>
      <c r="FQ72" s="25">
        <v>0.29835605811976007</v>
      </c>
      <c r="FR72" s="22">
        <v>35.180867704661573</v>
      </c>
      <c r="FS72" s="22">
        <v>0</v>
      </c>
      <c r="FT72" s="22">
        <v>0</v>
      </c>
      <c r="FU72" s="25">
        <v>0</v>
      </c>
      <c r="FV72" s="25">
        <v>0</v>
      </c>
      <c r="FW72" s="23">
        <v>3</v>
      </c>
      <c r="FX72" s="25"/>
      <c r="FY72" s="25">
        <v>0</v>
      </c>
      <c r="FZ72" s="23">
        <v>6000</v>
      </c>
      <c r="GA72" s="25"/>
      <c r="GB72" s="25">
        <v>0</v>
      </c>
      <c r="GC72" s="23">
        <v>179.01363487185606</v>
      </c>
      <c r="GD72" s="23"/>
      <c r="GE72" s="25"/>
      <c r="GF72" s="25">
        <v>10</v>
      </c>
      <c r="GG72" s="25">
        <v>11</v>
      </c>
      <c r="GH72" s="25">
        <v>10</v>
      </c>
      <c r="GI72" s="25">
        <v>4</v>
      </c>
      <c r="GJ72" s="25">
        <v>8</v>
      </c>
      <c r="GK72" s="25">
        <v>100</v>
      </c>
      <c r="GL72" s="25">
        <v>5000</v>
      </c>
      <c r="GM72" s="25">
        <v>43000</v>
      </c>
      <c r="GN72" s="22">
        <v>760</v>
      </c>
      <c r="GO72" s="22">
        <v>1</v>
      </c>
      <c r="GQ72" s="28">
        <v>10.199999999999999</v>
      </c>
      <c r="GR72" s="28">
        <v>10.9</v>
      </c>
      <c r="GS72" s="28">
        <v>4</v>
      </c>
      <c r="GT72" s="28">
        <v>1</v>
      </c>
      <c r="GU72" s="28">
        <v>-75</v>
      </c>
      <c r="GV72" s="28">
        <v>0.119542154</v>
      </c>
      <c r="GW72" s="28">
        <v>2.8347899999999999E-2</v>
      </c>
      <c r="GX72" s="28">
        <v>-76.286285293000006</v>
      </c>
      <c r="GY72">
        <v>3</v>
      </c>
      <c r="GZ72">
        <v>1</v>
      </c>
      <c r="HA72">
        <v>2</v>
      </c>
      <c r="HB72">
        <v>3</v>
      </c>
      <c r="HC72">
        <v>4</v>
      </c>
      <c r="HD72" s="2">
        <v>46</v>
      </c>
      <c r="HE72" s="2">
        <v>87</v>
      </c>
      <c r="HF72">
        <v>31</v>
      </c>
      <c r="HG72">
        <v>1</v>
      </c>
      <c r="HH72">
        <v>10</v>
      </c>
      <c r="HI72">
        <v>36</v>
      </c>
      <c r="HJ72">
        <v>2</v>
      </c>
      <c r="HL72">
        <v>0</v>
      </c>
      <c r="HM72" s="2">
        <v>202</v>
      </c>
    </row>
    <row r="73" spans="1:221" x14ac:dyDescent="0.2">
      <c r="A73" s="6" t="s">
        <v>55</v>
      </c>
      <c r="B73" s="6">
        <v>51111</v>
      </c>
      <c r="C73" s="7">
        <v>40.799999999999997</v>
      </c>
      <c r="D73" s="8">
        <v>38941</v>
      </c>
      <c r="E73" s="10">
        <v>21.1</v>
      </c>
      <c r="F73" s="12">
        <v>12914</v>
      </c>
      <c r="G73" s="15">
        <v>4.5579304663697302</v>
      </c>
      <c r="H73" s="15">
        <v>7.4081175156170502</v>
      </c>
      <c r="I73" s="15">
        <v>62.532482017379657</v>
      </c>
      <c r="J73" s="15">
        <v>3.5294490215035855E-2</v>
      </c>
      <c r="K73" s="15">
        <v>5.7365010961878973E-2</v>
      </c>
      <c r="L73" s="15">
        <v>1.54356178455055</v>
      </c>
      <c r="M73" s="15">
        <v>2.3843036344624098</v>
      </c>
      <c r="N73" s="15">
        <v>54.467651267789364</v>
      </c>
      <c r="O73" s="15">
        <v>1.1952623389736333E-2</v>
      </c>
      <c r="P73" s="15">
        <v>1.8462936615010143E-2</v>
      </c>
      <c r="Q73" s="15">
        <v>296.85555684022199</v>
      </c>
      <c r="R73" s="15">
        <v>252.29204320375999</v>
      </c>
      <c r="S73" s="15">
        <v>-15.011850918609431</v>
      </c>
      <c r="T73" s="15">
        <v>5.988613210414</v>
      </c>
      <c r="U73" s="15">
        <v>5.0896115231745007</v>
      </c>
      <c r="V73" s="15">
        <v>0.721278953751607</v>
      </c>
      <c r="W73" s="15">
        <v>1.455071522597553E-2</v>
      </c>
      <c r="X73" s="15">
        <v>1.2138316815980901</v>
      </c>
      <c r="Y73" s="15">
        <v>0.75689861181308504</v>
      </c>
      <c r="Z73" s="15">
        <v>-37.643857604987069</v>
      </c>
      <c r="AA73" s="15">
        <v>9.3993470775754224E-3</v>
      </c>
      <c r="AB73" s="15">
        <v>5.8610702478944171E-3</v>
      </c>
      <c r="AC73" s="15">
        <v>0.41564308742818001</v>
      </c>
      <c r="AD73" s="15">
        <v>1.7739791577478199</v>
      </c>
      <c r="AE73" s="15">
        <v>326.803479091746</v>
      </c>
      <c r="AF73" s="15">
        <v>3.2185464412899179E-3</v>
      </c>
      <c r="AG73" s="15">
        <v>1.3736868187608952E-2</v>
      </c>
      <c r="AH73" s="15">
        <v>5.6952473931014502</v>
      </c>
      <c r="AI73" s="15">
        <v>4.4101342675402277E-2</v>
      </c>
      <c r="AJ73" s="15">
        <v>1.5586548194405601</v>
      </c>
      <c r="AK73" s="15">
        <v>1.2069496820818955E-2</v>
      </c>
      <c r="AL73" s="15">
        <v>0</v>
      </c>
      <c r="AM73" s="15">
        <v>0</v>
      </c>
      <c r="AN73" s="15">
        <v>0</v>
      </c>
      <c r="AO73" s="15">
        <v>0</v>
      </c>
      <c r="AP73" s="15">
        <v>0</v>
      </c>
      <c r="AQ73" s="15">
        <v>0</v>
      </c>
      <c r="AR73" s="15">
        <v>0</v>
      </c>
      <c r="AS73" s="15">
        <v>0</v>
      </c>
      <c r="AT73" s="15">
        <v>0.15421525995770899</v>
      </c>
      <c r="AU73" s="15">
        <v>1.1941711317772108E-3</v>
      </c>
      <c r="AV73" s="19">
        <v>201688.44955752214</v>
      </c>
      <c r="AW73" s="19">
        <v>265716.10181818181</v>
      </c>
      <c r="AX73" s="19">
        <v>31.745820051236397</v>
      </c>
      <c r="AY73" s="19">
        <v>11.160288900889229</v>
      </c>
      <c r="AZ73" s="19">
        <v>9.1563902245803437</v>
      </c>
      <c r="BA73" s="19">
        <v>-2.0038986763088857</v>
      </c>
      <c r="BB73" s="19">
        <v>22.425752639770508</v>
      </c>
      <c r="BC73" s="19">
        <v>19.452390670776367</v>
      </c>
      <c r="BD73" s="19">
        <v>-13.258694648742676</v>
      </c>
      <c r="BE73" s="19">
        <v>75.465000000000003</v>
      </c>
      <c r="BF73" s="19">
        <v>75.486000000000004</v>
      </c>
      <c r="BG73" s="19">
        <v>1</v>
      </c>
      <c r="BH73" s="19">
        <v>1</v>
      </c>
      <c r="BI73" s="19">
        <v>1</v>
      </c>
      <c r="BJ73" s="19">
        <v>1</v>
      </c>
      <c r="BK73" s="19">
        <v>0</v>
      </c>
      <c r="BL73" s="19">
        <v>0</v>
      </c>
      <c r="BM73" s="19">
        <v>1</v>
      </c>
      <c r="BN73" s="19">
        <v>1</v>
      </c>
      <c r="BO73" s="19">
        <v>55.861894367835632</v>
      </c>
      <c r="BP73" s="19">
        <v>51.237761384950218</v>
      </c>
      <c r="BQ73" s="19">
        <v>-4.6241329828854134</v>
      </c>
      <c r="BR73" s="19">
        <v>56.257594167679223</v>
      </c>
      <c r="BS73" s="19">
        <v>58.422712933753942</v>
      </c>
      <c r="BT73" s="19">
        <v>9.3560145808019435</v>
      </c>
      <c r="BU73" s="19">
        <v>7.8864353312302837</v>
      </c>
      <c r="BV73" s="19">
        <v>20.216600283964649</v>
      </c>
      <c r="BW73" s="19">
        <v>24.271112955928846</v>
      </c>
      <c r="BX73" s="19">
        <v>4.0545126719641971</v>
      </c>
      <c r="BY73" s="19">
        <v>4.0520890193376342</v>
      </c>
      <c r="BZ73" s="19">
        <v>5.4030222243193506</v>
      </c>
      <c r="CA73" s="19">
        <v>1.3509332049817164</v>
      </c>
      <c r="CB73" s="20"/>
      <c r="CC73" s="20"/>
      <c r="CD73" s="20"/>
      <c r="CE73" s="19">
        <v>63828.5</v>
      </c>
      <c r="CF73" s="19">
        <v>76434.15625</v>
      </c>
      <c r="CG73" s="19">
        <v>19.749259948730469</v>
      </c>
      <c r="CH73" s="19">
        <v>1.9433887160481524</v>
      </c>
      <c r="CI73" s="19">
        <v>1.4425575937246902</v>
      </c>
      <c r="CJ73" s="19">
        <v>-0.50083112232346227</v>
      </c>
      <c r="CK73" s="19">
        <v>20.96534459829461</v>
      </c>
      <c r="CL73" s="19">
        <v>19.13991380813982</v>
      </c>
      <c r="CM73" s="19">
        <v>-1.8254307901547904</v>
      </c>
      <c r="CN73" s="19">
        <v>2.0869810652812464</v>
      </c>
      <c r="CO73" s="19">
        <v>1.9200896271318184</v>
      </c>
      <c r="CP73" s="19">
        <v>-0.16689143814942797</v>
      </c>
      <c r="CQ73" s="19">
        <v>0.86701651650771505</v>
      </c>
      <c r="CR73" s="19">
        <v>1.229158844961405</v>
      </c>
      <c r="CS73" s="19">
        <v>0.36214232845368999</v>
      </c>
      <c r="CT73" s="19">
        <v>0</v>
      </c>
      <c r="CU73" s="19">
        <v>0</v>
      </c>
      <c r="CV73" s="19">
        <v>0</v>
      </c>
      <c r="CW73" s="19">
        <v>0</v>
      </c>
      <c r="CX73" s="25">
        <v>21</v>
      </c>
      <c r="CY73" s="25">
        <v>17</v>
      </c>
      <c r="CZ73" s="25">
        <v>-19.047619047619047</v>
      </c>
      <c r="DA73" s="25">
        <v>5.6603773584905666</v>
      </c>
      <c r="DB73" s="25">
        <v>4.5822102425876015</v>
      </c>
      <c r="DC73" s="23">
        <v>0.86866597724922445</v>
      </c>
      <c r="DD73" s="25">
        <v>0.29200237927864597</v>
      </c>
      <c r="DE73" s="23">
        <v>84</v>
      </c>
      <c r="DF73" s="23">
        <v>54</v>
      </c>
      <c r="DG73" s="25">
        <v>-35.714285714285715</v>
      </c>
      <c r="DH73" s="23">
        <v>6.4496314496314495</v>
      </c>
      <c r="DI73" s="23">
        <v>4.279261431175212</v>
      </c>
      <c r="DJ73" s="22">
        <v>-33.651070381397666</v>
      </c>
      <c r="DK73" s="22">
        <v>1</v>
      </c>
      <c r="DL73" s="22">
        <v>1</v>
      </c>
      <c r="DM73" s="22">
        <v>0</v>
      </c>
      <c r="DN73" s="22">
        <v>7.9802088439464569E-2</v>
      </c>
      <c r="DO73" s="22">
        <v>8.2740359008312225E-2</v>
      </c>
      <c r="DP73" s="22">
        <v>3.6819469928741455</v>
      </c>
      <c r="DQ73" s="22">
        <v>0</v>
      </c>
      <c r="DR73" s="22">
        <v>0</v>
      </c>
      <c r="DS73" s="22">
        <v>0</v>
      </c>
      <c r="DT73" s="22">
        <v>0</v>
      </c>
      <c r="DU73" s="22">
        <v>0</v>
      </c>
      <c r="DV73" s="22">
        <v>0</v>
      </c>
      <c r="DW73" s="22">
        <v>0</v>
      </c>
      <c r="DX73" s="22">
        <v>0</v>
      </c>
      <c r="DY73" s="22">
        <v>1</v>
      </c>
      <c r="DZ73" s="22">
        <v>100</v>
      </c>
      <c r="EA73" s="22">
        <v>1</v>
      </c>
      <c r="EB73" s="22">
        <v>100</v>
      </c>
      <c r="EC73" s="22">
        <v>0</v>
      </c>
      <c r="ED73" s="22">
        <v>0</v>
      </c>
      <c r="EE73" s="22">
        <v>0</v>
      </c>
      <c r="EF73" s="22">
        <v>0</v>
      </c>
      <c r="EG73" s="22">
        <v>0</v>
      </c>
      <c r="EH73" s="25">
        <v>0</v>
      </c>
      <c r="EI73" s="25">
        <v>9</v>
      </c>
      <c r="EJ73" s="25">
        <v>8</v>
      </c>
      <c r="EK73" s="25">
        <v>-11.111111111111111</v>
      </c>
      <c r="EL73" s="25">
        <v>29</v>
      </c>
      <c r="EM73" s="25">
        <v>12</v>
      </c>
      <c r="EN73" s="25">
        <v>141.66666666666669</v>
      </c>
      <c r="EO73" s="25">
        <v>2.2266584766584767</v>
      </c>
      <c r="EP73" s="25">
        <v>2.2981218797052065</v>
      </c>
      <c r="EQ73" s="25">
        <v>3.209446073381411</v>
      </c>
      <c r="ER73" s="25">
        <v>9</v>
      </c>
      <c r="ES73" s="25">
        <v>8</v>
      </c>
      <c r="ET73" s="23">
        <v>-11.111111111111111</v>
      </c>
      <c r="EU73" s="25"/>
      <c r="EV73" s="23">
        <v>12</v>
      </c>
      <c r="EW73" s="23"/>
      <c r="EX73" s="25"/>
      <c r="EY73" s="23">
        <v>0.95094698470560268</v>
      </c>
      <c r="EZ73" s="25"/>
      <c r="FA73" s="25">
        <v>7</v>
      </c>
      <c r="FB73" s="25">
        <v>8</v>
      </c>
      <c r="FC73" s="23">
        <v>14.285714285714285</v>
      </c>
      <c r="FD73" s="23">
        <v>23</v>
      </c>
      <c r="FE73" s="23">
        <v>27</v>
      </c>
      <c r="FF73" s="23">
        <v>17.391304347826086</v>
      </c>
      <c r="FG73" s="23">
        <v>1.7659705159705161</v>
      </c>
      <c r="FH73" s="23">
        <v>2.139630715587606</v>
      </c>
      <c r="FI73" s="25">
        <v>21.1589149557086</v>
      </c>
      <c r="FJ73" s="25">
        <v>4</v>
      </c>
      <c r="FK73" s="25">
        <v>3</v>
      </c>
      <c r="FL73" s="23">
        <v>-25</v>
      </c>
      <c r="FM73" s="25"/>
      <c r="FN73" s="23">
        <v>3</v>
      </c>
      <c r="FO73" s="23"/>
      <c r="FP73" s="25"/>
      <c r="FQ73" s="23">
        <v>0.23773674617640067</v>
      </c>
      <c r="FR73" s="22"/>
      <c r="FS73" s="22">
        <v>0</v>
      </c>
      <c r="FT73" s="22">
        <v>0</v>
      </c>
      <c r="FU73" s="25">
        <v>0</v>
      </c>
      <c r="FV73" s="25">
        <v>0</v>
      </c>
      <c r="FW73" s="23">
        <v>2</v>
      </c>
      <c r="FX73" s="25"/>
      <c r="FY73" s="25">
        <v>0</v>
      </c>
      <c r="FZ73" s="23"/>
      <c r="GA73" s="25"/>
      <c r="GB73" s="25">
        <v>0</v>
      </c>
      <c r="GC73" s="23"/>
      <c r="GD73" s="23"/>
      <c r="GE73" s="25"/>
      <c r="GF73" s="25">
        <v>3</v>
      </c>
      <c r="GG73" s="25">
        <v>0</v>
      </c>
      <c r="GH73" s="25">
        <v>-100</v>
      </c>
      <c r="GI73" s="25">
        <v>0</v>
      </c>
      <c r="GJ73" s="23">
        <v>0</v>
      </c>
      <c r="GK73" s="25"/>
      <c r="GL73" s="23">
        <v>0</v>
      </c>
      <c r="GM73" s="23">
        <v>0</v>
      </c>
      <c r="GN73" s="22"/>
      <c r="GO73" s="22">
        <v>0</v>
      </c>
      <c r="GP73">
        <v>0</v>
      </c>
      <c r="GQ73" s="28">
        <v>12.1</v>
      </c>
      <c r="GR73" s="28">
        <v>13.2</v>
      </c>
      <c r="GS73" s="28">
        <v>1</v>
      </c>
      <c r="GT73" s="28">
        <v>0</v>
      </c>
      <c r="GU73" s="28">
        <v>-100</v>
      </c>
      <c r="GV73" s="28">
        <v>7.7453333999999999E-2</v>
      </c>
      <c r="GW73" s="28">
        <v>0</v>
      </c>
      <c r="GX73" s="28">
        <v>-100</v>
      </c>
      <c r="GY73">
        <v>2</v>
      </c>
      <c r="HB73">
        <v>2</v>
      </c>
      <c r="HC73">
        <v>2</v>
      </c>
      <c r="HD73" s="2">
        <v>11</v>
      </c>
      <c r="HE73" s="2">
        <v>43</v>
      </c>
      <c r="HF73">
        <v>6</v>
      </c>
      <c r="HH73">
        <v>1</v>
      </c>
      <c r="HI73">
        <v>10</v>
      </c>
      <c r="HJ73">
        <v>1</v>
      </c>
      <c r="HL73">
        <v>0</v>
      </c>
      <c r="HM73" s="2">
        <v>79</v>
      </c>
    </row>
    <row r="74" spans="1:221" x14ac:dyDescent="0.2">
      <c r="A74" s="6" t="s">
        <v>113</v>
      </c>
      <c r="B74" s="6">
        <v>51680</v>
      </c>
      <c r="C74" s="7">
        <v>35.200000000000003</v>
      </c>
      <c r="D74" s="8">
        <v>39939</v>
      </c>
      <c r="E74" s="10">
        <v>23.1</v>
      </c>
      <c r="F74" s="12">
        <v>75568</v>
      </c>
      <c r="G74" s="15">
        <v>19951.130550865899</v>
      </c>
      <c r="H74" s="15">
        <v>12529.6931815017</v>
      </c>
      <c r="I74" s="15">
        <v>-37.19807932910399</v>
      </c>
      <c r="J74" s="15">
        <v>26.40155958986065</v>
      </c>
      <c r="K74" s="15">
        <v>16.580686509503625</v>
      </c>
      <c r="L74" s="15">
        <v>9395.3591126520405</v>
      </c>
      <c r="M74" s="15">
        <v>6535.6196362969604</v>
      </c>
      <c r="N74" s="15">
        <v>-30.437787870227105</v>
      </c>
      <c r="O74" s="15">
        <v>12.43298633370215</v>
      </c>
      <c r="P74" s="15">
        <v>8.6486603275155627</v>
      </c>
      <c r="Q74" s="15">
        <v>1123.4524972393599</v>
      </c>
      <c r="R74" s="15">
        <v>1021.93702906538</v>
      </c>
      <c r="S74" s="15">
        <v>-9.0360267499900608</v>
      </c>
      <c r="T74" s="15">
        <v>3.9452609117831154</v>
      </c>
      <c r="U74" s="15">
        <v>3.588766080437491</v>
      </c>
      <c r="V74" s="15">
        <v>1050.2071109912599</v>
      </c>
      <c r="W74" s="15">
        <v>3.688042951928852</v>
      </c>
      <c r="X74" s="15">
        <v>4116.8909376394204</v>
      </c>
      <c r="Y74" s="15">
        <v>2632.3093890342302</v>
      </c>
      <c r="Z74" s="15">
        <v>-36.060745137359227</v>
      </c>
      <c r="AA74" s="15">
        <v>5.4479289350511069</v>
      </c>
      <c r="AB74" s="15">
        <v>3.4833651665178782</v>
      </c>
      <c r="AC74" s="15">
        <v>2523.3375090488298</v>
      </c>
      <c r="AD74" s="15">
        <v>1801.2970106391101</v>
      </c>
      <c r="AE74" s="15">
        <v>-28.614503443175636</v>
      </c>
      <c r="AF74" s="15">
        <v>3.33916142950565</v>
      </c>
      <c r="AG74" s="15">
        <v>2.3836769672865632</v>
      </c>
      <c r="AH74" s="15">
        <v>6053.1224264438597</v>
      </c>
      <c r="AI74" s="15">
        <v>8.0101662429121578</v>
      </c>
      <c r="AJ74" s="15">
        <v>5755.45191748651</v>
      </c>
      <c r="AK74" s="15">
        <v>7.6162554487170633</v>
      </c>
      <c r="AL74" s="15">
        <v>330.88234287573101</v>
      </c>
      <c r="AM74" s="15">
        <v>0.43786039444702918</v>
      </c>
      <c r="AN74" s="15">
        <v>266.71889623864303</v>
      </c>
      <c r="AO74" s="15">
        <v>0.35295217054658456</v>
      </c>
      <c r="AP74" s="15">
        <v>44.254667628585601</v>
      </c>
      <c r="AQ74" s="15">
        <v>5.8562708591712892E-2</v>
      </c>
      <c r="AR74" s="15">
        <v>9.4504202194511908</v>
      </c>
      <c r="AS74" s="15">
        <v>1.2505849327031535E-2</v>
      </c>
      <c r="AT74" s="15">
        <v>400.69484904248401</v>
      </c>
      <c r="AU74" s="15">
        <v>0.53024408353070618</v>
      </c>
      <c r="AV74" s="11">
        <v>337905.63322869962</v>
      </c>
      <c r="AW74" s="11">
        <v>229267.74345415778</v>
      </c>
      <c r="AX74" s="11">
        <v>-32.150363619719258</v>
      </c>
      <c r="AY74" s="19">
        <v>11.160288900889229</v>
      </c>
      <c r="AZ74" s="19">
        <v>9.1563902245803437</v>
      </c>
      <c r="BA74" s="19">
        <v>-2.0038986763088857</v>
      </c>
      <c r="BB74" s="20"/>
      <c r="BC74" s="20"/>
      <c r="BD74" s="20"/>
      <c r="BE74" s="19">
        <v>75.465000000000003</v>
      </c>
      <c r="BF74" s="19">
        <v>75.486000000000004</v>
      </c>
      <c r="BG74" s="19">
        <v>1</v>
      </c>
      <c r="BH74" s="19">
        <v>1</v>
      </c>
      <c r="BI74" s="19">
        <v>1</v>
      </c>
      <c r="BJ74" s="19">
        <v>1</v>
      </c>
      <c r="BK74" s="19">
        <v>0</v>
      </c>
      <c r="BL74" s="19">
        <v>0</v>
      </c>
      <c r="BM74" s="19">
        <v>1</v>
      </c>
      <c r="BN74" s="19">
        <v>1</v>
      </c>
      <c r="BO74" s="19">
        <v>55.861894367835632</v>
      </c>
      <c r="BP74" s="19">
        <v>51.237761384950218</v>
      </c>
      <c r="BQ74" s="19">
        <v>-4.6241329828854134</v>
      </c>
      <c r="BR74" s="19">
        <v>52.682813767528103</v>
      </c>
      <c r="BS74" s="19">
        <v>63.705346719589073</v>
      </c>
      <c r="BT74" s="19">
        <v>5.6553482442925018</v>
      </c>
      <c r="BU74" s="19">
        <v>2.2647676862012611</v>
      </c>
      <c r="BV74" s="19">
        <v>20.216600283964649</v>
      </c>
      <c r="BW74" s="19">
        <v>24.271112955928846</v>
      </c>
      <c r="BX74" s="19">
        <v>4.0545126719641971</v>
      </c>
      <c r="BY74" s="19">
        <v>4.0520890193376342</v>
      </c>
      <c r="BZ74" s="19">
        <v>5.4030222243193506</v>
      </c>
      <c r="CA74" s="19">
        <v>1.3509332049817164</v>
      </c>
      <c r="CB74" s="11">
        <v>17.251861572265625</v>
      </c>
      <c r="CC74" s="11">
        <v>12.902924537658691</v>
      </c>
      <c r="CD74" s="11">
        <v>-25.20850944519043</v>
      </c>
      <c r="CE74" s="11">
        <v>101629.3828125</v>
      </c>
      <c r="CF74" s="11">
        <v>103272.4296875</v>
      </c>
      <c r="CG74" s="11">
        <v>1.6167045831680298</v>
      </c>
      <c r="CH74" s="19">
        <v>1.9433887160481524</v>
      </c>
      <c r="CI74" s="19">
        <v>1.4425575937246902</v>
      </c>
      <c r="CJ74" s="19">
        <v>-0.50083112232346227</v>
      </c>
      <c r="CK74" s="19">
        <v>20.96534459829461</v>
      </c>
      <c r="CL74" s="19">
        <v>19.13991380813982</v>
      </c>
      <c r="CM74" s="19">
        <v>-1.8254307901547904</v>
      </c>
      <c r="CN74" s="19">
        <v>2.0869810652812464</v>
      </c>
      <c r="CO74" s="19">
        <v>1.9200896271318184</v>
      </c>
      <c r="CP74" s="19">
        <v>-0.16689143814942797</v>
      </c>
      <c r="CQ74" s="19">
        <v>0.86701651650771505</v>
      </c>
      <c r="CR74" s="19">
        <v>1.229158844961405</v>
      </c>
      <c r="CS74" s="19">
        <v>0.36214232845368999</v>
      </c>
      <c r="CT74" s="19">
        <v>0</v>
      </c>
      <c r="CU74" s="19">
        <v>0</v>
      </c>
      <c r="CV74" s="19">
        <v>0</v>
      </c>
      <c r="CW74" s="19">
        <v>0</v>
      </c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2"/>
      <c r="DK74" s="22">
        <v>1</v>
      </c>
      <c r="DL74" s="22">
        <v>1</v>
      </c>
      <c r="DM74" s="22">
        <v>0</v>
      </c>
      <c r="DN74" s="22">
        <v>1.2828736566007137E-2</v>
      </c>
      <c r="DO74" s="22">
        <v>1.2176412157714367E-2</v>
      </c>
      <c r="DP74" s="22">
        <v>-5.0848689079284668</v>
      </c>
      <c r="DQ74" s="22">
        <v>1</v>
      </c>
      <c r="DR74" s="22">
        <v>100</v>
      </c>
      <c r="DS74" s="22">
        <v>0</v>
      </c>
      <c r="DT74" s="22">
        <v>0</v>
      </c>
      <c r="DU74" s="22">
        <v>0</v>
      </c>
      <c r="DV74" s="22">
        <v>0</v>
      </c>
      <c r="DW74" s="22">
        <v>0</v>
      </c>
      <c r="DX74" s="22">
        <v>0</v>
      </c>
      <c r="DY74" s="22">
        <v>1</v>
      </c>
      <c r="DZ74" s="22">
        <v>100</v>
      </c>
      <c r="EA74" s="22">
        <v>1</v>
      </c>
      <c r="EB74" s="22">
        <v>100</v>
      </c>
      <c r="EC74" s="22">
        <v>1</v>
      </c>
      <c r="ED74" s="22">
        <v>100</v>
      </c>
      <c r="EE74" s="22">
        <v>1</v>
      </c>
      <c r="EF74" s="22">
        <v>100</v>
      </c>
      <c r="EG74" s="22">
        <v>1</v>
      </c>
      <c r="EH74" s="25">
        <v>100</v>
      </c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3"/>
      <c r="EU74" s="25"/>
      <c r="EV74" s="23"/>
      <c r="EW74" s="23"/>
      <c r="EX74" s="25"/>
      <c r="EY74" s="23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2"/>
      <c r="FS74" s="22">
        <v>0</v>
      </c>
      <c r="FT74" s="22">
        <v>0</v>
      </c>
      <c r="FU74" s="25">
        <v>0</v>
      </c>
      <c r="FV74" s="25"/>
      <c r="FW74" s="25"/>
      <c r="FX74" s="23"/>
      <c r="FY74" s="25"/>
      <c r="FZ74" s="23"/>
      <c r="GA74" s="23"/>
      <c r="GB74" s="25"/>
      <c r="GC74" s="23"/>
      <c r="GD74" s="23"/>
      <c r="GE74" s="25"/>
      <c r="GF74" s="25"/>
      <c r="GG74" s="25"/>
      <c r="GH74" s="25"/>
      <c r="GI74" s="25"/>
      <c r="GJ74" s="25"/>
      <c r="GK74" s="25"/>
      <c r="GL74" s="25"/>
      <c r="GM74" s="25"/>
      <c r="GN74" s="22"/>
      <c r="GO74" s="25">
        <v>1</v>
      </c>
      <c r="GQ74" s="28">
        <v>11.3</v>
      </c>
      <c r="GR74" s="28">
        <v>11.3</v>
      </c>
      <c r="GS74" s="28">
        <v>11</v>
      </c>
      <c r="GT74" s="28">
        <v>14</v>
      </c>
      <c r="GU74" s="28">
        <v>27.272727273000001</v>
      </c>
      <c r="GV74" s="28">
        <v>0.14356939599999999</v>
      </c>
      <c r="GW74" s="28">
        <v>0.175192712</v>
      </c>
      <c r="GX74" s="28">
        <v>22.026501879000001</v>
      </c>
      <c r="GY74">
        <v>15</v>
      </c>
      <c r="GZ74">
        <v>10</v>
      </c>
      <c r="HA74">
        <v>43</v>
      </c>
      <c r="HB74">
        <v>9</v>
      </c>
      <c r="HC74">
        <v>2</v>
      </c>
      <c r="HD74" s="2">
        <v>134</v>
      </c>
      <c r="HE74" s="2">
        <v>203</v>
      </c>
      <c r="HF74">
        <v>63</v>
      </c>
      <c r="HG74">
        <v>9</v>
      </c>
      <c r="HH74">
        <v>3</v>
      </c>
      <c r="HI74">
        <v>131</v>
      </c>
      <c r="HJ74">
        <v>18</v>
      </c>
      <c r="HL74">
        <v>0</v>
      </c>
      <c r="HM74" s="2">
        <v>625</v>
      </c>
    </row>
    <row r="75" spans="1:221" x14ac:dyDescent="0.2">
      <c r="A75" s="6" t="s">
        <v>56</v>
      </c>
      <c r="B75" s="6">
        <v>51113</v>
      </c>
      <c r="C75" s="7">
        <v>32.799999999999997</v>
      </c>
      <c r="D75" s="8">
        <v>53655</v>
      </c>
      <c r="E75" s="10">
        <v>10.4</v>
      </c>
      <c r="F75" s="12">
        <v>13308</v>
      </c>
      <c r="G75" s="15">
        <v>246.846385193976</v>
      </c>
      <c r="H75" s="15">
        <v>375.73273243392799</v>
      </c>
      <c r="I75" s="15">
        <v>52.213179925106431</v>
      </c>
      <c r="J75" s="15">
        <v>1.8548721460322815</v>
      </c>
      <c r="K75" s="15">
        <v>2.8233598770207995</v>
      </c>
      <c r="L75" s="15">
        <v>85.305722684019699</v>
      </c>
      <c r="M75" s="15">
        <v>151.50684980204099</v>
      </c>
      <c r="N75" s="15">
        <v>77.604555749719623</v>
      </c>
      <c r="O75" s="15">
        <v>0.64101084072753001</v>
      </c>
      <c r="P75" s="15">
        <v>1.1384644559816726</v>
      </c>
      <c r="Q75" s="15">
        <v>137.14893607492999</v>
      </c>
      <c r="R75" s="15">
        <v>253.426339968626</v>
      </c>
      <c r="S75" s="15">
        <v>84.781849004041092</v>
      </c>
      <c r="T75" s="15">
        <v>2.6981887876240407</v>
      </c>
      <c r="U75" s="15">
        <v>4.9857631313914217</v>
      </c>
      <c r="V75" s="15">
        <v>15.2317571471525</v>
      </c>
      <c r="W75" s="15">
        <v>0.29966077409310443</v>
      </c>
      <c r="X75" s="15">
        <v>45.088334851298001</v>
      </c>
      <c r="Y75" s="15">
        <v>68.722452947187307</v>
      </c>
      <c r="Z75" s="15">
        <v>52.417367316479925</v>
      </c>
      <c r="AA75" s="15">
        <v>0.33880624324690412</v>
      </c>
      <c r="AB75" s="15">
        <v>0.51639955626080025</v>
      </c>
      <c r="AC75" s="15">
        <v>52.005033729586998</v>
      </c>
      <c r="AD75" s="15">
        <v>77.025606598632095</v>
      </c>
      <c r="AE75" s="15">
        <v>48.111828941686177</v>
      </c>
      <c r="AF75" s="15">
        <v>0.39078023541919893</v>
      </c>
      <c r="AG75" s="15">
        <v>0.57879175382200254</v>
      </c>
      <c r="AH75" s="15">
        <v>352.47021474440402</v>
      </c>
      <c r="AI75" s="15">
        <v>2.6485588724406672</v>
      </c>
      <c r="AJ75" s="15">
        <v>6.07465847328604</v>
      </c>
      <c r="AK75" s="15">
        <v>4.5646667217358279E-2</v>
      </c>
      <c r="AL75" s="15">
        <v>6.9713422686618296</v>
      </c>
      <c r="AM75" s="15">
        <v>5.2384597750690029E-2</v>
      </c>
      <c r="AN75" s="15">
        <v>0</v>
      </c>
      <c r="AO75" s="15">
        <v>0</v>
      </c>
      <c r="AP75" s="15">
        <v>0.488670918952266</v>
      </c>
      <c r="AQ75" s="15">
        <v>3.6720087086885033E-3</v>
      </c>
      <c r="AR75" s="15">
        <v>0</v>
      </c>
      <c r="AS75" s="15">
        <v>0</v>
      </c>
      <c r="AT75" s="15">
        <v>16.699188364569601</v>
      </c>
      <c r="AU75" s="15">
        <v>0.12548232915967539</v>
      </c>
      <c r="AV75" s="19">
        <v>114478.06272000002</v>
      </c>
      <c r="AW75" s="19">
        <v>76571.758000000002</v>
      </c>
      <c r="AX75" s="19">
        <v>-33.112287035040424</v>
      </c>
      <c r="AY75" s="19">
        <v>11.160288900889229</v>
      </c>
      <c r="AZ75" s="19">
        <v>9.1563902245803437</v>
      </c>
      <c r="BA75" s="19">
        <v>-2.0038986763088857</v>
      </c>
      <c r="BB75" s="19">
        <v>15.292265892028809</v>
      </c>
      <c r="BC75" s="19">
        <v>9.3269062042236328</v>
      </c>
      <c r="BD75" s="19">
        <v>-39.008998870849609</v>
      </c>
      <c r="BE75" s="19">
        <v>75.465000000000003</v>
      </c>
      <c r="BF75" s="19">
        <v>75.486000000000004</v>
      </c>
      <c r="BG75" s="19">
        <v>1</v>
      </c>
      <c r="BH75" s="19">
        <v>1</v>
      </c>
      <c r="BI75" s="19">
        <v>1</v>
      </c>
      <c r="BJ75" s="19">
        <v>1</v>
      </c>
      <c r="BK75" s="19">
        <v>0</v>
      </c>
      <c r="BL75" s="19">
        <v>0</v>
      </c>
      <c r="BM75" s="19">
        <v>1</v>
      </c>
      <c r="BN75" s="19">
        <v>1</v>
      </c>
      <c r="BO75" s="19">
        <v>55.861894367835632</v>
      </c>
      <c r="BP75" s="19">
        <v>51.237761384950218</v>
      </c>
      <c r="BQ75" s="19">
        <v>-4.6241329828854134</v>
      </c>
      <c r="BR75" s="19">
        <v>28.015143320713896</v>
      </c>
      <c r="BS75" s="19">
        <v>32.822757111597376</v>
      </c>
      <c r="BT75" s="19">
        <v>6.1654948620876153</v>
      </c>
      <c r="BU75" s="19">
        <v>7.7680525164113794</v>
      </c>
      <c r="BV75" s="19">
        <v>20.216600283964649</v>
      </c>
      <c r="BW75" s="19">
        <v>24.271112955928846</v>
      </c>
      <c r="BX75" s="19">
        <v>4.0545126719641971</v>
      </c>
      <c r="BY75" s="19">
        <v>4.0520890193376342</v>
      </c>
      <c r="BZ75" s="19">
        <v>5.4030222243193506</v>
      </c>
      <c r="CA75" s="19">
        <v>1.3509332049817164</v>
      </c>
      <c r="CB75" s="14"/>
      <c r="CC75" s="14"/>
      <c r="CD75" s="14"/>
      <c r="CE75" s="19">
        <v>75893</v>
      </c>
      <c r="CF75" s="19">
        <v>71149.546875</v>
      </c>
      <c r="CG75" s="19">
        <v>-6.250185489654541</v>
      </c>
      <c r="CH75" s="19">
        <v>1.9433887160481524</v>
      </c>
      <c r="CI75" s="19">
        <v>1.4425575937246902</v>
      </c>
      <c r="CJ75" s="19">
        <v>-0.50083112232346227</v>
      </c>
      <c r="CK75" s="19">
        <v>20.96534459829461</v>
      </c>
      <c r="CL75" s="19">
        <v>19.13991380813982</v>
      </c>
      <c r="CM75" s="19">
        <v>-1.8254307901547904</v>
      </c>
      <c r="CN75" s="19">
        <v>2.0869810652812464</v>
      </c>
      <c r="CO75" s="19">
        <v>1.9200896271318184</v>
      </c>
      <c r="CP75" s="19">
        <v>-0.16689143814942797</v>
      </c>
      <c r="CQ75" s="19">
        <v>0.86701651650771505</v>
      </c>
      <c r="CR75" s="19">
        <v>1.229158844961405</v>
      </c>
      <c r="CS75" s="19">
        <v>0.36214232845368999</v>
      </c>
      <c r="CT75" s="19">
        <v>0</v>
      </c>
      <c r="CU75" s="19">
        <v>0</v>
      </c>
      <c r="CV75" s="19">
        <v>0</v>
      </c>
      <c r="CW75" s="19">
        <v>0</v>
      </c>
      <c r="CX75" s="23">
        <v>39</v>
      </c>
      <c r="CY75" s="23">
        <v>55</v>
      </c>
      <c r="CZ75" s="23">
        <v>41.025641025641022</v>
      </c>
      <c r="DA75" s="23">
        <v>6.9148936170212769</v>
      </c>
      <c r="DB75" s="23">
        <v>10.536398467432949</v>
      </c>
      <c r="DC75" s="23">
        <v>2.7048410225980319</v>
      </c>
      <c r="DD75" s="23">
        <v>1.8944099378881987</v>
      </c>
      <c r="DE75" s="23">
        <v>547</v>
      </c>
      <c r="DF75" s="23">
        <v>549</v>
      </c>
      <c r="DG75" s="23">
        <v>0.3656307129798903</v>
      </c>
      <c r="DH75" s="23">
        <v>40.732742572045574</v>
      </c>
      <c r="DI75" s="23">
        <v>41.67931976920741</v>
      </c>
      <c r="DJ75" s="22">
        <v>2.3238729763594703</v>
      </c>
      <c r="DK75" s="22">
        <v>1</v>
      </c>
      <c r="DL75" s="22">
        <v>1</v>
      </c>
      <c r="DM75" s="22">
        <v>0</v>
      </c>
      <c r="DN75" s="22">
        <v>7.6382525265216827E-2</v>
      </c>
      <c r="DO75" s="22">
        <v>7.5216248631477356E-2</v>
      </c>
      <c r="DP75" s="22">
        <v>-1.5268893241882324</v>
      </c>
      <c r="DQ75" s="22">
        <v>0</v>
      </c>
      <c r="DR75" s="22">
        <v>0</v>
      </c>
      <c r="DS75" s="22">
        <v>0</v>
      </c>
      <c r="DT75" s="22">
        <v>0</v>
      </c>
      <c r="DU75" s="22">
        <v>0</v>
      </c>
      <c r="DV75" s="22">
        <v>0</v>
      </c>
      <c r="DW75" s="22">
        <v>0</v>
      </c>
      <c r="DX75" s="22">
        <v>0</v>
      </c>
      <c r="DY75" s="22">
        <v>0</v>
      </c>
      <c r="DZ75" s="22">
        <v>0</v>
      </c>
      <c r="EA75" s="22">
        <v>1</v>
      </c>
      <c r="EB75" s="22">
        <v>100</v>
      </c>
      <c r="EC75" s="22">
        <v>1</v>
      </c>
      <c r="ED75" s="22">
        <v>100</v>
      </c>
      <c r="EE75" s="22">
        <v>1</v>
      </c>
      <c r="EF75" s="22">
        <v>100</v>
      </c>
      <c r="EG75" s="22">
        <v>1</v>
      </c>
      <c r="EH75" s="23">
        <v>100</v>
      </c>
      <c r="EI75" s="23">
        <v>12</v>
      </c>
      <c r="EJ75" s="23">
        <v>25</v>
      </c>
      <c r="EK75" s="23">
        <v>108.33333333333333</v>
      </c>
      <c r="EL75" s="23">
        <v>99</v>
      </c>
      <c r="EM75" s="23">
        <v>63</v>
      </c>
      <c r="EN75" s="23">
        <v>57.142857142857139</v>
      </c>
      <c r="EO75" s="23">
        <v>7.37210514558046</v>
      </c>
      <c r="EP75" s="23">
        <v>7.5159429092013355</v>
      </c>
      <c r="EQ75" s="23">
        <v>1.9511084117825614</v>
      </c>
      <c r="ER75" s="23">
        <v>12</v>
      </c>
      <c r="ES75" s="23">
        <v>25</v>
      </c>
      <c r="ET75" s="23">
        <v>108.33333333333333</v>
      </c>
      <c r="EU75" s="23"/>
      <c r="EV75" s="23">
        <v>63</v>
      </c>
      <c r="EW75" s="23"/>
      <c r="EX75" s="23"/>
      <c r="EY75" s="23">
        <v>4.7828727604008501</v>
      </c>
      <c r="EZ75" s="23"/>
      <c r="FA75" s="23">
        <v>22</v>
      </c>
      <c r="FB75" s="23">
        <v>27</v>
      </c>
      <c r="FC75" s="23">
        <v>22.727272727272727</v>
      </c>
      <c r="FD75" s="23">
        <v>299</v>
      </c>
      <c r="FE75" s="23">
        <v>178</v>
      </c>
      <c r="FF75" s="23">
        <v>-40.468227424749166</v>
      </c>
      <c r="FG75" s="23">
        <v>22.265246853823815</v>
      </c>
      <c r="FH75" s="23">
        <v>13.513513513513512</v>
      </c>
      <c r="FI75" s="23">
        <v>-39.306698002350181</v>
      </c>
      <c r="FJ75" s="23">
        <v>11</v>
      </c>
      <c r="FK75" s="23">
        <v>21</v>
      </c>
      <c r="FL75" s="23">
        <v>90.909090909090907</v>
      </c>
      <c r="FM75" s="23">
        <v>11</v>
      </c>
      <c r="FN75" s="23">
        <v>24</v>
      </c>
      <c r="FO75" s="23">
        <v>118.18181818181819</v>
      </c>
      <c r="FP75" s="23">
        <v>0.8191227939533845</v>
      </c>
      <c r="FQ75" s="23">
        <v>1.8220467658669905</v>
      </c>
      <c r="FR75" s="22">
        <v>122.43878198934377</v>
      </c>
      <c r="FS75" s="22">
        <v>0</v>
      </c>
      <c r="FT75" s="22">
        <v>0</v>
      </c>
      <c r="FU75" s="23">
        <v>0</v>
      </c>
      <c r="FV75" s="23">
        <v>2</v>
      </c>
      <c r="FW75" s="23">
        <v>3</v>
      </c>
      <c r="FX75" s="23">
        <v>50</v>
      </c>
      <c r="FY75" s="23"/>
      <c r="FZ75" s="23">
        <v>3503</v>
      </c>
      <c r="GA75" s="23"/>
      <c r="GB75" s="23"/>
      <c r="GC75" s="23">
        <v>265.94290920133614</v>
      </c>
      <c r="GD75" s="23"/>
      <c r="GE75" s="23"/>
      <c r="GF75" s="23">
        <v>4</v>
      </c>
      <c r="GG75" s="23">
        <v>9</v>
      </c>
      <c r="GH75" s="23">
        <v>125</v>
      </c>
      <c r="GI75" s="23">
        <v>5</v>
      </c>
      <c r="GJ75" s="23">
        <v>6</v>
      </c>
      <c r="GK75" s="23">
        <v>20</v>
      </c>
      <c r="GL75" s="23"/>
      <c r="GM75" s="23">
        <v>105000</v>
      </c>
      <c r="GN75" s="22"/>
      <c r="GO75" s="22">
        <v>1</v>
      </c>
      <c r="GP75">
        <v>1</v>
      </c>
      <c r="GQ75" s="28">
        <v>9.9</v>
      </c>
      <c r="GR75" s="28">
        <v>11.4</v>
      </c>
      <c r="GS75" s="28">
        <v>1</v>
      </c>
      <c r="GT75" s="28">
        <v>2</v>
      </c>
      <c r="GU75" s="28">
        <v>100</v>
      </c>
      <c r="GV75" s="28">
        <v>7.6091918999999994E-2</v>
      </c>
      <c r="GW75" s="28">
        <v>0.15257857799999999</v>
      </c>
      <c r="GX75" s="28">
        <v>100.518767165</v>
      </c>
      <c r="HB75">
        <v>4</v>
      </c>
      <c r="HC75">
        <v>1</v>
      </c>
      <c r="HD75" s="2">
        <v>6</v>
      </c>
      <c r="HE75" s="2">
        <v>32</v>
      </c>
      <c r="HF75">
        <v>18</v>
      </c>
      <c r="HG75">
        <v>2</v>
      </c>
      <c r="HI75">
        <v>6</v>
      </c>
      <c r="HJ75">
        <v>3</v>
      </c>
      <c r="HK75">
        <v>1</v>
      </c>
      <c r="HL75">
        <v>0</v>
      </c>
      <c r="HM75" s="2">
        <v>84</v>
      </c>
    </row>
    <row r="76" spans="1:221" x14ac:dyDescent="0.2">
      <c r="A76" s="6" t="s">
        <v>114</v>
      </c>
      <c r="B76" s="6">
        <v>51683</v>
      </c>
      <c r="C76" s="7">
        <v>32.799999999999997</v>
      </c>
      <c r="D76" s="8">
        <v>72562</v>
      </c>
      <c r="E76" s="10">
        <v>9.6</v>
      </c>
      <c r="F76" s="12">
        <v>37821</v>
      </c>
      <c r="G76" s="15">
        <v>2313.9901433326299</v>
      </c>
      <c r="H76" s="15">
        <v>2114.3807862687399</v>
      </c>
      <c r="I76" s="15">
        <v>-8.6261973776781424</v>
      </c>
      <c r="J76" s="15">
        <v>6.1182680080712561</v>
      </c>
      <c r="K76" s="15">
        <v>5.5904941335996927</v>
      </c>
      <c r="L76" s="15">
        <v>416.42646321095498</v>
      </c>
      <c r="M76" s="15">
        <v>365.62514051850297</v>
      </c>
      <c r="N76" s="15">
        <v>-12.199350228786221</v>
      </c>
      <c r="O76" s="15">
        <v>1.1010456180718515</v>
      </c>
      <c r="P76" s="15">
        <v>0.96672520694456243</v>
      </c>
      <c r="Q76" s="15">
        <v>15.9254789286642</v>
      </c>
      <c r="R76" s="15">
        <v>10.359353004023401</v>
      </c>
      <c r="S76" s="15">
        <v>-34.951073996414344</v>
      </c>
      <c r="T76" s="15">
        <v>0.12712923228757245</v>
      </c>
      <c r="U76" s="15">
        <v>8.2696200239669518E-2</v>
      </c>
      <c r="V76" s="15">
        <v>48.473828171117901</v>
      </c>
      <c r="W76" s="15">
        <v>0.38695480299447516</v>
      </c>
      <c r="X76" s="15">
        <v>657.28105862066195</v>
      </c>
      <c r="Y76" s="15">
        <v>591.12663568434095</v>
      </c>
      <c r="Z76" s="15">
        <v>-10.064860696754209</v>
      </c>
      <c r="AA76" s="15">
        <v>1.7378732942562651</v>
      </c>
      <c r="AB76" s="15">
        <v>1.5629587681032786</v>
      </c>
      <c r="AC76" s="15">
        <v>197.58874227013399</v>
      </c>
      <c r="AD76" s="15">
        <v>143.96237855934299</v>
      </c>
      <c r="AE76" s="15">
        <v>-27.140394282927094</v>
      </c>
      <c r="AF76" s="15">
        <v>0.52243130078563227</v>
      </c>
      <c r="AG76" s="15">
        <v>0.38064138589498692</v>
      </c>
      <c r="AH76" s="15">
        <v>1347.3864189523699</v>
      </c>
      <c r="AI76" s="15">
        <v>3.5625351496585758</v>
      </c>
      <c r="AJ76" s="15">
        <v>210.66270878911001</v>
      </c>
      <c r="AK76" s="15">
        <v>0.55699930934959418</v>
      </c>
      <c r="AL76" s="15">
        <v>617.03613193333103</v>
      </c>
      <c r="AM76" s="15">
        <v>1.6314643503168371</v>
      </c>
      <c r="AN76" s="15">
        <v>131.622894132044</v>
      </c>
      <c r="AO76" s="15">
        <v>0.34801537276128075</v>
      </c>
      <c r="AP76" s="15">
        <v>16.819309650687501</v>
      </c>
      <c r="AQ76" s="15">
        <v>4.4470822164108567E-2</v>
      </c>
      <c r="AR76" s="15">
        <v>0</v>
      </c>
      <c r="AS76" s="15">
        <v>0</v>
      </c>
      <c r="AT76" s="15">
        <v>407.889484619722</v>
      </c>
      <c r="AU76" s="15">
        <v>1.0784735586571534</v>
      </c>
      <c r="AV76" s="19">
        <v>139637.43990950225</v>
      </c>
      <c r="AW76" s="19">
        <v>217503.88655172414</v>
      </c>
      <c r="AX76" s="19">
        <v>55.763301513323661</v>
      </c>
      <c r="AY76" s="19">
        <v>11.160288900889229</v>
      </c>
      <c r="AZ76" s="19">
        <v>9.1563902245803437</v>
      </c>
      <c r="BA76" s="19">
        <v>-2.0038986763088857</v>
      </c>
      <c r="BB76" s="14"/>
      <c r="BC76" s="14"/>
      <c r="BD76" s="14"/>
      <c r="BE76" s="19">
        <v>75.465000000000003</v>
      </c>
      <c r="BF76" s="19">
        <v>75.486000000000004</v>
      </c>
      <c r="BG76" s="19">
        <v>1</v>
      </c>
      <c r="BH76" s="19">
        <v>1</v>
      </c>
      <c r="BI76" s="19">
        <v>1</v>
      </c>
      <c r="BJ76" s="19">
        <v>1</v>
      </c>
      <c r="BK76" s="19">
        <v>0</v>
      </c>
      <c r="BL76" s="19">
        <v>0</v>
      </c>
      <c r="BM76" s="19">
        <v>1</v>
      </c>
      <c r="BN76" s="19">
        <v>1</v>
      </c>
      <c r="BO76" s="19">
        <v>55.861894367835632</v>
      </c>
      <c r="BP76" s="19">
        <v>51.237761384950218</v>
      </c>
      <c r="BQ76" s="19">
        <v>-4.6241329828854134</v>
      </c>
      <c r="BR76" s="19">
        <v>38.282788499409214</v>
      </c>
      <c r="BS76" s="19">
        <v>47.013207318550833</v>
      </c>
      <c r="BT76" s="19">
        <v>7.2206905605881584</v>
      </c>
      <c r="BU76" s="19">
        <v>8.7968011632133774</v>
      </c>
      <c r="BV76" s="19">
        <v>20.216600283964649</v>
      </c>
      <c r="BW76" s="19">
        <v>24.271112955928846</v>
      </c>
      <c r="BX76" s="19">
        <v>4.0545126719641971</v>
      </c>
      <c r="BY76" s="19">
        <v>4.0520890193376342</v>
      </c>
      <c r="BZ76" s="19">
        <v>5.4030222243193506</v>
      </c>
      <c r="CA76" s="19">
        <v>1.3509332049817164</v>
      </c>
      <c r="CB76" s="19">
        <v>19.128015518188477</v>
      </c>
      <c r="CC76" s="19">
        <v>10.925416946411133</v>
      </c>
      <c r="CD76" s="19">
        <v>-42.882644653320312</v>
      </c>
      <c r="CE76" s="19">
        <v>149657.59375</v>
      </c>
      <c r="CF76" s="19">
        <v>113173.6640625</v>
      </c>
      <c r="CG76" s="19">
        <v>-24.378269195556641</v>
      </c>
      <c r="CH76" s="19">
        <v>1.9433887160481524</v>
      </c>
      <c r="CI76" s="19">
        <v>1.4425575937246902</v>
      </c>
      <c r="CJ76" s="19">
        <v>-0.50083112232346227</v>
      </c>
      <c r="CK76" s="19">
        <v>20.96534459829461</v>
      </c>
      <c r="CL76" s="19">
        <v>19.13991380813982</v>
      </c>
      <c r="CM76" s="19">
        <v>-1.8254307901547904</v>
      </c>
      <c r="CN76" s="19">
        <v>2.0869810652812464</v>
      </c>
      <c r="CO76" s="19">
        <v>1.9200896271318184</v>
      </c>
      <c r="CP76" s="19">
        <v>-0.16689143814942797</v>
      </c>
      <c r="CQ76" s="19">
        <v>0.86701651650771505</v>
      </c>
      <c r="CR76" s="19">
        <v>1.229158844961405</v>
      </c>
      <c r="CS76" s="19">
        <v>0.36214232845368999</v>
      </c>
      <c r="CT76" s="19">
        <v>0</v>
      </c>
      <c r="CU76" s="19">
        <v>0</v>
      </c>
      <c r="CV76" s="19">
        <v>0</v>
      </c>
      <c r="CW76" s="19">
        <v>0</v>
      </c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2"/>
      <c r="DK76" s="22">
        <v>2</v>
      </c>
      <c r="DL76" s="25">
        <v>2</v>
      </c>
      <c r="DM76" s="22">
        <v>0</v>
      </c>
      <c r="DN76" s="22">
        <v>4.8649962991476059E-2</v>
      </c>
      <c r="DO76" s="25">
        <v>4.8029586672782898E-2</v>
      </c>
      <c r="DP76" s="22">
        <v>-1.2751835584640503</v>
      </c>
      <c r="DQ76" s="22">
        <v>2</v>
      </c>
      <c r="DR76" s="22">
        <v>100</v>
      </c>
      <c r="DS76" s="22">
        <v>0</v>
      </c>
      <c r="DT76" s="22">
        <v>0</v>
      </c>
      <c r="DU76" s="22">
        <v>0</v>
      </c>
      <c r="DV76" s="22">
        <v>0</v>
      </c>
      <c r="DW76" s="22">
        <v>0</v>
      </c>
      <c r="DX76" s="22">
        <v>0</v>
      </c>
      <c r="DY76" s="22">
        <v>2</v>
      </c>
      <c r="DZ76" s="22">
        <v>100</v>
      </c>
      <c r="EA76" s="22">
        <v>2</v>
      </c>
      <c r="EB76" s="22">
        <v>100</v>
      </c>
      <c r="EC76" s="22">
        <v>2</v>
      </c>
      <c r="ED76" s="22">
        <v>100</v>
      </c>
      <c r="EE76" s="22">
        <v>2</v>
      </c>
      <c r="EF76" s="22">
        <v>100</v>
      </c>
      <c r="EG76" s="22">
        <v>2</v>
      </c>
      <c r="EH76" s="25">
        <v>100</v>
      </c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3"/>
      <c r="EV76" s="23"/>
      <c r="EW76" s="25"/>
      <c r="EX76" s="23"/>
      <c r="EY76" s="23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3"/>
      <c r="FN76" s="23"/>
      <c r="FO76" s="25"/>
      <c r="FP76" s="23"/>
      <c r="FQ76" s="23"/>
      <c r="FR76" s="22"/>
      <c r="FS76" s="22">
        <v>0</v>
      </c>
      <c r="FT76" s="22">
        <v>0</v>
      </c>
      <c r="FU76" s="25">
        <v>0</v>
      </c>
      <c r="FV76" s="25"/>
      <c r="FW76" s="25"/>
      <c r="FX76" s="23"/>
      <c r="FY76" s="23"/>
      <c r="FZ76" s="23"/>
      <c r="GA76" s="23"/>
      <c r="GB76" s="23"/>
      <c r="GC76" s="23"/>
      <c r="GD76" s="23"/>
      <c r="GE76" s="25"/>
      <c r="GF76" s="25"/>
      <c r="GG76" s="25"/>
      <c r="GH76" s="25"/>
      <c r="GI76" s="25"/>
      <c r="GJ76" s="25"/>
      <c r="GK76" s="23"/>
      <c r="GL76" s="23"/>
      <c r="GM76" s="23"/>
      <c r="GN76" s="22"/>
      <c r="GO76" s="22">
        <v>0</v>
      </c>
      <c r="GP76">
        <v>1</v>
      </c>
      <c r="GQ76" s="28">
        <v>10.4</v>
      </c>
      <c r="GR76" s="28">
        <v>8.1999999999999993</v>
      </c>
      <c r="GS76" s="28">
        <v>5</v>
      </c>
      <c r="GT76" s="28">
        <v>10</v>
      </c>
      <c r="GU76" s="28">
        <v>100</v>
      </c>
      <c r="GV76" s="28">
        <v>0.127635677</v>
      </c>
      <c r="GW76" s="28">
        <v>0.24121378800000001</v>
      </c>
      <c r="GX76" s="28">
        <v>88.986178449999997</v>
      </c>
      <c r="GY76">
        <v>5</v>
      </c>
      <c r="GZ76">
        <v>2</v>
      </c>
      <c r="HA76">
        <v>11</v>
      </c>
      <c r="HB76">
        <v>22</v>
      </c>
      <c r="HD76" s="2">
        <v>50</v>
      </c>
      <c r="HE76" s="2">
        <v>98</v>
      </c>
      <c r="HF76">
        <v>97</v>
      </c>
      <c r="HH76">
        <v>1</v>
      </c>
      <c r="HI76">
        <v>49</v>
      </c>
      <c r="HJ76">
        <v>2</v>
      </c>
      <c r="HL76">
        <v>10</v>
      </c>
      <c r="HM76" s="2">
        <v>312</v>
      </c>
    </row>
    <row r="77" spans="1:221" x14ac:dyDescent="0.2">
      <c r="A77" s="6" t="s">
        <v>115</v>
      </c>
      <c r="B77" s="6">
        <v>51685</v>
      </c>
      <c r="C77" s="7">
        <v>33.6</v>
      </c>
      <c r="D77" s="8">
        <v>75429</v>
      </c>
      <c r="E77" s="10">
        <v>7.7</v>
      </c>
      <c r="F77" s="12">
        <v>14273</v>
      </c>
      <c r="G77" s="15">
        <v>4918.6611546650502</v>
      </c>
      <c r="H77" s="15">
        <v>5320.76001325995</v>
      </c>
      <c r="I77" s="15">
        <v>8.1749656248130371</v>
      </c>
      <c r="J77" s="15">
        <v>34.461298638443566</v>
      </c>
      <c r="K77" s="15">
        <v>37.278497956000493</v>
      </c>
      <c r="L77" s="15">
        <v>679.39622067846403</v>
      </c>
      <c r="M77" s="15">
        <v>1566.83387014084</v>
      </c>
      <c r="N77" s="15">
        <v>130.62151693692908</v>
      </c>
      <c r="O77" s="15">
        <v>4.760009953607959</v>
      </c>
      <c r="P77" s="15">
        <v>10.97760716135949</v>
      </c>
      <c r="Q77" s="15">
        <v>56.444555611873497</v>
      </c>
      <c r="R77" s="15">
        <v>91.121553919045297</v>
      </c>
      <c r="S77" s="15">
        <v>61.435505924821662</v>
      </c>
      <c r="T77" s="15">
        <v>1.2523753186570556</v>
      </c>
      <c r="U77" s="15">
        <v>2.0217784317516152</v>
      </c>
      <c r="V77" s="15">
        <v>147.90692869760099</v>
      </c>
      <c r="W77" s="15">
        <v>3.2817157465631457</v>
      </c>
      <c r="X77" s="15">
        <v>1411.9056664034699</v>
      </c>
      <c r="Y77" s="15">
        <v>1558.8650906011501</v>
      </c>
      <c r="Z77" s="15">
        <v>10.408586614148813</v>
      </c>
      <c r="AA77" s="15">
        <v>9.8921436726929866</v>
      </c>
      <c r="AB77" s="15">
        <v>10.921776014861278</v>
      </c>
      <c r="AC77" s="15">
        <v>272.135923713446</v>
      </c>
      <c r="AD77" s="15">
        <v>317.58761469461001</v>
      </c>
      <c r="AE77" s="15">
        <v>16.701834274927915</v>
      </c>
      <c r="AF77" s="15">
        <v>1.9066483830550411</v>
      </c>
      <c r="AG77" s="15">
        <v>2.225093636198487</v>
      </c>
      <c r="AH77" s="15">
        <v>3056.1701694466201</v>
      </c>
      <c r="AI77" s="15">
        <v>21.412248086923704</v>
      </c>
      <c r="AJ77" s="15">
        <v>588.89675593096797</v>
      </c>
      <c r="AK77" s="15">
        <v>4.1259493864707348</v>
      </c>
      <c r="AL77" s="15">
        <v>1562.34859270323</v>
      </c>
      <c r="AM77" s="15">
        <v>10.946182251126112</v>
      </c>
      <c r="AN77" s="15">
        <v>627.39216826204199</v>
      </c>
      <c r="AO77" s="15">
        <v>4.3956573128427241</v>
      </c>
      <c r="AP77" s="15">
        <v>25.174683379940699</v>
      </c>
      <c r="AQ77" s="15">
        <v>0.17637976164745112</v>
      </c>
      <c r="AR77" s="15">
        <v>5.3780698981136101</v>
      </c>
      <c r="AS77" s="15">
        <v>3.7680024508607933E-2</v>
      </c>
      <c r="AT77" s="15">
        <v>1017.74817656446</v>
      </c>
      <c r="AU77" s="15">
        <v>7.1305834552263718</v>
      </c>
      <c r="AV77" s="19">
        <v>18432.405957446808</v>
      </c>
      <c r="AW77" s="20"/>
      <c r="AX77" s="20"/>
      <c r="AY77" s="19">
        <v>11.160288900889229</v>
      </c>
      <c r="AZ77" s="19">
        <v>9.1563902245803437</v>
      </c>
      <c r="BA77" s="19">
        <v>-2.0038986763088857</v>
      </c>
      <c r="BB77" s="14"/>
      <c r="BC77" s="14"/>
      <c r="BD77" s="14"/>
      <c r="BE77" s="19">
        <v>75.465000000000003</v>
      </c>
      <c r="BF77" s="19">
        <v>75.486000000000004</v>
      </c>
      <c r="BG77" s="19">
        <v>1</v>
      </c>
      <c r="BH77" s="19">
        <v>1</v>
      </c>
      <c r="BI77" s="19">
        <v>1</v>
      </c>
      <c r="BJ77" s="19">
        <v>1</v>
      </c>
      <c r="BK77" s="19">
        <v>0</v>
      </c>
      <c r="BL77" s="19">
        <v>0</v>
      </c>
      <c r="BM77" s="19">
        <v>1</v>
      </c>
      <c r="BN77" s="19">
        <v>1</v>
      </c>
      <c r="BO77" s="19">
        <v>55.861894367835632</v>
      </c>
      <c r="BP77" s="19">
        <v>51.237761384950218</v>
      </c>
      <c r="BQ77" s="19">
        <v>-4.6241329828854134</v>
      </c>
      <c r="BR77" s="19">
        <v>45.011836320595201</v>
      </c>
      <c r="BS77" s="19">
        <v>50.246877722916061</v>
      </c>
      <c r="BT77" s="19">
        <v>8.1163341224213728</v>
      </c>
      <c r="BU77" s="19">
        <v>8.6261980830670915</v>
      </c>
      <c r="BV77" s="19">
        <v>20.216600283964649</v>
      </c>
      <c r="BW77" s="19">
        <v>24.271112955928846</v>
      </c>
      <c r="BX77" s="19">
        <v>4.0545126719641971</v>
      </c>
      <c r="BY77" s="19">
        <v>4.0520890193376342</v>
      </c>
      <c r="BZ77" s="19">
        <v>5.4030222243193506</v>
      </c>
      <c r="CA77" s="19">
        <v>1.3509332049817164</v>
      </c>
      <c r="CB77" s="14"/>
      <c r="CC77" s="14"/>
      <c r="CD77" s="14"/>
      <c r="CE77" s="20"/>
      <c r="CF77" s="20"/>
      <c r="CG77" s="20"/>
      <c r="CH77" s="19">
        <v>1.9433887160481524</v>
      </c>
      <c r="CI77" s="19">
        <v>1.4425575937246902</v>
      </c>
      <c r="CJ77" s="19">
        <v>-0.50083112232346227</v>
      </c>
      <c r="CK77" s="19">
        <v>20.96534459829461</v>
      </c>
      <c r="CL77" s="19">
        <v>19.13991380813982</v>
      </c>
      <c r="CM77" s="19">
        <v>-1.8254307901547904</v>
      </c>
      <c r="CN77" s="19">
        <v>2.0869810652812464</v>
      </c>
      <c r="CO77" s="19">
        <v>1.9200896271318184</v>
      </c>
      <c r="CP77" s="19">
        <v>-0.16689143814942797</v>
      </c>
      <c r="CQ77" s="19">
        <v>0.86701651650771505</v>
      </c>
      <c r="CR77" s="19">
        <v>1.229158844961405</v>
      </c>
      <c r="CS77" s="19">
        <v>0.36214232845368999</v>
      </c>
      <c r="CT77" s="19">
        <v>0</v>
      </c>
      <c r="CU77" s="19">
        <v>0</v>
      </c>
      <c r="CV77" s="19">
        <v>0</v>
      </c>
      <c r="CW77" s="19">
        <v>0</v>
      </c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2"/>
      <c r="DK77" s="22">
        <v>1</v>
      </c>
      <c r="DL77" s="22">
        <v>0</v>
      </c>
      <c r="DM77" s="22"/>
      <c r="DN77" s="22">
        <v>6.2889128923416138E-2</v>
      </c>
      <c r="DO77" s="22">
        <v>0</v>
      </c>
      <c r="DP77" s="22"/>
      <c r="DQ77" s="22">
        <v>0</v>
      </c>
      <c r="DR77" s="22">
        <v>0</v>
      </c>
      <c r="DS77" s="22">
        <v>0</v>
      </c>
      <c r="DT77" s="22">
        <v>0</v>
      </c>
      <c r="DU77" s="22">
        <v>0</v>
      </c>
      <c r="DV77" s="22">
        <v>0</v>
      </c>
      <c r="DW77" s="22">
        <v>0</v>
      </c>
      <c r="DX77" s="22">
        <v>0</v>
      </c>
      <c r="DY77" s="22">
        <v>0</v>
      </c>
      <c r="DZ77" s="22">
        <v>0</v>
      </c>
      <c r="EA77" s="22">
        <v>0</v>
      </c>
      <c r="EB77" s="22">
        <v>0</v>
      </c>
      <c r="EC77" s="22">
        <v>0</v>
      </c>
      <c r="ED77" s="22">
        <v>0</v>
      </c>
      <c r="EE77" s="22">
        <v>0</v>
      </c>
      <c r="EF77" s="22">
        <v>0</v>
      </c>
      <c r="EG77" s="22">
        <v>0</v>
      </c>
      <c r="EH77" s="25">
        <v>0</v>
      </c>
      <c r="EI77" s="25"/>
      <c r="EJ77" s="25"/>
      <c r="EK77" s="25"/>
      <c r="EL77" s="23"/>
      <c r="EM77" s="23"/>
      <c r="EN77" s="25"/>
      <c r="EO77" s="25"/>
      <c r="EP77" s="25"/>
      <c r="EQ77" s="25"/>
      <c r="ER77" s="25"/>
      <c r="ES77" s="25"/>
      <c r="ET77" s="23"/>
      <c r="EU77" s="23"/>
      <c r="EV77" s="23"/>
      <c r="EW77" s="23"/>
      <c r="EX77" s="23"/>
      <c r="EY77" s="23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2"/>
      <c r="FS77" s="22">
        <v>0</v>
      </c>
      <c r="FT77" s="22">
        <v>0</v>
      </c>
      <c r="FU77" s="25">
        <v>0</v>
      </c>
      <c r="FV77" s="25"/>
      <c r="FW77" s="25"/>
      <c r="FX77" s="23"/>
      <c r="FY77" s="23"/>
      <c r="FZ77" s="23"/>
      <c r="GA77" s="23"/>
      <c r="GB77" s="23"/>
      <c r="GC77" s="23"/>
      <c r="GD77" s="23"/>
      <c r="GE77" s="25"/>
      <c r="GF77" s="25"/>
      <c r="GG77" s="25"/>
      <c r="GH77" s="25"/>
      <c r="GI77" s="25"/>
      <c r="GJ77" s="23"/>
      <c r="GK77" s="25"/>
      <c r="GL77" s="23"/>
      <c r="GM77" s="23"/>
      <c r="GN77" s="22"/>
      <c r="GO77" s="22">
        <v>1</v>
      </c>
      <c r="GP77">
        <v>0</v>
      </c>
      <c r="GQ77" s="28">
        <v>8.8000000000000007</v>
      </c>
      <c r="GR77" s="28">
        <v>7.9</v>
      </c>
      <c r="GS77" s="28">
        <v>0</v>
      </c>
      <c r="GT77" s="28">
        <v>3</v>
      </c>
      <c r="GU77" s="29"/>
      <c r="GV77" s="28">
        <v>0</v>
      </c>
      <c r="GW77" s="28">
        <v>0.18650917</v>
      </c>
      <c r="GX77" s="29"/>
      <c r="HB77">
        <v>2</v>
      </c>
      <c r="HD77" s="2">
        <v>9</v>
      </c>
      <c r="HE77" s="2">
        <v>20</v>
      </c>
      <c r="HF77">
        <v>2</v>
      </c>
      <c r="HH77">
        <v>3</v>
      </c>
      <c r="HI77">
        <v>6</v>
      </c>
      <c r="HJ77">
        <v>1</v>
      </c>
      <c r="HL77">
        <v>2</v>
      </c>
      <c r="HM77" s="2">
        <v>43</v>
      </c>
    </row>
    <row r="78" spans="1:221" x14ac:dyDescent="0.2">
      <c r="A78" s="6" t="s">
        <v>116</v>
      </c>
      <c r="B78" s="6">
        <v>51690</v>
      </c>
      <c r="C78" s="7">
        <v>40.1</v>
      </c>
      <c r="D78" s="8">
        <v>32541</v>
      </c>
      <c r="E78" s="10">
        <v>23.7</v>
      </c>
      <c r="F78" s="12">
        <v>13821</v>
      </c>
      <c r="G78" s="15">
        <v>3489.1876891304901</v>
      </c>
      <c r="H78" s="15">
        <v>3151.6165721764</v>
      </c>
      <c r="I78" s="15">
        <v>-9.6747766824264243</v>
      </c>
      <c r="J78" s="15">
        <v>25.245551618048552</v>
      </c>
      <c r="K78" s="15">
        <v>22.803100876755661</v>
      </c>
      <c r="L78" s="15">
        <v>1476.8682882410601</v>
      </c>
      <c r="M78" s="15">
        <v>1399.0576020193801</v>
      </c>
      <c r="N78" s="15">
        <v>-5.2686273272447357</v>
      </c>
      <c r="O78" s="15">
        <v>10.685683295282976</v>
      </c>
      <c r="P78" s="15">
        <v>10.122694465084871</v>
      </c>
      <c r="Q78" s="15">
        <v>161.34373337944299</v>
      </c>
      <c r="R78" s="15">
        <v>152.26191545621299</v>
      </c>
      <c r="S78" s="15">
        <v>-5.6288631315302959</v>
      </c>
      <c r="T78" s="15">
        <v>2.6519351311545529</v>
      </c>
      <c r="U78" s="15">
        <v>2.5026613322848945</v>
      </c>
      <c r="V78" s="15">
        <v>313.42079475904399</v>
      </c>
      <c r="W78" s="15">
        <v>5.1515580992610772</v>
      </c>
      <c r="X78" s="15">
        <v>755.63491208958305</v>
      </c>
      <c r="Y78" s="15">
        <v>642.503907731872</v>
      </c>
      <c r="Z78" s="15">
        <v>-14.971648682148103</v>
      </c>
      <c r="AA78" s="15">
        <v>5.4672955074855878</v>
      </c>
      <c r="AB78" s="15">
        <v>4.6487512316899791</v>
      </c>
      <c r="AC78" s="15">
        <v>713.06668659453896</v>
      </c>
      <c r="AD78" s="15">
        <v>712.34641394871903</v>
      </c>
      <c r="AE78" s="15">
        <v>-0.10101055895063719</v>
      </c>
      <c r="AF78" s="15">
        <v>5.1592987959955066</v>
      </c>
      <c r="AG78" s="15">
        <v>5.1540873594437384</v>
      </c>
      <c r="AH78" s="15">
        <v>1852.6134370586401</v>
      </c>
      <c r="AI78" s="15">
        <v>13.404337146795747</v>
      </c>
      <c r="AJ78" s="15">
        <v>1146.6839322795199</v>
      </c>
      <c r="AK78" s="15">
        <v>8.2966784768071768</v>
      </c>
      <c r="AL78" s="15">
        <v>99.904773943697407</v>
      </c>
      <c r="AM78" s="15">
        <v>0.72284765171621013</v>
      </c>
      <c r="AN78" s="15">
        <v>40.997325004049301</v>
      </c>
      <c r="AO78" s="15">
        <v>0.29663067074777005</v>
      </c>
      <c r="AP78" s="15">
        <v>7.83408244233578</v>
      </c>
      <c r="AQ78" s="15">
        <v>5.6682457436768544E-2</v>
      </c>
      <c r="AR78" s="15">
        <v>0.97527880221605301</v>
      </c>
      <c r="AS78" s="15">
        <v>7.056499545735135E-3</v>
      </c>
      <c r="AT78" s="15">
        <v>102.512523248839</v>
      </c>
      <c r="AU78" s="15">
        <v>0.7417156736042182</v>
      </c>
      <c r="AV78" s="19">
        <v>316663.15740458015</v>
      </c>
      <c r="AW78" s="19">
        <v>454443.57343173429</v>
      </c>
      <c r="AX78" s="19">
        <v>43.510087234783981</v>
      </c>
      <c r="AY78" s="19">
        <v>11.160288900889229</v>
      </c>
      <c r="AZ78" s="19">
        <v>9.1563902245803437</v>
      </c>
      <c r="BA78" s="19">
        <v>-2.0038986763088857</v>
      </c>
      <c r="BB78" s="14"/>
      <c r="BC78" s="14"/>
      <c r="BD78" s="14"/>
      <c r="BE78" s="19">
        <v>75.465000000000003</v>
      </c>
      <c r="BF78" s="19">
        <v>75.486000000000004</v>
      </c>
      <c r="BG78" s="19">
        <v>1</v>
      </c>
      <c r="BH78" s="19">
        <v>1</v>
      </c>
      <c r="BI78" s="19">
        <v>1</v>
      </c>
      <c r="BJ78" s="19">
        <v>1</v>
      </c>
      <c r="BK78" s="19">
        <v>0</v>
      </c>
      <c r="BL78" s="19">
        <v>0</v>
      </c>
      <c r="BM78" s="19">
        <v>1</v>
      </c>
      <c r="BN78" s="19">
        <v>1</v>
      </c>
      <c r="BO78" s="19">
        <v>55.861894367835632</v>
      </c>
      <c r="BP78" s="19">
        <v>51.237761384950218</v>
      </c>
      <c r="BQ78" s="19">
        <v>-4.6241329828854134</v>
      </c>
      <c r="BR78" s="19">
        <v>63.135771332492638</v>
      </c>
      <c r="BS78" s="19">
        <v>79.780420860018296</v>
      </c>
      <c r="BT78" s="19">
        <v>5.8007566204287517</v>
      </c>
      <c r="BU78" s="19">
        <v>3.3851784080512348</v>
      </c>
      <c r="BV78" s="19">
        <v>20.216600283964649</v>
      </c>
      <c r="BW78" s="19">
        <v>24.271112955928846</v>
      </c>
      <c r="BX78" s="19">
        <v>4.0545126719641971</v>
      </c>
      <c r="BY78" s="19">
        <v>4.0520890193376342</v>
      </c>
      <c r="BZ78" s="19">
        <v>5.4030222243193506</v>
      </c>
      <c r="CA78" s="19">
        <v>1.3509332049817164</v>
      </c>
      <c r="CB78" s="20"/>
      <c r="CC78" s="20"/>
      <c r="CD78" s="20"/>
      <c r="CE78" s="19">
        <v>112126</v>
      </c>
      <c r="CF78" s="19">
        <v>161085.59375</v>
      </c>
      <c r="CG78" s="19">
        <v>43.664798736572266</v>
      </c>
      <c r="CH78" s="19">
        <v>1.9433887160481524</v>
      </c>
      <c r="CI78" s="19">
        <v>1.4425575937246902</v>
      </c>
      <c r="CJ78" s="19">
        <v>-0.50083112232346227</v>
      </c>
      <c r="CK78" s="19">
        <v>20.96534459829461</v>
      </c>
      <c r="CL78" s="19">
        <v>19.13991380813982</v>
      </c>
      <c r="CM78" s="19">
        <v>-1.8254307901547904</v>
      </c>
      <c r="CN78" s="19">
        <v>2.0869810652812464</v>
      </c>
      <c r="CO78" s="19">
        <v>1.9200896271318184</v>
      </c>
      <c r="CP78" s="19">
        <v>-0.16689143814942797</v>
      </c>
      <c r="CQ78" s="19">
        <v>0.86701651650771505</v>
      </c>
      <c r="CR78" s="19">
        <v>1.229158844961405</v>
      </c>
      <c r="CS78" s="19">
        <v>0.36214232845368999</v>
      </c>
      <c r="CT78" s="19">
        <v>0</v>
      </c>
      <c r="CU78" s="19">
        <v>0</v>
      </c>
      <c r="CV78" s="19">
        <v>0</v>
      </c>
      <c r="CW78" s="19">
        <v>0</v>
      </c>
      <c r="CX78" s="22"/>
      <c r="CY78" s="25"/>
      <c r="CZ78" s="25"/>
      <c r="DA78" s="25"/>
      <c r="DB78" s="25"/>
      <c r="DC78" s="25"/>
      <c r="DD78" s="22"/>
      <c r="DE78" s="22"/>
      <c r="DF78" s="25"/>
      <c r="DG78" s="22"/>
      <c r="DH78" s="22"/>
      <c r="DI78" s="25"/>
      <c r="DJ78" s="22"/>
      <c r="DK78" s="22">
        <v>1</v>
      </c>
      <c r="DL78" s="22">
        <v>1</v>
      </c>
      <c r="DM78" s="22">
        <v>0</v>
      </c>
      <c r="DN78" s="22">
        <v>7.4537865817546844E-2</v>
      </c>
      <c r="DO78" s="22">
        <v>7.7507361769676208E-2</v>
      </c>
      <c r="DP78" s="22">
        <v>3.9838757514953613</v>
      </c>
      <c r="DQ78" s="22">
        <v>1</v>
      </c>
      <c r="DR78" s="22">
        <v>100</v>
      </c>
      <c r="DS78" s="22">
        <v>0</v>
      </c>
      <c r="DT78" s="22">
        <v>0</v>
      </c>
      <c r="DU78" s="22">
        <v>0</v>
      </c>
      <c r="DV78" s="22">
        <v>0</v>
      </c>
      <c r="DW78" s="22">
        <v>1</v>
      </c>
      <c r="DX78" s="22">
        <v>100</v>
      </c>
      <c r="DY78" s="22">
        <v>1</v>
      </c>
      <c r="DZ78" s="22">
        <v>100</v>
      </c>
      <c r="EA78" s="22">
        <v>1</v>
      </c>
      <c r="EB78" s="22">
        <v>100</v>
      </c>
      <c r="EC78" s="22">
        <v>0</v>
      </c>
      <c r="ED78" s="22">
        <v>0</v>
      </c>
      <c r="EE78" s="22">
        <v>1</v>
      </c>
      <c r="EF78" s="22">
        <v>100</v>
      </c>
      <c r="EG78" s="22">
        <v>1</v>
      </c>
      <c r="EH78" s="22">
        <v>100</v>
      </c>
      <c r="EI78" s="22"/>
      <c r="EJ78" s="25"/>
      <c r="EK78" s="22"/>
      <c r="EL78" s="24"/>
      <c r="EM78" s="23"/>
      <c r="EN78" s="22"/>
      <c r="EO78" s="22"/>
      <c r="EP78" s="25"/>
      <c r="EQ78" s="22"/>
      <c r="ER78" s="22"/>
      <c r="ES78" s="25"/>
      <c r="ET78" s="22"/>
      <c r="EU78" s="24"/>
      <c r="EV78" s="23"/>
      <c r="EW78" s="22"/>
      <c r="EX78" s="24"/>
      <c r="EY78" s="23"/>
      <c r="EZ78" s="22"/>
      <c r="FA78" s="22"/>
      <c r="FB78" s="25"/>
      <c r="FC78" s="22"/>
      <c r="FD78" s="22"/>
      <c r="FE78" s="25"/>
      <c r="FF78" s="22"/>
      <c r="FG78" s="22"/>
      <c r="FH78" s="25"/>
      <c r="FI78" s="22"/>
      <c r="FJ78" s="22"/>
      <c r="FK78" s="25"/>
      <c r="FL78" s="22"/>
      <c r="FM78" s="22"/>
      <c r="FN78" s="25"/>
      <c r="FO78" s="22"/>
      <c r="FP78" s="22"/>
      <c r="FQ78" s="25"/>
      <c r="FR78" s="22"/>
      <c r="FS78" s="22">
        <v>0</v>
      </c>
      <c r="FT78" s="25">
        <v>0</v>
      </c>
      <c r="FU78" s="22">
        <v>0</v>
      </c>
      <c r="FV78" s="22"/>
      <c r="FW78" s="25"/>
      <c r="FX78" s="24"/>
      <c r="FY78" s="22"/>
      <c r="FZ78" s="23"/>
      <c r="GA78" s="24"/>
      <c r="GB78" s="22"/>
      <c r="GC78" s="23"/>
      <c r="GD78" s="25"/>
      <c r="GE78" s="22"/>
      <c r="GF78" s="22"/>
      <c r="GG78" s="25"/>
      <c r="GH78" s="22"/>
      <c r="GI78" s="22"/>
      <c r="GJ78" s="25"/>
      <c r="GK78" s="22"/>
      <c r="GL78" s="22"/>
      <c r="GM78" s="25"/>
      <c r="GN78" s="22"/>
      <c r="GO78" s="22">
        <v>0</v>
      </c>
      <c r="GP78">
        <v>0</v>
      </c>
      <c r="GQ78" s="28">
        <v>13.2</v>
      </c>
      <c r="GR78" s="28">
        <v>12.8</v>
      </c>
      <c r="GS78" s="28">
        <v>3</v>
      </c>
      <c r="GT78" s="28">
        <v>3</v>
      </c>
      <c r="GU78" s="28">
        <v>0</v>
      </c>
      <c r="GV78" s="28">
        <v>0.22070183199999999</v>
      </c>
      <c r="GW78" s="28">
        <v>0.22867596600000001</v>
      </c>
      <c r="GX78" s="28">
        <v>3.6130802649999998</v>
      </c>
      <c r="GY78">
        <v>8</v>
      </c>
      <c r="GZ78">
        <v>3</v>
      </c>
      <c r="HA78">
        <v>12</v>
      </c>
      <c r="HB78">
        <v>19</v>
      </c>
      <c r="HC78">
        <v>3</v>
      </c>
      <c r="HD78" s="2">
        <v>63</v>
      </c>
      <c r="HE78" s="2">
        <v>74</v>
      </c>
      <c r="HF78">
        <v>9</v>
      </c>
      <c r="HG78">
        <v>2</v>
      </c>
      <c r="HH78">
        <v>4</v>
      </c>
      <c r="HI78">
        <v>59</v>
      </c>
      <c r="HJ78">
        <v>11</v>
      </c>
      <c r="HL78">
        <v>32</v>
      </c>
      <c r="HM78" s="2">
        <v>259</v>
      </c>
    </row>
    <row r="79" spans="1:221" x14ac:dyDescent="0.2">
      <c r="A79" s="6" t="s">
        <v>57</v>
      </c>
      <c r="B79" s="6">
        <v>51115</v>
      </c>
      <c r="C79" s="7">
        <v>32.299999999999997</v>
      </c>
      <c r="D79" s="8">
        <v>56119</v>
      </c>
      <c r="E79" s="10">
        <v>10.199999999999999</v>
      </c>
      <c r="F79" s="12">
        <v>8978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119.327871058247</v>
      </c>
      <c r="R79" s="15">
        <v>129.5007118483</v>
      </c>
      <c r="S79" s="15">
        <v>8.5251171413989084</v>
      </c>
      <c r="T79" s="15">
        <v>3.0929982130183253</v>
      </c>
      <c r="U79" s="15">
        <v>3.3566799338595126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5">
        <v>0</v>
      </c>
      <c r="AL79" s="15">
        <v>0</v>
      </c>
      <c r="AM79" s="15">
        <v>0</v>
      </c>
      <c r="AN79" s="15">
        <v>0</v>
      </c>
      <c r="AO79" s="15">
        <v>0</v>
      </c>
      <c r="AP79" s="15">
        <v>0</v>
      </c>
      <c r="AQ79" s="15">
        <v>0</v>
      </c>
      <c r="AR79" s="15">
        <v>0</v>
      </c>
      <c r="AS79" s="15">
        <v>0</v>
      </c>
      <c r="AT79" s="15">
        <v>0</v>
      </c>
      <c r="AU79" s="15">
        <v>0</v>
      </c>
      <c r="AV79" s="19">
        <v>178747.94</v>
      </c>
      <c r="AW79" s="19">
        <v>121116.10400000001</v>
      </c>
      <c r="AX79" s="19">
        <v>-32.241958145084077</v>
      </c>
      <c r="AY79" s="19">
        <v>11.160288900889229</v>
      </c>
      <c r="AZ79" s="19">
        <v>9.1563902245803437</v>
      </c>
      <c r="BA79" s="19">
        <v>-2.0038986763088857</v>
      </c>
      <c r="BB79" s="19">
        <v>13.832772254943848</v>
      </c>
      <c r="BC79" s="19">
        <v>9.5872726440429688</v>
      </c>
      <c r="BD79" s="19">
        <v>-30.69160270690918</v>
      </c>
      <c r="BE79" s="19">
        <v>75.465000000000003</v>
      </c>
      <c r="BF79" s="19">
        <v>75.486000000000004</v>
      </c>
      <c r="BG79" s="19">
        <v>1</v>
      </c>
      <c r="BH79" s="19">
        <v>1</v>
      </c>
      <c r="BI79" s="19">
        <v>1</v>
      </c>
      <c r="BJ79" s="19">
        <v>1</v>
      </c>
      <c r="BK79" s="19">
        <v>0</v>
      </c>
      <c r="BL79" s="19">
        <v>0</v>
      </c>
      <c r="BM79" s="19">
        <v>1</v>
      </c>
      <c r="BN79" s="19">
        <v>1</v>
      </c>
      <c r="BO79" s="19">
        <v>55.861894367835632</v>
      </c>
      <c r="BP79" s="19">
        <v>51.237761384950218</v>
      </c>
      <c r="BQ79" s="19">
        <v>-4.6241329828854134</v>
      </c>
      <c r="BR79" s="19">
        <v>28.630363036303631</v>
      </c>
      <c r="BS79" s="19">
        <v>34.629294755877034</v>
      </c>
      <c r="BT79" s="19">
        <v>5.5280528052805282</v>
      </c>
      <c r="BU79" s="19">
        <v>6.5099457504520801</v>
      </c>
      <c r="BV79" s="19">
        <v>20.216600283964649</v>
      </c>
      <c r="BW79" s="19">
        <v>24.271112955928846</v>
      </c>
      <c r="BX79" s="19">
        <v>4.0545126719641971</v>
      </c>
      <c r="BY79" s="19">
        <v>4.0520890193376342</v>
      </c>
      <c r="BZ79" s="19">
        <v>5.4030222243193506</v>
      </c>
      <c r="CA79" s="19">
        <v>1.3509332049817164</v>
      </c>
      <c r="CB79" s="14"/>
      <c r="CC79" s="14"/>
      <c r="CD79" s="14"/>
      <c r="CE79" s="19">
        <v>38550</v>
      </c>
      <c r="CF79" s="19">
        <v>39152.98828125</v>
      </c>
      <c r="CG79" s="19">
        <v>1.5641719102859497</v>
      </c>
      <c r="CH79" s="19">
        <v>1.9433887160481524</v>
      </c>
      <c r="CI79" s="19">
        <v>1.4425575937246902</v>
      </c>
      <c r="CJ79" s="19">
        <v>-0.50083112232346227</v>
      </c>
      <c r="CK79" s="19">
        <v>20.96534459829461</v>
      </c>
      <c r="CL79" s="19">
        <v>19.13991380813982</v>
      </c>
      <c r="CM79" s="19">
        <v>-1.8254307901547904</v>
      </c>
      <c r="CN79" s="19">
        <v>2.0869810652812464</v>
      </c>
      <c r="CO79" s="19">
        <v>1.9200896271318184</v>
      </c>
      <c r="CP79" s="19">
        <v>-0.16689143814942797</v>
      </c>
      <c r="CQ79" s="19">
        <v>0.86701651650771505</v>
      </c>
      <c r="CR79" s="19">
        <v>1.229158844961405</v>
      </c>
      <c r="CS79" s="19">
        <v>0.36214232845368999</v>
      </c>
      <c r="CT79" s="19">
        <v>0</v>
      </c>
      <c r="CU79" s="19">
        <v>0</v>
      </c>
      <c r="CV79" s="19">
        <v>0</v>
      </c>
      <c r="CW79" s="19">
        <v>0</v>
      </c>
      <c r="CX79" s="23">
        <v>7</v>
      </c>
      <c r="CY79" s="23">
        <v>13</v>
      </c>
      <c r="CZ79" s="23">
        <v>85.714285714285708</v>
      </c>
      <c r="DA79" s="23">
        <v>14.000000000000002</v>
      </c>
      <c r="DB79" s="23">
        <v>23.636363636363637</v>
      </c>
      <c r="DC79" s="23">
        <v>2.0867837032129843</v>
      </c>
      <c r="DD79" s="23">
        <v>2.1223470661672907</v>
      </c>
      <c r="DE79" s="23">
        <v>63</v>
      </c>
      <c r="DF79" s="23">
        <v>51</v>
      </c>
      <c r="DG79" s="23">
        <v>-19.047619047619047</v>
      </c>
      <c r="DH79" s="23">
        <v>6.9798360292488368</v>
      </c>
      <c r="DI79" s="23">
        <v>5.7290496517636482</v>
      </c>
      <c r="DJ79" s="22">
        <v>-17.919996576478272</v>
      </c>
      <c r="DK79" s="22">
        <v>1</v>
      </c>
      <c r="DL79" s="22">
        <v>1</v>
      </c>
      <c r="DM79" s="24">
        <v>0</v>
      </c>
      <c r="DN79" s="24">
        <v>0.11237217485904694</v>
      </c>
      <c r="DO79" s="24">
        <v>0.11361054331064224</v>
      </c>
      <c r="DP79" s="22">
        <v>1.1020240783691406</v>
      </c>
      <c r="DQ79" s="22">
        <v>0</v>
      </c>
      <c r="DR79" s="22">
        <v>0</v>
      </c>
      <c r="DS79" s="22">
        <v>0</v>
      </c>
      <c r="DT79" s="22">
        <v>0</v>
      </c>
      <c r="DU79" s="22">
        <v>0</v>
      </c>
      <c r="DV79" s="22">
        <v>0</v>
      </c>
      <c r="DW79" s="22">
        <v>0</v>
      </c>
      <c r="DX79" s="22">
        <v>0</v>
      </c>
      <c r="DY79" s="22">
        <v>1</v>
      </c>
      <c r="DZ79" s="22">
        <v>100</v>
      </c>
      <c r="EA79" s="22">
        <v>1</v>
      </c>
      <c r="EB79" s="22">
        <v>100</v>
      </c>
      <c r="EC79" s="22">
        <v>1</v>
      </c>
      <c r="ED79" s="22">
        <v>100</v>
      </c>
      <c r="EE79" s="22">
        <v>1</v>
      </c>
      <c r="EF79" s="22">
        <v>100</v>
      </c>
      <c r="EG79" s="22">
        <v>1</v>
      </c>
      <c r="EH79" s="23">
        <v>100</v>
      </c>
      <c r="EI79" s="23">
        <v>6</v>
      </c>
      <c r="EJ79" s="23">
        <v>3</v>
      </c>
      <c r="EK79" s="23">
        <v>-50</v>
      </c>
      <c r="EL79" s="23">
        <v>28</v>
      </c>
      <c r="EM79" s="23"/>
      <c r="EN79" s="23"/>
      <c r="EO79" s="23">
        <v>3.1021493463328165</v>
      </c>
      <c r="EP79" s="23">
        <v>3.1453605931251407</v>
      </c>
      <c r="EQ79" s="23">
        <v>1.3929454055268522</v>
      </c>
      <c r="ER79" s="23">
        <v>6</v>
      </c>
      <c r="ES79" s="23">
        <v>3</v>
      </c>
      <c r="ET79" s="23">
        <v>-50</v>
      </c>
      <c r="EU79" s="23">
        <v>28</v>
      </c>
      <c r="EV79" s="23"/>
      <c r="EW79" s="23"/>
      <c r="EX79" s="23">
        <v>3.1021493463328165</v>
      </c>
      <c r="EY79" s="23"/>
      <c r="EZ79" s="23"/>
      <c r="FA79" s="23">
        <v>2</v>
      </c>
      <c r="FB79" s="23">
        <v>1</v>
      </c>
      <c r="FC79" s="23">
        <v>-50</v>
      </c>
      <c r="FD79" s="23"/>
      <c r="FE79" s="23"/>
      <c r="FF79" s="23"/>
      <c r="FG79" s="23"/>
      <c r="FH79" s="23"/>
      <c r="FI79" s="23"/>
      <c r="FJ79" s="23">
        <v>3</v>
      </c>
      <c r="FK79" s="23">
        <v>4</v>
      </c>
      <c r="FL79" s="23">
        <v>33.333333333333329</v>
      </c>
      <c r="FM79" s="23"/>
      <c r="FN79" s="23">
        <v>8</v>
      </c>
      <c r="FO79" s="23"/>
      <c r="FP79" s="23"/>
      <c r="FQ79" s="23">
        <v>0.89867445517861166</v>
      </c>
      <c r="FR79" s="22"/>
      <c r="FS79" s="22">
        <v>0</v>
      </c>
      <c r="FT79" s="22">
        <v>0</v>
      </c>
      <c r="FU79" s="23">
        <v>0</v>
      </c>
      <c r="FV79" s="23">
        <v>0</v>
      </c>
      <c r="FW79" s="23">
        <v>0</v>
      </c>
      <c r="FX79" s="23"/>
      <c r="FY79" s="23">
        <v>0</v>
      </c>
      <c r="FZ79" s="23">
        <v>0</v>
      </c>
      <c r="GA79" s="23"/>
      <c r="GB79" s="23">
        <v>0</v>
      </c>
      <c r="GC79" s="23">
        <v>0</v>
      </c>
      <c r="GD79" s="23"/>
      <c r="GE79" s="23"/>
      <c r="GF79" s="23">
        <v>1</v>
      </c>
      <c r="GG79" s="23">
        <v>4</v>
      </c>
      <c r="GH79" s="23">
        <v>300</v>
      </c>
      <c r="GI79" s="23">
        <v>2</v>
      </c>
      <c r="GJ79" s="23">
        <v>2</v>
      </c>
      <c r="GK79" s="23">
        <v>0</v>
      </c>
      <c r="GL79" s="23"/>
      <c r="GM79" s="23"/>
      <c r="GN79" s="25"/>
      <c r="GO79" s="22"/>
      <c r="GQ79" s="28">
        <v>11.7</v>
      </c>
      <c r="GR79" s="28">
        <v>11.9</v>
      </c>
      <c r="GS79" s="28">
        <v>1</v>
      </c>
      <c r="GT79" s="28">
        <v>2</v>
      </c>
      <c r="GU79" s="28">
        <v>100</v>
      </c>
      <c r="GV79" s="28">
        <v>0.1118193</v>
      </c>
      <c r="GW79" s="28">
        <v>0.227117874</v>
      </c>
      <c r="GX79" s="28">
        <v>103.111514876</v>
      </c>
      <c r="GZ79">
        <v>1</v>
      </c>
      <c r="HA79">
        <v>2</v>
      </c>
      <c r="HB79">
        <v>1</v>
      </c>
      <c r="HD79" s="2">
        <v>7</v>
      </c>
      <c r="HE79" s="2">
        <v>43</v>
      </c>
      <c r="HF79">
        <v>6</v>
      </c>
      <c r="HG79">
        <v>1</v>
      </c>
      <c r="HI79">
        <v>7</v>
      </c>
      <c r="HL79">
        <v>0</v>
      </c>
      <c r="HM79" s="2">
        <v>65</v>
      </c>
    </row>
    <row r="80" spans="1:221" x14ac:dyDescent="0.2">
      <c r="A80" s="6" t="s">
        <v>58</v>
      </c>
      <c r="B80" s="6">
        <v>51117</v>
      </c>
      <c r="C80" s="7">
        <v>42.5</v>
      </c>
      <c r="D80" s="8">
        <v>33650</v>
      </c>
      <c r="E80" s="10">
        <v>20.399999999999999</v>
      </c>
      <c r="F80" s="12">
        <v>32727</v>
      </c>
      <c r="G80" s="15">
        <v>3599.45608463801</v>
      </c>
      <c r="H80" s="15">
        <v>3019.2614353088702</v>
      </c>
      <c r="I80" s="15">
        <v>-16.118953410914827</v>
      </c>
      <c r="J80" s="15">
        <v>10.998429689974669</v>
      </c>
      <c r="K80" s="15">
        <v>9.2255979323154289</v>
      </c>
      <c r="L80" s="15">
        <v>1393.6078188214999</v>
      </c>
      <c r="M80" s="15">
        <v>1266.8546732365101</v>
      </c>
      <c r="N80" s="15">
        <v>-9.0953239407180035</v>
      </c>
      <c r="O80" s="15">
        <v>4.2582815987456835</v>
      </c>
      <c r="P80" s="15">
        <v>3.8709770930317777</v>
      </c>
      <c r="Q80" s="15">
        <v>725.13348183423898</v>
      </c>
      <c r="R80" s="15">
        <v>788.43206397505605</v>
      </c>
      <c r="S80" s="15">
        <v>8.7292317520220006</v>
      </c>
      <c r="T80" s="15">
        <v>5.3733492540514192</v>
      </c>
      <c r="U80" s="15">
        <v>5.8424013632831127</v>
      </c>
      <c r="V80" s="15">
        <v>138.684028121127</v>
      </c>
      <c r="W80" s="15">
        <v>1.0276697156067212</v>
      </c>
      <c r="X80" s="15">
        <v>614.23126321121299</v>
      </c>
      <c r="Y80" s="15">
        <v>489.70092648634602</v>
      </c>
      <c r="Z80" s="15">
        <v>-20.274177526200791</v>
      </c>
      <c r="AA80" s="15">
        <v>1.87683338897917</v>
      </c>
      <c r="AB80" s="15">
        <v>1.4963208558265224</v>
      </c>
      <c r="AC80" s="15">
        <v>583.13801942211705</v>
      </c>
      <c r="AD80" s="15">
        <v>474.20019697071899</v>
      </c>
      <c r="AE80" s="15">
        <v>-18.681310225554178</v>
      </c>
      <c r="AF80" s="15">
        <v>1.7818254634464421</v>
      </c>
      <c r="AG80" s="15">
        <v>1.4489571209420937</v>
      </c>
      <c r="AH80" s="15">
        <v>1586.28560329932</v>
      </c>
      <c r="AI80" s="15">
        <v>4.8470241797271978</v>
      </c>
      <c r="AJ80" s="15">
        <v>1331.35902998506</v>
      </c>
      <c r="AK80" s="15">
        <v>4.0680753811380814</v>
      </c>
      <c r="AL80" s="15">
        <v>141.48634403433999</v>
      </c>
      <c r="AM80" s="15">
        <v>0.4323229872409326</v>
      </c>
      <c r="AN80" s="15">
        <v>21.047777543048099</v>
      </c>
      <c r="AO80" s="15">
        <v>6.431318954700431E-2</v>
      </c>
      <c r="AP80" s="15">
        <v>5.9216725297737902</v>
      </c>
      <c r="AQ80" s="15">
        <v>1.8094150181115869E-2</v>
      </c>
      <c r="AR80" s="15">
        <v>0.324266020936193</v>
      </c>
      <c r="AS80" s="15">
        <v>9.9082109859196686E-4</v>
      </c>
      <c r="AT80" s="15">
        <v>74.323088756694503</v>
      </c>
      <c r="AU80" s="15">
        <v>0.22710021925839369</v>
      </c>
      <c r="AV80" s="19">
        <v>227286.153618677</v>
      </c>
      <c r="AW80" s="19">
        <v>146851.97643463497</v>
      </c>
      <c r="AX80" s="19">
        <v>-35.38894732628026</v>
      </c>
      <c r="AY80" s="19">
        <v>11.160288900889229</v>
      </c>
      <c r="AZ80" s="19">
        <v>9.1563902245803437</v>
      </c>
      <c r="BA80" s="19">
        <v>-2.0038986763088857</v>
      </c>
      <c r="BB80" s="19">
        <v>19.103137969970703</v>
      </c>
      <c r="BC80" s="19">
        <v>16.424428939819336</v>
      </c>
      <c r="BD80" s="19">
        <v>-14.022351264953613</v>
      </c>
      <c r="BE80" s="19">
        <v>75.465000000000003</v>
      </c>
      <c r="BF80" s="19">
        <v>75.486000000000004</v>
      </c>
      <c r="BG80" s="19">
        <v>1</v>
      </c>
      <c r="BH80" s="19">
        <v>1</v>
      </c>
      <c r="BI80" s="19">
        <v>1</v>
      </c>
      <c r="BJ80" s="19">
        <v>1</v>
      </c>
      <c r="BK80" s="19">
        <v>0</v>
      </c>
      <c r="BL80" s="19">
        <v>0</v>
      </c>
      <c r="BM80" s="19">
        <v>1</v>
      </c>
      <c r="BN80" s="19">
        <v>1</v>
      </c>
      <c r="BO80" s="19">
        <v>55.861894367835632</v>
      </c>
      <c r="BP80" s="19">
        <v>51.237761384950218</v>
      </c>
      <c r="BQ80" s="19">
        <v>-4.6241329828854134</v>
      </c>
      <c r="BR80" s="19">
        <v>50.415282392026583</v>
      </c>
      <c r="BS80" s="19">
        <v>51.357915654669902</v>
      </c>
      <c r="BT80" s="19">
        <v>7.5581395348837201</v>
      </c>
      <c r="BU80" s="19">
        <v>9.4281298299845435</v>
      </c>
      <c r="BV80" s="19">
        <v>20.216600283964649</v>
      </c>
      <c r="BW80" s="19">
        <v>24.271112955928846</v>
      </c>
      <c r="BX80" s="19">
        <v>4.0545126719641971</v>
      </c>
      <c r="BY80" s="19">
        <v>4.0520890193376342</v>
      </c>
      <c r="BZ80" s="19">
        <v>5.4030222243193506</v>
      </c>
      <c r="CA80" s="19">
        <v>1.3509332049817164</v>
      </c>
      <c r="CB80" s="19">
        <v>18.758768081665039</v>
      </c>
      <c r="CC80" s="19">
        <v>16.994722366333008</v>
      </c>
      <c r="CD80" s="19">
        <v>-9.4038467407226562</v>
      </c>
      <c r="CE80" s="19">
        <v>101803.8359375</v>
      </c>
      <c r="CF80" s="19">
        <v>104779.265625</v>
      </c>
      <c r="CG80" s="19">
        <v>2.9227087497711182</v>
      </c>
      <c r="CH80" s="19">
        <v>1.9433887160481524</v>
      </c>
      <c r="CI80" s="19">
        <v>1.4425575937246902</v>
      </c>
      <c r="CJ80" s="19">
        <v>-0.50083112232346227</v>
      </c>
      <c r="CK80" s="19">
        <v>20.96534459829461</v>
      </c>
      <c r="CL80" s="19">
        <v>19.13991380813982</v>
      </c>
      <c r="CM80" s="19">
        <v>-1.8254307901547904</v>
      </c>
      <c r="CN80" s="19">
        <v>2.0869810652812464</v>
      </c>
      <c r="CO80" s="19">
        <v>1.9200896271318184</v>
      </c>
      <c r="CP80" s="19">
        <v>-0.16689143814942797</v>
      </c>
      <c r="CQ80" s="19">
        <v>0.86701651650771505</v>
      </c>
      <c r="CR80" s="19">
        <v>1.229158844961405</v>
      </c>
      <c r="CS80" s="19">
        <v>0.36214232845368999</v>
      </c>
      <c r="CT80" s="19">
        <v>0</v>
      </c>
      <c r="CU80" s="19">
        <v>0</v>
      </c>
      <c r="CV80" s="19">
        <v>0</v>
      </c>
      <c r="CW80" s="19">
        <v>0</v>
      </c>
      <c r="CX80" s="23">
        <v>11</v>
      </c>
      <c r="CY80" s="23">
        <v>15</v>
      </c>
      <c r="CZ80" s="23">
        <v>36.363636363636367</v>
      </c>
      <c r="DA80" s="23">
        <v>1.896551724137931</v>
      </c>
      <c r="DB80" s="23">
        <v>2.8462998102466792</v>
      </c>
      <c r="DC80" s="23">
        <v>4.9590875278948676E-2</v>
      </c>
      <c r="DD80" s="23">
        <v>0.17484555309476629</v>
      </c>
      <c r="DE80" s="23">
        <v>16</v>
      </c>
      <c r="DF80" s="23">
        <v>75</v>
      </c>
      <c r="DG80" s="23">
        <v>368.75</v>
      </c>
      <c r="DH80" s="23">
        <v>0.48746305944002682</v>
      </c>
      <c r="DI80" s="23">
        <v>2.3634702045189551</v>
      </c>
      <c r="DJ80" s="22">
        <v>384.85114076828535</v>
      </c>
      <c r="DK80" s="22">
        <v>1</v>
      </c>
      <c r="DL80" s="22">
        <v>1</v>
      </c>
      <c r="DM80" s="22">
        <v>0</v>
      </c>
      <c r="DN80" s="22">
        <v>3.2003071159124374E-2</v>
      </c>
      <c r="DO80" s="22">
        <v>3.2626427710056305E-2</v>
      </c>
      <c r="DP80" s="22">
        <v>1.9478023052215576</v>
      </c>
      <c r="DQ80" s="22">
        <v>0</v>
      </c>
      <c r="DR80" s="22">
        <v>0</v>
      </c>
      <c r="DS80" s="22">
        <v>0</v>
      </c>
      <c r="DT80" s="22">
        <v>0</v>
      </c>
      <c r="DU80" s="22">
        <v>0</v>
      </c>
      <c r="DV80" s="22">
        <v>0</v>
      </c>
      <c r="DW80" s="22">
        <v>0</v>
      </c>
      <c r="DX80" s="22">
        <v>0</v>
      </c>
      <c r="DY80" s="22">
        <v>1</v>
      </c>
      <c r="DZ80" s="22">
        <v>100</v>
      </c>
      <c r="EA80" s="22">
        <v>1</v>
      </c>
      <c r="EB80" s="22">
        <v>100</v>
      </c>
      <c r="EC80" s="22">
        <v>1</v>
      </c>
      <c r="ED80" s="22">
        <v>100</v>
      </c>
      <c r="EE80" s="22">
        <v>1</v>
      </c>
      <c r="EF80" s="22">
        <v>100</v>
      </c>
      <c r="EG80" s="22">
        <v>1</v>
      </c>
      <c r="EH80" s="23">
        <v>100</v>
      </c>
      <c r="EI80" s="23">
        <v>11</v>
      </c>
      <c r="EJ80" s="23">
        <v>4</v>
      </c>
      <c r="EK80" s="23">
        <v>-63.636363636363633</v>
      </c>
      <c r="EL80" s="23">
        <v>43</v>
      </c>
      <c r="EM80" s="23">
        <v>22</v>
      </c>
      <c r="EN80" s="23">
        <v>95.454545454545453</v>
      </c>
      <c r="EO80" s="23">
        <v>1.3100569722450721</v>
      </c>
      <c r="EP80" s="23">
        <v>1.3550562505908674</v>
      </c>
      <c r="EQ80" s="23">
        <v>3.4349100305675337</v>
      </c>
      <c r="ER80" s="23">
        <v>11</v>
      </c>
      <c r="ES80" s="23">
        <v>4</v>
      </c>
      <c r="ET80" s="23">
        <v>-63.636363636363633</v>
      </c>
      <c r="EU80" s="23">
        <v>43</v>
      </c>
      <c r="EV80" s="23">
        <v>22</v>
      </c>
      <c r="EW80" s="23">
        <v>-48.837209302325576</v>
      </c>
      <c r="EX80" s="23">
        <v>1.3100569722450721</v>
      </c>
      <c r="EY80" s="23">
        <v>0.69328459332556014</v>
      </c>
      <c r="EZ80" s="23">
        <v>-47.079813472732887</v>
      </c>
      <c r="FA80" s="23">
        <v>15</v>
      </c>
      <c r="FB80" s="23">
        <v>24</v>
      </c>
      <c r="FC80" s="23">
        <v>60</v>
      </c>
      <c r="FD80" s="23">
        <v>124</v>
      </c>
      <c r="FE80" s="23">
        <v>99</v>
      </c>
      <c r="FF80" s="23">
        <v>-20.161290322580644</v>
      </c>
      <c r="FG80" s="23">
        <v>3.7778387106602076</v>
      </c>
      <c r="FH80" s="23">
        <v>3.1197806699650208</v>
      </c>
      <c r="FI80" s="23">
        <v>-17.418902475595253</v>
      </c>
      <c r="FJ80" s="23">
        <v>8</v>
      </c>
      <c r="FK80" s="23">
        <v>23</v>
      </c>
      <c r="FL80" s="23">
        <v>187.5</v>
      </c>
      <c r="FM80" s="23">
        <v>20</v>
      </c>
      <c r="FN80" s="23">
        <v>43</v>
      </c>
      <c r="FO80" s="23">
        <v>114.99999999999999</v>
      </c>
      <c r="FP80" s="23">
        <v>0.60932882430003354</v>
      </c>
      <c r="FQ80" s="23">
        <v>1.3550562505908674</v>
      </c>
      <c r="FR80" s="22">
        <v>122.38505656572021</v>
      </c>
      <c r="FS80" s="22">
        <v>0</v>
      </c>
      <c r="FT80" s="22">
        <v>0</v>
      </c>
      <c r="FU80" s="23">
        <v>0</v>
      </c>
      <c r="FV80" s="23">
        <v>0</v>
      </c>
      <c r="FW80" s="23">
        <v>4</v>
      </c>
      <c r="FX80" s="23"/>
      <c r="FY80" s="23">
        <v>0</v>
      </c>
      <c r="FZ80" s="23">
        <v>9280</v>
      </c>
      <c r="GA80" s="23"/>
      <c r="GB80" s="23">
        <v>0</v>
      </c>
      <c r="GC80" s="23">
        <v>292.44004663914535</v>
      </c>
      <c r="GD80" s="23"/>
      <c r="GE80" s="23"/>
      <c r="GF80" s="23">
        <v>1</v>
      </c>
      <c r="GG80" s="23">
        <v>5</v>
      </c>
      <c r="GH80" s="23">
        <v>400</v>
      </c>
      <c r="GI80" s="23">
        <v>1</v>
      </c>
      <c r="GJ80" s="23">
        <v>0</v>
      </c>
      <c r="GK80" s="23">
        <v>-100</v>
      </c>
      <c r="GL80" s="23"/>
      <c r="GM80" s="23">
        <v>0</v>
      </c>
      <c r="GN80" s="22"/>
      <c r="GO80" s="22">
        <v>1</v>
      </c>
      <c r="GP80">
        <v>1</v>
      </c>
      <c r="GQ80" s="28">
        <v>12.7</v>
      </c>
      <c r="GR80" s="28">
        <v>13.7</v>
      </c>
      <c r="GS80" s="28">
        <v>2</v>
      </c>
      <c r="GT80" s="28">
        <v>2</v>
      </c>
      <c r="GU80" s="28">
        <v>0</v>
      </c>
      <c r="GV80" s="28">
        <v>6.1411899999999998E-2</v>
      </c>
      <c r="GW80" s="28">
        <v>6.4964594000000001E-2</v>
      </c>
      <c r="GX80" s="28">
        <v>5.7850971219999998</v>
      </c>
      <c r="GY80">
        <v>10</v>
      </c>
      <c r="GZ80">
        <v>18</v>
      </c>
      <c r="HA80">
        <v>20</v>
      </c>
      <c r="HB80">
        <v>6</v>
      </c>
      <c r="HC80">
        <v>19</v>
      </c>
      <c r="HD80" s="2">
        <v>70</v>
      </c>
      <c r="HE80" s="2">
        <v>135</v>
      </c>
      <c r="HF80">
        <v>42</v>
      </c>
      <c r="HG80">
        <v>1</v>
      </c>
      <c r="HH80">
        <v>7</v>
      </c>
      <c r="HI80">
        <v>63</v>
      </c>
      <c r="HJ80">
        <v>10</v>
      </c>
      <c r="HL80">
        <v>11</v>
      </c>
      <c r="HM80" s="2">
        <v>375</v>
      </c>
    </row>
    <row r="81" spans="1:221" x14ac:dyDescent="0.2">
      <c r="A81" s="6" t="s">
        <v>59</v>
      </c>
      <c r="B81" s="6">
        <v>51119</v>
      </c>
      <c r="C81" s="7">
        <v>34.5</v>
      </c>
      <c r="D81" s="8">
        <v>52407</v>
      </c>
      <c r="E81" s="10">
        <v>12.8</v>
      </c>
      <c r="F81" s="12">
        <v>10959</v>
      </c>
      <c r="G81" s="15">
        <v>107.602095185997</v>
      </c>
      <c r="H81" s="15">
        <v>116.97812269091099</v>
      </c>
      <c r="I81" s="15">
        <v>8.7136105377009034</v>
      </c>
      <c r="J81" s="15">
        <v>0.98186052729260886</v>
      </c>
      <c r="K81" s="15">
        <v>1.0674160296643034</v>
      </c>
      <c r="L81" s="15">
        <v>40.486646837991401</v>
      </c>
      <c r="M81" s="15">
        <v>27.023427135791302</v>
      </c>
      <c r="N81" s="15">
        <v>-33.253481712312706</v>
      </c>
      <c r="O81" s="15">
        <v>0.36943741981924816</v>
      </c>
      <c r="P81" s="15">
        <v>0.24658661498121454</v>
      </c>
      <c r="Q81" s="15">
        <v>120.850927049413</v>
      </c>
      <c r="R81" s="15">
        <v>210.10474220218799</v>
      </c>
      <c r="S81" s="15">
        <v>73.85447288814035</v>
      </c>
      <c r="T81" s="15">
        <v>2.5669270826128505</v>
      </c>
      <c r="U81" s="15">
        <v>4.4627175488994899</v>
      </c>
      <c r="V81" s="15">
        <v>4.74337352930797</v>
      </c>
      <c r="W81" s="15">
        <v>0.10075134939056861</v>
      </c>
      <c r="X81" s="15">
        <v>21.8844930084888</v>
      </c>
      <c r="Y81" s="15">
        <v>23.4943238673732</v>
      </c>
      <c r="Z81" s="15">
        <v>7.3560345138448557</v>
      </c>
      <c r="AA81" s="15">
        <v>0.19969425137776076</v>
      </c>
      <c r="AB81" s="15">
        <v>0.21438382943127296</v>
      </c>
      <c r="AC81" s="15">
        <v>21.259756307117598</v>
      </c>
      <c r="AD81" s="15">
        <v>23.318730862112702</v>
      </c>
      <c r="AE81" s="15">
        <v>9.6848455139900871</v>
      </c>
      <c r="AF81" s="15">
        <v>0.19399357885863305</v>
      </c>
      <c r="AG81" s="15">
        <v>0.21278155727815223</v>
      </c>
      <c r="AH81" s="15">
        <v>69.555065001754002</v>
      </c>
      <c r="AI81" s="15">
        <v>0.63468441465237702</v>
      </c>
      <c r="AJ81" s="15">
        <v>43.694217578798998</v>
      </c>
      <c r="AK81" s="15">
        <v>0.39870624672688204</v>
      </c>
      <c r="AL81" s="15">
        <v>5.6645829401095398</v>
      </c>
      <c r="AM81" s="15">
        <v>5.1688867050912857E-2</v>
      </c>
      <c r="AN81" s="15">
        <v>0</v>
      </c>
      <c r="AO81" s="15">
        <v>0</v>
      </c>
      <c r="AP81" s="15">
        <v>0</v>
      </c>
      <c r="AQ81" s="15">
        <v>0</v>
      </c>
      <c r="AR81" s="15">
        <v>0</v>
      </c>
      <c r="AS81" s="15">
        <v>0</v>
      </c>
      <c r="AT81" s="15">
        <v>3.7288399853860001</v>
      </c>
      <c r="AU81" s="15">
        <v>3.4025367144684737E-2</v>
      </c>
      <c r="AV81" s="19">
        <v>155580.50416666665</v>
      </c>
      <c r="AW81" s="19">
        <v>121099.12680851064</v>
      </c>
      <c r="AX81" s="19">
        <v>-22.163045133995453</v>
      </c>
      <c r="AY81" s="19">
        <v>11.160288900889229</v>
      </c>
      <c r="AZ81" s="19">
        <v>9.1563902245803437</v>
      </c>
      <c r="BA81" s="19">
        <v>-2.0038986763088857</v>
      </c>
      <c r="BB81" s="19">
        <v>19.340709686279297</v>
      </c>
      <c r="BC81" s="19">
        <v>16.722850799560547</v>
      </c>
      <c r="BD81" s="19">
        <v>-13.53548526763916</v>
      </c>
      <c r="BE81" s="19">
        <v>75.465000000000003</v>
      </c>
      <c r="BF81" s="19">
        <v>75.486000000000004</v>
      </c>
      <c r="BG81" s="19">
        <v>1</v>
      </c>
      <c r="BH81" s="19">
        <v>1</v>
      </c>
      <c r="BI81" s="19">
        <v>1</v>
      </c>
      <c r="BJ81" s="19">
        <v>1</v>
      </c>
      <c r="BK81" s="19">
        <v>0</v>
      </c>
      <c r="BL81" s="19">
        <v>0</v>
      </c>
      <c r="BM81" s="19">
        <v>1</v>
      </c>
      <c r="BN81" s="19">
        <v>1</v>
      </c>
      <c r="BO81" s="19">
        <v>55.861894367835632</v>
      </c>
      <c r="BP81" s="19">
        <v>51.237761384950218</v>
      </c>
      <c r="BQ81" s="19">
        <v>-4.6241329828854134</v>
      </c>
      <c r="BR81" s="19">
        <v>41.393786733837111</v>
      </c>
      <c r="BS81" s="19">
        <v>46.509740259740262</v>
      </c>
      <c r="BT81" s="19">
        <v>6.1293031066330812</v>
      </c>
      <c r="BU81" s="19">
        <v>7.1428571428571423</v>
      </c>
      <c r="BV81" s="19">
        <v>20.216600283964649</v>
      </c>
      <c r="BW81" s="19">
        <v>24.271112955928846</v>
      </c>
      <c r="BX81" s="19">
        <v>4.0545126719641971</v>
      </c>
      <c r="BY81" s="19">
        <v>4.0520890193376342</v>
      </c>
      <c r="BZ81" s="19">
        <v>5.4030222243193506</v>
      </c>
      <c r="CA81" s="19">
        <v>1.3509332049817164</v>
      </c>
      <c r="CB81" s="20"/>
      <c r="CC81" s="20"/>
      <c r="CD81" s="20"/>
      <c r="CE81" s="19">
        <v>45352.5</v>
      </c>
      <c r="CF81" s="19">
        <v>39697.46484375</v>
      </c>
      <c r="CG81" s="19">
        <v>-12.469070434570312</v>
      </c>
      <c r="CH81" s="19">
        <v>1.9433887160481524</v>
      </c>
      <c r="CI81" s="19">
        <v>1.4425575937246902</v>
      </c>
      <c r="CJ81" s="19">
        <v>-0.50083112232346227</v>
      </c>
      <c r="CK81" s="19">
        <v>20.96534459829461</v>
      </c>
      <c r="CL81" s="19">
        <v>19.13991380813982</v>
      </c>
      <c r="CM81" s="19">
        <v>-1.8254307901547904</v>
      </c>
      <c r="CN81" s="19">
        <v>2.0869810652812464</v>
      </c>
      <c r="CO81" s="19">
        <v>1.9200896271318184</v>
      </c>
      <c r="CP81" s="19">
        <v>-0.16689143814942797</v>
      </c>
      <c r="CQ81" s="19">
        <v>0.86701651650771505</v>
      </c>
      <c r="CR81" s="19">
        <v>1.229158844961405</v>
      </c>
      <c r="CS81" s="19">
        <v>0.36214232845368999</v>
      </c>
      <c r="CT81" s="19">
        <v>0</v>
      </c>
      <c r="CU81" s="19">
        <v>0</v>
      </c>
      <c r="CV81" s="19">
        <v>0</v>
      </c>
      <c r="CW81" s="19">
        <v>0</v>
      </c>
      <c r="CX81" s="23">
        <v>7</v>
      </c>
      <c r="CY81" s="23">
        <v>9</v>
      </c>
      <c r="CZ81" s="23">
        <v>28.571428571428569</v>
      </c>
      <c r="DA81" s="23">
        <v>9.2105263157894726</v>
      </c>
      <c r="DB81" s="23">
        <v>12.328767123287671</v>
      </c>
      <c r="DC81" s="23"/>
      <c r="DD81" s="23">
        <v>0.19539923616662225</v>
      </c>
      <c r="DE81" s="23"/>
      <c r="DF81" s="23">
        <v>22</v>
      </c>
      <c r="DG81" s="23"/>
      <c r="DH81" s="23"/>
      <c r="DI81" s="23">
        <v>2.0357175904506337</v>
      </c>
      <c r="DJ81" s="22"/>
      <c r="DK81" s="22">
        <v>3</v>
      </c>
      <c r="DL81" s="22">
        <v>3</v>
      </c>
      <c r="DM81" s="22">
        <v>0</v>
      </c>
      <c r="DN81" s="22">
        <v>0.27837061882019043</v>
      </c>
      <c r="DO81" s="22">
        <v>0.27857738733291626</v>
      </c>
      <c r="DP81" s="22">
        <v>7.427813857793808E-2</v>
      </c>
      <c r="DQ81" s="22">
        <v>0</v>
      </c>
      <c r="DR81" s="22">
        <v>0</v>
      </c>
      <c r="DS81" s="22">
        <v>0</v>
      </c>
      <c r="DT81" s="22">
        <v>0</v>
      </c>
      <c r="DU81" s="22">
        <v>0</v>
      </c>
      <c r="DV81" s="22">
        <v>0</v>
      </c>
      <c r="DW81" s="22">
        <v>0</v>
      </c>
      <c r="DX81" s="22">
        <v>0</v>
      </c>
      <c r="DY81" s="22">
        <v>0</v>
      </c>
      <c r="DZ81" s="22">
        <v>0</v>
      </c>
      <c r="EA81" s="22">
        <v>0</v>
      </c>
      <c r="EB81" s="22">
        <v>0</v>
      </c>
      <c r="EC81" s="22">
        <v>0</v>
      </c>
      <c r="ED81" s="22">
        <v>0</v>
      </c>
      <c r="EE81" s="22">
        <v>0</v>
      </c>
      <c r="EF81" s="22">
        <v>0</v>
      </c>
      <c r="EG81" s="22">
        <v>0</v>
      </c>
      <c r="EH81" s="23">
        <v>0</v>
      </c>
      <c r="EI81" s="23">
        <v>5</v>
      </c>
      <c r="EJ81" s="23">
        <v>4</v>
      </c>
      <c r="EK81" s="23">
        <v>-20</v>
      </c>
      <c r="EL81" s="23"/>
      <c r="EM81" s="23"/>
      <c r="EN81" s="23"/>
      <c r="EO81" s="23"/>
      <c r="EP81" s="23"/>
      <c r="EQ81" s="23"/>
      <c r="ER81" s="23">
        <v>5</v>
      </c>
      <c r="ES81" s="23">
        <v>4</v>
      </c>
      <c r="ET81" s="23">
        <v>-20</v>
      </c>
      <c r="EU81" s="23"/>
      <c r="EV81" s="23"/>
      <c r="EW81" s="23"/>
      <c r="EX81" s="23"/>
      <c r="EY81" s="23"/>
      <c r="EZ81" s="23"/>
      <c r="FA81" s="23">
        <v>6</v>
      </c>
      <c r="FB81" s="23">
        <v>3</v>
      </c>
      <c r="FC81" s="23">
        <v>-50</v>
      </c>
      <c r="FD81" s="23">
        <v>17</v>
      </c>
      <c r="FE81" s="23"/>
      <c r="FF81" s="23"/>
      <c r="FG81" s="23">
        <v>1.5794852736225959</v>
      </c>
      <c r="FH81" s="23"/>
      <c r="FI81" s="23"/>
      <c r="FJ81" s="23">
        <v>3</v>
      </c>
      <c r="FK81" s="23">
        <v>3</v>
      </c>
      <c r="FL81" s="23">
        <v>0</v>
      </c>
      <c r="FM81" s="23"/>
      <c r="FN81" s="23"/>
      <c r="FO81" s="23"/>
      <c r="FP81" s="23"/>
      <c r="FQ81" s="23"/>
      <c r="FR81" s="22"/>
      <c r="FS81" s="22">
        <v>0</v>
      </c>
      <c r="FT81" s="22">
        <v>0</v>
      </c>
      <c r="FU81" s="23">
        <v>0</v>
      </c>
      <c r="FV81" s="23">
        <v>0</v>
      </c>
      <c r="FW81" s="23">
        <v>0</v>
      </c>
      <c r="FX81" s="23"/>
      <c r="FY81" s="23">
        <v>0</v>
      </c>
      <c r="FZ81" s="23">
        <v>0</v>
      </c>
      <c r="GA81" s="23"/>
      <c r="GB81" s="23">
        <v>0</v>
      </c>
      <c r="GC81" s="23">
        <v>0</v>
      </c>
      <c r="GD81" s="23"/>
      <c r="GE81" s="23"/>
      <c r="GF81" s="23">
        <v>2</v>
      </c>
      <c r="GG81" s="23">
        <v>1</v>
      </c>
      <c r="GH81" s="23">
        <v>-50</v>
      </c>
      <c r="GI81" s="23">
        <v>0</v>
      </c>
      <c r="GJ81" s="23">
        <v>1</v>
      </c>
      <c r="GK81" s="23"/>
      <c r="GL81" s="23">
        <v>0</v>
      </c>
      <c r="GM81" s="23"/>
      <c r="GN81" s="25"/>
      <c r="GO81" s="25">
        <v>1</v>
      </c>
      <c r="GP81">
        <v>0</v>
      </c>
      <c r="GQ81" s="28">
        <v>11.9</v>
      </c>
      <c r="GR81" s="28">
        <v>12.4</v>
      </c>
      <c r="GS81" s="28">
        <v>1</v>
      </c>
      <c r="GT81" s="28">
        <v>1</v>
      </c>
      <c r="GU81" s="28">
        <v>0</v>
      </c>
      <c r="GV81" s="28">
        <v>9.2157404999999998E-2</v>
      </c>
      <c r="GW81" s="28">
        <v>9.2867755999999996E-2</v>
      </c>
      <c r="GX81" s="28">
        <v>0.77080237699999998</v>
      </c>
      <c r="HA81">
        <v>25</v>
      </c>
      <c r="HB81">
        <v>1</v>
      </c>
      <c r="HC81">
        <v>1</v>
      </c>
      <c r="HD81" s="2">
        <v>18</v>
      </c>
      <c r="HE81" s="2">
        <v>57</v>
      </c>
      <c r="HF81">
        <v>29</v>
      </c>
      <c r="HG81">
        <v>3</v>
      </c>
      <c r="HH81">
        <v>1</v>
      </c>
      <c r="HI81">
        <v>17</v>
      </c>
      <c r="HJ81">
        <v>2</v>
      </c>
      <c r="HL81">
        <v>0</v>
      </c>
      <c r="HM81" s="2">
        <v>153</v>
      </c>
    </row>
    <row r="82" spans="1:221" x14ac:dyDescent="0.2">
      <c r="A82" s="6" t="s">
        <v>60</v>
      </c>
      <c r="B82" s="6">
        <v>51121</v>
      </c>
      <c r="C82" s="7">
        <v>31.8</v>
      </c>
      <c r="D82" s="8">
        <v>51157</v>
      </c>
      <c r="E82" s="10">
        <v>20.8</v>
      </c>
      <c r="F82" s="12">
        <v>94392</v>
      </c>
      <c r="G82" s="15">
        <v>7890.6512396561902</v>
      </c>
      <c r="H82" s="15">
        <v>13785.352219254901</v>
      </c>
      <c r="I82" s="15">
        <v>74.70487290039641</v>
      </c>
      <c r="J82" s="15">
        <v>8.3594491478686646</v>
      </c>
      <c r="K82" s="15">
        <v>14.60436500895722</v>
      </c>
      <c r="L82" s="15">
        <v>2176.0277653765902</v>
      </c>
      <c r="M82" s="15">
        <v>3325.8404129814699</v>
      </c>
      <c r="N82" s="15">
        <v>52.839980532412433</v>
      </c>
      <c r="O82" s="15">
        <v>2.3053095234517649</v>
      </c>
      <c r="P82" s="15">
        <v>3.5234346268555283</v>
      </c>
      <c r="Q82" s="15">
        <v>939.725961439309</v>
      </c>
      <c r="R82" s="15">
        <v>883.61368250457303</v>
      </c>
      <c r="S82" s="15">
        <v>-5.9711321424804442</v>
      </c>
      <c r="T82" s="15">
        <v>2.6273547164685573</v>
      </c>
      <c r="U82" s="15">
        <v>2.4704718944965278</v>
      </c>
      <c r="V82" s="15">
        <v>380.813887077738</v>
      </c>
      <c r="W82" s="15">
        <v>1.0647073757310874</v>
      </c>
      <c r="X82" s="15">
        <v>1634.9558605847001</v>
      </c>
      <c r="Y82" s="15">
        <v>1664.2756866335999</v>
      </c>
      <c r="Z82" s="15">
        <v>1.7933099452858825</v>
      </c>
      <c r="AA82" s="15">
        <v>1.7320915549884526</v>
      </c>
      <c r="AB82" s="15">
        <v>1.7631533251055174</v>
      </c>
      <c r="AC82" s="15">
        <v>1539.0923029815699</v>
      </c>
      <c r="AD82" s="15">
        <v>1507.69412925713</v>
      </c>
      <c r="AE82" s="15">
        <v>-2.0400448799343933</v>
      </c>
      <c r="AF82" s="15">
        <v>1.63053256947789</v>
      </c>
      <c r="AG82" s="15">
        <v>1.5972689732785934</v>
      </c>
      <c r="AH82" s="15">
        <v>11853.406565441201</v>
      </c>
      <c r="AI82" s="15">
        <v>12.557638958218071</v>
      </c>
      <c r="AJ82" s="15">
        <v>595.41981502712201</v>
      </c>
      <c r="AK82" s="15">
        <v>0.63079478666319388</v>
      </c>
      <c r="AL82" s="15">
        <v>456.06683609076202</v>
      </c>
      <c r="AM82" s="15">
        <v>0.48316259438380588</v>
      </c>
      <c r="AN82" s="15">
        <v>808.35500575695801</v>
      </c>
      <c r="AO82" s="15">
        <v>0.85638084345808752</v>
      </c>
      <c r="AP82" s="15">
        <v>31.881033606419798</v>
      </c>
      <c r="AQ82" s="15">
        <v>3.3775143663043267E-2</v>
      </c>
      <c r="AR82" s="15">
        <v>5.6353052989579702</v>
      </c>
      <c r="AS82" s="15">
        <v>5.9701090123717802E-3</v>
      </c>
      <c r="AT82" s="15">
        <v>490.65478159597501</v>
      </c>
      <c r="AU82" s="15">
        <v>0.51980547249340514</v>
      </c>
      <c r="AV82" s="19">
        <v>170976.12884210524</v>
      </c>
      <c r="AW82" s="19">
        <v>120386.6073740053</v>
      </c>
      <c r="AX82" s="19">
        <v>-29.588645976900597</v>
      </c>
      <c r="AY82" s="19">
        <v>11.160288900889229</v>
      </c>
      <c r="AZ82" s="19">
        <v>9.1563902245803437</v>
      </c>
      <c r="BA82" s="19">
        <v>-2.0038986763088857</v>
      </c>
      <c r="BB82" s="20"/>
      <c r="BC82" s="20"/>
      <c r="BD82" s="20"/>
      <c r="BE82" s="19">
        <v>75.465000000000003</v>
      </c>
      <c r="BF82" s="19">
        <v>75.486000000000004</v>
      </c>
      <c r="BG82" s="19">
        <v>1</v>
      </c>
      <c r="BH82" s="19">
        <v>1</v>
      </c>
      <c r="BI82" s="19">
        <v>1</v>
      </c>
      <c r="BJ82" s="19">
        <v>1</v>
      </c>
      <c r="BK82" s="19">
        <v>0</v>
      </c>
      <c r="BL82" s="19">
        <v>0</v>
      </c>
      <c r="BM82" s="19">
        <v>1</v>
      </c>
      <c r="BN82" s="19">
        <v>1</v>
      </c>
      <c r="BO82" s="19">
        <v>55.861894367835632</v>
      </c>
      <c r="BP82" s="19">
        <v>51.237761384950218</v>
      </c>
      <c r="BQ82" s="19">
        <v>-4.6241329828854134</v>
      </c>
      <c r="BR82" s="19">
        <v>30.376620703848527</v>
      </c>
      <c r="BS82" s="19">
        <v>29.339508658880387</v>
      </c>
      <c r="BT82" s="19">
        <v>6.277011730808808</v>
      </c>
      <c r="BU82" s="19">
        <v>6.4136125654450264</v>
      </c>
      <c r="BV82" s="19">
        <v>20.216600283964649</v>
      </c>
      <c r="BW82" s="19">
        <v>24.271112955928846</v>
      </c>
      <c r="BX82" s="19">
        <v>4.0545126719641971</v>
      </c>
      <c r="BY82" s="19">
        <v>4.0520890193376342</v>
      </c>
      <c r="BZ82" s="19">
        <v>5.4030222243193506</v>
      </c>
      <c r="CA82" s="19">
        <v>1.3509332049817164</v>
      </c>
      <c r="CB82" s="19">
        <v>6.4785332679748535</v>
      </c>
      <c r="CC82" s="19">
        <v>4.7758903503417969</v>
      </c>
      <c r="CD82" s="19">
        <v>-26.281301498413086</v>
      </c>
      <c r="CE82" s="19">
        <v>61369.19921875</v>
      </c>
      <c r="CF82" s="19">
        <v>52138.92578125</v>
      </c>
      <c r="CG82" s="19">
        <v>-15.040563583374023</v>
      </c>
      <c r="CH82" s="19">
        <v>1.9433887160481524</v>
      </c>
      <c r="CI82" s="19">
        <v>1.4425575937246902</v>
      </c>
      <c r="CJ82" s="19">
        <v>-0.50083112232346227</v>
      </c>
      <c r="CK82" s="19">
        <v>20.96534459829461</v>
      </c>
      <c r="CL82" s="19">
        <v>19.13991380813982</v>
      </c>
      <c r="CM82" s="19">
        <v>-1.8254307901547904</v>
      </c>
      <c r="CN82" s="19">
        <v>2.0869810652812464</v>
      </c>
      <c r="CO82" s="19">
        <v>1.9200896271318184</v>
      </c>
      <c r="CP82" s="19">
        <v>-0.16689143814942797</v>
      </c>
      <c r="CQ82" s="19">
        <v>0.86701651650771505</v>
      </c>
      <c r="CR82" s="19">
        <v>1.229158844961405</v>
      </c>
      <c r="CS82" s="19">
        <v>0.36214232845368999</v>
      </c>
      <c r="CT82" s="19">
        <v>0</v>
      </c>
      <c r="CU82" s="19">
        <v>0</v>
      </c>
      <c r="CV82" s="19">
        <v>0</v>
      </c>
      <c r="CW82" s="19">
        <v>0</v>
      </c>
      <c r="CX82" s="23">
        <v>42</v>
      </c>
      <c r="CY82" s="23">
        <v>60</v>
      </c>
      <c r="CZ82" s="23">
        <v>42.857142857142854</v>
      </c>
      <c r="DA82" s="23">
        <v>6.6878980891719744</v>
      </c>
      <c r="DB82" s="23">
        <v>9.9502487562189064</v>
      </c>
      <c r="DC82" s="23">
        <v>0.90104331331014864</v>
      </c>
      <c r="DD82" s="23">
        <v>1.8349010840679969</v>
      </c>
      <c r="DE82" s="23">
        <v>171</v>
      </c>
      <c r="DF82" s="23">
        <v>435</v>
      </c>
      <c r="DG82" s="23">
        <v>154.38596491228068</v>
      </c>
      <c r="DH82" s="23">
        <v>1.8678725914274479</v>
      </c>
      <c r="DI82" s="23">
        <v>4.5458820578737811</v>
      </c>
      <c r="DJ82" s="22">
        <v>143.3721699615374</v>
      </c>
      <c r="DK82" s="22">
        <v>3</v>
      </c>
      <c r="DL82" s="22">
        <v>4</v>
      </c>
      <c r="DM82" s="22">
        <v>33.333332061767578</v>
      </c>
      <c r="DN82" s="22">
        <v>3.1057829037308693E-2</v>
      </c>
      <c r="DO82" s="22">
        <v>4.041016474366188E-2</v>
      </c>
      <c r="DP82" s="22">
        <v>30.112651824951172</v>
      </c>
      <c r="DQ82" s="22">
        <v>3</v>
      </c>
      <c r="DR82" s="22">
        <v>75</v>
      </c>
      <c r="DS82" s="22">
        <v>0</v>
      </c>
      <c r="DT82" s="22">
        <v>0</v>
      </c>
      <c r="DU82" s="22">
        <v>0</v>
      </c>
      <c r="DV82" s="22">
        <v>0</v>
      </c>
      <c r="DW82" s="22">
        <v>0</v>
      </c>
      <c r="DX82" s="22">
        <v>0</v>
      </c>
      <c r="DY82" s="22">
        <v>4</v>
      </c>
      <c r="DZ82" s="22">
        <v>100</v>
      </c>
      <c r="EA82" s="22">
        <v>4</v>
      </c>
      <c r="EB82" s="22">
        <v>100</v>
      </c>
      <c r="EC82" s="22">
        <v>4</v>
      </c>
      <c r="ED82" s="22">
        <v>100</v>
      </c>
      <c r="EE82" s="22">
        <v>4</v>
      </c>
      <c r="EF82" s="22">
        <v>100</v>
      </c>
      <c r="EG82" s="22">
        <v>3</v>
      </c>
      <c r="EH82" s="23">
        <v>75</v>
      </c>
      <c r="EI82" s="23">
        <v>11</v>
      </c>
      <c r="EJ82" s="23">
        <v>20</v>
      </c>
      <c r="EK82" s="23">
        <v>81.818181818181827</v>
      </c>
      <c r="EL82" s="23">
        <v>37</v>
      </c>
      <c r="EM82" s="23">
        <v>80</v>
      </c>
      <c r="EN82" s="23">
        <v>-53.75</v>
      </c>
      <c r="EO82" s="23">
        <v>0.40415956656617291</v>
      </c>
      <c r="EP82" s="23">
        <v>0.38666123250880435</v>
      </c>
      <c r="EQ82" s="23">
        <v>-4.3295607737404787</v>
      </c>
      <c r="ER82" s="23">
        <v>11</v>
      </c>
      <c r="ES82" s="23">
        <v>20</v>
      </c>
      <c r="ET82" s="23">
        <v>81.818181818181827</v>
      </c>
      <c r="EU82" s="23">
        <v>36</v>
      </c>
      <c r="EV82" s="23">
        <v>80</v>
      </c>
      <c r="EW82" s="23">
        <v>122.22222222222223</v>
      </c>
      <c r="EX82" s="23">
        <v>0.39323633503735744</v>
      </c>
      <c r="EY82" s="23">
        <v>0.83602428650552296</v>
      </c>
      <c r="EZ82" s="23">
        <v>112.60097605835449</v>
      </c>
      <c r="FA82" s="23">
        <v>6</v>
      </c>
      <c r="FB82" s="23">
        <v>8</v>
      </c>
      <c r="FC82" s="23">
        <v>33.333333333333329</v>
      </c>
      <c r="FD82" s="23">
        <v>8</v>
      </c>
      <c r="FE82" s="23">
        <v>66</v>
      </c>
      <c r="FF82" s="23">
        <v>725</v>
      </c>
      <c r="FG82" s="23">
        <v>8.7385852230523878E-2</v>
      </c>
      <c r="FH82" s="23">
        <v>0.68972003636705648</v>
      </c>
      <c r="FI82" s="23">
        <v>689.28112361664114</v>
      </c>
      <c r="FJ82" s="23">
        <v>8</v>
      </c>
      <c r="FK82" s="23">
        <v>9</v>
      </c>
      <c r="FL82" s="23">
        <v>12.5</v>
      </c>
      <c r="FM82" s="23">
        <v>20</v>
      </c>
      <c r="FN82" s="23">
        <v>14</v>
      </c>
      <c r="FO82" s="23">
        <v>-30</v>
      </c>
      <c r="FP82" s="23">
        <v>0.21846463057630969</v>
      </c>
      <c r="FQ82" s="23">
        <v>0.14630425013846651</v>
      </c>
      <c r="FR82" s="22">
        <v>-33.030692541618336</v>
      </c>
      <c r="FS82" s="22">
        <v>0</v>
      </c>
      <c r="FT82" s="22">
        <v>0</v>
      </c>
      <c r="FU82" s="23">
        <v>0</v>
      </c>
      <c r="FV82" s="23">
        <v>0</v>
      </c>
      <c r="FW82" s="23">
        <v>0</v>
      </c>
      <c r="FX82" s="23"/>
      <c r="FY82" s="23">
        <v>0</v>
      </c>
      <c r="FZ82" s="23">
        <v>0</v>
      </c>
      <c r="GA82" s="23"/>
      <c r="GB82" s="23">
        <v>0</v>
      </c>
      <c r="GC82" s="23">
        <v>0</v>
      </c>
      <c r="GD82" s="23"/>
      <c r="GE82" s="23"/>
      <c r="GF82" s="23">
        <v>1</v>
      </c>
      <c r="GG82" s="23">
        <v>10</v>
      </c>
      <c r="GH82" s="23">
        <v>900</v>
      </c>
      <c r="GI82" s="23">
        <v>8</v>
      </c>
      <c r="GJ82" s="23">
        <v>11</v>
      </c>
      <c r="GK82" s="23">
        <v>37.5</v>
      </c>
      <c r="GL82" s="23">
        <v>18000</v>
      </c>
      <c r="GM82" s="23">
        <v>336000</v>
      </c>
      <c r="GN82" s="22">
        <v>1766.6666666666667</v>
      </c>
      <c r="GO82" s="22">
        <v>0</v>
      </c>
      <c r="GP82">
        <v>0</v>
      </c>
      <c r="GQ82" s="28">
        <v>6.6</v>
      </c>
      <c r="GR82" s="28">
        <v>6.8</v>
      </c>
      <c r="GS82" s="28">
        <v>9</v>
      </c>
      <c r="GT82" s="28">
        <v>13</v>
      </c>
      <c r="GU82" s="28">
        <v>44.444444443999998</v>
      </c>
      <c r="GV82" s="28">
        <v>9.4895667000000003E-2</v>
      </c>
      <c r="GW82" s="28">
        <v>0.13206013799999999</v>
      </c>
      <c r="GX82" s="28">
        <v>39.163506253000001</v>
      </c>
      <c r="GY82">
        <v>10</v>
      </c>
      <c r="GZ82">
        <v>42</v>
      </c>
      <c r="HA82">
        <v>10</v>
      </c>
      <c r="HB82">
        <v>50</v>
      </c>
      <c r="HC82">
        <v>1</v>
      </c>
      <c r="HD82" s="2">
        <v>199</v>
      </c>
      <c r="HE82" s="2">
        <v>389</v>
      </c>
      <c r="HF82">
        <v>46</v>
      </c>
      <c r="HG82">
        <v>2</v>
      </c>
      <c r="HH82">
        <v>7</v>
      </c>
      <c r="HI82">
        <v>192</v>
      </c>
      <c r="HJ82">
        <v>18</v>
      </c>
      <c r="HL82">
        <v>4</v>
      </c>
      <c r="HM82" s="2">
        <v>1057</v>
      </c>
    </row>
    <row r="83" spans="1:221" x14ac:dyDescent="0.2">
      <c r="A83" s="6" t="s">
        <v>61</v>
      </c>
      <c r="B83" s="6">
        <v>51125</v>
      </c>
      <c r="C83" s="7">
        <v>33.200000000000003</v>
      </c>
      <c r="D83" s="8">
        <v>49621</v>
      </c>
      <c r="E83" s="10">
        <v>13.9</v>
      </c>
      <c r="F83" s="12">
        <v>15020</v>
      </c>
      <c r="G83" s="15">
        <v>786.91448498891202</v>
      </c>
      <c r="H83" s="15">
        <v>1085.5481137751101</v>
      </c>
      <c r="I83" s="15">
        <v>37.949946847198518</v>
      </c>
      <c r="J83" s="15">
        <v>5.2391110851458862</v>
      </c>
      <c r="K83" s="15">
        <v>7.2273509572244352</v>
      </c>
      <c r="L83" s="15">
        <v>280.69289396538898</v>
      </c>
      <c r="M83" s="15">
        <v>465.67616014413301</v>
      </c>
      <c r="N83" s="15">
        <v>65.90236880081244</v>
      </c>
      <c r="O83" s="15">
        <v>1.8687942341237613</v>
      </c>
      <c r="P83" s="15">
        <v>3.1003739024243209</v>
      </c>
      <c r="Q83" s="15">
        <v>442.82584841430298</v>
      </c>
      <c r="R83" s="15">
        <v>306.31413902128003</v>
      </c>
      <c r="S83" s="15">
        <v>-30.827403116112613</v>
      </c>
      <c r="T83" s="15">
        <v>6.9234810571341923</v>
      </c>
      <c r="U83" s="15">
        <v>4.7891516419837403</v>
      </c>
      <c r="V83" s="15">
        <v>87.120189342578996</v>
      </c>
      <c r="W83" s="15">
        <v>1.3621042736488274</v>
      </c>
      <c r="X83" s="15">
        <v>170.78150204286001</v>
      </c>
      <c r="Y83" s="15">
        <v>238.092357730125</v>
      </c>
      <c r="Z83" s="15">
        <v>39.413434641400677</v>
      </c>
      <c r="AA83" s="15">
        <v>1.137027310538349</v>
      </c>
      <c r="AB83" s="15">
        <v>1.585168826432257</v>
      </c>
      <c r="AC83" s="15">
        <v>136.473961660133</v>
      </c>
      <c r="AD83" s="15">
        <v>186.681189128585</v>
      </c>
      <c r="AE83" s="15">
        <v>36.788869362117026</v>
      </c>
      <c r="AF83" s="15">
        <v>0.90861492450155135</v>
      </c>
      <c r="AG83" s="15">
        <v>1.2428840820811253</v>
      </c>
      <c r="AH83" s="15">
        <v>930.11010135502204</v>
      </c>
      <c r="AI83" s="15">
        <v>6.1924773725367643</v>
      </c>
      <c r="AJ83" s="15">
        <v>121.531235735858</v>
      </c>
      <c r="AK83" s="15">
        <v>0.80912939904033299</v>
      </c>
      <c r="AL83" s="15">
        <v>30.2413684164468</v>
      </c>
      <c r="AM83" s="15">
        <v>0.20134066855157659</v>
      </c>
      <c r="AN83" s="15">
        <v>1.76739272126724</v>
      </c>
      <c r="AO83" s="15">
        <v>1.1766928903243941E-2</v>
      </c>
      <c r="AP83" s="15">
        <v>3.9999999351275601</v>
      </c>
      <c r="AQ83" s="15">
        <v>2.6631158023485754E-2</v>
      </c>
      <c r="AR83" s="15">
        <v>3.0000000308844301</v>
      </c>
      <c r="AS83" s="15">
        <v>1.9973369047166643E-2</v>
      </c>
      <c r="AT83" s="15">
        <v>25.139383616464499</v>
      </c>
      <c r="AU83" s="15">
        <v>0.16737272714024301</v>
      </c>
      <c r="AV83" s="19">
        <v>135896.45131578951</v>
      </c>
      <c r="AW83" s="19">
        <v>116953.79582608695</v>
      </c>
      <c r="AX83" s="19">
        <v>-13.939036160469378</v>
      </c>
      <c r="AY83" s="19">
        <v>11.160288900889229</v>
      </c>
      <c r="AZ83" s="19">
        <v>9.1563902245803437</v>
      </c>
      <c r="BA83" s="19">
        <v>-2.0038986763088857</v>
      </c>
      <c r="BB83" s="11">
        <v>19.129005432128906</v>
      </c>
      <c r="BC83" s="11">
        <v>12.921322822570801</v>
      </c>
      <c r="BD83" s="11">
        <v>-32.451675415039062</v>
      </c>
      <c r="BE83" s="19">
        <v>75.465000000000003</v>
      </c>
      <c r="BF83" s="19">
        <v>75.486000000000004</v>
      </c>
      <c r="BG83" s="19">
        <v>1</v>
      </c>
      <c r="BH83" s="19">
        <v>1</v>
      </c>
      <c r="BI83" s="19">
        <v>1</v>
      </c>
      <c r="BJ83" s="19">
        <v>1</v>
      </c>
      <c r="BK83" s="19">
        <v>0</v>
      </c>
      <c r="BL83" s="19">
        <v>0</v>
      </c>
      <c r="BM83" s="19">
        <v>1</v>
      </c>
      <c r="BN83" s="19">
        <v>1</v>
      </c>
      <c r="BO83" s="19">
        <v>55.861894367835632</v>
      </c>
      <c r="BP83" s="19">
        <v>51.237761384950218</v>
      </c>
      <c r="BQ83" s="19">
        <v>-4.6241329828854134</v>
      </c>
      <c r="BR83" s="19">
        <v>39.420142421159717</v>
      </c>
      <c r="BS83" s="19">
        <v>44.206227667177131</v>
      </c>
      <c r="BT83" s="19">
        <v>7.6805696846388605</v>
      </c>
      <c r="BU83" s="19">
        <v>6.7381316998468606</v>
      </c>
      <c r="BV83" s="19">
        <v>20.216600283964649</v>
      </c>
      <c r="BW83" s="19">
        <v>24.271112955928846</v>
      </c>
      <c r="BX83" s="19">
        <v>4.0545126719641971</v>
      </c>
      <c r="BY83" s="19">
        <v>4.0520890193376342</v>
      </c>
      <c r="BZ83" s="19">
        <v>5.4030222243193506</v>
      </c>
      <c r="CA83" s="19">
        <v>1.3509332049817164</v>
      </c>
      <c r="CB83" s="14"/>
      <c r="CC83" s="14"/>
      <c r="CD83" s="14"/>
      <c r="CE83" s="19">
        <v>93751</v>
      </c>
      <c r="CF83" s="19">
        <v>64335.6015625</v>
      </c>
      <c r="CG83" s="19">
        <v>-31.376091003417969</v>
      </c>
      <c r="CH83" s="19">
        <v>1.9433887160481524</v>
      </c>
      <c r="CI83" s="19">
        <v>1.4425575937246902</v>
      </c>
      <c r="CJ83" s="19">
        <v>-0.50083112232346227</v>
      </c>
      <c r="CK83" s="19">
        <v>20.96534459829461</v>
      </c>
      <c r="CL83" s="19">
        <v>19.13991380813982</v>
      </c>
      <c r="CM83" s="19">
        <v>-1.8254307901547904</v>
      </c>
      <c r="CN83" s="19">
        <v>2.0869810652812464</v>
      </c>
      <c r="CO83" s="19">
        <v>1.9200896271318184</v>
      </c>
      <c r="CP83" s="19">
        <v>-0.16689143814942797</v>
      </c>
      <c r="CQ83" s="19">
        <v>0.86701651650771505</v>
      </c>
      <c r="CR83" s="19">
        <v>1.229158844961405</v>
      </c>
      <c r="CS83" s="19">
        <v>0.36214232845368999</v>
      </c>
      <c r="CT83" s="19">
        <v>0</v>
      </c>
      <c r="CU83" s="19">
        <v>0</v>
      </c>
      <c r="CV83" s="19">
        <v>0</v>
      </c>
      <c r="CW83" s="19">
        <v>0</v>
      </c>
      <c r="CX83" s="25">
        <v>51</v>
      </c>
      <c r="CY83" s="25">
        <v>48</v>
      </c>
      <c r="CZ83" s="25">
        <v>-5.8823529411764701</v>
      </c>
      <c r="DA83" s="25">
        <v>11.038961038961039</v>
      </c>
      <c r="DB83" s="25">
        <v>10.549450549450549</v>
      </c>
      <c r="DC83" s="25">
        <v>9.3531538770590608</v>
      </c>
      <c r="DD83" s="25">
        <v>3.7831340545328018</v>
      </c>
      <c r="DE83" s="25">
        <v>1164</v>
      </c>
      <c r="DF83" s="25">
        <v>598</v>
      </c>
      <c r="DG83" s="25">
        <v>-48.625429553264603</v>
      </c>
      <c r="DH83" s="25">
        <v>77.636230240779028</v>
      </c>
      <c r="DI83" s="25">
        <v>40.342710652364566</v>
      </c>
      <c r="DJ83" s="22">
        <v>-48.03623188909777</v>
      </c>
      <c r="DK83" s="22">
        <v>3</v>
      </c>
      <c r="DL83" s="22">
        <v>3</v>
      </c>
      <c r="DM83" s="22">
        <v>0</v>
      </c>
      <c r="DN83" s="22">
        <v>0.2027163952589035</v>
      </c>
      <c r="DO83" s="22">
        <v>0.20221084356307983</v>
      </c>
      <c r="DP83" s="22">
        <v>-0.24938865005970001</v>
      </c>
      <c r="DQ83" s="22">
        <v>1</v>
      </c>
      <c r="DR83" s="22">
        <v>33.333332061767578</v>
      </c>
      <c r="DS83" s="22">
        <v>0</v>
      </c>
      <c r="DT83" s="22">
        <v>0</v>
      </c>
      <c r="DU83" s="22">
        <v>0</v>
      </c>
      <c r="DV83" s="22">
        <v>0</v>
      </c>
      <c r="DW83" s="22">
        <v>0</v>
      </c>
      <c r="DX83" s="22">
        <v>0</v>
      </c>
      <c r="DY83" s="22">
        <v>1</v>
      </c>
      <c r="DZ83" s="22">
        <v>33.333332061767578</v>
      </c>
      <c r="EA83" s="22">
        <v>1</v>
      </c>
      <c r="EB83" s="22">
        <v>33.333332061767578</v>
      </c>
      <c r="EC83" s="22">
        <v>1</v>
      </c>
      <c r="ED83" s="22">
        <v>33.333332061767578</v>
      </c>
      <c r="EE83" s="22">
        <v>1</v>
      </c>
      <c r="EF83" s="22">
        <v>33.333332061767578</v>
      </c>
      <c r="EG83" s="22">
        <v>1</v>
      </c>
      <c r="EH83" s="25">
        <v>33.333332061767578</v>
      </c>
      <c r="EI83" s="25">
        <v>26</v>
      </c>
      <c r="EJ83" s="25">
        <v>30</v>
      </c>
      <c r="EK83" s="25">
        <v>15.384615384615385</v>
      </c>
      <c r="EL83" s="25">
        <v>359</v>
      </c>
      <c r="EM83" s="25">
        <v>451</v>
      </c>
      <c r="EN83" s="25">
        <v>-20.399113082039911</v>
      </c>
      <c r="EO83" s="25">
        <v>23.944507436803843</v>
      </c>
      <c r="EP83" s="25">
        <v>24.219118936787424</v>
      </c>
      <c r="EQ83" s="25">
        <v>1.1468663563381176</v>
      </c>
      <c r="ER83" s="25">
        <v>26</v>
      </c>
      <c r="ES83" s="25">
        <v>30</v>
      </c>
      <c r="ET83" s="23">
        <v>15.384615384615385</v>
      </c>
      <c r="EU83" s="25">
        <v>357</v>
      </c>
      <c r="EV83" s="23">
        <v>451</v>
      </c>
      <c r="EW83" s="23">
        <v>26.330532212885156</v>
      </c>
      <c r="EX83" s="25">
        <v>23.811111852197691</v>
      </c>
      <c r="EY83" s="23">
        <v>30.425689806381975</v>
      </c>
      <c r="EZ83" s="25">
        <v>27.779374584617639</v>
      </c>
      <c r="FA83" s="25">
        <v>36</v>
      </c>
      <c r="FB83" s="25">
        <v>43</v>
      </c>
      <c r="FC83" s="25">
        <v>19.444444444444446</v>
      </c>
      <c r="FD83" s="23">
        <v>902</v>
      </c>
      <c r="FE83" s="23">
        <v>1001</v>
      </c>
      <c r="FF83" s="25">
        <v>10.975609756097562</v>
      </c>
      <c r="FG83" s="23">
        <v>60.161408657373443</v>
      </c>
      <c r="FH83" s="23">
        <v>67.530189570262422</v>
      </c>
      <c r="FI83" s="25">
        <v>12.248351688131317</v>
      </c>
      <c r="FJ83" s="25">
        <v>15</v>
      </c>
      <c r="FK83" s="25">
        <v>10</v>
      </c>
      <c r="FL83" s="25">
        <v>-33.333333333333329</v>
      </c>
      <c r="FM83" s="25">
        <v>25</v>
      </c>
      <c r="FN83" s="25">
        <v>21</v>
      </c>
      <c r="FO83" s="25">
        <v>-16</v>
      </c>
      <c r="FP83" s="25">
        <v>1.6674448075768691</v>
      </c>
      <c r="FQ83" s="25">
        <v>1.4167172637117993</v>
      </c>
      <c r="FR83" s="22">
        <v>-15.036632260675967</v>
      </c>
      <c r="FS83" s="22">
        <v>0</v>
      </c>
      <c r="FT83" s="22">
        <v>0</v>
      </c>
      <c r="FU83" s="25">
        <v>0</v>
      </c>
      <c r="FV83" s="25">
        <v>4</v>
      </c>
      <c r="FW83" s="23">
        <v>4</v>
      </c>
      <c r="FX83" s="25">
        <v>0</v>
      </c>
      <c r="FY83" s="23">
        <v>10880</v>
      </c>
      <c r="FZ83" s="23">
        <v>17184</v>
      </c>
      <c r="GA83" s="25">
        <v>57.941176470588239</v>
      </c>
      <c r="GB83" s="23">
        <v>725.67198025745347</v>
      </c>
      <c r="GC83" s="23">
        <v>1159.2794980773122</v>
      </c>
      <c r="GD83" s="23">
        <v>59.752550686334018</v>
      </c>
      <c r="GE83" s="25"/>
      <c r="GF83" s="25">
        <v>5</v>
      </c>
      <c r="GG83" s="25">
        <v>9</v>
      </c>
      <c r="GH83" s="25">
        <v>80</v>
      </c>
      <c r="GI83" s="25">
        <v>9</v>
      </c>
      <c r="GJ83" s="25">
        <v>14</v>
      </c>
      <c r="GK83" s="25">
        <v>55.555555555555557</v>
      </c>
      <c r="GL83" s="25">
        <v>1663000</v>
      </c>
      <c r="GM83" s="25"/>
      <c r="GN83" s="22"/>
      <c r="GO83" s="22">
        <v>1</v>
      </c>
      <c r="GP83">
        <v>1</v>
      </c>
      <c r="GQ83" s="28">
        <v>10.7</v>
      </c>
      <c r="GR83" s="28">
        <v>12.9</v>
      </c>
      <c r="GS83" s="28">
        <v>0</v>
      </c>
      <c r="GT83" s="28">
        <v>1</v>
      </c>
      <c r="GU83" s="29"/>
      <c r="GV83" s="28">
        <v>0</v>
      </c>
      <c r="GW83" s="28">
        <v>6.7136623000000006E-2</v>
      </c>
      <c r="GX83" s="29"/>
      <c r="GY83">
        <v>5</v>
      </c>
      <c r="GZ83">
        <v>1</v>
      </c>
      <c r="HA83">
        <v>5</v>
      </c>
      <c r="HB83">
        <v>4</v>
      </c>
      <c r="HD83" s="2">
        <v>20</v>
      </c>
      <c r="HE83" s="2">
        <v>68</v>
      </c>
      <c r="HF83">
        <v>21</v>
      </c>
      <c r="HG83">
        <v>1</v>
      </c>
      <c r="HI83">
        <v>20</v>
      </c>
      <c r="HJ83">
        <v>4</v>
      </c>
      <c r="HL83">
        <v>0</v>
      </c>
      <c r="HM83" s="2">
        <v>156</v>
      </c>
    </row>
    <row r="84" spans="1:221" x14ac:dyDescent="0.2">
      <c r="A84" s="6" t="s">
        <v>62</v>
      </c>
      <c r="B84" s="6">
        <v>51127</v>
      </c>
      <c r="C84" s="7">
        <v>32.1</v>
      </c>
      <c r="D84" s="8">
        <v>79322</v>
      </c>
      <c r="E84" s="10">
        <v>6.7</v>
      </c>
      <c r="F84" s="12">
        <v>18429</v>
      </c>
      <c r="G84" s="15">
        <v>4.4134642928838702E-2</v>
      </c>
      <c r="H84" s="15">
        <v>0</v>
      </c>
      <c r="I84" s="15">
        <v>-100</v>
      </c>
      <c r="J84" s="15">
        <v>2.3948474105398398E-4</v>
      </c>
      <c r="K84" s="15">
        <v>0</v>
      </c>
      <c r="L84" s="15">
        <v>1.16202135104686E-2</v>
      </c>
      <c r="M84" s="15">
        <v>0</v>
      </c>
      <c r="N84" s="15">
        <v>-100</v>
      </c>
      <c r="O84" s="15">
        <v>6.3053955778764992E-5</v>
      </c>
      <c r="P84" s="15">
        <v>0</v>
      </c>
      <c r="Q84" s="15">
        <v>100.481702596191</v>
      </c>
      <c r="R84" s="15">
        <v>130.708811622658</v>
      </c>
      <c r="S84" s="15">
        <v>30.082202277106756</v>
      </c>
      <c r="T84" s="15">
        <v>1.4748525259972258</v>
      </c>
      <c r="U84" s="15">
        <v>1.9185206461567299</v>
      </c>
      <c r="V84" s="15">
        <v>0</v>
      </c>
      <c r="W84" s="15">
        <v>0</v>
      </c>
      <c r="X84" s="15">
        <v>1.47115476429462E-2</v>
      </c>
      <c r="Y84" s="15">
        <v>0</v>
      </c>
      <c r="Z84" s="15">
        <v>-100</v>
      </c>
      <c r="AA84" s="15">
        <v>7.982824701799446E-5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15">
        <v>0</v>
      </c>
      <c r="AP84" s="15">
        <v>0</v>
      </c>
      <c r="AQ84" s="15">
        <v>0</v>
      </c>
      <c r="AR84" s="15">
        <v>0</v>
      </c>
      <c r="AS84" s="15">
        <v>0</v>
      </c>
      <c r="AT84" s="15">
        <v>0</v>
      </c>
      <c r="AU84" s="15">
        <v>0</v>
      </c>
      <c r="AV84" s="19">
        <v>256721.17200000005</v>
      </c>
      <c r="AW84" s="19">
        <v>127321.58981366461</v>
      </c>
      <c r="AX84" s="19">
        <v>-50.404717763728272</v>
      </c>
      <c r="AY84" s="19">
        <v>11.160288900889229</v>
      </c>
      <c r="AZ84" s="19">
        <v>9.1563902245803437</v>
      </c>
      <c r="BA84" s="19">
        <v>-2.0038986763088857</v>
      </c>
      <c r="BB84" s="11">
        <v>8.0770101547241211</v>
      </c>
      <c r="BC84" s="11">
        <v>5.8689236640930176</v>
      </c>
      <c r="BD84" s="11">
        <v>-27.337919235229492</v>
      </c>
      <c r="BE84" s="19">
        <v>75.465000000000003</v>
      </c>
      <c r="BF84" s="19">
        <v>75.486000000000004</v>
      </c>
      <c r="BG84" s="19">
        <v>1</v>
      </c>
      <c r="BH84" s="19">
        <v>1</v>
      </c>
      <c r="BI84" s="19">
        <v>1</v>
      </c>
      <c r="BJ84" s="19">
        <v>1</v>
      </c>
      <c r="BK84" s="19">
        <v>0</v>
      </c>
      <c r="BL84" s="19">
        <v>0</v>
      </c>
      <c r="BM84" s="19">
        <v>1</v>
      </c>
      <c r="BN84" s="19">
        <v>1</v>
      </c>
      <c r="BO84" s="19">
        <v>55.861894367835632</v>
      </c>
      <c r="BP84" s="19">
        <v>51.237761384950218</v>
      </c>
      <c r="BQ84" s="19">
        <v>-4.6241329828854134</v>
      </c>
      <c r="BR84" s="19">
        <v>17.901662049861496</v>
      </c>
      <c r="BS84" s="19">
        <v>18.145956607495069</v>
      </c>
      <c r="BT84" s="19">
        <v>3.8434903047091415</v>
      </c>
      <c r="BU84" s="19">
        <v>3.0243261012491782</v>
      </c>
      <c r="BV84" s="19">
        <v>20.216600283964649</v>
      </c>
      <c r="BW84" s="19">
        <v>24.271112955928846</v>
      </c>
      <c r="BX84" s="19">
        <v>4.0545126719641971</v>
      </c>
      <c r="BY84" s="19">
        <v>4.0520890193376342</v>
      </c>
      <c r="BZ84" s="19">
        <v>5.4030222243193506</v>
      </c>
      <c r="CA84" s="19">
        <v>1.3509332049817164</v>
      </c>
      <c r="CB84" s="20"/>
      <c r="CC84" s="20"/>
      <c r="CD84" s="20"/>
      <c r="CE84" s="19">
        <v>51051.5</v>
      </c>
      <c r="CF84" s="19">
        <v>36129.03515625</v>
      </c>
      <c r="CG84" s="19">
        <v>-29.230218887329102</v>
      </c>
      <c r="CH84" s="19">
        <v>1.9433887160481524</v>
      </c>
      <c r="CI84" s="19">
        <v>1.4425575937246902</v>
      </c>
      <c r="CJ84" s="19">
        <v>-0.50083112232346227</v>
      </c>
      <c r="CK84" s="19">
        <v>20.96534459829461</v>
      </c>
      <c r="CL84" s="19">
        <v>19.13991380813982</v>
      </c>
      <c r="CM84" s="19">
        <v>-1.8254307901547904</v>
      </c>
      <c r="CN84" s="19">
        <v>2.0869810652812464</v>
      </c>
      <c r="CO84" s="19">
        <v>1.9200896271318184</v>
      </c>
      <c r="CP84" s="19">
        <v>-0.16689143814942797</v>
      </c>
      <c r="CQ84" s="19">
        <v>0.86701651650771505</v>
      </c>
      <c r="CR84" s="19">
        <v>1.229158844961405</v>
      </c>
      <c r="CS84" s="19">
        <v>0.36214232845368999</v>
      </c>
      <c r="CT84" s="19">
        <v>0</v>
      </c>
      <c r="CU84" s="19">
        <v>0</v>
      </c>
      <c r="CV84" s="19">
        <v>0</v>
      </c>
      <c r="CW84" s="19">
        <v>0</v>
      </c>
      <c r="CX84" s="23">
        <v>11</v>
      </c>
      <c r="CY84" s="23">
        <v>16</v>
      </c>
      <c r="CZ84" s="23">
        <v>45.454545454545453</v>
      </c>
      <c r="DA84" s="23">
        <v>9.0909090909090917</v>
      </c>
      <c r="DB84" s="23">
        <v>11.678832116788321</v>
      </c>
      <c r="DC84" s="23">
        <v>2.1239705244906806</v>
      </c>
      <c r="DD84" s="23"/>
      <c r="DE84" s="23">
        <v>98</v>
      </c>
      <c r="DF84" s="23"/>
      <c r="DG84" s="23"/>
      <c r="DH84" s="23">
        <v>5.6798423553958504</v>
      </c>
      <c r="DI84" s="23"/>
      <c r="DJ84" s="22"/>
      <c r="DK84" s="22">
        <v>1</v>
      </c>
      <c r="DL84" s="24">
        <v>1</v>
      </c>
      <c r="DM84" s="22">
        <v>0</v>
      </c>
      <c r="DN84" s="22">
        <v>5.1245260983705521E-2</v>
      </c>
      <c r="DO84" s="24">
        <v>4.4660802930593491E-2</v>
      </c>
      <c r="DP84" s="22">
        <v>-12.848911285400391</v>
      </c>
      <c r="DQ84" s="22">
        <v>0</v>
      </c>
      <c r="DR84" s="22">
        <v>0</v>
      </c>
      <c r="DS84" s="22">
        <v>0</v>
      </c>
      <c r="DT84" s="22">
        <v>0</v>
      </c>
      <c r="DU84" s="22">
        <v>0</v>
      </c>
      <c r="DV84" s="22">
        <v>0</v>
      </c>
      <c r="DW84" s="22">
        <v>0</v>
      </c>
      <c r="DX84" s="22">
        <v>0</v>
      </c>
      <c r="DY84" s="22">
        <v>0</v>
      </c>
      <c r="DZ84" s="22">
        <v>0</v>
      </c>
      <c r="EA84" s="22">
        <v>0</v>
      </c>
      <c r="EB84" s="22">
        <v>0</v>
      </c>
      <c r="EC84" s="22">
        <v>0</v>
      </c>
      <c r="ED84" s="22">
        <v>0</v>
      </c>
      <c r="EE84" s="22">
        <v>0</v>
      </c>
      <c r="EF84" s="22">
        <v>0</v>
      </c>
      <c r="EG84" s="22">
        <v>0</v>
      </c>
      <c r="EH84" s="23">
        <v>0</v>
      </c>
      <c r="EI84" s="23">
        <v>10</v>
      </c>
      <c r="EJ84" s="23">
        <v>8</v>
      </c>
      <c r="EK84" s="23">
        <v>-20</v>
      </c>
      <c r="EL84" s="23">
        <v>354</v>
      </c>
      <c r="EM84" s="23">
        <v>83</v>
      </c>
      <c r="EN84" s="23">
        <v>326.50602409638554</v>
      </c>
      <c r="EO84" s="23">
        <v>20.516981569491129</v>
      </c>
      <c r="EP84" s="23">
        <v>18.484674429533705</v>
      </c>
      <c r="EQ84" s="23">
        <v>-9.9054879640749736</v>
      </c>
      <c r="ER84" s="23">
        <v>10</v>
      </c>
      <c r="ES84" s="23">
        <v>7</v>
      </c>
      <c r="ET84" s="23">
        <v>-30</v>
      </c>
      <c r="EU84" s="23">
        <v>342</v>
      </c>
      <c r="EV84" s="23"/>
      <c r="EW84" s="23"/>
      <c r="EX84" s="23">
        <v>19.821490668830414</v>
      </c>
      <c r="EY84" s="23"/>
      <c r="EZ84" s="23"/>
      <c r="FA84" s="23">
        <v>0</v>
      </c>
      <c r="FB84" s="23">
        <v>5</v>
      </c>
      <c r="FC84" s="23"/>
      <c r="FD84" s="23">
        <v>0</v>
      </c>
      <c r="FE84" s="23">
        <v>37</v>
      </c>
      <c r="FF84" s="23"/>
      <c r="FG84" s="23">
        <v>0</v>
      </c>
      <c r="FH84" s="23">
        <v>1.9320139940473082</v>
      </c>
      <c r="FI84" s="23"/>
      <c r="FJ84" s="23">
        <v>0</v>
      </c>
      <c r="FK84" s="23">
        <v>7</v>
      </c>
      <c r="FL84" s="23"/>
      <c r="FM84" s="23">
        <v>0</v>
      </c>
      <c r="FN84" s="23">
        <v>3</v>
      </c>
      <c r="FO84" s="23"/>
      <c r="FP84" s="23">
        <v>0</v>
      </c>
      <c r="FQ84" s="23">
        <v>0.15664978330113311</v>
      </c>
      <c r="FR84" s="22"/>
      <c r="FS84" s="22">
        <v>0</v>
      </c>
      <c r="FT84" s="22">
        <v>0</v>
      </c>
      <c r="FU84" s="23">
        <v>0</v>
      </c>
      <c r="FV84" s="23">
        <v>0</v>
      </c>
      <c r="FW84" s="23">
        <v>0</v>
      </c>
      <c r="FX84" s="23"/>
      <c r="FY84" s="23">
        <v>0</v>
      </c>
      <c r="FZ84" s="23">
        <v>0</v>
      </c>
      <c r="GA84" s="23"/>
      <c r="GB84" s="23">
        <v>0</v>
      </c>
      <c r="GC84" s="23">
        <v>0</v>
      </c>
      <c r="GD84" s="23"/>
      <c r="GE84" s="23"/>
      <c r="GF84" s="23">
        <v>0</v>
      </c>
      <c r="GG84" s="23">
        <v>1</v>
      </c>
      <c r="GH84" s="23"/>
      <c r="GI84" s="23">
        <v>0</v>
      </c>
      <c r="GJ84" s="23">
        <v>11</v>
      </c>
      <c r="GK84" s="23"/>
      <c r="GL84" s="23">
        <v>0</v>
      </c>
      <c r="GM84" s="23">
        <v>48000</v>
      </c>
      <c r="GN84" s="22"/>
      <c r="GO84" s="22">
        <v>0</v>
      </c>
      <c r="GP84">
        <v>0</v>
      </c>
      <c r="GQ84" s="28">
        <v>9.5</v>
      </c>
      <c r="GR84" s="28">
        <v>9.9</v>
      </c>
      <c r="GS84" s="28">
        <v>2</v>
      </c>
      <c r="GT84" s="28">
        <v>1</v>
      </c>
      <c r="GU84" s="28">
        <v>-50</v>
      </c>
      <c r="GV84" s="28">
        <v>0.106575722</v>
      </c>
      <c r="GW84" s="28">
        <v>4.7551099999999999E-2</v>
      </c>
      <c r="GX84" s="28">
        <v>-55.382786494999998</v>
      </c>
      <c r="GY84">
        <v>1</v>
      </c>
      <c r="GZ84">
        <v>5</v>
      </c>
      <c r="HA84">
        <v>5</v>
      </c>
      <c r="HB84">
        <v>8</v>
      </c>
      <c r="HC84">
        <v>2</v>
      </c>
      <c r="HD84" s="2">
        <v>44</v>
      </c>
      <c r="HE84" s="2">
        <v>85</v>
      </c>
      <c r="HF84">
        <v>19</v>
      </c>
      <c r="HH84">
        <v>12</v>
      </c>
      <c r="HI84">
        <v>32</v>
      </c>
      <c r="HJ84">
        <v>4</v>
      </c>
      <c r="HL84">
        <v>0</v>
      </c>
      <c r="HM84" s="2">
        <v>215</v>
      </c>
    </row>
    <row r="85" spans="1:221" x14ac:dyDescent="0.2">
      <c r="A85" s="6" t="s">
        <v>117</v>
      </c>
      <c r="B85" s="6">
        <v>51700</v>
      </c>
      <c r="C85" s="7">
        <v>39.4</v>
      </c>
      <c r="D85" s="8">
        <v>48127</v>
      </c>
      <c r="E85" s="10">
        <v>16.8</v>
      </c>
      <c r="F85" s="12">
        <v>180719</v>
      </c>
      <c r="G85" s="15">
        <v>33746.373997693699</v>
      </c>
      <c r="H85" s="15">
        <v>40758.593621499604</v>
      </c>
      <c r="I85" s="15">
        <v>20.779179488395211</v>
      </c>
      <c r="J85" s="15">
        <v>18.673395712511525</v>
      </c>
      <c r="K85" s="15">
        <v>22.553574124192586</v>
      </c>
      <c r="L85" s="15">
        <v>6353.9878533306501</v>
      </c>
      <c r="M85" s="15">
        <v>11426.2839016542</v>
      </c>
      <c r="N85" s="15">
        <v>79.828544929697031</v>
      </c>
      <c r="O85" s="15">
        <v>3.5159489889445212</v>
      </c>
      <c r="P85" s="15">
        <v>6.3226799072893272</v>
      </c>
      <c r="Q85" s="15">
        <v>629.32236390743196</v>
      </c>
      <c r="R85" s="15">
        <v>809.41856016924305</v>
      </c>
      <c r="S85" s="15">
        <v>28.617479147507574</v>
      </c>
      <c r="T85" s="15">
        <v>0.89058412191134373</v>
      </c>
      <c r="U85" s="15">
        <v>1.1454468472903359</v>
      </c>
      <c r="V85" s="15">
        <v>1551.73980367376</v>
      </c>
      <c r="W85" s="15">
        <v>2.1959410784469604</v>
      </c>
      <c r="X85" s="15">
        <v>8306.1257044063896</v>
      </c>
      <c r="Y85" s="15">
        <v>9743.90961420026</v>
      </c>
      <c r="Z85" s="15">
        <v>17.309922350815469</v>
      </c>
      <c r="AA85" s="15">
        <v>4.5961551936467053</v>
      </c>
      <c r="AB85" s="15">
        <v>5.3917460887899225</v>
      </c>
      <c r="AC85" s="15">
        <v>4113.4836050517297</v>
      </c>
      <c r="AD85" s="15">
        <v>4018.4673152328601</v>
      </c>
      <c r="AE85" s="15">
        <v>-2.3098740372316304</v>
      </c>
      <c r="AF85" s="15">
        <v>2.276176608464926</v>
      </c>
      <c r="AG85" s="15">
        <v>2.2235997959444553</v>
      </c>
      <c r="AH85" s="15">
        <v>23305.196400180499</v>
      </c>
      <c r="AI85" s="15">
        <v>12.89581969808404</v>
      </c>
      <c r="AJ85" s="15">
        <v>13141.828675118801</v>
      </c>
      <c r="AK85" s="15">
        <v>7.2719684566198355</v>
      </c>
      <c r="AL85" s="15">
        <v>2946.9626363399302</v>
      </c>
      <c r="AM85" s="15">
        <v>1.6306877729181384</v>
      </c>
      <c r="AN85" s="15">
        <v>1328.7694272756</v>
      </c>
      <c r="AO85" s="15">
        <v>0.73526824920213152</v>
      </c>
      <c r="AP85" s="15">
        <v>186.37076464996599</v>
      </c>
      <c r="AQ85" s="15">
        <v>0.10312737711583508</v>
      </c>
      <c r="AR85" s="15">
        <v>91.422126509959497</v>
      </c>
      <c r="AS85" s="15">
        <v>5.0587999330429838E-2</v>
      </c>
      <c r="AT85" s="15">
        <v>2705.0061855962699</v>
      </c>
      <c r="AU85" s="15">
        <v>1.496802320506571</v>
      </c>
      <c r="AV85" s="19">
        <v>265053.03631413617</v>
      </c>
      <c r="AW85" s="19">
        <v>240790.87956</v>
      </c>
      <c r="AX85" s="19">
        <v>-9.1536988564738024</v>
      </c>
      <c r="AY85" s="19">
        <v>11.160288900889229</v>
      </c>
      <c r="AZ85" s="19">
        <v>9.1563902245803437</v>
      </c>
      <c r="BA85" s="19">
        <v>-2.0038986763088857</v>
      </c>
      <c r="BB85" s="19">
        <v>27.299648284912109</v>
      </c>
      <c r="BC85" s="19">
        <v>21.910606384277344</v>
      </c>
      <c r="BD85" s="19">
        <v>-19.740335464477539</v>
      </c>
      <c r="BE85" s="19">
        <v>75.465000000000003</v>
      </c>
      <c r="BF85" s="19">
        <v>75.486000000000004</v>
      </c>
      <c r="BG85" s="19">
        <v>1</v>
      </c>
      <c r="BH85" s="19">
        <v>1</v>
      </c>
      <c r="BI85" s="19">
        <v>1</v>
      </c>
      <c r="BJ85" s="19">
        <v>1</v>
      </c>
      <c r="BK85" s="19">
        <v>0</v>
      </c>
      <c r="BL85" s="19">
        <v>0</v>
      </c>
      <c r="BM85" s="19">
        <v>1</v>
      </c>
      <c r="BN85" s="19">
        <v>1</v>
      </c>
      <c r="BO85" s="19">
        <v>55.861894367835632</v>
      </c>
      <c r="BP85" s="19">
        <v>51.237761384950218</v>
      </c>
      <c r="BQ85" s="19">
        <v>-4.6241329828854134</v>
      </c>
      <c r="BR85" s="19">
        <v>45.385069535554976</v>
      </c>
      <c r="BS85" s="19">
        <v>53.615097441517968</v>
      </c>
      <c r="BT85" s="19">
        <v>7.2782734190501186</v>
      </c>
      <c r="BU85" s="19">
        <v>7.0349693461657026</v>
      </c>
      <c r="BV85" s="19">
        <v>20.216600283964649</v>
      </c>
      <c r="BW85" s="19">
        <v>24.271112955928846</v>
      </c>
      <c r="BX85" s="19">
        <v>4.0545126719641971</v>
      </c>
      <c r="BY85" s="19">
        <v>4.0520890193376342</v>
      </c>
      <c r="BZ85" s="19">
        <v>5.4030222243193506</v>
      </c>
      <c r="CA85" s="19">
        <v>1.3509332049817164</v>
      </c>
      <c r="CB85" s="19">
        <v>15.207975387573242</v>
      </c>
      <c r="CC85" s="19">
        <v>13.098673820495605</v>
      </c>
      <c r="CD85" s="19">
        <v>-13.869706153869629</v>
      </c>
      <c r="CE85" s="19">
        <v>152162.5625</v>
      </c>
      <c r="CF85" s="19">
        <v>138829.765625</v>
      </c>
      <c r="CG85" s="19">
        <v>-8.7622060775756836</v>
      </c>
      <c r="CH85" s="19">
        <v>1.9433887160481524</v>
      </c>
      <c r="CI85" s="19">
        <v>1.4425575937246902</v>
      </c>
      <c r="CJ85" s="19">
        <v>-0.50083112232346227</v>
      </c>
      <c r="CK85" s="19">
        <v>20.96534459829461</v>
      </c>
      <c r="CL85" s="19">
        <v>19.13991380813982</v>
      </c>
      <c r="CM85" s="19">
        <v>-1.8254307901547904</v>
      </c>
      <c r="CN85" s="19">
        <v>2.0869810652812464</v>
      </c>
      <c r="CO85" s="19">
        <v>1.9200896271318184</v>
      </c>
      <c r="CP85" s="19">
        <v>-0.16689143814942797</v>
      </c>
      <c r="CQ85" s="19">
        <v>0.86701651650771505</v>
      </c>
      <c r="CR85" s="19">
        <v>1.229158844961405</v>
      </c>
      <c r="CS85" s="19">
        <v>0.36214232845368999</v>
      </c>
      <c r="CT85" s="19">
        <v>0</v>
      </c>
      <c r="CU85" s="19">
        <v>0</v>
      </c>
      <c r="CV85" s="19">
        <v>0</v>
      </c>
      <c r="CW85" s="19">
        <v>0</v>
      </c>
      <c r="CX85" s="25">
        <v>0</v>
      </c>
      <c r="CY85" s="25">
        <v>0</v>
      </c>
      <c r="CZ85" s="25"/>
      <c r="DA85" s="25"/>
      <c r="DB85" s="25"/>
      <c r="DC85" s="25"/>
      <c r="DD85" s="25"/>
      <c r="DE85" s="25">
        <v>0</v>
      </c>
      <c r="DF85" s="25">
        <v>0</v>
      </c>
      <c r="DG85" s="25"/>
      <c r="DH85" s="25">
        <v>0</v>
      </c>
      <c r="DI85" s="25">
        <v>0</v>
      </c>
      <c r="DJ85" s="22"/>
      <c r="DK85" s="22">
        <v>4</v>
      </c>
      <c r="DL85" s="22">
        <v>4</v>
      </c>
      <c r="DM85" s="22">
        <v>0</v>
      </c>
      <c r="DN85" s="22">
        <v>2.2060446441173553E-2</v>
      </c>
      <c r="DO85" s="22">
        <v>2.2393155843019485E-2</v>
      </c>
      <c r="DP85" s="22">
        <v>1.5081716775894165</v>
      </c>
      <c r="DQ85" s="22">
        <v>0</v>
      </c>
      <c r="DR85" s="22">
        <v>0</v>
      </c>
      <c r="DS85" s="22">
        <v>0</v>
      </c>
      <c r="DT85" s="22">
        <v>0</v>
      </c>
      <c r="DU85" s="22">
        <v>0</v>
      </c>
      <c r="DV85" s="22">
        <v>0</v>
      </c>
      <c r="DW85" s="22">
        <v>0</v>
      </c>
      <c r="DX85" s="22">
        <v>0</v>
      </c>
      <c r="DY85" s="22">
        <v>2</v>
      </c>
      <c r="DZ85" s="22">
        <v>50</v>
      </c>
      <c r="EA85" s="22">
        <v>2</v>
      </c>
      <c r="EB85" s="22">
        <v>50</v>
      </c>
      <c r="EC85" s="22">
        <v>2</v>
      </c>
      <c r="ED85" s="22">
        <v>50</v>
      </c>
      <c r="EE85" s="22">
        <v>2</v>
      </c>
      <c r="EF85" s="22">
        <v>50</v>
      </c>
      <c r="EG85" s="22">
        <v>2</v>
      </c>
      <c r="EH85" s="25">
        <v>50</v>
      </c>
      <c r="EI85" s="25">
        <v>0</v>
      </c>
      <c r="EJ85" s="25">
        <v>0</v>
      </c>
      <c r="EK85" s="23"/>
      <c r="EL85" s="25">
        <v>0</v>
      </c>
      <c r="EM85" s="23">
        <v>0</v>
      </c>
      <c r="EN85" s="23"/>
      <c r="EO85" s="23">
        <v>0</v>
      </c>
      <c r="EP85" s="23">
        <v>0</v>
      </c>
      <c r="EQ85" s="25"/>
      <c r="ER85" s="25">
        <v>0</v>
      </c>
      <c r="ES85" s="25">
        <v>0</v>
      </c>
      <c r="ET85" s="23"/>
      <c r="EU85" s="23">
        <v>0</v>
      </c>
      <c r="EV85" s="23">
        <v>0</v>
      </c>
      <c r="EW85" s="23"/>
      <c r="EX85" s="23">
        <v>0</v>
      </c>
      <c r="EY85" s="23">
        <v>0</v>
      </c>
      <c r="EZ85" s="25"/>
      <c r="FA85" s="25">
        <v>0</v>
      </c>
      <c r="FB85" s="25">
        <v>0</v>
      </c>
      <c r="FC85" s="23"/>
      <c r="FD85" s="23">
        <v>0</v>
      </c>
      <c r="FE85" s="23">
        <v>0</v>
      </c>
      <c r="FF85" s="23"/>
      <c r="FG85" s="23">
        <v>0</v>
      </c>
      <c r="FH85" s="23">
        <v>0</v>
      </c>
      <c r="FI85" s="25"/>
      <c r="FJ85" s="25">
        <v>0</v>
      </c>
      <c r="FK85" s="25">
        <v>0</v>
      </c>
      <c r="FL85" s="25"/>
      <c r="FM85" s="25">
        <v>0</v>
      </c>
      <c r="FN85" s="25">
        <v>0</v>
      </c>
      <c r="FO85" s="25"/>
      <c r="FP85" s="25">
        <v>0</v>
      </c>
      <c r="FQ85" s="25">
        <v>0</v>
      </c>
      <c r="FR85" s="22"/>
      <c r="FS85" s="22">
        <v>0</v>
      </c>
      <c r="FT85" s="22">
        <v>1</v>
      </c>
      <c r="FU85" s="25"/>
      <c r="FV85" s="25">
        <v>0</v>
      </c>
      <c r="FW85" s="25">
        <v>0</v>
      </c>
      <c r="FX85" s="25"/>
      <c r="FY85" s="23">
        <v>0</v>
      </c>
      <c r="FZ85" s="23">
        <v>0</v>
      </c>
      <c r="GA85" s="25"/>
      <c r="GB85" s="23">
        <v>0</v>
      </c>
      <c r="GC85" s="23">
        <v>0</v>
      </c>
      <c r="GD85" s="24"/>
      <c r="GE85" s="25"/>
      <c r="GF85" s="25">
        <v>0</v>
      </c>
      <c r="GG85" s="25">
        <v>0</v>
      </c>
      <c r="GH85" s="25"/>
      <c r="GI85" s="25">
        <v>0</v>
      </c>
      <c r="GJ85" s="25">
        <v>0</v>
      </c>
      <c r="GK85" s="23"/>
      <c r="GL85" s="25">
        <v>0</v>
      </c>
      <c r="GM85" s="23">
        <v>0</v>
      </c>
      <c r="GN85" s="22"/>
      <c r="GO85" s="22">
        <v>1</v>
      </c>
      <c r="GP85">
        <v>1</v>
      </c>
      <c r="GQ85" s="28">
        <v>9.9</v>
      </c>
      <c r="GR85" s="28">
        <v>12.7</v>
      </c>
      <c r="GS85" s="28">
        <v>17</v>
      </c>
      <c r="GT85" s="28">
        <v>29</v>
      </c>
      <c r="GU85" s="28">
        <v>70.588235294</v>
      </c>
      <c r="GV85" s="28">
        <v>9.4373663999999996E-2</v>
      </c>
      <c r="GW85" s="28">
        <v>0.16076457399999999</v>
      </c>
      <c r="GX85" s="28">
        <v>70.348979780999997</v>
      </c>
      <c r="GY85">
        <v>35</v>
      </c>
      <c r="GZ85">
        <v>38</v>
      </c>
      <c r="HA85">
        <v>96</v>
      </c>
      <c r="HB85">
        <v>137</v>
      </c>
      <c r="HC85">
        <v>3</v>
      </c>
      <c r="HD85" s="2">
        <v>450</v>
      </c>
      <c r="HE85" s="2">
        <v>949</v>
      </c>
      <c r="HF85">
        <v>217</v>
      </c>
      <c r="HG85">
        <v>7</v>
      </c>
      <c r="HH85">
        <v>23</v>
      </c>
      <c r="HI85">
        <v>427</v>
      </c>
      <c r="HJ85">
        <v>41</v>
      </c>
      <c r="HK85">
        <v>6</v>
      </c>
      <c r="HL85">
        <v>369</v>
      </c>
      <c r="HM85" s="2">
        <v>2543</v>
      </c>
    </row>
    <row r="86" spans="1:221" x14ac:dyDescent="0.2">
      <c r="A86" s="6" t="s">
        <v>118</v>
      </c>
      <c r="B86" s="6">
        <v>51710</v>
      </c>
      <c r="C86" s="7">
        <v>36.200000000000003</v>
      </c>
      <c r="D86" s="8">
        <v>45094</v>
      </c>
      <c r="E86" s="10">
        <v>21.5</v>
      </c>
      <c r="F86" s="12">
        <v>242803</v>
      </c>
      <c r="G86" s="15">
        <v>32044.918297847798</v>
      </c>
      <c r="H86" s="15">
        <v>48194.111778033999</v>
      </c>
      <c r="I86" s="15">
        <v>50.395489637652823</v>
      </c>
      <c r="J86" s="15">
        <v>13.197908715233254</v>
      </c>
      <c r="K86" s="15">
        <v>19.849059434205508</v>
      </c>
      <c r="L86" s="15">
        <v>10885.3760012203</v>
      </c>
      <c r="M86" s="15">
        <v>20103.263153618402</v>
      </c>
      <c r="N86" s="15">
        <v>84.681384927491109</v>
      </c>
      <c r="O86" s="15">
        <v>4.4832131403731834</v>
      </c>
      <c r="P86" s="15">
        <v>8.27966011689246</v>
      </c>
      <c r="Q86" s="15">
        <v>1035.0522925233399</v>
      </c>
      <c r="R86" s="15">
        <v>1877.32754932381</v>
      </c>
      <c r="S86" s="15">
        <v>81.37514045276869</v>
      </c>
      <c r="T86" s="15">
        <v>1.1967997832263859</v>
      </c>
      <c r="U86" s="15">
        <v>2.170697287765289</v>
      </c>
      <c r="V86" s="15">
        <v>2326.7663215780099</v>
      </c>
      <c r="W86" s="15">
        <v>2.6903698000555121</v>
      </c>
      <c r="X86" s="15">
        <v>6271.7558753087096</v>
      </c>
      <c r="Y86" s="15">
        <v>10328.5052198879</v>
      </c>
      <c r="Z86" s="15">
        <v>64.682832451279182</v>
      </c>
      <c r="AA86" s="15">
        <v>2.5830635845968581</v>
      </c>
      <c r="AB86" s="15">
        <v>4.2538622751316497</v>
      </c>
      <c r="AC86" s="15">
        <v>3344.1078344498501</v>
      </c>
      <c r="AD86" s="15">
        <v>4376.7576307684903</v>
      </c>
      <c r="AE86" s="15">
        <v>30.879679945743284</v>
      </c>
      <c r="AF86" s="15">
        <v>1.3772926341313123</v>
      </c>
      <c r="AG86" s="15">
        <v>1.8025961914673583</v>
      </c>
      <c r="AH86" s="15">
        <v>26164.083744104501</v>
      </c>
      <c r="AI86" s="15">
        <v>10.775848627943024</v>
      </c>
      <c r="AJ86" s="15">
        <v>17485.928594605801</v>
      </c>
      <c r="AK86" s="15">
        <v>7.2016937989257954</v>
      </c>
      <c r="AL86" s="15">
        <v>2949.1708193499098</v>
      </c>
      <c r="AM86" s="15">
        <v>1.2146352472374353</v>
      </c>
      <c r="AN86" s="15">
        <v>1465.12274323411</v>
      </c>
      <c r="AO86" s="15">
        <v>0.60342036269490495</v>
      </c>
      <c r="AP86" s="15">
        <v>256.06373459654799</v>
      </c>
      <c r="AQ86" s="15">
        <v>0.10546152007864318</v>
      </c>
      <c r="AR86" s="15">
        <v>75.490179252170506</v>
      </c>
      <c r="AS86" s="15">
        <v>3.1091122948303976E-2</v>
      </c>
      <c r="AT86" s="15">
        <v>2747.4226624974499</v>
      </c>
      <c r="AU86" s="15">
        <v>1.1315439522977269</v>
      </c>
      <c r="AV86" s="19">
        <v>381894.76704980852</v>
      </c>
      <c r="AW86" s="19">
        <v>262339.47087304934</v>
      </c>
      <c r="AX86" s="19">
        <v>-31.305822046303717</v>
      </c>
      <c r="AY86" s="19">
        <v>11.160288900889229</v>
      </c>
      <c r="AZ86" s="19">
        <v>9.1563902245803437</v>
      </c>
      <c r="BA86" s="19">
        <v>-2.0038986763088857</v>
      </c>
      <c r="BB86" s="19">
        <v>27.45030403137207</v>
      </c>
      <c r="BC86" s="19">
        <v>20.671998977661133</v>
      </c>
      <c r="BD86" s="19">
        <v>-24.693004608154297</v>
      </c>
      <c r="BE86" s="19">
        <v>75.465000000000003</v>
      </c>
      <c r="BF86" s="19">
        <v>75.486000000000004</v>
      </c>
      <c r="BG86" s="19">
        <v>1</v>
      </c>
      <c r="BH86" s="19">
        <v>1</v>
      </c>
      <c r="BI86" s="19">
        <v>1</v>
      </c>
      <c r="BJ86" s="19">
        <v>1</v>
      </c>
      <c r="BK86" s="19">
        <v>0</v>
      </c>
      <c r="BL86" s="19">
        <v>0</v>
      </c>
      <c r="BM86" s="19">
        <v>1</v>
      </c>
      <c r="BN86" s="19">
        <v>1</v>
      </c>
      <c r="BO86" s="19">
        <v>55.861894367835632</v>
      </c>
      <c r="BP86" s="19">
        <v>51.237761384950218</v>
      </c>
      <c r="BQ86" s="19">
        <v>-4.6241329828854134</v>
      </c>
      <c r="BR86" s="19">
        <v>55.533193240003556</v>
      </c>
      <c r="BS86" s="19">
        <v>62.943262411347526</v>
      </c>
      <c r="BT86" s="19">
        <v>7.8876490958060792</v>
      </c>
      <c r="BU86" s="19">
        <v>4.5383849695159881</v>
      </c>
      <c r="BV86" s="19">
        <v>20.216600283964649</v>
      </c>
      <c r="BW86" s="19">
        <v>24.271112955928846</v>
      </c>
      <c r="BX86" s="19">
        <v>4.0545126719641971</v>
      </c>
      <c r="BY86" s="19">
        <v>4.0520890193376342</v>
      </c>
      <c r="BZ86" s="19">
        <v>5.4030222243193506</v>
      </c>
      <c r="CA86" s="19">
        <v>1.3509332049817164</v>
      </c>
      <c r="CB86" s="11">
        <v>18.496309280395508</v>
      </c>
      <c r="CC86" s="11">
        <v>14.339679718017578</v>
      </c>
      <c r="CD86" s="11">
        <v>-22.472751617431641</v>
      </c>
      <c r="CE86" s="11">
        <v>195925.78125</v>
      </c>
      <c r="CF86" s="11">
        <v>153274.34375</v>
      </c>
      <c r="CG86" s="11">
        <v>-21.769180297851562</v>
      </c>
      <c r="CH86" s="19">
        <v>1.9433887160481524</v>
      </c>
      <c r="CI86" s="19">
        <v>1.4425575937246902</v>
      </c>
      <c r="CJ86" s="19">
        <v>-0.50083112232346227</v>
      </c>
      <c r="CK86" s="19">
        <v>20.96534459829461</v>
      </c>
      <c r="CL86" s="19">
        <v>19.13991380813982</v>
      </c>
      <c r="CM86" s="19">
        <v>-1.8254307901547904</v>
      </c>
      <c r="CN86" s="19">
        <v>2.0869810652812464</v>
      </c>
      <c r="CO86" s="19">
        <v>1.9200896271318184</v>
      </c>
      <c r="CP86" s="19">
        <v>-0.16689143814942797</v>
      </c>
      <c r="CQ86" s="19">
        <v>0.86701651650771505</v>
      </c>
      <c r="CR86" s="19">
        <v>1.229158844961405</v>
      </c>
      <c r="CS86" s="19">
        <v>0.36214232845368999</v>
      </c>
      <c r="CT86" s="19">
        <v>0</v>
      </c>
      <c r="CU86" s="19">
        <v>0</v>
      </c>
      <c r="CV86" s="19">
        <v>0</v>
      </c>
      <c r="CW86" s="19">
        <v>1</v>
      </c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2"/>
      <c r="DK86" s="22">
        <v>1</v>
      </c>
      <c r="DL86" s="22">
        <v>1</v>
      </c>
      <c r="DM86" s="22">
        <v>0</v>
      </c>
      <c r="DN86" s="22">
        <v>4.0741660632193089E-3</v>
      </c>
      <c r="DO86" s="22">
        <v>4.0970845147967339E-3</v>
      </c>
      <c r="DP86" s="22">
        <v>0.56253111362457275</v>
      </c>
      <c r="DQ86" s="22">
        <v>1</v>
      </c>
      <c r="DR86" s="22">
        <v>100</v>
      </c>
      <c r="DS86" s="22">
        <v>0</v>
      </c>
      <c r="DT86" s="22">
        <v>0</v>
      </c>
      <c r="DU86" s="22">
        <v>0</v>
      </c>
      <c r="DV86" s="22">
        <v>0</v>
      </c>
      <c r="DW86" s="22">
        <v>0</v>
      </c>
      <c r="DX86" s="22">
        <v>0</v>
      </c>
      <c r="DY86" s="22">
        <v>1</v>
      </c>
      <c r="DZ86" s="22">
        <v>100</v>
      </c>
      <c r="EA86" s="22">
        <v>1</v>
      </c>
      <c r="EB86" s="22">
        <v>100</v>
      </c>
      <c r="EC86" s="22">
        <v>1</v>
      </c>
      <c r="ED86" s="22">
        <v>100</v>
      </c>
      <c r="EE86" s="22">
        <v>1</v>
      </c>
      <c r="EF86" s="22">
        <v>100</v>
      </c>
      <c r="EG86" s="22">
        <v>1</v>
      </c>
      <c r="EH86" s="25">
        <v>100</v>
      </c>
      <c r="EI86" s="25"/>
      <c r="EJ86" s="25"/>
      <c r="EK86" s="23"/>
      <c r="EL86" s="25"/>
      <c r="EM86" s="23"/>
      <c r="EN86" s="23"/>
      <c r="EO86" s="23"/>
      <c r="EP86" s="23"/>
      <c r="EQ86" s="25"/>
      <c r="ER86" s="25"/>
      <c r="ES86" s="25"/>
      <c r="ET86" s="23"/>
      <c r="EU86" s="23"/>
      <c r="EV86" s="23"/>
      <c r="EW86" s="23"/>
      <c r="EX86" s="23"/>
      <c r="EY86" s="23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2"/>
      <c r="FS86" s="22">
        <v>0</v>
      </c>
      <c r="FT86" s="22">
        <v>0</v>
      </c>
      <c r="FU86" s="25">
        <v>0</v>
      </c>
      <c r="FV86" s="25"/>
      <c r="FW86" s="25"/>
      <c r="FX86" s="23"/>
      <c r="FY86" s="23"/>
      <c r="FZ86" s="23"/>
      <c r="GA86" s="23"/>
      <c r="GB86" s="23"/>
      <c r="GC86" s="23"/>
      <c r="GD86" s="23"/>
      <c r="GE86" s="25"/>
      <c r="GF86" s="25"/>
      <c r="GG86" s="25"/>
      <c r="GH86" s="25"/>
      <c r="GI86" s="25"/>
      <c r="GJ86" s="23"/>
      <c r="GK86" s="25"/>
      <c r="GL86" s="25"/>
      <c r="GM86" s="23"/>
      <c r="GN86" s="22"/>
      <c r="GO86" s="22"/>
      <c r="GP86">
        <v>1</v>
      </c>
      <c r="GQ86" s="28">
        <v>10.4</v>
      </c>
      <c r="GR86" s="28">
        <v>9.1999999999999993</v>
      </c>
      <c r="GS86" s="28">
        <v>19</v>
      </c>
      <c r="GT86" s="28">
        <v>22</v>
      </c>
      <c r="GU86" s="28">
        <v>15.789473684000001</v>
      </c>
      <c r="GV86" s="28">
        <v>7.7956713999999996E-2</v>
      </c>
      <c r="GW86" s="28">
        <v>8.9601354999999994E-2</v>
      </c>
      <c r="GX86" s="28">
        <v>14.937317636</v>
      </c>
      <c r="GY86">
        <v>15</v>
      </c>
      <c r="GZ86">
        <v>23</v>
      </c>
      <c r="HA86">
        <v>80</v>
      </c>
      <c r="HB86">
        <v>142</v>
      </c>
      <c r="HC86">
        <v>232</v>
      </c>
      <c r="HD86" s="2">
        <v>690</v>
      </c>
      <c r="HE86" s="2">
        <v>1008</v>
      </c>
      <c r="HF86">
        <v>229</v>
      </c>
      <c r="HG86">
        <v>10</v>
      </c>
      <c r="HH86">
        <v>18</v>
      </c>
      <c r="HI86">
        <v>672</v>
      </c>
      <c r="HK86">
        <f>69+43</f>
        <v>112</v>
      </c>
      <c r="HL86">
        <v>63</v>
      </c>
      <c r="HM86" s="2">
        <v>3209</v>
      </c>
    </row>
    <row r="87" spans="1:221" x14ac:dyDescent="0.2">
      <c r="A87" s="6" t="s">
        <v>63</v>
      </c>
      <c r="B87" s="6">
        <v>51131</v>
      </c>
      <c r="C87" s="7">
        <v>38.6</v>
      </c>
      <c r="D87" s="8">
        <v>37515</v>
      </c>
      <c r="E87" s="10">
        <v>20.5</v>
      </c>
      <c r="F87" s="12">
        <v>12389</v>
      </c>
      <c r="G87" s="15">
        <v>38.4566411285196</v>
      </c>
      <c r="H87" s="15">
        <v>206.949240246089</v>
      </c>
      <c r="I87" s="15">
        <v>438.13654592058117</v>
      </c>
      <c r="J87" s="15">
        <v>0.31040956597400599</v>
      </c>
      <c r="K87" s="15">
        <v>1.6704273165395835</v>
      </c>
      <c r="L87" s="15">
        <v>11.744724501506401</v>
      </c>
      <c r="M87" s="15">
        <v>50.467271738190902</v>
      </c>
      <c r="N87" s="15">
        <v>329.70162247499189</v>
      </c>
      <c r="O87" s="15">
        <v>9.4799616607526033E-2</v>
      </c>
      <c r="P87" s="15">
        <v>0.40735549066261117</v>
      </c>
      <c r="Q87" s="15">
        <v>436.73042793234498</v>
      </c>
      <c r="R87" s="15">
        <v>365.93008836889601</v>
      </c>
      <c r="S87" s="15">
        <v>-16.211451054291285</v>
      </c>
      <c r="T87" s="15">
        <v>8.2045919205775881</v>
      </c>
      <c r="U87" s="15">
        <v>6.8745085171688149</v>
      </c>
      <c r="V87" s="15">
        <v>8.9993233893801499</v>
      </c>
      <c r="W87" s="15">
        <v>0.16906487674958012</v>
      </c>
      <c r="X87" s="15">
        <v>8.3864105378743297</v>
      </c>
      <c r="Y87" s="15">
        <v>23.134545602471899</v>
      </c>
      <c r="Z87" s="15">
        <v>175.85753759600377</v>
      </c>
      <c r="AA87" s="15">
        <v>6.7692392750620139E-2</v>
      </c>
      <c r="AB87" s="15">
        <v>0.18673456778167649</v>
      </c>
      <c r="AC87" s="15">
        <v>6.9955587313743299</v>
      </c>
      <c r="AD87" s="15">
        <v>73.641599769849606</v>
      </c>
      <c r="AE87" s="15">
        <v>952.69075134163245</v>
      </c>
      <c r="AF87" s="15">
        <v>5.6465886926905559E-2</v>
      </c>
      <c r="AG87" s="15">
        <v>0.59441116934255878</v>
      </c>
      <c r="AH87" s="15">
        <v>180.795800955093</v>
      </c>
      <c r="AI87" s="15">
        <v>1.4593252155548713</v>
      </c>
      <c r="AJ87" s="15">
        <v>13.565725544634899</v>
      </c>
      <c r="AK87" s="15">
        <v>0.10949814791052465</v>
      </c>
      <c r="AL87" s="15">
        <v>11.330683315638501</v>
      </c>
      <c r="AM87" s="15">
        <v>9.1457610102821066E-2</v>
      </c>
      <c r="AN87" s="15">
        <v>0</v>
      </c>
      <c r="AO87" s="15">
        <v>0</v>
      </c>
      <c r="AP87" s="15">
        <v>1.99081742763519</v>
      </c>
      <c r="AQ87" s="15">
        <v>1.606923422096368E-2</v>
      </c>
      <c r="AR87" s="15">
        <v>0</v>
      </c>
      <c r="AS87" s="15">
        <v>0</v>
      </c>
      <c r="AT87" s="15">
        <v>10.5968965275679</v>
      </c>
      <c r="AU87" s="15">
        <v>8.5534720538928882E-2</v>
      </c>
      <c r="AV87" s="19">
        <v>231129.59000000003</v>
      </c>
      <c r="AW87" s="19">
        <v>159312.53515151516</v>
      </c>
      <c r="AX87" s="19">
        <v>-31.072202762305277</v>
      </c>
      <c r="AY87" s="19">
        <v>11.160288900889229</v>
      </c>
      <c r="AZ87" s="19">
        <v>9.1563902245803437</v>
      </c>
      <c r="BA87" s="19">
        <v>-2.0038986763088857</v>
      </c>
      <c r="BB87" s="19">
        <v>27.895999908447266</v>
      </c>
      <c r="BC87" s="19">
        <v>21.005683898925781</v>
      </c>
      <c r="BD87" s="19">
        <v>-24.700014114379883</v>
      </c>
      <c r="BE87" s="19">
        <v>75.465000000000003</v>
      </c>
      <c r="BF87" s="19">
        <v>75.486000000000004</v>
      </c>
      <c r="BG87" s="19">
        <v>1</v>
      </c>
      <c r="BH87" s="19">
        <v>1</v>
      </c>
      <c r="BI87" s="19">
        <v>1</v>
      </c>
      <c r="BJ87" s="19">
        <v>1</v>
      </c>
      <c r="BK87" s="19">
        <v>0</v>
      </c>
      <c r="BL87" s="19">
        <v>0</v>
      </c>
      <c r="BM87" s="19">
        <v>1</v>
      </c>
      <c r="BN87" s="19">
        <v>1</v>
      </c>
      <c r="BO87" s="19">
        <v>55.861894367835632</v>
      </c>
      <c r="BP87" s="19">
        <v>51.237761384950218</v>
      </c>
      <c r="BQ87" s="19">
        <v>-4.6241329828854134</v>
      </c>
      <c r="BR87" s="19">
        <v>67.333333333333329</v>
      </c>
      <c r="BS87" s="19">
        <v>66.117647058823522</v>
      </c>
      <c r="BT87" s="19">
        <v>7.6666666666666661</v>
      </c>
      <c r="BU87" s="19">
        <v>7.882352941176471</v>
      </c>
      <c r="BV87" s="19">
        <v>20.216600283964649</v>
      </c>
      <c r="BW87" s="19">
        <v>24.271112955928846</v>
      </c>
      <c r="BX87" s="19">
        <v>4.0545126719641971</v>
      </c>
      <c r="BY87" s="19">
        <v>4.0520890193376342</v>
      </c>
      <c r="BZ87" s="19">
        <v>5.4030222243193506</v>
      </c>
      <c r="CA87" s="19">
        <v>1.3509332049817164</v>
      </c>
      <c r="CB87" s="14"/>
      <c r="CC87" s="14"/>
      <c r="CD87" s="14"/>
      <c r="CE87" s="19">
        <v>111508.6640625</v>
      </c>
      <c r="CF87" s="19">
        <v>81860.1171875</v>
      </c>
      <c r="CG87" s="19">
        <v>-26.588558197021484</v>
      </c>
      <c r="CH87" s="19">
        <v>1.9433887160481524</v>
      </c>
      <c r="CI87" s="19">
        <v>1.4425575937246902</v>
      </c>
      <c r="CJ87" s="19">
        <v>-0.50083112232346227</v>
      </c>
      <c r="CK87" s="19">
        <v>20.96534459829461</v>
      </c>
      <c r="CL87" s="19">
        <v>19.13991380813982</v>
      </c>
      <c r="CM87" s="19">
        <v>-1.8254307901547904</v>
      </c>
      <c r="CN87" s="19">
        <v>2.0869810652812464</v>
      </c>
      <c r="CO87" s="19">
        <v>1.9200896271318184</v>
      </c>
      <c r="CP87" s="19">
        <v>-0.16689143814942797</v>
      </c>
      <c r="CQ87" s="19">
        <v>0.86701651650771505</v>
      </c>
      <c r="CR87" s="19">
        <v>1.229158844961405</v>
      </c>
      <c r="CS87" s="19">
        <v>0.36214232845368999</v>
      </c>
      <c r="CT87" s="19">
        <v>0</v>
      </c>
      <c r="CU87" s="19">
        <v>0</v>
      </c>
      <c r="CV87" s="19">
        <v>0</v>
      </c>
      <c r="CW87" s="19">
        <v>0</v>
      </c>
      <c r="CX87" s="23">
        <v>19</v>
      </c>
      <c r="CY87" s="23">
        <v>22</v>
      </c>
      <c r="CZ87" s="23">
        <v>15.789473684210526</v>
      </c>
      <c r="DA87" s="23">
        <v>12.582781456953644</v>
      </c>
      <c r="DB87" s="23">
        <v>14.965986394557824</v>
      </c>
      <c r="DC87" s="23">
        <v>0.37304733038004195</v>
      </c>
      <c r="DD87" s="23"/>
      <c r="DE87" s="23">
        <v>336</v>
      </c>
      <c r="DF87" s="23"/>
      <c r="DG87" s="23"/>
      <c r="DH87" s="23">
        <v>26.563364692861096</v>
      </c>
      <c r="DI87" s="23"/>
      <c r="DJ87" s="22"/>
      <c r="DK87" s="22">
        <v>3</v>
      </c>
      <c r="DL87" s="22">
        <v>1</v>
      </c>
      <c r="DM87" s="22">
        <v>-66.666664123535156</v>
      </c>
      <c r="DN87" s="22">
        <v>0.24925224483013153</v>
      </c>
      <c r="DO87" s="22">
        <v>8.5215166211128235E-2</v>
      </c>
      <c r="DP87" s="22">
        <v>-65.811676025390625</v>
      </c>
      <c r="DQ87" s="22">
        <v>0</v>
      </c>
      <c r="DR87" s="22">
        <v>0</v>
      </c>
      <c r="DS87" s="22">
        <v>0</v>
      </c>
      <c r="DT87" s="22">
        <v>0</v>
      </c>
      <c r="DU87" s="22">
        <v>0</v>
      </c>
      <c r="DV87" s="22">
        <v>0</v>
      </c>
      <c r="DW87" s="22">
        <v>0</v>
      </c>
      <c r="DX87" s="22">
        <v>0</v>
      </c>
      <c r="DY87" s="22">
        <v>0</v>
      </c>
      <c r="DZ87" s="22">
        <v>0</v>
      </c>
      <c r="EA87" s="22">
        <v>0</v>
      </c>
      <c r="EB87" s="22">
        <v>0</v>
      </c>
      <c r="EC87" s="22">
        <v>0</v>
      </c>
      <c r="ED87" s="22">
        <v>0</v>
      </c>
      <c r="EE87" s="22">
        <v>0</v>
      </c>
      <c r="EF87" s="22">
        <v>0</v>
      </c>
      <c r="EG87" s="22">
        <v>0</v>
      </c>
      <c r="EH87" s="23">
        <v>0</v>
      </c>
      <c r="EI87" s="23">
        <v>51</v>
      </c>
      <c r="EJ87" s="23">
        <v>27</v>
      </c>
      <c r="EK87" s="23">
        <v>-47.058823529411761</v>
      </c>
      <c r="EL87" s="23">
        <v>8372</v>
      </c>
      <c r="EM87" s="23">
        <v>5019</v>
      </c>
      <c r="EN87" s="23">
        <v>66.806136680613676</v>
      </c>
      <c r="EO87" s="23">
        <v>661.87050359712237</v>
      </c>
      <c r="EP87" s="23">
        <v>685.49905838041434</v>
      </c>
      <c r="EQ87" s="23">
        <v>3.569966429214765</v>
      </c>
      <c r="ER87" s="23">
        <v>48</v>
      </c>
      <c r="ES87" s="23">
        <v>24</v>
      </c>
      <c r="ET87" s="23">
        <v>-50</v>
      </c>
      <c r="EU87" s="23">
        <v>6585</v>
      </c>
      <c r="EV87" s="23">
        <v>3765</v>
      </c>
      <c r="EW87" s="23">
        <v>-42.824601366742598</v>
      </c>
      <c r="EX87" s="23">
        <v>520.59451340026885</v>
      </c>
      <c r="EY87" s="23">
        <v>308.27806435765171</v>
      </c>
      <c r="EZ87" s="23">
        <v>-40.783458829765586</v>
      </c>
      <c r="FA87" s="23">
        <v>5</v>
      </c>
      <c r="FB87" s="23">
        <v>7</v>
      </c>
      <c r="FC87" s="23">
        <v>40</v>
      </c>
      <c r="FD87" s="23">
        <v>55</v>
      </c>
      <c r="FE87" s="23">
        <v>37</v>
      </c>
      <c r="FF87" s="23">
        <v>-32.727272727272727</v>
      </c>
      <c r="FG87" s="23">
        <v>4.3481698157957149</v>
      </c>
      <c r="FH87" s="23">
        <v>3.0295586669941867</v>
      </c>
      <c r="FI87" s="23">
        <v>-30.325658947619143</v>
      </c>
      <c r="FJ87" s="23">
        <v>8</v>
      </c>
      <c r="FK87" s="23">
        <v>4</v>
      </c>
      <c r="FL87" s="23">
        <v>-50</v>
      </c>
      <c r="FM87" s="23">
        <v>13</v>
      </c>
      <c r="FN87" s="23">
        <v>2</v>
      </c>
      <c r="FO87" s="23">
        <v>-84.615384615384613</v>
      </c>
      <c r="FP87" s="23">
        <v>1.0277492291880781</v>
      </c>
      <c r="FQ87" s="23">
        <v>0.16375992794563171</v>
      </c>
      <c r="FR87" s="22">
        <v>-84.066159010890047</v>
      </c>
      <c r="FS87" s="22">
        <v>0</v>
      </c>
      <c r="FT87" s="22">
        <v>0</v>
      </c>
      <c r="FU87" s="23">
        <v>0</v>
      </c>
      <c r="FV87" s="23">
        <v>0</v>
      </c>
      <c r="FW87" s="23">
        <v>4</v>
      </c>
      <c r="FX87" s="23"/>
      <c r="FY87" s="23">
        <v>0</v>
      </c>
      <c r="FZ87" s="23">
        <v>69696</v>
      </c>
      <c r="GA87" s="23"/>
      <c r="GB87" s="23">
        <v>0</v>
      </c>
      <c r="GC87" s="23">
        <v>5706.7059690493743</v>
      </c>
      <c r="GD87" s="23"/>
      <c r="GE87" s="23"/>
      <c r="GF87" s="23">
        <v>3</v>
      </c>
      <c r="GG87" s="23">
        <v>4</v>
      </c>
      <c r="GH87" s="23">
        <v>33.333333333333329</v>
      </c>
      <c r="GI87" s="23">
        <v>7</v>
      </c>
      <c r="GJ87" s="23">
        <v>12</v>
      </c>
      <c r="GK87" s="23">
        <v>71.428571428571431</v>
      </c>
      <c r="GL87" s="23">
        <v>37000</v>
      </c>
      <c r="GM87" s="23">
        <v>41000</v>
      </c>
      <c r="GN87" s="22">
        <v>10.810810810810811</v>
      </c>
      <c r="GO87" s="22">
        <v>0</v>
      </c>
      <c r="GQ87" s="28">
        <v>13.3</v>
      </c>
      <c r="GR87" s="28">
        <v>14.6</v>
      </c>
      <c r="GS87" s="28">
        <v>1</v>
      </c>
      <c r="GT87" s="28">
        <v>1</v>
      </c>
      <c r="GU87" s="28">
        <v>0</v>
      </c>
      <c r="GV87" s="28">
        <v>8.0606157999999997E-2</v>
      </c>
      <c r="GW87" s="28">
        <v>8.3291687000000003E-2</v>
      </c>
      <c r="GX87" s="28">
        <v>3.3316675</v>
      </c>
      <c r="GY87">
        <v>1</v>
      </c>
      <c r="GZ87">
        <v>9</v>
      </c>
      <c r="HA87">
        <v>4</v>
      </c>
      <c r="HB87">
        <v>3</v>
      </c>
      <c r="HC87">
        <v>5</v>
      </c>
      <c r="HD87" s="2">
        <v>20</v>
      </c>
      <c r="HE87" s="2">
        <v>80</v>
      </c>
      <c r="HF87">
        <v>50</v>
      </c>
      <c r="HG87">
        <v>1</v>
      </c>
      <c r="HH87">
        <v>1</v>
      </c>
      <c r="HI87">
        <v>19</v>
      </c>
      <c r="HJ87">
        <v>1</v>
      </c>
      <c r="HL87">
        <v>6</v>
      </c>
      <c r="HM87" s="2">
        <v>263</v>
      </c>
    </row>
    <row r="88" spans="1:221" x14ac:dyDescent="0.2">
      <c r="A88" s="6" t="s">
        <v>64</v>
      </c>
      <c r="B88" s="6">
        <v>51133</v>
      </c>
      <c r="C88" s="7">
        <v>32.9</v>
      </c>
      <c r="D88" s="8">
        <v>52075</v>
      </c>
      <c r="E88" s="10">
        <v>13.7</v>
      </c>
      <c r="F88" s="12">
        <v>12330</v>
      </c>
      <c r="G88" s="15">
        <v>907.61828301222704</v>
      </c>
      <c r="H88" s="15">
        <v>1150.06302324291</v>
      </c>
      <c r="I88" s="15">
        <v>26.712192203318242</v>
      </c>
      <c r="J88" s="15">
        <v>7.3610566343246306</v>
      </c>
      <c r="K88" s="15">
        <v>9.327356230680536</v>
      </c>
      <c r="L88" s="15">
        <v>171.41722973119499</v>
      </c>
      <c r="M88" s="15">
        <v>118.03877800438001</v>
      </c>
      <c r="N88" s="15">
        <v>-31.13949035958608</v>
      </c>
      <c r="O88" s="15">
        <v>1.3902451721913625</v>
      </c>
      <c r="P88" s="15">
        <v>0.9573299108222223</v>
      </c>
      <c r="Q88" s="15">
        <v>162.42238540636001</v>
      </c>
      <c r="R88" s="15">
        <v>296.04864126544197</v>
      </c>
      <c r="S88" s="15">
        <v>82.270836944529648</v>
      </c>
      <c r="T88" s="15">
        <v>2.9318120109451264</v>
      </c>
      <c r="U88" s="15">
        <v>5.343838289989927</v>
      </c>
      <c r="V88" s="15">
        <v>32.105925310844903</v>
      </c>
      <c r="W88" s="15">
        <v>0.57952933774088278</v>
      </c>
      <c r="X88" s="15">
        <v>98.670690598315602</v>
      </c>
      <c r="Y88" s="15">
        <v>129.90648198977601</v>
      </c>
      <c r="Z88" s="15">
        <v>31.656605626305033</v>
      </c>
      <c r="AA88" s="15">
        <v>0.80024890996200815</v>
      </c>
      <c r="AB88" s="15">
        <v>1.0535805514174859</v>
      </c>
      <c r="AC88" s="15">
        <v>344.15216560365099</v>
      </c>
      <c r="AD88" s="15">
        <v>434.82071206119298</v>
      </c>
      <c r="AE88" s="15">
        <v>26.345481888369708</v>
      </c>
      <c r="AF88" s="15">
        <v>2.7911773366070638</v>
      </c>
      <c r="AG88" s="15">
        <v>3.5265264562951577</v>
      </c>
      <c r="AH88" s="15">
        <v>937.62483600766802</v>
      </c>
      <c r="AI88" s="15">
        <v>7.6044187835171781</v>
      </c>
      <c r="AJ88" s="15">
        <v>201.17933980989901</v>
      </c>
      <c r="AK88" s="15">
        <v>1.6316248159764721</v>
      </c>
      <c r="AL88" s="15">
        <v>8.6113862119527802</v>
      </c>
      <c r="AM88" s="15">
        <v>6.9840926293209898E-2</v>
      </c>
      <c r="AN88" s="15">
        <v>3.99999998207204</v>
      </c>
      <c r="AO88" s="15">
        <v>3.2441200179010872E-2</v>
      </c>
      <c r="AP88" s="15">
        <v>0.99999997545091901</v>
      </c>
      <c r="AQ88" s="15">
        <v>8.1102998820025869E-3</v>
      </c>
      <c r="AR88" s="15">
        <v>0.99260795861482598</v>
      </c>
      <c r="AS88" s="15">
        <v>8.0503484072573066E-3</v>
      </c>
      <c r="AT88" s="15">
        <v>5.2662391006015197</v>
      </c>
      <c r="AU88" s="15">
        <v>4.2710779404716299E-2</v>
      </c>
      <c r="AV88" s="19">
        <v>124291.64550000001</v>
      </c>
      <c r="AW88" s="19">
        <v>113786.80711111112</v>
      </c>
      <c r="AX88" s="19">
        <v>-8.4517654799967161</v>
      </c>
      <c r="AY88" s="19">
        <v>11.160288900889229</v>
      </c>
      <c r="AZ88" s="19">
        <v>9.1563902245803437</v>
      </c>
      <c r="BA88" s="19">
        <v>-2.0038986763088857</v>
      </c>
      <c r="BB88" s="19">
        <v>16.360782623291016</v>
      </c>
      <c r="BC88" s="19">
        <v>14.331296920776367</v>
      </c>
      <c r="BD88" s="19">
        <v>-12.404576301574707</v>
      </c>
      <c r="BE88" s="19">
        <v>75.465000000000003</v>
      </c>
      <c r="BF88" s="19">
        <v>75.486000000000004</v>
      </c>
      <c r="BG88" s="19">
        <v>1</v>
      </c>
      <c r="BH88" s="19">
        <v>1</v>
      </c>
      <c r="BI88" s="19">
        <v>1</v>
      </c>
      <c r="BJ88" s="19">
        <v>1</v>
      </c>
      <c r="BK88" s="19">
        <v>0</v>
      </c>
      <c r="BL88" s="19">
        <v>0</v>
      </c>
      <c r="BM88" s="19">
        <v>1</v>
      </c>
      <c r="BN88" s="19">
        <v>1</v>
      </c>
      <c r="BO88" s="19">
        <v>55.861894367835632</v>
      </c>
      <c r="BP88" s="19">
        <v>51.237761384950218</v>
      </c>
      <c r="BQ88" s="19">
        <v>-4.6241329828854134</v>
      </c>
      <c r="BR88" s="19">
        <v>43.826322930800544</v>
      </c>
      <c r="BS88" s="19">
        <v>50.907770515613649</v>
      </c>
      <c r="BT88" s="19">
        <v>6.9877883310719131</v>
      </c>
      <c r="BU88" s="19">
        <v>4.5025417574437183</v>
      </c>
      <c r="BV88" s="19">
        <v>20.216600283964649</v>
      </c>
      <c r="BW88" s="19">
        <v>24.271112955928846</v>
      </c>
      <c r="BX88" s="19">
        <v>4.0545126719641971</v>
      </c>
      <c r="BY88" s="19">
        <v>4.0520890193376342</v>
      </c>
      <c r="BZ88" s="19">
        <v>5.4030222243193506</v>
      </c>
      <c r="CA88" s="19">
        <v>1.3509332049817164</v>
      </c>
      <c r="CB88" s="20"/>
      <c r="CC88" s="20"/>
      <c r="CD88" s="20"/>
      <c r="CE88" s="19">
        <v>39184</v>
      </c>
      <c r="CF88" s="19">
        <v>60011.25</v>
      </c>
      <c r="CG88" s="19">
        <v>53.152435302734375</v>
      </c>
      <c r="CH88" s="19">
        <v>1.9433887160481524</v>
      </c>
      <c r="CI88" s="19">
        <v>1.4425575937246902</v>
      </c>
      <c r="CJ88" s="19">
        <v>-0.50083112232346227</v>
      </c>
      <c r="CK88" s="19">
        <v>20.96534459829461</v>
      </c>
      <c r="CL88" s="19">
        <v>19.13991380813982</v>
      </c>
      <c r="CM88" s="19">
        <v>-1.8254307901547904</v>
      </c>
      <c r="CN88" s="19">
        <v>2.0869810652812464</v>
      </c>
      <c r="CO88" s="19">
        <v>1.9200896271318184</v>
      </c>
      <c r="CP88" s="19">
        <v>-0.16689143814942797</v>
      </c>
      <c r="CQ88" s="19">
        <v>0.86701651650771505</v>
      </c>
      <c r="CR88" s="19">
        <v>1.229158844961405</v>
      </c>
      <c r="CS88" s="19">
        <v>0.36214232845368999</v>
      </c>
      <c r="CT88" s="19">
        <v>0</v>
      </c>
      <c r="CU88" s="19">
        <v>0</v>
      </c>
      <c r="CV88" s="19">
        <v>0</v>
      </c>
      <c r="CW88" s="19">
        <v>0</v>
      </c>
      <c r="CX88" s="23">
        <v>11</v>
      </c>
      <c r="CY88" s="23">
        <v>13</v>
      </c>
      <c r="CZ88" s="23">
        <v>18.181818181818183</v>
      </c>
      <c r="DA88" s="23">
        <v>8.5271317829457356</v>
      </c>
      <c r="DB88" s="23">
        <v>13.26530612244898</v>
      </c>
      <c r="DC88" s="23"/>
      <c r="DD88" s="23">
        <v>0.21070375052675938</v>
      </c>
      <c r="DE88" s="23"/>
      <c r="DF88" s="23">
        <v>45</v>
      </c>
      <c r="DG88" s="23"/>
      <c r="DH88" s="23"/>
      <c r="DI88" s="23">
        <v>3.6384217335058215</v>
      </c>
      <c r="DJ88" s="22"/>
      <c r="DK88" s="22">
        <v>1</v>
      </c>
      <c r="DL88" s="22">
        <v>1</v>
      </c>
      <c r="DM88" s="22">
        <v>0</v>
      </c>
      <c r="DN88" s="22">
        <v>8.1327259540557861E-2</v>
      </c>
      <c r="DO88" s="22">
        <v>8.2324855029582977E-2</v>
      </c>
      <c r="DP88" s="22">
        <v>1.226643443107605</v>
      </c>
      <c r="DQ88" s="22">
        <v>0</v>
      </c>
      <c r="DR88" s="22">
        <v>0</v>
      </c>
      <c r="DS88" s="22">
        <v>0</v>
      </c>
      <c r="DT88" s="22">
        <v>0</v>
      </c>
      <c r="DU88" s="22">
        <v>0</v>
      </c>
      <c r="DV88" s="22">
        <v>0</v>
      </c>
      <c r="DW88" s="22">
        <v>0</v>
      </c>
      <c r="DX88" s="22">
        <v>0</v>
      </c>
      <c r="DY88" s="22">
        <v>1</v>
      </c>
      <c r="DZ88" s="22">
        <v>100</v>
      </c>
      <c r="EA88" s="22">
        <v>1</v>
      </c>
      <c r="EB88" s="22">
        <v>100</v>
      </c>
      <c r="EC88" s="22">
        <v>1</v>
      </c>
      <c r="ED88" s="22">
        <v>100</v>
      </c>
      <c r="EE88" s="22">
        <v>1</v>
      </c>
      <c r="EF88" s="22">
        <v>100</v>
      </c>
      <c r="EG88" s="22">
        <v>1</v>
      </c>
      <c r="EH88" s="23">
        <v>100</v>
      </c>
      <c r="EI88" s="23">
        <v>6</v>
      </c>
      <c r="EJ88" s="23">
        <v>4</v>
      </c>
      <c r="EK88" s="23">
        <v>-33.333333333333329</v>
      </c>
      <c r="EL88" s="23">
        <v>35</v>
      </c>
      <c r="EM88" s="23">
        <v>10</v>
      </c>
      <c r="EN88" s="23">
        <v>250</v>
      </c>
      <c r="EO88" s="23">
        <v>2.8076367720198943</v>
      </c>
      <c r="EP88" s="23">
        <v>2.8298835705045278</v>
      </c>
      <c r="EQ88" s="23">
        <v>0.79236739974126102</v>
      </c>
      <c r="ER88" s="23">
        <v>6</v>
      </c>
      <c r="ES88" s="23">
        <v>4</v>
      </c>
      <c r="ET88" s="23">
        <v>-33.333333333333329</v>
      </c>
      <c r="EU88" s="23">
        <v>35</v>
      </c>
      <c r="EV88" s="23"/>
      <c r="EW88" s="23"/>
      <c r="EX88" s="23">
        <v>2.8076367720198943</v>
      </c>
      <c r="EY88" s="23"/>
      <c r="EZ88" s="23"/>
      <c r="FA88" s="23">
        <v>4</v>
      </c>
      <c r="FB88" s="23">
        <v>2</v>
      </c>
      <c r="FC88" s="23">
        <v>-50</v>
      </c>
      <c r="FD88" s="23"/>
      <c r="FE88" s="23"/>
      <c r="FF88" s="23"/>
      <c r="FG88" s="23"/>
      <c r="FH88" s="23"/>
      <c r="FI88" s="23"/>
      <c r="FJ88" s="23">
        <v>4</v>
      </c>
      <c r="FK88" s="23">
        <v>2</v>
      </c>
      <c r="FL88" s="23">
        <v>-50</v>
      </c>
      <c r="FM88" s="23">
        <v>9</v>
      </c>
      <c r="FN88" s="23"/>
      <c r="FO88" s="23"/>
      <c r="FP88" s="23">
        <v>0.72196374137654429</v>
      </c>
      <c r="FQ88" s="23"/>
      <c r="FR88" s="22"/>
      <c r="FS88" s="22">
        <v>0</v>
      </c>
      <c r="FT88" s="22">
        <v>0</v>
      </c>
      <c r="FU88" s="23">
        <v>0</v>
      </c>
      <c r="FV88" s="23">
        <v>0</v>
      </c>
      <c r="FW88" s="23">
        <v>0</v>
      </c>
      <c r="FX88" s="23"/>
      <c r="FY88" s="23">
        <v>0</v>
      </c>
      <c r="FZ88" s="23">
        <v>0</v>
      </c>
      <c r="GA88" s="23"/>
      <c r="GB88" s="23">
        <v>0</v>
      </c>
      <c r="GC88" s="23">
        <v>0</v>
      </c>
      <c r="GD88" s="23"/>
      <c r="GE88" s="23"/>
      <c r="GF88" s="23">
        <v>1</v>
      </c>
      <c r="GG88" s="23">
        <v>1</v>
      </c>
      <c r="GH88" s="23">
        <v>0</v>
      </c>
      <c r="GI88" s="23">
        <v>1</v>
      </c>
      <c r="GJ88" s="23">
        <v>1</v>
      </c>
      <c r="GK88" s="23">
        <v>0</v>
      </c>
      <c r="GL88" s="23"/>
      <c r="GM88" s="23"/>
      <c r="GN88" s="25"/>
      <c r="GO88" s="22">
        <v>1</v>
      </c>
      <c r="GP88">
        <v>0</v>
      </c>
      <c r="GQ88" s="28">
        <v>13.2</v>
      </c>
      <c r="GR88" s="28">
        <v>14.8</v>
      </c>
      <c r="GS88" s="28">
        <v>0</v>
      </c>
      <c r="GT88" s="28">
        <v>0</v>
      </c>
      <c r="GU88" s="28">
        <v>0</v>
      </c>
      <c r="GV88" s="28">
        <v>0</v>
      </c>
      <c r="GW88" s="28">
        <v>0</v>
      </c>
      <c r="GX88" s="28">
        <v>0</v>
      </c>
      <c r="GY88">
        <v>2</v>
      </c>
      <c r="GZ88">
        <v>9</v>
      </c>
      <c r="HA88">
        <v>1</v>
      </c>
      <c r="HB88">
        <v>3</v>
      </c>
      <c r="HD88" s="2">
        <v>5</v>
      </c>
      <c r="HE88" s="2">
        <v>58</v>
      </c>
      <c r="HF88">
        <v>12</v>
      </c>
      <c r="HH88">
        <v>1</v>
      </c>
      <c r="HI88">
        <v>4</v>
      </c>
      <c r="HJ88">
        <v>3</v>
      </c>
      <c r="HL88">
        <v>0</v>
      </c>
      <c r="HM88" s="2">
        <v>118</v>
      </c>
    </row>
    <row r="89" spans="1:221" x14ac:dyDescent="0.2">
      <c r="A89" s="6" t="s">
        <v>119</v>
      </c>
      <c r="B89" s="6">
        <v>51720</v>
      </c>
      <c r="C89" s="7">
        <v>34.9</v>
      </c>
      <c r="D89" s="8">
        <v>31287</v>
      </c>
      <c r="E89" s="10">
        <v>23.7</v>
      </c>
      <c r="F89" s="12">
        <v>3958</v>
      </c>
      <c r="G89" s="15">
        <v>488.30417817644798</v>
      </c>
      <c r="H89" s="15">
        <v>252.20328429341299</v>
      </c>
      <c r="I89" s="15">
        <v>-48.351192644868235</v>
      </c>
      <c r="J89" s="15">
        <v>12.337144471360483</v>
      </c>
      <c r="K89" s="15">
        <v>6.3719879811372655</v>
      </c>
      <c r="L89" s="15">
        <v>264.64444999326997</v>
      </c>
      <c r="M89" s="15">
        <v>86.671627923846202</v>
      </c>
      <c r="N89" s="15">
        <v>-67.249784408458112</v>
      </c>
      <c r="O89" s="15">
        <v>6.6863175844686706</v>
      </c>
      <c r="P89" s="15">
        <v>2.1897834240486658</v>
      </c>
      <c r="Q89" s="15">
        <v>6.3087849137373304</v>
      </c>
      <c r="R89" s="15">
        <v>5.3108045003773396</v>
      </c>
      <c r="S89" s="15">
        <v>-15.818900580790068</v>
      </c>
      <c r="T89" s="15">
        <v>0.36050199507070457</v>
      </c>
      <c r="U89" s="15">
        <v>0.30347454287870512</v>
      </c>
      <c r="V89" s="15">
        <v>25.1231931913644</v>
      </c>
      <c r="W89" s="15">
        <v>1.4356110395065371</v>
      </c>
      <c r="X89" s="15">
        <v>146.03509747586199</v>
      </c>
      <c r="Y89" s="15">
        <v>48.070156510919297</v>
      </c>
      <c r="Z89" s="15">
        <v>-67.083148269295478</v>
      </c>
      <c r="AA89" s="15">
        <v>3.689618430415917</v>
      </c>
      <c r="AB89" s="15">
        <v>1.2145062281687542</v>
      </c>
      <c r="AC89" s="15">
        <v>72.121734955318999</v>
      </c>
      <c r="AD89" s="15">
        <v>52.822229888290202</v>
      </c>
      <c r="AE89" s="15">
        <v>-26.759623959386538</v>
      </c>
      <c r="AF89" s="15">
        <v>1.8221762242374686</v>
      </c>
      <c r="AG89" s="15">
        <v>1.3345687187541739</v>
      </c>
      <c r="AH89" s="15">
        <v>232.93960985541301</v>
      </c>
      <c r="AI89" s="15">
        <v>5.8852857467259474</v>
      </c>
      <c r="AJ89" s="15">
        <v>6.8241076171398198</v>
      </c>
      <c r="AK89" s="15">
        <v>0.17241302721424506</v>
      </c>
      <c r="AL89" s="15">
        <v>0.907336074858904</v>
      </c>
      <c r="AM89" s="15">
        <v>2.2924104973696412E-2</v>
      </c>
      <c r="AN89" s="15">
        <v>7.2230678126215899</v>
      </c>
      <c r="AO89" s="15">
        <v>0.18249287045532062</v>
      </c>
      <c r="AP89" s="15">
        <v>0</v>
      </c>
      <c r="AQ89" s="15">
        <v>0</v>
      </c>
      <c r="AR89" s="15">
        <v>0</v>
      </c>
      <c r="AS89" s="15">
        <v>0</v>
      </c>
      <c r="AT89" s="15">
        <v>5.21650359034538</v>
      </c>
      <c r="AU89" s="15">
        <v>0.13179645250998939</v>
      </c>
      <c r="AV89" s="19">
        <v>189163.13376000003</v>
      </c>
      <c r="AW89" s="19">
        <v>391585.27135135134</v>
      </c>
      <c r="AX89" s="19">
        <v>107.009295927701</v>
      </c>
      <c r="AY89" s="19">
        <v>11.160288900889229</v>
      </c>
      <c r="AZ89" s="19">
        <v>9.1563902245803437</v>
      </c>
      <c r="BA89" s="19">
        <v>-2.0038986763088857</v>
      </c>
      <c r="BB89" s="20"/>
      <c r="BC89" s="20"/>
      <c r="BD89" s="20"/>
      <c r="BE89" s="19">
        <v>75.465000000000003</v>
      </c>
      <c r="BF89" s="19">
        <v>75.486000000000004</v>
      </c>
      <c r="BG89" s="19">
        <v>1</v>
      </c>
      <c r="BH89" s="19">
        <v>1</v>
      </c>
      <c r="BI89" s="19">
        <v>1</v>
      </c>
      <c r="BJ89" s="19">
        <v>1</v>
      </c>
      <c r="BK89" s="19">
        <v>0</v>
      </c>
      <c r="BL89" s="19">
        <v>0</v>
      </c>
      <c r="BM89" s="19">
        <v>1</v>
      </c>
      <c r="BN89" s="19">
        <v>1</v>
      </c>
      <c r="BO89" s="19">
        <v>55.861894367835632</v>
      </c>
      <c r="BP89" s="19">
        <v>51.237761384950218</v>
      </c>
      <c r="BQ89" s="19">
        <v>-4.6241329828854134</v>
      </c>
      <c r="BR89" s="19">
        <v>45.091324200913242</v>
      </c>
      <c r="BS89" s="19">
        <v>60.838323353293411</v>
      </c>
      <c r="BT89" s="19">
        <v>7.9908675799086755</v>
      </c>
      <c r="BU89" s="19">
        <v>6.1077844311377243</v>
      </c>
      <c r="BV89" s="19">
        <v>20.216600283964649</v>
      </c>
      <c r="BW89" s="19">
        <v>24.271112955928846</v>
      </c>
      <c r="BX89" s="19">
        <v>4.0545126719641971</v>
      </c>
      <c r="BY89" s="19">
        <v>4.0520890193376342</v>
      </c>
      <c r="BZ89" s="19">
        <v>5.4030222243193506</v>
      </c>
      <c r="CA89" s="19">
        <v>1.3509332049817164</v>
      </c>
      <c r="CB89" s="14"/>
      <c r="CC89" s="14"/>
      <c r="CD89" s="14"/>
      <c r="CE89" s="19">
        <v>126797.5</v>
      </c>
      <c r="CF89" s="19">
        <v>117598.5546875</v>
      </c>
      <c r="CG89" s="19">
        <v>-7.2548317909240723</v>
      </c>
      <c r="CH89" s="19">
        <v>1.9433887160481524</v>
      </c>
      <c r="CI89" s="19">
        <v>1.4425575937246902</v>
      </c>
      <c r="CJ89" s="19">
        <v>-0.50083112232346227</v>
      </c>
      <c r="CK89" s="19">
        <v>20.96534459829461</v>
      </c>
      <c r="CL89" s="19">
        <v>19.13991380813982</v>
      </c>
      <c r="CM89" s="19">
        <v>-1.8254307901547904</v>
      </c>
      <c r="CN89" s="19">
        <v>2.0869810652812464</v>
      </c>
      <c r="CO89" s="19">
        <v>1.9200896271318184</v>
      </c>
      <c r="CP89" s="19">
        <v>-0.16689143814942797</v>
      </c>
      <c r="CQ89" s="19">
        <v>0.86701651650771505</v>
      </c>
      <c r="CR89" s="19">
        <v>1.229158844961405</v>
      </c>
      <c r="CS89" s="19">
        <v>0.36214232845368999</v>
      </c>
      <c r="CT89" s="19">
        <v>0</v>
      </c>
      <c r="CU89" s="19">
        <v>0</v>
      </c>
      <c r="CV89" s="19">
        <v>0</v>
      </c>
      <c r="CW89" s="19">
        <v>0</v>
      </c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>
        <v>1</v>
      </c>
      <c r="DL89" s="22">
        <v>1</v>
      </c>
      <c r="DM89" s="22">
        <v>0</v>
      </c>
      <c r="DN89" s="22">
        <v>0.24390244483947754</v>
      </c>
      <c r="DO89" s="22">
        <v>0.25201612710952759</v>
      </c>
      <c r="DP89" s="22">
        <v>3.3266096115112305</v>
      </c>
      <c r="DQ89" s="22">
        <v>1</v>
      </c>
      <c r="DR89" s="22">
        <v>100</v>
      </c>
      <c r="DS89" s="22">
        <v>0</v>
      </c>
      <c r="DT89" s="22">
        <v>0</v>
      </c>
      <c r="DU89" s="22">
        <v>0</v>
      </c>
      <c r="DV89" s="22">
        <v>0</v>
      </c>
      <c r="DW89" s="22">
        <v>1</v>
      </c>
      <c r="DX89" s="22">
        <v>100</v>
      </c>
      <c r="DY89" s="22">
        <v>1</v>
      </c>
      <c r="DZ89" s="22">
        <v>100</v>
      </c>
      <c r="EA89" s="22">
        <v>1</v>
      </c>
      <c r="EB89" s="22">
        <v>100</v>
      </c>
      <c r="EC89" s="22">
        <v>1</v>
      </c>
      <c r="ED89" s="22">
        <v>100</v>
      </c>
      <c r="EE89" s="22">
        <v>1</v>
      </c>
      <c r="EF89" s="22">
        <v>100</v>
      </c>
      <c r="EG89" s="22">
        <v>1</v>
      </c>
      <c r="EH89" s="22">
        <v>100</v>
      </c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5"/>
      <c r="EV89" s="25"/>
      <c r="EW89" s="22"/>
      <c r="EX89" s="25"/>
      <c r="EY89" s="25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>
        <v>0</v>
      </c>
      <c r="FT89" s="22">
        <v>0</v>
      </c>
      <c r="FU89" s="22">
        <v>0</v>
      </c>
      <c r="FV89" s="22"/>
      <c r="FW89" s="25"/>
      <c r="FX89" s="22"/>
      <c r="FY89" s="22"/>
      <c r="FZ89" s="25"/>
      <c r="GA89" s="22"/>
      <c r="GB89" s="22"/>
      <c r="GC89" s="25"/>
      <c r="GD89" s="25"/>
      <c r="GE89" s="22"/>
      <c r="GF89" s="22"/>
      <c r="GG89" s="22"/>
      <c r="GH89" s="22"/>
      <c r="GI89" s="22"/>
      <c r="GJ89" s="22"/>
      <c r="GK89" s="25"/>
      <c r="GL89" s="25"/>
      <c r="GM89" s="25"/>
      <c r="GN89" s="22"/>
      <c r="GO89" s="22">
        <v>1</v>
      </c>
      <c r="GP89">
        <v>0</v>
      </c>
      <c r="GQ89" s="28">
        <v>10.3</v>
      </c>
      <c r="GR89" s="28">
        <v>9.6</v>
      </c>
      <c r="GS89" s="28">
        <v>1</v>
      </c>
      <c r="GT89" s="28">
        <v>0</v>
      </c>
      <c r="GU89" s="28">
        <v>-100</v>
      </c>
      <c r="GV89" s="28">
        <v>0.244140625</v>
      </c>
      <c r="GW89" s="28">
        <v>0</v>
      </c>
      <c r="GX89" s="28">
        <v>-100</v>
      </c>
      <c r="HA89">
        <v>9</v>
      </c>
      <c r="HB89">
        <v>4</v>
      </c>
      <c r="HC89">
        <v>1</v>
      </c>
      <c r="HD89" s="2">
        <v>31</v>
      </c>
      <c r="HE89" s="2">
        <v>31</v>
      </c>
      <c r="HF89">
        <v>2</v>
      </c>
      <c r="HH89">
        <v>3</v>
      </c>
      <c r="HI89">
        <v>28</v>
      </c>
      <c r="HJ89">
        <v>1</v>
      </c>
      <c r="HL89">
        <v>3</v>
      </c>
      <c r="HM89" s="2">
        <v>96</v>
      </c>
    </row>
    <row r="90" spans="1:221" x14ac:dyDescent="0.2">
      <c r="A90" s="6" t="s">
        <v>65</v>
      </c>
      <c r="B90" s="6">
        <v>51135</v>
      </c>
      <c r="C90" s="7">
        <v>38.9</v>
      </c>
      <c r="D90" s="8">
        <v>39544</v>
      </c>
      <c r="E90" s="10">
        <v>23.7</v>
      </c>
      <c r="F90" s="12">
        <v>15853</v>
      </c>
      <c r="G90" s="15">
        <v>7976.4103760073003</v>
      </c>
      <c r="H90" s="15">
        <v>8927.2558931869899</v>
      </c>
      <c r="I90" s="15">
        <v>11.920719626459944</v>
      </c>
      <c r="J90" s="15">
        <v>50.314832372467677</v>
      </c>
      <c r="K90" s="15">
        <v>56.312722470112853</v>
      </c>
      <c r="L90" s="15">
        <v>3408.2891254382698</v>
      </c>
      <c r="M90" s="15">
        <v>4784.6224467577003</v>
      </c>
      <c r="N90" s="15">
        <v>40.381941515670235</v>
      </c>
      <c r="O90" s="15">
        <v>21.499332148099853</v>
      </c>
      <c r="P90" s="15">
        <v>30.181179882405225</v>
      </c>
      <c r="Q90" s="15">
        <v>498.08421350198</v>
      </c>
      <c r="R90" s="15">
        <v>505.01155723776202</v>
      </c>
      <c r="S90" s="15">
        <v>1.3907976900284713</v>
      </c>
      <c r="T90" s="15">
        <v>8.7291309762001408</v>
      </c>
      <c r="U90" s="15">
        <v>8.8505355281766906</v>
      </c>
      <c r="V90" s="15">
        <v>756.76933238032905</v>
      </c>
      <c r="W90" s="15">
        <v>13.262694223279514</v>
      </c>
      <c r="X90" s="15">
        <v>1528.6856320321799</v>
      </c>
      <c r="Y90" s="15">
        <v>1753.18861540428</v>
      </c>
      <c r="Z90" s="15">
        <v>14.686013832265424</v>
      </c>
      <c r="AA90" s="15">
        <v>9.6428791524139275</v>
      </c>
      <c r="AB90" s="15">
        <v>11.059033718566075</v>
      </c>
      <c r="AC90" s="15">
        <v>1165.47766863728</v>
      </c>
      <c r="AD90" s="15">
        <v>1328.7534355135101</v>
      </c>
      <c r="AE90" s="15">
        <v>14.009343230671959</v>
      </c>
      <c r="AF90" s="15">
        <v>7.3517799068774368</v>
      </c>
      <c r="AG90" s="15">
        <v>8.3817159875954719</v>
      </c>
      <c r="AH90" s="15">
        <v>4317.5971856521401</v>
      </c>
      <c r="AI90" s="15">
        <v>27.235205864203245</v>
      </c>
      <c r="AJ90" s="15">
        <v>4202.4066132319103</v>
      </c>
      <c r="AK90" s="15">
        <v>26.508588994082572</v>
      </c>
      <c r="AL90" s="15">
        <v>399.85627542562003</v>
      </c>
      <c r="AM90" s="15">
        <v>2.5222751241129124</v>
      </c>
      <c r="AN90" s="15">
        <v>22.089175561243799</v>
      </c>
      <c r="AO90" s="15">
        <v>0.13933751063674887</v>
      </c>
      <c r="AP90" s="15">
        <v>28.648326877460899</v>
      </c>
      <c r="AQ90" s="15">
        <v>0.18071233758569924</v>
      </c>
      <c r="AR90" s="15">
        <v>2.99999993457459</v>
      </c>
      <c r="AS90" s="15">
        <v>1.8923862578531445E-2</v>
      </c>
      <c r="AT90" s="15">
        <v>353.51455517318198</v>
      </c>
      <c r="AU90" s="15">
        <v>2.229953669167867</v>
      </c>
      <c r="AV90" s="19">
        <v>280661.84054794518</v>
      </c>
      <c r="AW90" s="19">
        <v>159681.42045801529</v>
      </c>
      <c r="AX90" s="19">
        <v>-43.105403945807488</v>
      </c>
      <c r="AY90" s="19">
        <v>11.160288900889229</v>
      </c>
      <c r="AZ90" s="19">
        <v>9.1563902245803437</v>
      </c>
      <c r="BA90" s="19">
        <v>-2.0038986763088857</v>
      </c>
      <c r="BB90" s="11">
        <v>28.793264389038086</v>
      </c>
      <c r="BC90" s="11">
        <v>22.158870697021484</v>
      </c>
      <c r="BD90" s="11">
        <v>-23.041477203369141</v>
      </c>
      <c r="BE90" s="19">
        <v>75.465000000000003</v>
      </c>
      <c r="BF90" s="19">
        <v>75.486000000000004</v>
      </c>
      <c r="BG90" s="19">
        <v>1</v>
      </c>
      <c r="BH90" s="19">
        <v>1</v>
      </c>
      <c r="BI90" s="19">
        <v>1</v>
      </c>
      <c r="BJ90" s="19">
        <v>1</v>
      </c>
      <c r="BK90" s="19">
        <v>0</v>
      </c>
      <c r="BL90" s="19">
        <v>0</v>
      </c>
      <c r="BM90" s="19">
        <v>1</v>
      </c>
      <c r="BN90" s="19">
        <v>1</v>
      </c>
      <c r="BO90" s="19">
        <v>55.861894367835632</v>
      </c>
      <c r="BP90" s="19">
        <v>51.237761384950218</v>
      </c>
      <c r="BQ90" s="19">
        <v>-4.6241329828854134</v>
      </c>
      <c r="BR90" s="19">
        <v>52.151682999573922</v>
      </c>
      <c r="BS90" s="19">
        <v>53.682342502218283</v>
      </c>
      <c r="BT90" s="19">
        <v>6.3911376224968048</v>
      </c>
      <c r="BU90" s="19">
        <v>7.3203194321206739</v>
      </c>
      <c r="BV90" s="19">
        <v>20.216600283964649</v>
      </c>
      <c r="BW90" s="19">
        <v>24.271112955928846</v>
      </c>
      <c r="BX90" s="19">
        <v>4.0545126719641971</v>
      </c>
      <c r="BY90" s="19">
        <v>4.0520890193376342</v>
      </c>
      <c r="BZ90" s="19">
        <v>5.4030222243193506</v>
      </c>
      <c r="CA90" s="19">
        <v>1.3509332049817164</v>
      </c>
      <c r="CB90" s="20"/>
      <c r="CC90" s="20"/>
      <c r="CD90" s="20"/>
      <c r="CE90" s="19">
        <v>105520.6640625</v>
      </c>
      <c r="CF90" s="19">
        <v>102561.515625</v>
      </c>
      <c r="CG90" s="19">
        <v>-2.8043308258056641</v>
      </c>
      <c r="CH90" s="19">
        <v>1.9433887160481524</v>
      </c>
      <c r="CI90" s="19">
        <v>1.4425575937246902</v>
      </c>
      <c r="CJ90" s="19">
        <v>-0.50083112232346227</v>
      </c>
      <c r="CK90" s="19">
        <v>20.96534459829461</v>
      </c>
      <c r="CL90" s="19">
        <v>19.13991380813982</v>
      </c>
      <c r="CM90" s="19">
        <v>-1.8254307901547904</v>
      </c>
      <c r="CN90" s="19">
        <v>2.0869810652812464</v>
      </c>
      <c r="CO90" s="19">
        <v>1.9200896271318184</v>
      </c>
      <c r="CP90" s="19">
        <v>-0.16689143814942797</v>
      </c>
      <c r="CQ90" s="19">
        <v>0.86701651650771505</v>
      </c>
      <c r="CR90" s="19">
        <v>1.229158844961405</v>
      </c>
      <c r="CS90" s="19">
        <v>0.36214232845368999</v>
      </c>
      <c r="CT90" s="19">
        <v>0</v>
      </c>
      <c r="CU90" s="19">
        <v>0</v>
      </c>
      <c r="CV90" s="19">
        <v>0</v>
      </c>
      <c r="CW90" s="19">
        <v>0</v>
      </c>
      <c r="CX90" s="24">
        <v>24</v>
      </c>
      <c r="CY90" s="24">
        <v>14</v>
      </c>
      <c r="CZ90" s="24">
        <v>-41.666666666666671</v>
      </c>
      <c r="DA90" s="24">
        <v>6.091370558375635</v>
      </c>
      <c r="DB90" s="24">
        <v>3.9325842696629212</v>
      </c>
      <c r="DC90" s="24">
        <v>8.3123290609749559E-2</v>
      </c>
      <c r="DD90" s="24">
        <v>0.13965046310557985</v>
      </c>
      <c r="DE90" s="24">
        <v>31</v>
      </c>
      <c r="DF90" s="24">
        <v>68</v>
      </c>
      <c r="DG90" s="24">
        <v>119.35483870967742</v>
      </c>
      <c r="DH90" s="24">
        <v>1.9621495031331098</v>
      </c>
      <c r="DI90" s="24">
        <v>4.3117113689683597</v>
      </c>
      <c r="DJ90" s="22">
        <v>119.74428360751972</v>
      </c>
      <c r="DK90" s="22">
        <v>1</v>
      </c>
      <c r="DL90" s="22">
        <v>1</v>
      </c>
      <c r="DM90" s="22">
        <v>0</v>
      </c>
      <c r="DN90" s="22">
        <v>6.3959069550037384E-2</v>
      </c>
      <c r="DO90" s="22">
        <v>6.4850844442844391E-2</v>
      </c>
      <c r="DP90" s="22">
        <v>1.3942899703979492</v>
      </c>
      <c r="DQ90" s="22">
        <v>0</v>
      </c>
      <c r="DR90" s="22">
        <v>0</v>
      </c>
      <c r="DS90" s="22">
        <v>0</v>
      </c>
      <c r="DT90" s="22">
        <v>0</v>
      </c>
      <c r="DU90" s="22">
        <v>0</v>
      </c>
      <c r="DV90" s="22">
        <v>0</v>
      </c>
      <c r="DW90" s="22">
        <v>0</v>
      </c>
      <c r="DX90" s="22">
        <v>0</v>
      </c>
      <c r="DY90" s="22">
        <v>0</v>
      </c>
      <c r="DZ90" s="22">
        <v>0</v>
      </c>
      <c r="EA90" s="22">
        <v>1</v>
      </c>
      <c r="EB90" s="22">
        <v>100</v>
      </c>
      <c r="EC90" s="22">
        <v>1</v>
      </c>
      <c r="ED90" s="22">
        <v>100</v>
      </c>
      <c r="EE90" s="22">
        <v>1</v>
      </c>
      <c r="EF90" s="22">
        <v>100</v>
      </c>
      <c r="EG90" s="22">
        <v>1</v>
      </c>
      <c r="EH90" s="24">
        <v>100</v>
      </c>
      <c r="EI90" s="24">
        <v>11</v>
      </c>
      <c r="EJ90" s="24">
        <v>14</v>
      </c>
      <c r="EK90" s="24">
        <v>27.27272727272727</v>
      </c>
      <c r="EL90" s="24">
        <v>61</v>
      </c>
      <c r="EM90" s="24">
        <v>18</v>
      </c>
      <c r="EN90" s="24">
        <v>238.88888888888889</v>
      </c>
      <c r="EO90" s="24">
        <v>3.8610038610038613</v>
      </c>
      <c r="EP90" s="24">
        <v>3.867858728045146</v>
      </c>
      <c r="EQ90" s="24">
        <v>0.17754105636927331</v>
      </c>
      <c r="ER90" s="24">
        <v>11</v>
      </c>
      <c r="ES90" s="24">
        <v>14</v>
      </c>
      <c r="ET90" s="23">
        <v>27.27272727272727</v>
      </c>
      <c r="EU90" s="23">
        <v>34</v>
      </c>
      <c r="EV90" s="23">
        <v>18</v>
      </c>
      <c r="EW90" s="23">
        <v>-47.058823529411761</v>
      </c>
      <c r="EX90" s="23">
        <v>2.1520349389201847</v>
      </c>
      <c r="EY90" s="23">
        <v>1.1413353623739775</v>
      </c>
      <c r="EZ90" s="24">
        <v>-46.96483120545156</v>
      </c>
      <c r="FA90" s="24">
        <v>10</v>
      </c>
      <c r="FB90" s="24">
        <v>2</v>
      </c>
      <c r="FC90" s="24">
        <v>-80</v>
      </c>
      <c r="FD90" s="24">
        <v>39</v>
      </c>
      <c r="FE90" s="24"/>
      <c r="FF90" s="24"/>
      <c r="FG90" s="24">
        <v>2.4685106652319768</v>
      </c>
      <c r="FH90" s="24"/>
      <c r="FI90" s="24"/>
      <c r="FJ90" s="24">
        <v>2</v>
      </c>
      <c r="FK90" s="24">
        <v>1</v>
      </c>
      <c r="FL90" s="24">
        <v>-50</v>
      </c>
      <c r="FM90" s="24"/>
      <c r="FN90" s="24"/>
      <c r="FO90" s="24"/>
      <c r="FP90" s="24"/>
      <c r="FQ90" s="24"/>
      <c r="FR90" s="22"/>
      <c r="FS90" s="22">
        <v>0</v>
      </c>
      <c r="FT90" s="22">
        <v>0</v>
      </c>
      <c r="FU90" s="24">
        <v>0</v>
      </c>
      <c r="FV90" s="24">
        <v>0</v>
      </c>
      <c r="FW90" s="23">
        <v>2</v>
      </c>
      <c r="FX90" s="24"/>
      <c r="FY90" s="24">
        <v>0</v>
      </c>
      <c r="FZ90" s="23"/>
      <c r="GA90" s="24"/>
      <c r="GB90" s="24">
        <v>0</v>
      </c>
      <c r="GC90" s="23"/>
      <c r="GD90" s="23"/>
      <c r="GE90" s="24"/>
      <c r="GF90" s="24">
        <v>0</v>
      </c>
      <c r="GG90" s="24">
        <v>7</v>
      </c>
      <c r="GH90" s="24"/>
      <c r="GI90" s="24">
        <v>1</v>
      </c>
      <c r="GJ90" s="24">
        <v>7</v>
      </c>
      <c r="GK90" s="24">
        <v>600</v>
      </c>
      <c r="GL90" s="24"/>
      <c r="GM90" s="24">
        <v>9000</v>
      </c>
      <c r="GN90" s="22"/>
      <c r="GO90" s="22">
        <v>0</v>
      </c>
      <c r="GP90">
        <v>0</v>
      </c>
      <c r="GQ90" s="28">
        <v>11.8</v>
      </c>
      <c r="GR90" s="28">
        <v>14</v>
      </c>
      <c r="GS90" s="28">
        <v>0</v>
      </c>
      <c r="GT90" s="28">
        <v>0</v>
      </c>
      <c r="GU90" s="28">
        <v>0</v>
      </c>
      <c r="GV90" s="28">
        <v>0</v>
      </c>
      <c r="GW90" s="28">
        <v>0</v>
      </c>
      <c r="GX90" s="28">
        <v>0</v>
      </c>
      <c r="GY90">
        <v>2</v>
      </c>
      <c r="HA90">
        <v>1</v>
      </c>
      <c r="HB90">
        <v>7</v>
      </c>
      <c r="HD90" s="2">
        <v>39</v>
      </c>
      <c r="HE90" s="2">
        <v>70</v>
      </c>
      <c r="HF90">
        <v>20</v>
      </c>
      <c r="HG90">
        <v>5</v>
      </c>
      <c r="HI90">
        <v>39</v>
      </c>
      <c r="HJ90">
        <v>3</v>
      </c>
      <c r="HL90">
        <v>1</v>
      </c>
      <c r="HM90" s="2">
        <v>163</v>
      </c>
    </row>
    <row r="91" spans="1:221" x14ac:dyDescent="0.2">
      <c r="A91" s="6" t="s">
        <v>66</v>
      </c>
      <c r="B91" s="6">
        <v>51137</v>
      </c>
      <c r="C91" s="7">
        <v>33.200000000000003</v>
      </c>
      <c r="D91" s="8">
        <v>59482</v>
      </c>
      <c r="E91" s="10">
        <v>10.4</v>
      </c>
      <c r="F91" s="12">
        <v>33481</v>
      </c>
      <c r="G91" s="15">
        <v>7442.8721671110097</v>
      </c>
      <c r="H91" s="15">
        <v>8426.4149590740599</v>
      </c>
      <c r="I91" s="15">
        <v>13.214559781225121</v>
      </c>
      <c r="J91" s="15">
        <v>22.230136994447626</v>
      </c>
      <c r="K91" s="15">
        <v>25.16775173702715</v>
      </c>
      <c r="L91" s="15">
        <v>1455.9938778322701</v>
      </c>
      <c r="M91" s="15">
        <v>2529.35802684809</v>
      </c>
      <c r="N91" s="15">
        <v>73.720375158024609</v>
      </c>
      <c r="O91" s="15">
        <v>4.3487168179931004</v>
      </c>
      <c r="P91" s="15">
        <v>7.5546071707777243</v>
      </c>
      <c r="Q91" s="15">
        <v>275.08391470215503</v>
      </c>
      <c r="R91" s="15">
        <v>451.76612607451602</v>
      </c>
      <c r="S91" s="15">
        <v>64.228477904155994</v>
      </c>
      <c r="T91" s="15">
        <v>2.1332602923780928</v>
      </c>
      <c r="U91" s="15">
        <v>3.503420907906289</v>
      </c>
      <c r="V91" s="15">
        <v>395.52080453496899</v>
      </c>
      <c r="W91" s="15">
        <v>3.0672416016670723</v>
      </c>
      <c r="X91" s="15">
        <v>1612.2911783629199</v>
      </c>
      <c r="Y91" s="15">
        <v>1839.0161518248799</v>
      </c>
      <c r="Z91" s="15">
        <v>14.062284561537503</v>
      </c>
      <c r="AA91" s="15">
        <v>4.815540689832801</v>
      </c>
      <c r="AB91" s="15">
        <v>5.4927157248137144</v>
      </c>
      <c r="AC91" s="15">
        <v>1754.30134846944</v>
      </c>
      <c r="AD91" s="15">
        <v>1890.03335027498</v>
      </c>
      <c r="AE91" s="15">
        <v>7.7370972737358326</v>
      </c>
      <c r="AF91" s="15">
        <v>5.2396922089227926</v>
      </c>
      <c r="AG91" s="15">
        <v>5.6450922919715065</v>
      </c>
      <c r="AH91" s="15">
        <v>7216.8560944056198</v>
      </c>
      <c r="AI91" s="15">
        <v>21.55507928199761</v>
      </c>
      <c r="AJ91" s="15">
        <v>861.18388888664299</v>
      </c>
      <c r="AK91" s="15">
        <v>2.5721570111007526</v>
      </c>
      <c r="AL91" s="15">
        <v>267.87613728929801</v>
      </c>
      <c r="AM91" s="15">
        <v>0.80008403957258745</v>
      </c>
      <c r="AN91" s="15">
        <v>43.889807953000897</v>
      </c>
      <c r="AO91" s="15">
        <v>0.13108870091395386</v>
      </c>
      <c r="AP91" s="15">
        <v>29.445681934852502</v>
      </c>
      <c r="AQ91" s="15">
        <v>8.7947438651332102E-2</v>
      </c>
      <c r="AR91" s="15">
        <v>8.5530964821809903</v>
      </c>
      <c r="AS91" s="15">
        <v>2.5546120134347809E-2</v>
      </c>
      <c r="AT91" s="15">
        <v>266.48633095224602</v>
      </c>
      <c r="AU91" s="15">
        <v>0.79593300962410329</v>
      </c>
      <c r="AV91" s="19">
        <v>197078.90544</v>
      </c>
      <c r="AW91" s="19">
        <v>132066.84947368421</v>
      </c>
      <c r="AX91" s="19">
        <v>-32.987830849359213</v>
      </c>
      <c r="AY91" s="19">
        <v>11.160288900889229</v>
      </c>
      <c r="AZ91" s="19">
        <v>9.1563902245803437</v>
      </c>
      <c r="BA91" s="19">
        <v>-2.0038986763088857</v>
      </c>
      <c r="BB91" s="19">
        <v>12.679890632629395</v>
      </c>
      <c r="BC91" s="19">
        <v>8.6676092147827148</v>
      </c>
      <c r="BD91" s="19">
        <v>-31.64286994934082</v>
      </c>
      <c r="BE91" s="19">
        <v>75.465000000000003</v>
      </c>
      <c r="BF91" s="19">
        <v>75.486000000000004</v>
      </c>
      <c r="BG91" s="19">
        <v>1</v>
      </c>
      <c r="BH91" s="19">
        <v>1</v>
      </c>
      <c r="BI91" s="19">
        <v>1</v>
      </c>
      <c r="BJ91" s="19">
        <v>1</v>
      </c>
      <c r="BK91" s="19">
        <v>0</v>
      </c>
      <c r="BL91" s="19">
        <v>0</v>
      </c>
      <c r="BM91" s="19">
        <v>1</v>
      </c>
      <c r="BN91" s="19">
        <v>1</v>
      </c>
      <c r="BO91" s="19">
        <v>55.861894367835632</v>
      </c>
      <c r="BP91" s="19">
        <v>51.237761384950218</v>
      </c>
      <c r="BQ91" s="19">
        <v>-4.6241329828854134</v>
      </c>
      <c r="BR91" s="19">
        <v>30.543852929911914</v>
      </c>
      <c r="BS91" s="19">
        <v>34.066575822464472</v>
      </c>
      <c r="BT91" s="19">
        <v>7.6024511681348148</v>
      </c>
      <c r="BU91" s="19">
        <v>7.8839789760560635</v>
      </c>
      <c r="BV91" s="19">
        <v>20.216600283964649</v>
      </c>
      <c r="BW91" s="19">
        <v>24.271112955928846</v>
      </c>
      <c r="BX91" s="19">
        <v>4.0545126719641971</v>
      </c>
      <c r="BY91" s="19">
        <v>4.0520890193376342</v>
      </c>
      <c r="BZ91" s="19">
        <v>5.4030222243193506</v>
      </c>
      <c r="CA91" s="19">
        <v>1.3509332049817164</v>
      </c>
      <c r="CB91" s="14"/>
      <c r="CC91" s="11">
        <v>8.5485429763793945</v>
      </c>
      <c r="CD91" s="14"/>
      <c r="CE91" s="19">
        <v>104385.3359375</v>
      </c>
      <c r="CF91" s="19">
        <v>75614</v>
      </c>
      <c r="CG91" s="19">
        <v>-27.5626220703125</v>
      </c>
      <c r="CH91" s="19">
        <v>1.9433887160481524</v>
      </c>
      <c r="CI91" s="19">
        <v>1.4425575937246902</v>
      </c>
      <c r="CJ91" s="19">
        <v>-0.50083112232346227</v>
      </c>
      <c r="CK91" s="19">
        <v>20.96534459829461</v>
      </c>
      <c r="CL91" s="19">
        <v>19.13991380813982</v>
      </c>
      <c r="CM91" s="19">
        <v>-1.8254307901547904</v>
      </c>
      <c r="CN91" s="19">
        <v>2.0869810652812464</v>
      </c>
      <c r="CO91" s="19">
        <v>1.9200896271318184</v>
      </c>
      <c r="CP91" s="19">
        <v>-0.16689143814942797</v>
      </c>
      <c r="CQ91" s="19">
        <v>0.86701651650771505</v>
      </c>
      <c r="CR91" s="19">
        <v>1.229158844961405</v>
      </c>
      <c r="CS91" s="19">
        <v>0.36214232845368999</v>
      </c>
      <c r="CT91" s="19">
        <v>0</v>
      </c>
      <c r="CU91" s="19">
        <v>0</v>
      </c>
      <c r="CV91" s="19">
        <v>0</v>
      </c>
      <c r="CW91" s="19">
        <v>0</v>
      </c>
      <c r="CX91" s="23">
        <v>31</v>
      </c>
      <c r="CY91" s="23">
        <v>37</v>
      </c>
      <c r="CZ91" s="23">
        <v>19.35483870967742</v>
      </c>
      <c r="DA91" s="23">
        <v>5.9845559845559846</v>
      </c>
      <c r="DB91" s="23">
        <v>6.7641681901279709</v>
      </c>
      <c r="DC91" s="23">
        <v>0.14063773297231932</v>
      </c>
      <c r="DD91" s="23">
        <v>0.13358799695286883</v>
      </c>
      <c r="DE91" s="23">
        <v>107</v>
      </c>
      <c r="DF91" s="23">
        <v>121</v>
      </c>
      <c r="DG91" s="23">
        <v>13.084112149532709</v>
      </c>
      <c r="DH91" s="23">
        <v>3.3154649397329035</v>
      </c>
      <c r="DI91" s="23">
        <v>3.5409106871122558</v>
      </c>
      <c r="DJ91" s="22">
        <v>6.799822995489567</v>
      </c>
      <c r="DK91" s="22">
        <v>2</v>
      </c>
      <c r="DL91" s="22">
        <v>2</v>
      </c>
      <c r="DM91" s="22">
        <v>0</v>
      </c>
      <c r="DN91" s="22">
        <v>5.7768408209085464E-2</v>
      </c>
      <c r="DO91" s="22">
        <v>5.4579194635152817E-2</v>
      </c>
      <c r="DP91" s="22">
        <v>-5.5206880569458008</v>
      </c>
      <c r="DQ91" s="22">
        <v>0</v>
      </c>
      <c r="DR91" s="22">
        <v>0</v>
      </c>
      <c r="DS91" s="22">
        <v>0</v>
      </c>
      <c r="DT91" s="22">
        <v>0</v>
      </c>
      <c r="DU91" s="22">
        <v>0</v>
      </c>
      <c r="DV91" s="22">
        <v>0</v>
      </c>
      <c r="DW91" s="22">
        <v>0</v>
      </c>
      <c r="DX91" s="22">
        <v>0</v>
      </c>
      <c r="DY91" s="22">
        <v>0</v>
      </c>
      <c r="DZ91" s="22">
        <v>0</v>
      </c>
      <c r="EA91" s="22">
        <v>0</v>
      </c>
      <c r="EB91" s="22">
        <v>0</v>
      </c>
      <c r="EC91" s="22">
        <v>0</v>
      </c>
      <c r="ED91" s="22">
        <v>0</v>
      </c>
      <c r="EE91" s="22">
        <v>0</v>
      </c>
      <c r="EF91" s="22">
        <v>0</v>
      </c>
      <c r="EG91" s="22">
        <v>0</v>
      </c>
      <c r="EH91" s="23">
        <v>0</v>
      </c>
      <c r="EI91" s="23">
        <v>7</v>
      </c>
      <c r="EJ91" s="23">
        <v>19</v>
      </c>
      <c r="EK91" s="23">
        <v>171.42857142857142</v>
      </c>
      <c r="EL91" s="23">
        <v>12</v>
      </c>
      <c r="EM91" s="23">
        <v>59</v>
      </c>
      <c r="EN91" s="23">
        <v>-79.66101694915254</v>
      </c>
      <c r="EO91" s="23">
        <v>0.37182784370836297</v>
      </c>
      <c r="EP91" s="23">
        <v>0.35116469624253777</v>
      </c>
      <c r="EQ91" s="23">
        <v>-5.5571813180381406</v>
      </c>
      <c r="ER91" s="23">
        <v>7</v>
      </c>
      <c r="ES91" s="23">
        <v>19</v>
      </c>
      <c r="ET91" s="23">
        <v>171.42857142857142</v>
      </c>
      <c r="EU91" s="23">
        <v>12</v>
      </c>
      <c r="EV91" s="23"/>
      <c r="EW91" s="23"/>
      <c r="EX91" s="23">
        <v>0.37182784370836297</v>
      </c>
      <c r="EY91" s="23"/>
      <c r="EZ91" s="23"/>
      <c r="FA91" s="23">
        <v>19</v>
      </c>
      <c r="FB91" s="23">
        <v>27</v>
      </c>
      <c r="FC91" s="23">
        <v>42.105263157894733</v>
      </c>
      <c r="FD91" s="23">
        <v>296</v>
      </c>
      <c r="FE91" s="23">
        <v>339</v>
      </c>
      <c r="FF91" s="23">
        <v>14.527027027027026</v>
      </c>
      <c r="FG91" s="23">
        <v>9.1717534781396211</v>
      </c>
      <c r="FH91" s="23">
        <v>9.9204026688516915</v>
      </c>
      <c r="FI91" s="23">
        <v>8.1625524769765718</v>
      </c>
      <c r="FJ91" s="23">
        <v>4</v>
      </c>
      <c r="FK91" s="23">
        <v>11</v>
      </c>
      <c r="FL91" s="23">
        <v>175</v>
      </c>
      <c r="FM91" s="23">
        <v>3</v>
      </c>
      <c r="FN91" s="23">
        <v>12</v>
      </c>
      <c r="FO91" s="23">
        <v>300</v>
      </c>
      <c r="FP91" s="23">
        <v>9.2956960927090743E-2</v>
      </c>
      <c r="FQ91" s="23">
        <v>0.35116469624253777</v>
      </c>
      <c r="FR91" s="22">
        <v>277.77127472784747</v>
      </c>
      <c r="FS91" s="22">
        <v>0</v>
      </c>
      <c r="FT91" s="22">
        <v>0</v>
      </c>
      <c r="FU91" s="23">
        <v>0</v>
      </c>
      <c r="FV91" s="23">
        <v>0</v>
      </c>
      <c r="FW91" s="23">
        <v>4</v>
      </c>
      <c r="FX91" s="23"/>
      <c r="FY91" s="23">
        <v>0</v>
      </c>
      <c r="FZ91" s="23">
        <v>384</v>
      </c>
      <c r="GA91" s="23"/>
      <c r="GB91" s="23">
        <v>0</v>
      </c>
      <c r="GC91" s="23">
        <v>11.237270279761209</v>
      </c>
      <c r="GD91" s="23"/>
      <c r="GE91" s="23"/>
      <c r="GF91" s="23">
        <v>4</v>
      </c>
      <c r="GG91" s="23">
        <v>3</v>
      </c>
      <c r="GH91" s="23">
        <v>-25</v>
      </c>
      <c r="GI91" s="23">
        <v>7</v>
      </c>
      <c r="GJ91" s="23">
        <v>7</v>
      </c>
      <c r="GK91" s="23">
        <v>0</v>
      </c>
      <c r="GL91" s="23">
        <v>8000</v>
      </c>
      <c r="GM91" s="23">
        <v>161000</v>
      </c>
      <c r="GN91" s="24">
        <v>1912.5</v>
      </c>
      <c r="GO91" s="24">
        <v>1</v>
      </c>
      <c r="GP91">
        <v>1</v>
      </c>
      <c r="GQ91" s="28">
        <v>9.9</v>
      </c>
      <c r="GR91" s="28">
        <v>10.1</v>
      </c>
      <c r="GS91" s="28">
        <v>4</v>
      </c>
      <c r="GT91" s="28">
        <v>3</v>
      </c>
      <c r="GU91" s="28">
        <v>-25</v>
      </c>
      <c r="GV91" s="28">
        <v>0.11765398000000001</v>
      </c>
      <c r="GW91" s="28">
        <v>8.4552295999999999E-2</v>
      </c>
      <c r="GX91" s="28">
        <v>-28.134776359</v>
      </c>
      <c r="GY91">
        <v>3</v>
      </c>
      <c r="GZ91">
        <v>2</v>
      </c>
      <c r="HA91">
        <v>15</v>
      </c>
      <c r="HB91">
        <v>15</v>
      </c>
      <c r="HC91">
        <v>1</v>
      </c>
      <c r="HD91" s="2">
        <v>79</v>
      </c>
      <c r="HE91" s="2">
        <v>145</v>
      </c>
      <c r="HF91">
        <v>34</v>
      </c>
      <c r="HG91">
        <v>4</v>
      </c>
      <c r="HH91">
        <v>5</v>
      </c>
      <c r="HI91">
        <v>74</v>
      </c>
      <c r="HJ91">
        <v>8</v>
      </c>
      <c r="HL91">
        <v>0</v>
      </c>
      <c r="HM91" s="2">
        <v>342</v>
      </c>
    </row>
    <row r="92" spans="1:221" x14ac:dyDescent="0.2">
      <c r="A92" s="6" t="s">
        <v>67</v>
      </c>
      <c r="B92" s="6">
        <v>51139</v>
      </c>
      <c r="C92" s="7">
        <v>35.1</v>
      </c>
      <c r="D92" s="8">
        <v>43313</v>
      </c>
      <c r="E92" s="10">
        <v>15</v>
      </c>
      <c r="F92" s="12">
        <v>24042</v>
      </c>
      <c r="G92" s="15">
        <v>692.15682644024503</v>
      </c>
      <c r="H92" s="15">
        <v>967.28523724805598</v>
      </c>
      <c r="I92" s="15">
        <v>39.749432541580695</v>
      </c>
      <c r="J92" s="15">
        <v>2.8789486167550331</v>
      </c>
      <c r="K92" s="15">
        <v>4.0233143550788455</v>
      </c>
      <c r="L92" s="15">
        <v>160.834379322594</v>
      </c>
      <c r="M92" s="15">
        <v>349.323332825676</v>
      </c>
      <c r="N92" s="15">
        <v>117.19444206951535</v>
      </c>
      <c r="O92" s="15">
        <v>0.66897254522333416</v>
      </c>
      <c r="P92" s="15">
        <v>1.4529711871960569</v>
      </c>
      <c r="Q92" s="15">
        <v>234.82473990679301</v>
      </c>
      <c r="R92" s="15">
        <v>202.05641939795899</v>
      </c>
      <c r="S92" s="15">
        <v>-13.954373172877983</v>
      </c>
      <c r="T92" s="15">
        <v>2.4094473620643648</v>
      </c>
      <c r="U92" s="15">
        <v>2.0732240857578388</v>
      </c>
      <c r="V92" s="15">
        <v>48.392913732503096</v>
      </c>
      <c r="W92" s="15">
        <v>0.49654128598915553</v>
      </c>
      <c r="X92" s="15">
        <v>121.468084185384</v>
      </c>
      <c r="Y92" s="15">
        <v>195.03575737332</v>
      </c>
      <c r="Z92" s="15">
        <v>60.565434682955377</v>
      </c>
      <c r="AA92" s="15">
        <v>0.50523285993421518</v>
      </c>
      <c r="AB92" s="15">
        <v>0.81122933771449957</v>
      </c>
      <c r="AC92" s="15">
        <v>172.37533282279</v>
      </c>
      <c r="AD92" s="15">
        <v>234.518869730353</v>
      </c>
      <c r="AE92" s="15">
        <v>36.051293354977595</v>
      </c>
      <c r="AF92" s="15">
        <v>0.71697584569831962</v>
      </c>
      <c r="AG92" s="15">
        <v>0.97545491111535232</v>
      </c>
      <c r="AH92" s="15">
        <v>842.52592268586204</v>
      </c>
      <c r="AI92" s="15">
        <v>3.5043919918719824</v>
      </c>
      <c r="AJ92" s="15">
        <v>92.994022609374994</v>
      </c>
      <c r="AK92" s="15">
        <v>0.38679819736034809</v>
      </c>
      <c r="AL92" s="15">
        <v>18.296802555254501</v>
      </c>
      <c r="AM92" s="15">
        <v>7.6103496195218792E-2</v>
      </c>
      <c r="AN92" s="15">
        <v>4.0508483469893699</v>
      </c>
      <c r="AO92" s="15">
        <v>1.6849048943471299E-2</v>
      </c>
      <c r="AP92" s="15">
        <v>3.1740431934595099</v>
      </c>
      <c r="AQ92" s="15">
        <v>1.3202076339154437E-2</v>
      </c>
      <c r="AR92" s="15">
        <v>0</v>
      </c>
      <c r="AS92" s="15">
        <v>0</v>
      </c>
      <c r="AT92" s="15">
        <v>24.540408352200799</v>
      </c>
      <c r="AU92" s="15">
        <v>0.10207307358872306</v>
      </c>
      <c r="AV92" s="19">
        <v>272660.64502325584</v>
      </c>
      <c r="AW92" s="19">
        <v>169249.97379310348</v>
      </c>
      <c r="AX92" s="19">
        <v>-37.926511624489201</v>
      </c>
      <c r="AY92" s="19">
        <v>11.160288900889229</v>
      </c>
      <c r="AZ92" s="19">
        <v>9.1563902245803437</v>
      </c>
      <c r="BA92" s="19">
        <v>-2.0038986763088857</v>
      </c>
      <c r="BB92" s="11">
        <v>20.096620559692383</v>
      </c>
      <c r="BC92" s="11">
        <v>13.565237998962402</v>
      </c>
      <c r="BD92" s="11">
        <v>-32.499904632568359</v>
      </c>
      <c r="BE92" s="19">
        <v>75.465000000000003</v>
      </c>
      <c r="BF92" s="19">
        <v>75.486000000000004</v>
      </c>
      <c r="BG92" s="19">
        <v>1</v>
      </c>
      <c r="BH92" s="19">
        <v>1</v>
      </c>
      <c r="BI92" s="19">
        <v>1</v>
      </c>
      <c r="BJ92" s="19">
        <v>1</v>
      </c>
      <c r="BK92" s="19">
        <v>0</v>
      </c>
      <c r="BL92" s="19">
        <v>0</v>
      </c>
      <c r="BM92" s="19">
        <v>1</v>
      </c>
      <c r="BN92" s="19">
        <v>1</v>
      </c>
      <c r="BO92" s="19">
        <v>55.861894367835632</v>
      </c>
      <c r="BP92" s="19">
        <v>51.237761384950218</v>
      </c>
      <c r="BQ92" s="19">
        <v>-4.6241329828854134</v>
      </c>
      <c r="BR92" s="19">
        <v>43.116040032458756</v>
      </c>
      <c r="BS92" s="19">
        <v>43.104943625325234</v>
      </c>
      <c r="BT92" s="19">
        <v>7.4655125777657565</v>
      </c>
      <c r="BU92" s="19">
        <v>8.8175773344897372</v>
      </c>
      <c r="BV92" s="19">
        <v>20.216600283964649</v>
      </c>
      <c r="BW92" s="19">
        <v>24.271112955928846</v>
      </c>
      <c r="BX92" s="19">
        <v>4.0545126719641971</v>
      </c>
      <c r="BY92" s="19">
        <v>4.0520890193376342</v>
      </c>
      <c r="BZ92" s="19">
        <v>5.4030222243193506</v>
      </c>
      <c r="CA92" s="19">
        <v>1.3509332049817164</v>
      </c>
      <c r="CB92" s="19">
        <v>9.4855356216430664</v>
      </c>
      <c r="CC92" s="19">
        <v>9.4192829132080078</v>
      </c>
      <c r="CD92" s="19">
        <v>-0.69846040010452271</v>
      </c>
      <c r="CE92" s="19">
        <v>45445.19921875</v>
      </c>
      <c r="CF92" s="19">
        <v>55597.31640625</v>
      </c>
      <c r="CG92" s="19">
        <v>22.339250564575195</v>
      </c>
      <c r="CH92" s="19">
        <v>1.9433887160481524</v>
      </c>
      <c r="CI92" s="19">
        <v>1.4425575937246902</v>
      </c>
      <c r="CJ92" s="19">
        <v>-0.50083112232346227</v>
      </c>
      <c r="CK92" s="19">
        <v>20.96534459829461</v>
      </c>
      <c r="CL92" s="19">
        <v>19.13991380813982</v>
      </c>
      <c r="CM92" s="19">
        <v>-1.8254307901547904</v>
      </c>
      <c r="CN92" s="19">
        <v>2.0869810652812464</v>
      </c>
      <c r="CO92" s="19">
        <v>1.9200896271318184</v>
      </c>
      <c r="CP92" s="19">
        <v>-0.16689143814942797</v>
      </c>
      <c r="CQ92" s="19">
        <v>0.86701651650771505</v>
      </c>
      <c r="CR92" s="19">
        <v>1.229158844961405</v>
      </c>
      <c r="CS92" s="19">
        <v>0.36214232845368999</v>
      </c>
      <c r="CT92" s="19">
        <v>0</v>
      </c>
      <c r="CU92" s="19">
        <v>0</v>
      </c>
      <c r="CV92" s="19">
        <v>0</v>
      </c>
      <c r="CW92" s="19">
        <v>0</v>
      </c>
      <c r="CX92" s="23">
        <v>26</v>
      </c>
      <c r="CY92" s="23">
        <v>31</v>
      </c>
      <c r="CZ92" s="23">
        <v>19.230769230769234</v>
      </c>
      <c r="DA92" s="23">
        <v>4.9056603773584913</v>
      </c>
      <c r="DB92" s="23">
        <v>5.6880733944954134</v>
      </c>
      <c r="DC92" s="23">
        <v>3.168311492207302E-2</v>
      </c>
      <c r="DD92" s="23">
        <v>0.10134871754892023</v>
      </c>
      <c r="DE92" s="23">
        <v>47</v>
      </c>
      <c r="DF92" s="23">
        <v>143</v>
      </c>
      <c r="DG92" s="23">
        <v>204.25531914893617</v>
      </c>
      <c r="DH92" s="23">
        <v>1.9403847741722402</v>
      </c>
      <c r="DI92" s="23">
        <v>5.9860186696806057</v>
      </c>
      <c r="DJ92" s="22">
        <v>208.49647705745454</v>
      </c>
      <c r="DK92" s="22">
        <v>1</v>
      </c>
      <c r="DL92" s="22">
        <v>3</v>
      </c>
      <c r="DM92" s="22">
        <v>200</v>
      </c>
      <c r="DN92" s="22">
        <v>4.2151406407356262E-2</v>
      </c>
      <c r="DO92" s="22">
        <v>0.12534993886947632</v>
      </c>
      <c r="DP92" s="22">
        <v>197.38020324707031</v>
      </c>
      <c r="DQ92" s="22">
        <v>1</v>
      </c>
      <c r="DR92" s="22">
        <v>33.333332061767578</v>
      </c>
      <c r="DS92" s="22">
        <v>1</v>
      </c>
      <c r="DT92" s="22">
        <v>33.333332061767578</v>
      </c>
      <c r="DU92" s="22">
        <v>1</v>
      </c>
      <c r="DV92" s="22">
        <v>33.333332061767578</v>
      </c>
      <c r="DW92" s="22">
        <v>0</v>
      </c>
      <c r="DX92" s="22">
        <v>0</v>
      </c>
      <c r="DY92" s="22">
        <v>2</v>
      </c>
      <c r="DZ92" s="22">
        <v>66.666664123535156</v>
      </c>
      <c r="EA92" s="22">
        <v>2</v>
      </c>
      <c r="EB92" s="22">
        <v>66.666664123535156</v>
      </c>
      <c r="EC92" s="22">
        <v>2</v>
      </c>
      <c r="ED92" s="22">
        <v>66.666664123535156</v>
      </c>
      <c r="EE92" s="22">
        <v>2</v>
      </c>
      <c r="EF92" s="22">
        <v>66.666664123535156</v>
      </c>
      <c r="EG92" s="22">
        <v>2</v>
      </c>
      <c r="EH92" s="23">
        <v>66.666664123535156</v>
      </c>
      <c r="EI92" s="23">
        <v>4</v>
      </c>
      <c r="EJ92" s="23">
        <v>10</v>
      </c>
      <c r="EK92" s="23">
        <v>150</v>
      </c>
      <c r="EL92" s="23"/>
      <c r="EM92" s="23">
        <v>23</v>
      </c>
      <c r="EN92" s="23"/>
      <c r="EO92" s="23"/>
      <c r="EP92" s="23"/>
      <c r="EQ92" s="23"/>
      <c r="ER92" s="23">
        <v>4</v>
      </c>
      <c r="ES92" s="23">
        <v>10</v>
      </c>
      <c r="ET92" s="23">
        <v>150</v>
      </c>
      <c r="EU92" s="23"/>
      <c r="EV92" s="23"/>
      <c r="EW92" s="23"/>
      <c r="EX92" s="23"/>
      <c r="EY92" s="23"/>
      <c r="EZ92" s="23"/>
      <c r="FA92" s="23">
        <v>5</v>
      </c>
      <c r="FB92" s="23">
        <v>7</v>
      </c>
      <c r="FC92" s="23">
        <v>40</v>
      </c>
      <c r="FD92" s="23">
        <v>16</v>
      </c>
      <c r="FE92" s="23">
        <v>36</v>
      </c>
      <c r="FF92" s="23">
        <v>125</v>
      </c>
      <c r="FG92" s="23">
        <v>0.6605565188671455</v>
      </c>
      <c r="FH92" s="23">
        <v>1.5069697350244884</v>
      </c>
      <c r="FI92" s="23">
        <v>128.13638076101975</v>
      </c>
      <c r="FJ92" s="23">
        <v>1</v>
      </c>
      <c r="FK92" s="23">
        <v>3</v>
      </c>
      <c r="FL92" s="23">
        <v>200</v>
      </c>
      <c r="FM92" s="23"/>
      <c r="FN92" s="23">
        <v>2</v>
      </c>
      <c r="FO92" s="23"/>
      <c r="FP92" s="23"/>
      <c r="FQ92" s="23">
        <v>8.3720540834693796E-2</v>
      </c>
      <c r="FR92" s="22"/>
      <c r="FS92" s="22">
        <v>0</v>
      </c>
      <c r="FT92" s="22">
        <v>0</v>
      </c>
      <c r="FU92" s="23">
        <v>0</v>
      </c>
      <c r="FV92" s="23">
        <v>1</v>
      </c>
      <c r="FW92" s="23">
        <v>2</v>
      </c>
      <c r="FX92" s="23">
        <v>100</v>
      </c>
      <c r="FY92" s="23"/>
      <c r="FZ92" s="23"/>
      <c r="GA92" s="23"/>
      <c r="GB92" s="23"/>
      <c r="GC92" s="23"/>
      <c r="GD92" s="23"/>
      <c r="GE92" s="23"/>
      <c r="GF92" s="23">
        <v>4</v>
      </c>
      <c r="GG92" s="23">
        <v>1</v>
      </c>
      <c r="GH92" s="23">
        <v>-75</v>
      </c>
      <c r="GI92" s="23">
        <v>6</v>
      </c>
      <c r="GJ92" s="23">
        <v>6</v>
      </c>
      <c r="GK92" s="23">
        <v>0</v>
      </c>
      <c r="GL92" s="23">
        <v>11000</v>
      </c>
      <c r="GM92" s="23">
        <v>9000</v>
      </c>
      <c r="GN92" s="22">
        <v>-18.181818181818183</v>
      </c>
      <c r="GO92" s="24">
        <v>1</v>
      </c>
      <c r="GP92">
        <v>1</v>
      </c>
      <c r="GQ92" s="28">
        <v>9.5</v>
      </c>
      <c r="GR92" s="28">
        <v>10.9</v>
      </c>
      <c r="GS92" s="28">
        <v>2</v>
      </c>
      <c r="GT92" s="28">
        <v>0</v>
      </c>
      <c r="GU92" s="28">
        <v>-100</v>
      </c>
      <c r="GV92" s="28">
        <v>8.3496847999999999E-2</v>
      </c>
      <c r="GW92" s="28">
        <v>0</v>
      </c>
      <c r="GX92" s="28">
        <v>-100</v>
      </c>
      <c r="GY92">
        <v>4</v>
      </c>
      <c r="GZ92">
        <v>20</v>
      </c>
      <c r="HA92">
        <v>6</v>
      </c>
      <c r="HB92">
        <v>1</v>
      </c>
      <c r="HC92">
        <v>9</v>
      </c>
      <c r="HD92" s="2">
        <v>45</v>
      </c>
      <c r="HE92" s="2">
        <v>105</v>
      </c>
      <c r="HF92">
        <v>7</v>
      </c>
      <c r="HG92">
        <v>1</v>
      </c>
      <c r="HH92">
        <v>14</v>
      </c>
      <c r="HI92">
        <v>31</v>
      </c>
      <c r="HJ92">
        <v>6</v>
      </c>
      <c r="HK92">
        <v>1</v>
      </c>
      <c r="HL92">
        <v>8</v>
      </c>
      <c r="HM92" s="2">
        <v>234</v>
      </c>
    </row>
    <row r="93" spans="1:221" x14ac:dyDescent="0.2">
      <c r="A93" s="6" t="s">
        <v>68</v>
      </c>
      <c r="B93" s="6">
        <v>51141</v>
      </c>
      <c r="C93" s="7">
        <v>33.299999999999997</v>
      </c>
      <c r="D93" s="8">
        <v>37360</v>
      </c>
      <c r="E93" s="10">
        <v>17</v>
      </c>
      <c r="F93" s="12">
        <v>18490</v>
      </c>
      <c r="G93" s="15">
        <v>906.92921795882603</v>
      </c>
      <c r="H93" s="15">
        <v>1742.2396144250199</v>
      </c>
      <c r="I93" s="15">
        <v>92.103152034971316</v>
      </c>
      <c r="J93" s="15">
        <v>4.9049714329844569</v>
      </c>
      <c r="K93" s="15">
        <v>9.4226047291780404</v>
      </c>
      <c r="L93" s="15">
        <v>347.42273273335098</v>
      </c>
      <c r="M93" s="15">
        <v>869.27654634689895</v>
      </c>
      <c r="N93" s="15">
        <v>150.20715815221968</v>
      </c>
      <c r="O93" s="15">
        <v>1.8789763803858897</v>
      </c>
      <c r="P93" s="15">
        <v>4.7013334037149752</v>
      </c>
      <c r="Q93" s="15">
        <v>266.42979124591</v>
      </c>
      <c r="R93" s="15">
        <v>340.19060325596098</v>
      </c>
      <c r="S93" s="15">
        <v>27.684896521940018</v>
      </c>
      <c r="T93" s="15">
        <v>3.2969903631470112</v>
      </c>
      <c r="U93" s="15">
        <v>4.2097587335225954</v>
      </c>
      <c r="V93" s="15">
        <v>122.20391962291001</v>
      </c>
      <c r="W93" s="15">
        <v>1.5122375896907563</v>
      </c>
      <c r="X93" s="15">
        <v>194.36275955019599</v>
      </c>
      <c r="Y93" s="15">
        <v>354.72570547904201</v>
      </c>
      <c r="Z93" s="15">
        <v>82.507032880149438</v>
      </c>
      <c r="AA93" s="15">
        <v>1.0511777152525472</v>
      </c>
      <c r="AB93" s="15">
        <v>1.9184732584047701</v>
      </c>
      <c r="AC93" s="15">
        <v>172.28940566549801</v>
      </c>
      <c r="AD93" s="15">
        <v>383.42378388641401</v>
      </c>
      <c r="AE93" s="15">
        <v>122.54635008192901</v>
      </c>
      <c r="AF93" s="15">
        <v>0.93179775914276919</v>
      </c>
      <c r="AG93" s="15">
        <v>2.0736819031174365</v>
      </c>
      <c r="AH93" s="15">
        <v>1563.2279764038699</v>
      </c>
      <c r="AI93" s="15">
        <v>8.4544509270084909</v>
      </c>
      <c r="AJ93" s="15">
        <v>132.21670460527801</v>
      </c>
      <c r="AK93" s="15">
        <v>0.71507141484736625</v>
      </c>
      <c r="AL93" s="15">
        <v>35.374137244257703</v>
      </c>
      <c r="AM93" s="15">
        <v>0.19131496616688859</v>
      </c>
      <c r="AN93" s="15">
        <v>1.8949707715783</v>
      </c>
      <c r="AO93" s="15">
        <v>1.0248625049098431E-2</v>
      </c>
      <c r="AP93" s="15">
        <v>5.3702318446885302</v>
      </c>
      <c r="AQ93" s="15">
        <v>2.9043979690040723E-2</v>
      </c>
      <c r="AR93" s="15">
        <v>0</v>
      </c>
      <c r="AS93" s="15">
        <v>0</v>
      </c>
      <c r="AT93" s="15">
        <v>39.529730481912701</v>
      </c>
      <c r="AU93" s="15">
        <v>0.21378978086486047</v>
      </c>
      <c r="AV93" s="19">
        <v>184167.79279620858</v>
      </c>
      <c r="AW93" s="19">
        <v>136643.13</v>
      </c>
      <c r="AX93" s="19">
        <v>-25.805088976006317</v>
      </c>
      <c r="AY93" s="19">
        <v>11.160288900889229</v>
      </c>
      <c r="AZ93" s="19">
        <v>9.1563902245803437</v>
      </c>
      <c r="BA93" s="19">
        <v>-2.0038986763088857</v>
      </c>
      <c r="BB93" s="19">
        <v>21.99970817565918</v>
      </c>
      <c r="BC93" s="19">
        <v>16.647796630859375</v>
      </c>
      <c r="BD93" s="19">
        <v>-24.327194213867188</v>
      </c>
      <c r="BE93" s="19">
        <v>75.465000000000003</v>
      </c>
      <c r="BF93" s="19">
        <v>75.486000000000004</v>
      </c>
      <c r="BG93" s="19">
        <v>1</v>
      </c>
      <c r="BH93" s="19">
        <v>1</v>
      </c>
      <c r="BI93" s="19">
        <v>1</v>
      </c>
      <c r="BJ93" s="19">
        <v>1</v>
      </c>
      <c r="BK93" s="19">
        <v>0</v>
      </c>
      <c r="BL93" s="19">
        <v>0</v>
      </c>
      <c r="BM93" s="19">
        <v>1</v>
      </c>
      <c r="BN93" s="19">
        <v>1</v>
      </c>
      <c r="BO93" s="19">
        <v>55.861894367835632</v>
      </c>
      <c r="BP93" s="19">
        <v>51.237761384950218</v>
      </c>
      <c r="BQ93" s="19">
        <v>-4.6241329828854134</v>
      </c>
      <c r="BR93" s="19">
        <v>48.145193458316712</v>
      </c>
      <c r="BS93" s="19">
        <v>40.34788540245566</v>
      </c>
      <c r="BT93" s="19">
        <v>7.857997606701236</v>
      </c>
      <c r="BU93" s="19">
        <v>6.3778990450204649</v>
      </c>
      <c r="BV93" s="19">
        <v>20.216600283964649</v>
      </c>
      <c r="BW93" s="19">
        <v>24.271112955928846</v>
      </c>
      <c r="BX93" s="19">
        <v>4.0545126719641971</v>
      </c>
      <c r="BY93" s="19">
        <v>4.0520890193376342</v>
      </c>
      <c r="BZ93" s="19">
        <v>5.4030222243193506</v>
      </c>
      <c r="CA93" s="19">
        <v>1.3509332049817164</v>
      </c>
      <c r="CB93" s="19">
        <v>10.641847610473633</v>
      </c>
      <c r="CC93" s="20"/>
      <c r="CD93" s="20"/>
      <c r="CE93" s="19">
        <v>48774.25</v>
      </c>
      <c r="CF93" s="19">
        <v>53182.03515625</v>
      </c>
      <c r="CG93" s="19">
        <v>9.0371150970458984</v>
      </c>
      <c r="CH93" s="19">
        <v>1.9433887160481524</v>
      </c>
      <c r="CI93" s="19">
        <v>1.4425575937246902</v>
      </c>
      <c r="CJ93" s="19">
        <v>-0.50083112232346227</v>
      </c>
      <c r="CK93" s="19">
        <v>20.96534459829461</v>
      </c>
      <c r="CL93" s="19">
        <v>19.13991380813982</v>
      </c>
      <c r="CM93" s="19">
        <v>-1.8254307901547904</v>
      </c>
      <c r="CN93" s="19">
        <v>2.0869810652812464</v>
      </c>
      <c r="CO93" s="19">
        <v>1.9200896271318184</v>
      </c>
      <c r="CP93" s="19">
        <v>-0.16689143814942797</v>
      </c>
      <c r="CQ93" s="19">
        <v>0.86701651650771505</v>
      </c>
      <c r="CR93" s="19">
        <v>1.229158844961405</v>
      </c>
      <c r="CS93" s="19">
        <v>0.36214232845368999</v>
      </c>
      <c r="CT93" s="19">
        <v>0</v>
      </c>
      <c r="CU93" s="19">
        <v>0</v>
      </c>
      <c r="CV93" s="19">
        <v>0</v>
      </c>
      <c r="CW93" s="19">
        <v>0</v>
      </c>
      <c r="CX93" s="23">
        <v>22</v>
      </c>
      <c r="CY93" s="23">
        <v>34</v>
      </c>
      <c r="CZ93" s="23">
        <v>54.54545454545454</v>
      </c>
      <c r="DA93" s="23">
        <v>3.588907014681892</v>
      </c>
      <c r="DB93" s="23">
        <v>6.0070671378091873</v>
      </c>
      <c r="DC93" s="23">
        <v>0.5153019543769245</v>
      </c>
      <c r="DD93" s="23">
        <v>0.99484379739156814</v>
      </c>
      <c r="DE93" s="23">
        <v>82</v>
      </c>
      <c r="DF93" s="23">
        <v>164</v>
      </c>
      <c r="DG93" s="23">
        <v>100</v>
      </c>
      <c r="DH93" s="23">
        <v>4.3737998719863453</v>
      </c>
      <c r="DI93" s="23">
        <v>8.9159508535391971</v>
      </c>
      <c r="DJ93" s="22">
        <v>103.84908122213763</v>
      </c>
      <c r="DK93" s="22">
        <v>2</v>
      </c>
      <c r="DL93" s="22">
        <v>2</v>
      </c>
      <c r="DM93" s="22">
        <v>0</v>
      </c>
      <c r="DN93" s="22">
        <v>0.10959504544734955</v>
      </c>
      <c r="DO93" s="22">
        <v>0.11316698044538498</v>
      </c>
      <c r="DP93" s="22">
        <v>3.2592120170593262</v>
      </c>
      <c r="DQ93" s="22">
        <v>1</v>
      </c>
      <c r="DR93" s="22">
        <v>50</v>
      </c>
      <c r="DS93" s="22">
        <v>0</v>
      </c>
      <c r="DT93" s="22">
        <v>0</v>
      </c>
      <c r="DU93" s="22">
        <v>0</v>
      </c>
      <c r="DV93" s="22">
        <v>0</v>
      </c>
      <c r="DW93" s="22">
        <v>0</v>
      </c>
      <c r="DX93" s="22">
        <v>0</v>
      </c>
      <c r="DY93" s="22">
        <v>1</v>
      </c>
      <c r="DZ93" s="22">
        <v>50</v>
      </c>
      <c r="EA93" s="22">
        <v>1</v>
      </c>
      <c r="EB93" s="22">
        <v>50</v>
      </c>
      <c r="EC93" s="22">
        <v>1</v>
      </c>
      <c r="ED93" s="22">
        <v>50</v>
      </c>
      <c r="EE93" s="22">
        <v>1</v>
      </c>
      <c r="EF93" s="22">
        <v>50</v>
      </c>
      <c r="EG93" s="22">
        <v>1</v>
      </c>
      <c r="EH93" s="23">
        <v>50</v>
      </c>
      <c r="EI93" s="23">
        <v>28</v>
      </c>
      <c r="EJ93" s="23">
        <v>22</v>
      </c>
      <c r="EK93" s="23">
        <v>-21.428571428571427</v>
      </c>
      <c r="EL93" s="23">
        <v>388</v>
      </c>
      <c r="EM93" s="23">
        <v>250</v>
      </c>
      <c r="EN93" s="23">
        <v>55.2</v>
      </c>
      <c r="EO93" s="23">
        <v>20.695540857691487</v>
      </c>
      <c r="EP93" s="23">
        <v>21.093834946178102</v>
      </c>
      <c r="EQ93" s="23">
        <v>1.9245406110688308</v>
      </c>
      <c r="ER93" s="23">
        <v>28</v>
      </c>
      <c r="ES93" s="23">
        <v>20</v>
      </c>
      <c r="ET93" s="23">
        <v>-28.571428571428569</v>
      </c>
      <c r="EU93" s="23"/>
      <c r="EV93" s="23"/>
      <c r="EW93" s="23"/>
      <c r="EX93" s="23"/>
      <c r="EY93" s="23"/>
      <c r="EZ93" s="23"/>
      <c r="FA93" s="23">
        <v>43</v>
      </c>
      <c r="FB93" s="23">
        <v>43</v>
      </c>
      <c r="FC93" s="23">
        <v>0</v>
      </c>
      <c r="FD93" s="23">
        <v>852</v>
      </c>
      <c r="FE93" s="23">
        <v>611</v>
      </c>
      <c r="FF93" s="23">
        <v>-28.28638497652582</v>
      </c>
      <c r="FG93" s="23">
        <v>45.444847450394704</v>
      </c>
      <c r="FH93" s="23">
        <v>33.21735348483201</v>
      </c>
      <c r="FI93" s="23">
        <v>-26.906227331733501</v>
      </c>
      <c r="FJ93" s="23">
        <v>6</v>
      </c>
      <c r="FK93" s="23">
        <v>13</v>
      </c>
      <c r="FL93" s="23">
        <v>116.66666666666667</v>
      </c>
      <c r="FM93" s="23">
        <v>6</v>
      </c>
      <c r="FN93" s="23">
        <v>21</v>
      </c>
      <c r="FO93" s="23">
        <v>250</v>
      </c>
      <c r="FP93" s="23">
        <v>0.32003413697461058</v>
      </c>
      <c r="FQ93" s="23">
        <v>1.1416766336848974</v>
      </c>
      <c r="FR93" s="22">
        <v>256.73589213874101</v>
      </c>
      <c r="FS93" s="22">
        <v>1</v>
      </c>
      <c r="FT93" s="22">
        <v>0</v>
      </c>
      <c r="FU93" s="23">
        <v>-100</v>
      </c>
      <c r="FV93" s="23">
        <v>1</v>
      </c>
      <c r="FW93" s="23">
        <v>6</v>
      </c>
      <c r="FX93" s="23">
        <v>500</v>
      </c>
      <c r="FY93" s="23"/>
      <c r="FZ93" s="23">
        <v>11732</v>
      </c>
      <c r="GA93" s="23"/>
      <c r="GB93" s="23"/>
      <c r="GC93" s="23">
        <v>637.81667935196265</v>
      </c>
      <c r="GD93" s="23"/>
      <c r="GE93" s="23"/>
      <c r="GF93" s="23">
        <v>2</v>
      </c>
      <c r="GG93" s="23">
        <v>8</v>
      </c>
      <c r="GH93" s="23">
        <v>300</v>
      </c>
      <c r="GI93" s="23">
        <v>6</v>
      </c>
      <c r="GJ93" s="23">
        <v>12</v>
      </c>
      <c r="GK93" s="23">
        <v>100</v>
      </c>
      <c r="GL93" s="23">
        <v>19000</v>
      </c>
      <c r="GM93" s="23">
        <v>46000</v>
      </c>
      <c r="GN93" s="22">
        <v>142.10526315789474</v>
      </c>
      <c r="GO93" s="22">
        <v>0</v>
      </c>
      <c r="GP93">
        <v>0</v>
      </c>
      <c r="GQ93" s="28">
        <v>11.4</v>
      </c>
      <c r="GR93" s="28">
        <v>12.5</v>
      </c>
      <c r="GS93" s="28">
        <v>1</v>
      </c>
      <c r="GT93" s="28">
        <v>1</v>
      </c>
      <c r="GU93" s="28">
        <v>0</v>
      </c>
      <c r="GV93" s="28">
        <v>5.45584E-2</v>
      </c>
      <c r="GW93" s="28">
        <v>5.6277800000000003E-2</v>
      </c>
      <c r="GX93" s="28">
        <v>3.1515560809999998</v>
      </c>
      <c r="GY93">
        <v>5</v>
      </c>
      <c r="HA93">
        <v>7</v>
      </c>
      <c r="HB93">
        <v>10</v>
      </c>
      <c r="HC93">
        <v>2</v>
      </c>
      <c r="HD93" s="2">
        <v>40</v>
      </c>
      <c r="HE93" s="2">
        <v>75</v>
      </c>
      <c r="HF93">
        <v>22</v>
      </c>
      <c r="HG93">
        <v>1</v>
      </c>
      <c r="HH93">
        <v>3</v>
      </c>
      <c r="HI93">
        <v>37</v>
      </c>
      <c r="HJ93">
        <v>5</v>
      </c>
      <c r="HK93">
        <v>4</v>
      </c>
      <c r="HL93">
        <v>11</v>
      </c>
      <c r="HM93" s="2">
        <v>208</v>
      </c>
    </row>
    <row r="94" spans="1:221" x14ac:dyDescent="0.2">
      <c r="A94" s="6" t="s">
        <v>120</v>
      </c>
      <c r="B94" s="6">
        <v>51730</v>
      </c>
      <c r="C94" s="7">
        <v>44.6</v>
      </c>
      <c r="D94" s="8">
        <v>31645</v>
      </c>
      <c r="E94" s="10">
        <v>28.4</v>
      </c>
      <c r="F94" s="12">
        <v>32420</v>
      </c>
      <c r="G94" s="15">
        <v>7215.7402981535897</v>
      </c>
      <c r="H94" s="15">
        <v>11993.235846547799</v>
      </c>
      <c r="I94" s="15">
        <v>66.209361077153872</v>
      </c>
      <c r="J94" s="15">
        <v>22.257064460683498</v>
      </c>
      <c r="K94" s="15">
        <v>36.993324634632323</v>
      </c>
      <c r="L94" s="15">
        <v>4122.7509891664604</v>
      </c>
      <c r="M94" s="15">
        <v>6657.8591841035204</v>
      </c>
      <c r="N94" s="15">
        <v>61.49069399531232</v>
      </c>
      <c r="O94" s="15">
        <v>12.716690281204382</v>
      </c>
      <c r="P94" s="15">
        <v>20.536271388351391</v>
      </c>
      <c r="Q94" s="15">
        <v>715.74631631443401</v>
      </c>
      <c r="R94" s="15">
        <v>1015.0281387566901</v>
      </c>
      <c r="S94" s="15">
        <v>41.813952181177385</v>
      </c>
      <c r="T94" s="15">
        <v>5.2497162704593956</v>
      </c>
      <c r="U94" s="15">
        <v>7.4448301214367767</v>
      </c>
      <c r="V94" s="15">
        <v>1639.6579521701001</v>
      </c>
      <c r="W94" s="15">
        <v>12.026242864677277</v>
      </c>
      <c r="X94" s="15">
        <v>1695.6706122317701</v>
      </c>
      <c r="Y94" s="15">
        <v>2781.67555158492</v>
      </c>
      <c r="Z94" s="15">
        <v>64.045748715535979</v>
      </c>
      <c r="AA94" s="15">
        <v>5.2303226780745531</v>
      </c>
      <c r="AB94" s="15">
        <v>8.5801219974858736</v>
      </c>
      <c r="AC94" s="15">
        <v>1043.0173558515801</v>
      </c>
      <c r="AD94" s="15">
        <v>1597.16329151737</v>
      </c>
      <c r="AE94" s="15">
        <v>53.129119334102825</v>
      </c>
      <c r="AF94" s="15">
        <v>3.2172034418617526</v>
      </c>
      <c r="AG94" s="15">
        <v>4.926475297709346</v>
      </c>
      <c r="AH94" s="15">
        <v>1254.92321068111</v>
      </c>
      <c r="AI94" s="15">
        <v>3.8708303845808452</v>
      </c>
      <c r="AJ94" s="15">
        <v>10233.5208154555</v>
      </c>
      <c r="AK94" s="15">
        <v>31.565455939097781</v>
      </c>
      <c r="AL94" s="15">
        <v>398.02875036344602</v>
      </c>
      <c r="AM94" s="15">
        <v>1.2277259418983528</v>
      </c>
      <c r="AN94" s="15">
        <v>51.650699663470697</v>
      </c>
      <c r="AO94" s="15">
        <v>0.15931739563069308</v>
      </c>
      <c r="AP94" s="15">
        <v>30.4625457129005</v>
      </c>
      <c r="AQ94" s="15">
        <v>9.3962201458669029E-2</v>
      </c>
      <c r="AR94" s="15">
        <v>1.3408272564411201</v>
      </c>
      <c r="AS94" s="15">
        <v>4.1358027650867371E-3</v>
      </c>
      <c r="AT94" s="15">
        <v>421.33773140031599</v>
      </c>
      <c r="AU94" s="15">
        <v>1.2996228605808635</v>
      </c>
      <c r="AV94" s="19">
        <v>255720.01800841515</v>
      </c>
      <c r="AW94" s="19">
        <v>215278.58913294799</v>
      </c>
      <c r="AX94" s="19">
        <v>-15.814729402270073</v>
      </c>
      <c r="AY94" s="19">
        <v>11.160288900889229</v>
      </c>
      <c r="AZ94" s="19">
        <v>9.1563902245803437</v>
      </c>
      <c r="BA94" s="19">
        <v>-2.0038986763088857</v>
      </c>
      <c r="BB94" s="14"/>
      <c r="BC94" s="14"/>
      <c r="BD94" s="14"/>
      <c r="BE94" s="19">
        <v>75.465000000000003</v>
      </c>
      <c r="BF94" s="19">
        <v>75.486000000000004</v>
      </c>
      <c r="BG94" s="19">
        <v>1</v>
      </c>
      <c r="BH94" s="19">
        <v>1</v>
      </c>
      <c r="BI94" s="19">
        <v>1</v>
      </c>
      <c r="BJ94" s="19">
        <v>1</v>
      </c>
      <c r="BK94" s="19">
        <v>0</v>
      </c>
      <c r="BL94" s="19">
        <v>0</v>
      </c>
      <c r="BM94" s="19">
        <v>1</v>
      </c>
      <c r="BN94" s="19">
        <v>1</v>
      </c>
      <c r="BO94" s="19">
        <v>55.861894367835632</v>
      </c>
      <c r="BP94" s="19">
        <v>51.237761384950218</v>
      </c>
      <c r="BQ94" s="19">
        <v>-4.6241329828854134</v>
      </c>
      <c r="BR94" s="19">
        <v>63.93410472641694</v>
      </c>
      <c r="BS94" s="19">
        <v>97.104156936011208</v>
      </c>
      <c r="BT94" s="19">
        <v>5.5501078642871153</v>
      </c>
      <c r="BU94" s="19">
        <v>0</v>
      </c>
      <c r="BV94" s="19">
        <v>20.216600283964649</v>
      </c>
      <c r="BW94" s="19">
        <v>24.271112955928846</v>
      </c>
      <c r="BX94" s="19">
        <v>4.0545126719641971</v>
      </c>
      <c r="BY94" s="19">
        <v>4.0520890193376342</v>
      </c>
      <c r="BZ94" s="19">
        <v>5.4030222243193506</v>
      </c>
      <c r="CA94" s="19">
        <v>1.3509332049817164</v>
      </c>
      <c r="CB94" s="19">
        <v>22.540971755981445</v>
      </c>
      <c r="CC94" s="19">
        <v>21.309093475341797</v>
      </c>
      <c r="CD94" s="19">
        <v>-5.4650630950927734</v>
      </c>
      <c r="CE94" s="19">
        <v>90397.75</v>
      </c>
      <c r="CF94" s="19">
        <v>96493.65625</v>
      </c>
      <c r="CG94" s="19">
        <v>6.7434267997741699</v>
      </c>
      <c r="CH94" s="19">
        <v>1.9433887160481524</v>
      </c>
      <c r="CI94" s="19">
        <v>1.4425575937246902</v>
      </c>
      <c r="CJ94" s="19">
        <v>-0.50083112232346227</v>
      </c>
      <c r="CK94" s="19">
        <v>20.96534459829461</v>
      </c>
      <c r="CL94" s="19">
        <v>19.13991380813982</v>
      </c>
      <c r="CM94" s="19">
        <v>-1.8254307901547904</v>
      </c>
      <c r="CN94" s="19">
        <v>2.0869810652812464</v>
      </c>
      <c r="CO94" s="19">
        <v>1.9200896271318184</v>
      </c>
      <c r="CP94" s="19">
        <v>-0.16689143814942797</v>
      </c>
      <c r="CQ94" s="19">
        <v>0.86701651650771505</v>
      </c>
      <c r="CR94" s="19">
        <v>1.229158844961405</v>
      </c>
      <c r="CS94" s="19">
        <v>0.36214232845368999</v>
      </c>
      <c r="CT94" s="19">
        <v>0</v>
      </c>
      <c r="CU94" s="19">
        <v>0</v>
      </c>
      <c r="CV94" s="19">
        <v>0</v>
      </c>
      <c r="CW94" s="19">
        <v>0</v>
      </c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>
        <v>1</v>
      </c>
      <c r="DL94" s="22">
        <v>1</v>
      </c>
      <c r="DM94" s="22">
        <v>0</v>
      </c>
      <c r="DN94" s="22">
        <v>3.0953044071793556E-2</v>
      </c>
      <c r="DO94" s="22">
        <v>3.167865052819252E-2</v>
      </c>
      <c r="DP94" s="22">
        <v>2.3442168235778809</v>
      </c>
      <c r="DQ94" s="22">
        <v>1</v>
      </c>
      <c r="DR94" s="22">
        <v>100</v>
      </c>
      <c r="DS94" s="22">
        <v>0</v>
      </c>
      <c r="DT94" s="22">
        <v>0</v>
      </c>
      <c r="DU94" s="22">
        <v>0</v>
      </c>
      <c r="DV94" s="22">
        <v>0</v>
      </c>
      <c r="DW94" s="22">
        <v>0</v>
      </c>
      <c r="DX94" s="22">
        <v>0</v>
      </c>
      <c r="DY94" s="22">
        <v>1</v>
      </c>
      <c r="DZ94" s="22">
        <v>100</v>
      </c>
      <c r="EA94" s="22">
        <v>1</v>
      </c>
      <c r="EB94" s="22">
        <v>100</v>
      </c>
      <c r="EC94" s="22">
        <v>1</v>
      </c>
      <c r="ED94" s="22">
        <v>100</v>
      </c>
      <c r="EE94" s="22">
        <v>1</v>
      </c>
      <c r="EF94" s="22">
        <v>100</v>
      </c>
      <c r="EG94" s="22">
        <v>1</v>
      </c>
      <c r="EH94" s="22">
        <v>100</v>
      </c>
      <c r="EI94" s="22"/>
      <c r="EJ94" s="22"/>
      <c r="EK94" s="22"/>
      <c r="EL94" s="24"/>
      <c r="EM94" s="24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5"/>
      <c r="FM94" s="25"/>
      <c r="FN94" s="25"/>
      <c r="FO94" s="25"/>
      <c r="FP94" s="25"/>
      <c r="FQ94" s="25"/>
      <c r="FR94" s="22"/>
      <c r="FS94" s="22">
        <v>0</v>
      </c>
      <c r="FT94" s="22">
        <v>0</v>
      </c>
      <c r="FU94" s="22">
        <v>0</v>
      </c>
      <c r="FV94" s="22"/>
      <c r="FW94" s="25"/>
      <c r="FX94" s="22"/>
      <c r="FY94" s="22"/>
      <c r="FZ94" s="25"/>
      <c r="GA94" s="22"/>
      <c r="GB94" s="22"/>
      <c r="GC94" s="25"/>
      <c r="GD94" s="23"/>
      <c r="GE94" s="22"/>
      <c r="GF94" s="22"/>
      <c r="GG94" s="22"/>
      <c r="GH94" s="22"/>
      <c r="GI94" s="22"/>
      <c r="GJ94" s="22"/>
      <c r="GK94" s="22"/>
      <c r="GL94" s="25"/>
      <c r="GM94" s="25"/>
      <c r="GN94" s="22"/>
      <c r="GO94" s="22"/>
      <c r="GQ94" s="28">
        <v>14.8</v>
      </c>
      <c r="GR94" s="28">
        <v>15.6</v>
      </c>
      <c r="GS94" s="28">
        <v>3</v>
      </c>
      <c r="GT94" s="28">
        <v>3</v>
      </c>
      <c r="GU94" s="28">
        <v>0</v>
      </c>
      <c r="GV94" s="28">
        <v>9.3519124999999995E-2</v>
      </c>
      <c r="GW94" s="28">
        <v>9.4191522999999999E-2</v>
      </c>
      <c r="GX94" s="28">
        <v>0.71899528999999995</v>
      </c>
      <c r="GY94">
        <v>17</v>
      </c>
      <c r="GZ94">
        <v>7</v>
      </c>
      <c r="HA94">
        <v>39</v>
      </c>
      <c r="HB94">
        <v>23</v>
      </c>
      <c r="HC94">
        <f>41+13</f>
        <v>54</v>
      </c>
      <c r="HD94" s="2">
        <v>76</v>
      </c>
      <c r="HE94" s="2">
        <v>160</v>
      </c>
      <c r="HF94">
        <v>34</v>
      </c>
      <c r="HG94">
        <v>13</v>
      </c>
      <c r="HH94">
        <v>2</v>
      </c>
      <c r="HI94">
        <v>74</v>
      </c>
      <c r="HJ94">
        <v>14</v>
      </c>
      <c r="HK94">
        <v>33</v>
      </c>
      <c r="HL94">
        <v>73</v>
      </c>
      <c r="HM94" s="2">
        <v>640</v>
      </c>
    </row>
    <row r="95" spans="1:221" x14ac:dyDescent="0.2">
      <c r="A95" s="6" t="s">
        <v>69</v>
      </c>
      <c r="B95" s="6">
        <v>51143</v>
      </c>
      <c r="C95" s="7">
        <v>38.5</v>
      </c>
      <c r="D95" s="8">
        <v>42390</v>
      </c>
      <c r="E95" s="10">
        <v>17.100000000000001</v>
      </c>
      <c r="F95" s="12">
        <v>63506</v>
      </c>
      <c r="G95" s="15">
        <v>9790.1635984416407</v>
      </c>
      <c r="H95" s="18">
        <v>9948.0398338489304</v>
      </c>
      <c r="I95" s="18">
        <v>1.6126005844521305</v>
      </c>
      <c r="J95" s="15">
        <v>15.416123828365258</v>
      </c>
      <c r="K95" s="18">
        <v>15.66472433132134</v>
      </c>
      <c r="L95" s="15">
        <v>3080.8376794229098</v>
      </c>
      <c r="M95" s="18">
        <v>3705.8894070128699</v>
      </c>
      <c r="N95" s="18">
        <v>20.288369353722079</v>
      </c>
      <c r="O95" s="15">
        <v>4.8512544947294902</v>
      </c>
      <c r="P95" s="18">
        <v>5.8354949249092529</v>
      </c>
      <c r="Q95" s="15">
        <v>1358.1021066493099</v>
      </c>
      <c r="R95" s="18">
        <v>1135.4405958278901</v>
      </c>
      <c r="S95" s="18">
        <v>-16.39504936567451</v>
      </c>
      <c r="T95" s="15">
        <v>5.1869614125551307</v>
      </c>
      <c r="U95" s="18">
        <v>4.336556528388229</v>
      </c>
      <c r="V95" s="18">
        <v>604.63970703486598</v>
      </c>
      <c r="W95" s="18">
        <v>2.3092835314320972</v>
      </c>
      <c r="X95" s="15">
        <v>2127.9565440276101</v>
      </c>
      <c r="Y95" s="18">
        <v>2195.7426023893499</v>
      </c>
      <c r="Z95" s="18">
        <v>3.1855001246144017</v>
      </c>
      <c r="AA95" s="15">
        <v>3.3507960571089503</v>
      </c>
      <c r="AB95" s="18">
        <v>3.4575356696837303</v>
      </c>
      <c r="AC95" s="15">
        <v>1606.59974523398</v>
      </c>
      <c r="AD95" s="18">
        <v>1605.42830121516</v>
      </c>
      <c r="AE95" s="18">
        <v>-7.2914490512968819E-2</v>
      </c>
      <c r="AF95" s="15">
        <v>2.5298392990173841</v>
      </c>
      <c r="AG95" s="18">
        <v>2.5279946795817088</v>
      </c>
      <c r="AH95" s="18">
        <v>7738.2686193122099</v>
      </c>
      <c r="AI95" s="18">
        <v>12.185098446307766</v>
      </c>
      <c r="AJ95" s="18">
        <v>1899.7442555768901</v>
      </c>
      <c r="AK95" s="18">
        <v>2.991440581326001</v>
      </c>
      <c r="AL95" s="18">
        <v>338.21202307370402</v>
      </c>
      <c r="AM95" s="18">
        <v>0.53256703787627002</v>
      </c>
      <c r="AN95" s="18">
        <v>32.9381248005228</v>
      </c>
      <c r="AO95" s="18">
        <v>5.1866161938277956E-2</v>
      </c>
      <c r="AP95" s="18">
        <v>31.658472174043201</v>
      </c>
      <c r="AQ95" s="18">
        <v>4.9851151346397511E-2</v>
      </c>
      <c r="AR95" s="18">
        <v>7.9910434879952801</v>
      </c>
      <c r="AS95" s="18">
        <v>1.2583131496229144E-2</v>
      </c>
      <c r="AT95" s="18">
        <v>237.43931032561699</v>
      </c>
      <c r="AU95" s="18">
        <v>0.37388484603914113</v>
      </c>
      <c r="AV95" s="19">
        <v>147067.31944444447</v>
      </c>
      <c r="AW95" s="19">
        <v>66680.548272251312</v>
      </c>
      <c r="AX95" s="19">
        <v>-54.659846576288295</v>
      </c>
      <c r="AY95" s="19">
        <v>11.160288900889229</v>
      </c>
      <c r="AZ95" s="19">
        <v>9.1563902245803437</v>
      </c>
      <c r="BA95" s="19">
        <v>-2.0038986763088857</v>
      </c>
      <c r="BB95" s="20"/>
      <c r="BC95" s="20"/>
      <c r="BD95" s="20"/>
      <c r="BE95" s="19">
        <v>75.465000000000003</v>
      </c>
      <c r="BF95" s="19">
        <v>75.486000000000004</v>
      </c>
      <c r="BG95" s="19">
        <v>1</v>
      </c>
      <c r="BH95" s="19">
        <v>1</v>
      </c>
      <c r="BI95" s="19">
        <v>1</v>
      </c>
      <c r="BJ95" s="19">
        <v>1</v>
      </c>
      <c r="BK95" s="19">
        <v>0</v>
      </c>
      <c r="BL95" s="19">
        <v>0</v>
      </c>
      <c r="BM95" s="19">
        <v>1</v>
      </c>
      <c r="BN95" s="19">
        <v>1</v>
      </c>
      <c r="BO95" s="19">
        <v>55.861894367835632</v>
      </c>
      <c r="BP95" s="19">
        <v>51.237761384950218</v>
      </c>
      <c r="BQ95" s="19">
        <v>-4.6241329828854134</v>
      </c>
      <c r="BR95" s="19">
        <v>45.344566861093114</v>
      </c>
      <c r="BS95" s="19">
        <v>46.303712523000321</v>
      </c>
      <c r="BT95" s="19">
        <v>8.0038885288399229</v>
      </c>
      <c r="BU95" s="19">
        <v>8.6048273622686438</v>
      </c>
      <c r="BV95" s="19">
        <v>20.216600283964649</v>
      </c>
      <c r="BW95" s="19">
        <v>24.271112955928846</v>
      </c>
      <c r="BX95" s="19">
        <v>4.0545126719641971</v>
      </c>
      <c r="BY95" s="19">
        <v>4.0520890193376342</v>
      </c>
      <c r="BZ95" s="19">
        <v>5.4030222243193506</v>
      </c>
      <c r="CA95" s="19">
        <v>1.3509332049817164</v>
      </c>
      <c r="CB95" s="19">
        <v>4.1406574249267578</v>
      </c>
      <c r="CC95" s="20"/>
      <c r="CD95" s="20"/>
      <c r="CE95" s="19">
        <v>65484.5</v>
      </c>
      <c r="CF95" s="19">
        <v>72917.4921875</v>
      </c>
      <c r="CG95" s="19">
        <v>11.350766181945801</v>
      </c>
      <c r="CH95" s="19">
        <v>1.9433887160481524</v>
      </c>
      <c r="CI95" s="19">
        <v>1.4425575937246902</v>
      </c>
      <c r="CJ95" s="19">
        <v>-0.50083112232346227</v>
      </c>
      <c r="CK95" s="19">
        <v>20.96534459829461</v>
      </c>
      <c r="CL95" s="19">
        <v>19.13991380813982</v>
      </c>
      <c r="CM95" s="19">
        <v>-1.8254307901547904</v>
      </c>
      <c r="CN95" s="19">
        <v>2.0869810652812464</v>
      </c>
      <c r="CO95" s="19">
        <v>1.9200896271318184</v>
      </c>
      <c r="CP95" s="19">
        <v>-0.16689143814942797</v>
      </c>
      <c r="CQ95" s="19">
        <v>0.86701651650771505</v>
      </c>
      <c r="CR95" s="19">
        <v>1.229158844961405</v>
      </c>
      <c r="CS95" s="19">
        <v>0.36214232845368999</v>
      </c>
      <c r="CT95" s="19">
        <v>0</v>
      </c>
      <c r="CU95" s="19">
        <v>0</v>
      </c>
      <c r="CV95" s="19">
        <v>0</v>
      </c>
      <c r="CW95" s="19">
        <v>0</v>
      </c>
      <c r="CX95" s="24">
        <v>72</v>
      </c>
      <c r="CY95" s="24">
        <v>77</v>
      </c>
      <c r="CZ95" s="24">
        <v>6.9444444444444446</v>
      </c>
      <c r="DA95" s="24">
        <v>5.3097345132743365</v>
      </c>
      <c r="DB95" s="24">
        <v>5.6868537666174301</v>
      </c>
      <c r="DC95" s="24">
        <v>0.24742992146095394</v>
      </c>
      <c r="DD95" s="24">
        <v>0.36001012169032232</v>
      </c>
      <c r="DE95" s="24">
        <v>155</v>
      </c>
      <c r="DF95" s="24">
        <v>313</v>
      </c>
      <c r="DG95" s="24">
        <v>101.93548387096773</v>
      </c>
      <c r="DH95" s="24">
        <v>2.468034966482493</v>
      </c>
      <c r="DI95" s="24">
        <v>4.964077839278068</v>
      </c>
      <c r="DJ95" s="22">
        <v>101.13482615495515</v>
      </c>
      <c r="DK95" s="22">
        <v>1</v>
      </c>
      <c r="DL95" s="22">
        <v>1</v>
      </c>
      <c r="DM95" s="22">
        <v>0</v>
      </c>
      <c r="DN95" s="22">
        <v>1.5984399244189262E-2</v>
      </c>
      <c r="DO95" s="22">
        <v>1.6407160088419914E-2</v>
      </c>
      <c r="DP95" s="22">
        <v>2.644834041595459</v>
      </c>
      <c r="DQ95" s="22">
        <v>0</v>
      </c>
      <c r="DR95" s="22">
        <v>0</v>
      </c>
      <c r="DS95" s="22">
        <v>0</v>
      </c>
      <c r="DT95" s="22">
        <v>0</v>
      </c>
      <c r="DU95" s="22">
        <v>0</v>
      </c>
      <c r="DV95" s="22">
        <v>0</v>
      </c>
      <c r="DW95" s="22">
        <v>1</v>
      </c>
      <c r="DX95" s="22">
        <v>100</v>
      </c>
      <c r="DY95" s="22">
        <v>1</v>
      </c>
      <c r="DZ95" s="22">
        <v>100</v>
      </c>
      <c r="EA95" s="22">
        <v>1</v>
      </c>
      <c r="EB95" s="22">
        <v>100</v>
      </c>
      <c r="EC95" s="22">
        <v>1</v>
      </c>
      <c r="ED95" s="22">
        <v>100</v>
      </c>
      <c r="EE95" s="22">
        <v>1</v>
      </c>
      <c r="EF95" s="22">
        <v>100</v>
      </c>
      <c r="EG95" s="22">
        <v>1</v>
      </c>
      <c r="EH95" s="24">
        <v>100</v>
      </c>
      <c r="EI95" s="24">
        <v>58</v>
      </c>
      <c r="EJ95" s="24">
        <v>50</v>
      </c>
      <c r="EK95" s="24">
        <v>-13.793103448275861</v>
      </c>
      <c r="EL95" s="24">
        <v>136</v>
      </c>
      <c r="EM95" s="24">
        <v>230</v>
      </c>
      <c r="EN95" s="24">
        <v>-40.869565217391305</v>
      </c>
      <c r="EO95" s="24">
        <v>2.1655016480104456</v>
      </c>
      <c r="EP95" s="24">
        <v>2.1569156106767324</v>
      </c>
      <c r="EQ95" s="24">
        <v>-0.39649184019793454</v>
      </c>
      <c r="ER95" s="24">
        <v>56</v>
      </c>
      <c r="ES95" s="24">
        <v>50</v>
      </c>
      <c r="ET95" s="24">
        <v>-10.714285714285714</v>
      </c>
      <c r="EU95" s="24">
        <v>132</v>
      </c>
      <c r="EV95" s="24">
        <v>226</v>
      </c>
      <c r="EW95" s="24">
        <v>71.212121212121218</v>
      </c>
      <c r="EX95" s="24">
        <v>2.1018104230689616</v>
      </c>
      <c r="EY95" s="24">
        <v>3.5842862353892757</v>
      </c>
      <c r="EZ95" s="24">
        <v>70.533279122085375</v>
      </c>
      <c r="FA95" s="24">
        <v>35</v>
      </c>
      <c r="FB95" s="24">
        <v>50</v>
      </c>
      <c r="FC95" s="24">
        <v>42.857142857142854</v>
      </c>
      <c r="FD95" s="24">
        <v>107</v>
      </c>
      <c r="FE95" s="24">
        <v>156</v>
      </c>
      <c r="FF95" s="24">
        <v>45.794392523364486</v>
      </c>
      <c r="FG95" s="24">
        <v>1.7037402671846886</v>
      </c>
      <c r="FH95" s="24">
        <v>2.4741090828350756</v>
      </c>
      <c r="FI95" s="24">
        <v>45.216329653543227</v>
      </c>
      <c r="FJ95" s="24">
        <v>17</v>
      </c>
      <c r="FK95" s="24">
        <v>16</v>
      </c>
      <c r="FL95" s="24">
        <v>-5.8823529411764701</v>
      </c>
      <c r="FM95" s="24">
        <v>17</v>
      </c>
      <c r="FN95" s="24">
        <v>22</v>
      </c>
      <c r="FO95" s="24">
        <v>29.411764705882355</v>
      </c>
      <c r="FP95" s="24">
        <v>0.27068770600130571</v>
      </c>
      <c r="FQ95" s="24">
        <v>0.34891281937417729</v>
      </c>
      <c r="FR95" s="22">
        <v>28.89865761856737</v>
      </c>
      <c r="FS95" s="22">
        <v>0</v>
      </c>
      <c r="FT95" s="22">
        <v>0</v>
      </c>
      <c r="FU95" s="24">
        <v>0</v>
      </c>
      <c r="FV95" s="24">
        <v>1</v>
      </c>
      <c r="FW95" s="23">
        <v>4</v>
      </c>
      <c r="FX95" s="24">
        <v>300</v>
      </c>
      <c r="FY95" s="24"/>
      <c r="FZ95" s="23">
        <v>12000</v>
      </c>
      <c r="GA95" s="24"/>
      <c r="GB95" s="24"/>
      <c r="GC95" s="23">
        <v>190.3160832950058</v>
      </c>
      <c r="GD95" s="23"/>
      <c r="GE95" s="24"/>
      <c r="GF95" s="24">
        <v>11</v>
      </c>
      <c r="GG95" s="24">
        <v>20</v>
      </c>
      <c r="GH95" s="24">
        <v>81.818181818181827</v>
      </c>
      <c r="GI95" s="24">
        <v>16</v>
      </c>
      <c r="GJ95" s="24">
        <v>21</v>
      </c>
      <c r="GK95" s="23">
        <v>31.25</v>
      </c>
      <c r="GL95" s="23">
        <v>144000</v>
      </c>
      <c r="GM95" s="23">
        <v>102000</v>
      </c>
      <c r="GN95" s="22">
        <v>-29.166666666666668</v>
      </c>
      <c r="GO95" s="24">
        <v>1</v>
      </c>
      <c r="GP95">
        <v>1</v>
      </c>
      <c r="GQ95" s="28">
        <v>11.5</v>
      </c>
      <c r="GR95" s="28">
        <v>14.3</v>
      </c>
      <c r="GS95" s="28">
        <v>0</v>
      </c>
      <c r="GT95" s="28">
        <v>0</v>
      </c>
      <c r="GU95" s="28">
        <v>0</v>
      </c>
      <c r="GV95" s="28">
        <v>0</v>
      </c>
      <c r="GW95" s="28">
        <v>0</v>
      </c>
      <c r="GX95" s="28">
        <v>0</v>
      </c>
      <c r="GY95">
        <v>8</v>
      </c>
      <c r="GZ95">
        <v>5</v>
      </c>
      <c r="HA95">
        <v>3</v>
      </c>
      <c r="HB95">
        <v>13</v>
      </c>
      <c r="HC95">
        <v>15</v>
      </c>
      <c r="HD95" s="2">
        <v>44</v>
      </c>
      <c r="HE95" s="2">
        <v>137</v>
      </c>
      <c r="HF95">
        <v>57</v>
      </c>
      <c r="HG95">
        <v>1</v>
      </c>
      <c r="HH95">
        <v>12</v>
      </c>
      <c r="HI95">
        <v>32</v>
      </c>
      <c r="HJ95">
        <v>14</v>
      </c>
      <c r="HL95">
        <v>25</v>
      </c>
      <c r="HM95" s="2">
        <v>377</v>
      </c>
    </row>
    <row r="96" spans="1:221" x14ac:dyDescent="0.2">
      <c r="A96" s="6" t="s">
        <v>121</v>
      </c>
      <c r="B96" s="6">
        <v>51735</v>
      </c>
      <c r="C96" s="7">
        <v>31.4</v>
      </c>
      <c r="D96" s="8">
        <v>86135</v>
      </c>
      <c r="E96" s="10">
        <v>5.4</v>
      </c>
      <c r="F96" s="12">
        <v>12150</v>
      </c>
      <c r="G96" s="15">
        <v>5211.7162872720501</v>
      </c>
      <c r="H96" s="15">
        <v>5211.7162872720501</v>
      </c>
      <c r="I96" s="15">
        <v>0</v>
      </c>
      <c r="J96" s="15">
        <v>42.894784257383129</v>
      </c>
      <c r="K96" s="15">
        <v>42.894784257383129</v>
      </c>
      <c r="L96" s="15">
        <v>493.28278326918399</v>
      </c>
      <c r="M96" s="18">
        <v>609.33686947968101</v>
      </c>
      <c r="N96" s="18">
        <v>23.526887648776178</v>
      </c>
      <c r="O96" s="15">
        <v>4.0599406030385508</v>
      </c>
      <c r="P96" s="18">
        <v>5.0151182673224781</v>
      </c>
      <c r="Q96" s="15">
        <v>48.173269904087597</v>
      </c>
      <c r="R96" s="18">
        <v>32.679833320042199</v>
      </c>
      <c r="S96" s="18">
        <v>-32.161895206392764</v>
      </c>
      <c r="T96" s="15">
        <v>1.0646026498140904</v>
      </c>
      <c r="U96" s="18">
        <v>0.72220626121640219</v>
      </c>
      <c r="V96" s="18">
        <v>52.210509882032099</v>
      </c>
      <c r="W96" s="18">
        <v>1.1538234228073392</v>
      </c>
      <c r="X96" s="15">
        <v>1334.9614863924201</v>
      </c>
      <c r="Y96" s="15">
        <v>1334.9614863924201</v>
      </c>
      <c r="Z96" s="15">
        <v>0</v>
      </c>
      <c r="AA96" s="15">
        <v>10.987337336563128</v>
      </c>
      <c r="AB96" s="15">
        <v>10.987337336563128</v>
      </c>
      <c r="AC96" s="15">
        <v>725.466781802068</v>
      </c>
      <c r="AD96" s="15">
        <v>725.466781802068</v>
      </c>
      <c r="AE96" s="15">
        <v>0</v>
      </c>
      <c r="AF96" s="15">
        <v>5.9709200148318358</v>
      </c>
      <c r="AG96" s="15">
        <v>5.9709200148318358</v>
      </c>
      <c r="AH96" s="15">
        <v>4986.9123585531497</v>
      </c>
      <c r="AI96" s="15">
        <v>41.044546160931276</v>
      </c>
      <c r="AJ96" s="15">
        <v>26.992222030327</v>
      </c>
      <c r="AK96" s="15">
        <v>0.22215820601092182</v>
      </c>
      <c r="AL96" s="15">
        <v>96.673659920052202</v>
      </c>
      <c r="AM96" s="15">
        <v>0.79566798288108809</v>
      </c>
      <c r="AN96" s="15">
        <v>101.55038677324799</v>
      </c>
      <c r="AO96" s="15">
        <v>0.83580565245471605</v>
      </c>
      <c r="AP96" s="15">
        <v>10.7050022147014</v>
      </c>
      <c r="AQ96" s="15">
        <v>8.8107014112768736E-2</v>
      </c>
      <c r="AR96" s="15">
        <v>1.8345570077654001</v>
      </c>
      <c r="AS96" s="15">
        <v>1.5099234631813993E-2</v>
      </c>
      <c r="AT96" s="15">
        <v>83.721780646534199</v>
      </c>
      <c r="AU96" s="15">
        <v>0.6890681534694173</v>
      </c>
      <c r="AV96" s="19">
        <v>72723.412075471701</v>
      </c>
      <c r="AW96" s="11">
        <v>59950.510654205609</v>
      </c>
      <c r="AX96" s="11">
        <v>-17.563671803532113</v>
      </c>
      <c r="AY96" s="19">
        <v>11.160288900889229</v>
      </c>
      <c r="AZ96" s="19">
        <v>9.1563902245803437</v>
      </c>
      <c r="BA96" s="19">
        <v>-2.0038986763088857</v>
      </c>
      <c r="BB96" s="14"/>
      <c r="BC96" s="14"/>
      <c r="BD96" s="14"/>
      <c r="BE96" s="19">
        <v>75.465000000000003</v>
      </c>
      <c r="BF96" s="19">
        <v>75.486000000000004</v>
      </c>
      <c r="BG96" s="19">
        <v>1</v>
      </c>
      <c r="BH96" s="19">
        <v>1</v>
      </c>
      <c r="BI96" s="19">
        <v>1</v>
      </c>
      <c r="BJ96" s="19">
        <v>1</v>
      </c>
      <c r="BK96" s="19">
        <v>0</v>
      </c>
      <c r="BL96" s="19">
        <v>0</v>
      </c>
      <c r="BM96" s="19">
        <v>1</v>
      </c>
      <c r="BN96" s="19">
        <v>1</v>
      </c>
      <c r="BO96" s="19">
        <v>55.861894367835632</v>
      </c>
      <c r="BP96" s="19">
        <v>51.237761384950218</v>
      </c>
      <c r="BQ96" s="19">
        <v>-4.6241329828854134</v>
      </c>
      <c r="BR96" s="11">
        <v>9.9827882960413081</v>
      </c>
      <c r="BS96" s="11">
        <v>12.410841654778887</v>
      </c>
      <c r="BT96" s="11">
        <v>2.6247848537005165</v>
      </c>
      <c r="BU96" s="11">
        <v>2.5202092249167856</v>
      </c>
      <c r="BV96" s="19">
        <v>20.216600283964649</v>
      </c>
      <c r="BW96" s="19">
        <v>24.271112955928846</v>
      </c>
      <c r="BX96" s="19">
        <v>4.0545126719641971</v>
      </c>
      <c r="BY96" s="19">
        <v>4.0520890193376342</v>
      </c>
      <c r="BZ96" s="19">
        <v>5.4030222243193506</v>
      </c>
      <c r="CA96" s="19">
        <v>1.3509332049817164</v>
      </c>
      <c r="CB96" s="14"/>
      <c r="CC96" s="14"/>
      <c r="CD96" s="14"/>
      <c r="CE96" s="19">
        <v>34069</v>
      </c>
      <c r="CF96" s="19">
        <v>17647.744140625</v>
      </c>
      <c r="CG96" s="19">
        <v>-48.199993133544922</v>
      </c>
      <c r="CH96" s="19">
        <v>1.9433887160481524</v>
      </c>
      <c r="CI96" s="19">
        <v>1.4425575937246902</v>
      </c>
      <c r="CJ96" s="19">
        <v>-0.50083112232346227</v>
      </c>
      <c r="CK96" s="19">
        <v>20.96534459829461</v>
      </c>
      <c r="CL96" s="19">
        <v>19.13991380813982</v>
      </c>
      <c r="CM96" s="19">
        <v>-1.8254307901547904</v>
      </c>
      <c r="CN96" s="19">
        <v>2.0869810652812464</v>
      </c>
      <c r="CO96" s="19">
        <v>1.9200896271318184</v>
      </c>
      <c r="CP96" s="19">
        <v>-0.16689143814942797</v>
      </c>
      <c r="CQ96" s="19">
        <v>0.86701651650771505</v>
      </c>
      <c r="CR96" s="19">
        <v>1.229158844961405</v>
      </c>
      <c r="CS96" s="19">
        <v>0.36214232845368999</v>
      </c>
      <c r="CT96" s="19">
        <v>0</v>
      </c>
      <c r="CU96" s="19">
        <v>0</v>
      </c>
      <c r="CV96" s="19">
        <v>0</v>
      </c>
      <c r="CW96" s="19">
        <v>0</v>
      </c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>
        <v>0</v>
      </c>
      <c r="DL96" s="22">
        <v>0</v>
      </c>
      <c r="DM96" s="22">
        <v>0</v>
      </c>
      <c r="DN96" s="22">
        <v>0</v>
      </c>
      <c r="DO96" s="22">
        <v>0</v>
      </c>
      <c r="DP96" s="22">
        <v>0</v>
      </c>
      <c r="DQ96" s="22">
        <v>0</v>
      </c>
      <c r="DR96" s="22">
        <v>0</v>
      </c>
      <c r="DS96" s="22">
        <v>0</v>
      </c>
      <c r="DT96" s="22">
        <v>0</v>
      </c>
      <c r="DU96" s="22">
        <v>0</v>
      </c>
      <c r="DV96" s="22">
        <v>0</v>
      </c>
      <c r="DW96" s="22">
        <v>0</v>
      </c>
      <c r="DX96" s="22">
        <v>0</v>
      </c>
      <c r="DY96" s="22">
        <v>0</v>
      </c>
      <c r="DZ96" s="22">
        <v>0</v>
      </c>
      <c r="EA96" s="22">
        <v>0</v>
      </c>
      <c r="EB96" s="22">
        <v>0</v>
      </c>
      <c r="EC96" s="22">
        <v>0</v>
      </c>
      <c r="ED96" s="22">
        <v>0</v>
      </c>
      <c r="EE96" s="22">
        <v>0</v>
      </c>
      <c r="EF96" s="22">
        <v>0</v>
      </c>
      <c r="EG96" s="22">
        <v>0</v>
      </c>
      <c r="EH96" s="22">
        <v>0</v>
      </c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5"/>
      <c r="FM96" s="22"/>
      <c r="FN96" s="25"/>
      <c r="FO96" s="25"/>
      <c r="FP96" s="22"/>
      <c r="FQ96" s="25"/>
      <c r="FR96" s="22"/>
      <c r="FS96" s="22">
        <v>0</v>
      </c>
      <c r="FT96" s="22">
        <v>0</v>
      </c>
      <c r="FU96" s="22">
        <v>0</v>
      </c>
      <c r="FV96" s="22"/>
      <c r="FW96" s="25"/>
      <c r="FX96" s="22"/>
      <c r="FY96" s="25"/>
      <c r="FZ96" s="25"/>
      <c r="GA96" s="22"/>
      <c r="GB96" s="25"/>
      <c r="GC96" s="25"/>
      <c r="GD96" s="25"/>
      <c r="GE96" s="22"/>
      <c r="GF96" s="22"/>
      <c r="GG96" s="22"/>
      <c r="GH96" s="22"/>
      <c r="GI96" s="22"/>
      <c r="GJ96" s="22"/>
      <c r="GK96" s="22"/>
      <c r="GL96" s="23"/>
      <c r="GM96" s="23"/>
      <c r="GN96" s="22"/>
      <c r="GO96" s="22">
        <v>0</v>
      </c>
      <c r="GP96">
        <v>0</v>
      </c>
      <c r="GQ96" s="28">
        <v>10.1</v>
      </c>
      <c r="GR96" s="30">
        <v>11.5</v>
      </c>
      <c r="GS96" s="28">
        <v>1</v>
      </c>
      <c r="GT96" s="28">
        <v>1</v>
      </c>
      <c r="GU96" s="28">
        <v>0</v>
      </c>
      <c r="GV96" s="28">
        <v>8.3063376999999994E-2</v>
      </c>
      <c r="GW96" s="28">
        <v>8.3703022000000002E-2</v>
      </c>
      <c r="GX96" s="28">
        <v>0.770067799</v>
      </c>
      <c r="GY96">
        <v>1</v>
      </c>
      <c r="HA96">
        <v>4</v>
      </c>
      <c r="HB96">
        <v>8</v>
      </c>
      <c r="HD96" s="2">
        <v>18</v>
      </c>
      <c r="HE96" s="2">
        <v>56</v>
      </c>
      <c r="HF96">
        <v>15</v>
      </c>
      <c r="HG96">
        <v>3</v>
      </c>
      <c r="HH96">
        <v>2</v>
      </c>
      <c r="HI96">
        <v>16</v>
      </c>
      <c r="HJ96">
        <v>2</v>
      </c>
      <c r="HL96">
        <v>0</v>
      </c>
      <c r="HM96" s="2">
        <v>114</v>
      </c>
    </row>
    <row r="97" spans="1:221" x14ac:dyDescent="0.2">
      <c r="A97" s="6" t="s">
        <v>122</v>
      </c>
      <c r="B97" s="6">
        <v>51740</v>
      </c>
      <c r="C97" s="7">
        <v>36.6</v>
      </c>
      <c r="D97" s="8">
        <v>46308</v>
      </c>
      <c r="E97" s="10">
        <v>18.600000000000001</v>
      </c>
      <c r="F97" s="12">
        <v>95535</v>
      </c>
      <c r="G97" s="15">
        <v>14239.7766678607</v>
      </c>
      <c r="H97" s="15">
        <v>16355.9966858055</v>
      </c>
      <c r="I97" s="15">
        <v>14.861328708343621</v>
      </c>
      <c r="J97" s="15">
        <v>14.905298234009212</v>
      </c>
      <c r="K97" s="15">
        <v>17.120423599524255</v>
      </c>
      <c r="L97" s="15">
        <v>3241.5894884139602</v>
      </c>
      <c r="M97" s="15">
        <v>3762.8832455330598</v>
      </c>
      <c r="N97" s="15">
        <v>16.081424220503546</v>
      </c>
      <c r="O97" s="15">
        <v>3.3930910016370546</v>
      </c>
      <c r="P97" s="15">
        <v>3.9387483597980424</v>
      </c>
      <c r="Q97" s="15">
        <v>257.222439850559</v>
      </c>
      <c r="R97" s="15">
        <v>387.08400019317702</v>
      </c>
      <c r="S97" s="15">
        <v>50.486093055514495</v>
      </c>
      <c r="T97" s="15">
        <v>0.68916096841324348</v>
      </c>
      <c r="U97" s="15">
        <v>1.0370914162286384</v>
      </c>
      <c r="V97" s="15">
        <v>717.00877768905104</v>
      </c>
      <c r="W97" s="15">
        <v>1.9210394858242714</v>
      </c>
      <c r="X97" s="15">
        <v>3012.1337268448801</v>
      </c>
      <c r="Y97" s="15">
        <v>3725.4013175400901</v>
      </c>
      <c r="Z97" s="15">
        <v>23.679811568071926</v>
      </c>
      <c r="AA97" s="15">
        <v>3.152911212482211</v>
      </c>
      <c r="AB97" s="15">
        <v>3.8995146465066104</v>
      </c>
      <c r="AC97" s="15">
        <v>2492.1087291899898</v>
      </c>
      <c r="AD97" s="15">
        <v>2526.7634497013901</v>
      </c>
      <c r="AE97" s="15">
        <v>1.3905781920945339</v>
      </c>
      <c r="AF97" s="15">
        <v>2.6085819115402624</v>
      </c>
      <c r="AG97" s="15">
        <v>2.6448562827250641</v>
      </c>
      <c r="AH97" s="15">
        <v>6490.7213924126399</v>
      </c>
      <c r="AI97" s="15">
        <v>6.7940769272126857</v>
      </c>
      <c r="AJ97" s="15">
        <v>9027.7085180762897</v>
      </c>
      <c r="AK97" s="15">
        <v>9.4496347077786051</v>
      </c>
      <c r="AL97" s="15">
        <v>433.36771224603501</v>
      </c>
      <c r="AM97" s="15">
        <v>0.45362193148692626</v>
      </c>
      <c r="AN97" s="15">
        <v>210.14682232195099</v>
      </c>
      <c r="AO97" s="15">
        <v>0.21996841191390692</v>
      </c>
      <c r="AP97" s="15">
        <v>62.9197706102536</v>
      </c>
      <c r="AQ97" s="15">
        <v>6.5860439221493275E-2</v>
      </c>
      <c r="AR97" s="15">
        <v>7.9892751091392702</v>
      </c>
      <c r="AS97" s="15">
        <v>8.3626682463382729E-3</v>
      </c>
      <c r="AT97" s="15">
        <v>556.51095838675201</v>
      </c>
      <c r="AU97" s="15">
        <v>0.58252049865154343</v>
      </c>
      <c r="AV97" s="19">
        <v>315726.84920816333</v>
      </c>
      <c r="AW97" s="19">
        <v>273299.46980325063</v>
      </c>
      <c r="AX97" s="19">
        <v>-13.438001712974277</v>
      </c>
      <c r="AY97" s="19">
        <v>11.160288900889229</v>
      </c>
      <c r="AZ97" s="19">
        <v>9.1563902245803437</v>
      </c>
      <c r="BA97" s="19">
        <v>-2.0038986763088857</v>
      </c>
      <c r="BB97" s="11">
        <v>33.880165100097656</v>
      </c>
      <c r="BC97" s="11">
        <v>29.844104766845703</v>
      </c>
      <c r="BD97" s="11">
        <v>-11.912753105163574</v>
      </c>
      <c r="BE97" s="19">
        <v>75.465000000000003</v>
      </c>
      <c r="BF97" s="19">
        <v>75.486000000000004</v>
      </c>
      <c r="BG97" s="19">
        <v>1</v>
      </c>
      <c r="BH97" s="19">
        <v>1</v>
      </c>
      <c r="BI97" s="19">
        <v>1</v>
      </c>
      <c r="BJ97" s="19">
        <v>1</v>
      </c>
      <c r="BK97" s="19">
        <v>0</v>
      </c>
      <c r="BL97" s="19">
        <v>0</v>
      </c>
      <c r="BM97" s="19">
        <v>1</v>
      </c>
      <c r="BN97" s="19">
        <v>1</v>
      </c>
      <c r="BO97" s="19">
        <v>55.861894367835632</v>
      </c>
      <c r="BP97" s="19">
        <v>51.237761384950218</v>
      </c>
      <c r="BQ97" s="19">
        <v>-4.6241329828854134</v>
      </c>
      <c r="BR97" s="19">
        <v>51.778656126482211</v>
      </c>
      <c r="BS97" s="19">
        <v>66.39646278555638</v>
      </c>
      <c r="BT97" s="19">
        <v>6.3854436418154554</v>
      </c>
      <c r="BU97" s="19">
        <v>3.309439271119448</v>
      </c>
      <c r="BV97" s="19">
        <v>20.216600283964649</v>
      </c>
      <c r="BW97" s="19">
        <v>24.271112955928846</v>
      </c>
      <c r="BX97" s="19">
        <v>4.0545126719641971</v>
      </c>
      <c r="BY97" s="19">
        <v>4.0520890193376342</v>
      </c>
      <c r="BZ97" s="19">
        <v>5.4030222243193506</v>
      </c>
      <c r="CA97" s="19">
        <v>1.3509332049817164</v>
      </c>
      <c r="CB97" s="19">
        <v>18.963781356811523</v>
      </c>
      <c r="CC97" s="19">
        <v>15.710784912109375</v>
      </c>
      <c r="CD97" s="19">
        <v>-17.153732299804688</v>
      </c>
      <c r="CE97" s="19">
        <v>139640.53125</v>
      </c>
      <c r="CF97" s="19">
        <v>149400.140625</v>
      </c>
      <c r="CG97" s="19">
        <v>6.9890952110290527</v>
      </c>
      <c r="CH97" s="19">
        <v>1.9433887160481524</v>
      </c>
      <c r="CI97" s="19">
        <v>1.4425575937246902</v>
      </c>
      <c r="CJ97" s="19">
        <v>-0.50083112232346227</v>
      </c>
      <c r="CK97" s="19">
        <v>20.96534459829461</v>
      </c>
      <c r="CL97" s="19">
        <v>19.13991380813982</v>
      </c>
      <c r="CM97" s="19">
        <v>-1.8254307901547904</v>
      </c>
      <c r="CN97" s="19">
        <v>2.0869810652812464</v>
      </c>
      <c r="CO97" s="19">
        <v>1.9200896271318184</v>
      </c>
      <c r="CP97" s="19">
        <v>-0.16689143814942797</v>
      </c>
      <c r="CQ97" s="19">
        <v>0.86701651650771505</v>
      </c>
      <c r="CR97" s="19">
        <v>1.229158844961405</v>
      </c>
      <c r="CS97" s="19">
        <v>0.36214232845368999</v>
      </c>
      <c r="CT97" s="19">
        <v>0</v>
      </c>
      <c r="CU97" s="19">
        <v>0</v>
      </c>
      <c r="CV97" s="19">
        <v>0</v>
      </c>
      <c r="CW97" s="19">
        <v>0</v>
      </c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>
        <v>1</v>
      </c>
      <c r="DL97" s="24">
        <v>1</v>
      </c>
      <c r="DM97" s="22">
        <v>0</v>
      </c>
      <c r="DN97" s="22">
        <v>1.0408968664705753E-2</v>
      </c>
      <c r="DO97" s="24">
        <v>1.0567249730229378E-2</v>
      </c>
      <c r="DP97" s="22">
        <v>1.5206220149993896</v>
      </c>
      <c r="DQ97" s="22">
        <v>0</v>
      </c>
      <c r="DR97" s="22">
        <v>0</v>
      </c>
      <c r="DS97" s="22">
        <v>0</v>
      </c>
      <c r="DT97" s="22">
        <v>0</v>
      </c>
      <c r="DU97" s="22">
        <v>0</v>
      </c>
      <c r="DV97" s="22">
        <v>0</v>
      </c>
      <c r="DW97" s="22">
        <v>0</v>
      </c>
      <c r="DX97" s="22">
        <v>0</v>
      </c>
      <c r="DY97" s="22">
        <v>1</v>
      </c>
      <c r="DZ97" s="22">
        <v>100</v>
      </c>
      <c r="EA97" s="22">
        <v>1</v>
      </c>
      <c r="EB97" s="22">
        <v>100</v>
      </c>
      <c r="EC97" s="22">
        <v>1</v>
      </c>
      <c r="ED97" s="22">
        <v>100</v>
      </c>
      <c r="EE97" s="22">
        <v>1</v>
      </c>
      <c r="EF97" s="22">
        <v>100</v>
      </c>
      <c r="EG97" s="22">
        <v>1</v>
      </c>
      <c r="EH97" s="22">
        <v>100</v>
      </c>
      <c r="EI97" s="22"/>
      <c r="EJ97" s="24"/>
      <c r="EK97" s="22"/>
      <c r="EL97" s="22"/>
      <c r="EM97" s="22"/>
      <c r="EN97" s="22"/>
      <c r="EO97" s="22"/>
      <c r="EP97" s="24"/>
      <c r="EQ97" s="22"/>
      <c r="ER97" s="22"/>
      <c r="ES97" s="24"/>
      <c r="ET97" s="22"/>
      <c r="EU97" s="22"/>
      <c r="EV97" s="24"/>
      <c r="EW97" s="22"/>
      <c r="EX97" s="22"/>
      <c r="EY97" s="24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3"/>
      <c r="FM97" s="22"/>
      <c r="FN97" s="23"/>
      <c r="FO97" s="23"/>
      <c r="FP97" s="22"/>
      <c r="FQ97" s="23"/>
      <c r="FR97" s="22"/>
      <c r="FS97" s="22">
        <v>0</v>
      </c>
      <c r="FT97" s="22">
        <v>0</v>
      </c>
      <c r="FU97" s="22">
        <v>0</v>
      </c>
      <c r="FV97" s="22"/>
      <c r="FW97" s="24"/>
      <c r="FX97" s="25"/>
      <c r="FY97" s="25"/>
      <c r="FZ97" s="23"/>
      <c r="GA97" s="25"/>
      <c r="GB97" s="25"/>
      <c r="GC97" s="23"/>
      <c r="GD97" s="24"/>
      <c r="GE97" s="22"/>
      <c r="GF97" s="22"/>
      <c r="GG97" s="22"/>
      <c r="GH97" s="22"/>
      <c r="GI97" s="22"/>
      <c r="GJ97" s="24"/>
      <c r="GK97" s="22"/>
      <c r="GL97" s="22"/>
      <c r="GM97" s="24"/>
      <c r="GN97" s="22"/>
      <c r="GO97" s="22">
        <v>1</v>
      </c>
      <c r="GP97">
        <v>1</v>
      </c>
      <c r="GQ97" s="28">
        <v>12.5</v>
      </c>
      <c r="GR97" s="28">
        <v>14</v>
      </c>
      <c r="GS97" s="28">
        <v>4</v>
      </c>
      <c r="GT97" s="28">
        <v>7</v>
      </c>
      <c r="GU97" s="28">
        <v>75</v>
      </c>
      <c r="GV97" s="28">
        <v>4.1780699999999997E-2</v>
      </c>
      <c r="GW97" s="28">
        <v>7.3686536999999996E-2</v>
      </c>
      <c r="GX97" s="28">
        <v>76.365043107000005</v>
      </c>
      <c r="GY97">
        <v>21</v>
      </c>
      <c r="GZ97">
        <v>8</v>
      </c>
      <c r="HA97">
        <v>114</v>
      </c>
      <c r="HB97">
        <v>69</v>
      </c>
      <c r="HC97">
        <v>207</v>
      </c>
      <c r="HD97" s="2">
        <v>125</v>
      </c>
      <c r="HE97" s="2">
        <v>359</v>
      </c>
      <c r="HF97">
        <v>79</v>
      </c>
      <c r="HG97">
        <v>1</v>
      </c>
      <c r="HH97">
        <v>15</v>
      </c>
      <c r="HI97">
        <v>110</v>
      </c>
      <c r="HJ97">
        <v>10</v>
      </c>
      <c r="HK97">
        <v>36</v>
      </c>
      <c r="HL97">
        <v>31</v>
      </c>
      <c r="HM97" s="2">
        <v>1225</v>
      </c>
    </row>
    <row r="98" spans="1:221" x14ac:dyDescent="0.2">
      <c r="A98" s="6" t="s">
        <v>70</v>
      </c>
      <c r="B98" s="6">
        <v>51145</v>
      </c>
      <c r="C98" s="7">
        <v>31.9</v>
      </c>
      <c r="D98" s="8">
        <v>77761</v>
      </c>
      <c r="E98" s="10">
        <v>6.4</v>
      </c>
      <c r="F98" s="12">
        <v>28046</v>
      </c>
      <c r="G98" s="15">
        <v>2645.3136313864002</v>
      </c>
      <c r="H98" s="15">
        <v>2701.4482613209598</v>
      </c>
      <c r="I98" s="15">
        <v>2.1220406256758153</v>
      </c>
      <c r="J98" s="15">
        <v>9.43205316760465</v>
      </c>
      <c r="K98" s="15">
        <v>9.6322051676565632</v>
      </c>
      <c r="L98" s="15">
        <v>590.03657079758</v>
      </c>
      <c r="M98" s="15">
        <v>441.268492864297</v>
      </c>
      <c r="N98" s="15">
        <v>-25.213365627860362</v>
      </c>
      <c r="O98" s="15">
        <v>2.1038171960264562</v>
      </c>
      <c r="P98" s="15">
        <v>1.5733740742505065</v>
      </c>
      <c r="Q98" s="15">
        <v>141.61902416192299</v>
      </c>
      <c r="R98" s="15">
        <v>194.28770543094799</v>
      </c>
      <c r="S98" s="15">
        <v>37.190399793183992</v>
      </c>
      <c r="T98" s="15">
        <v>1.4916686766581315</v>
      </c>
      <c r="U98" s="15">
        <v>2.0464262210969872</v>
      </c>
      <c r="V98" s="15">
        <v>60.9509005904685</v>
      </c>
      <c r="W98" s="15">
        <v>0.6419938970978355</v>
      </c>
      <c r="X98" s="15">
        <v>426.144157018908</v>
      </c>
      <c r="Y98" s="15">
        <v>441.18850488709302</v>
      </c>
      <c r="Z98" s="15">
        <v>3.5303424018359815</v>
      </c>
      <c r="AA98" s="15">
        <v>1.519447183266448</v>
      </c>
      <c r="AB98" s="15">
        <v>1.5730888714508058</v>
      </c>
      <c r="AC98" s="15">
        <v>222.978906680666</v>
      </c>
      <c r="AD98" s="15">
        <v>229.49186471146501</v>
      </c>
      <c r="AE98" s="15">
        <v>2.9208852656751034</v>
      </c>
      <c r="AF98" s="15">
        <v>0.79504708935558022</v>
      </c>
      <c r="AG98" s="15">
        <v>0.81826950264374598</v>
      </c>
      <c r="AH98" s="15">
        <v>1770.74340005453</v>
      </c>
      <c r="AI98" s="15">
        <v>6.3137110463329176</v>
      </c>
      <c r="AJ98" s="15">
        <v>888.69675538422302</v>
      </c>
      <c r="AK98" s="15">
        <v>3.1687112436148581</v>
      </c>
      <c r="AL98" s="15">
        <v>54.220043642220801</v>
      </c>
      <c r="AM98" s="15">
        <v>0.19332540698217501</v>
      </c>
      <c r="AN98" s="15">
        <v>7.3418990876198196</v>
      </c>
      <c r="AO98" s="15">
        <v>2.617806135498759E-2</v>
      </c>
      <c r="AP98" s="15">
        <v>0.956512540244148</v>
      </c>
      <c r="AQ98" s="15">
        <v>3.4105132291383728E-3</v>
      </c>
      <c r="AR98" s="15">
        <v>0.999999974384991</v>
      </c>
      <c r="AS98" s="15">
        <v>3.5655707565606181E-3</v>
      </c>
      <c r="AT98" s="15">
        <v>32.709696078982198</v>
      </c>
      <c r="AU98" s="15">
        <v>0.11662873878265063</v>
      </c>
      <c r="AV98" s="19">
        <v>282844.49428571423</v>
      </c>
      <c r="AW98" s="19">
        <v>288835.08142857143</v>
      </c>
      <c r="AX98" s="19">
        <v>2.117979053467391</v>
      </c>
      <c r="AY98" s="19">
        <v>11.160288900889229</v>
      </c>
      <c r="AZ98" s="19">
        <v>9.1563902245803437</v>
      </c>
      <c r="BA98" s="19">
        <v>-2.0038986763088857</v>
      </c>
      <c r="BB98" s="11">
        <v>6.8717236518859863</v>
      </c>
      <c r="BC98" s="11">
        <v>4.5307273864746094</v>
      </c>
      <c r="BD98" s="11">
        <v>-34.067089080810547</v>
      </c>
      <c r="BE98" s="19">
        <v>75.465000000000003</v>
      </c>
      <c r="BF98" s="19">
        <v>75.486000000000004</v>
      </c>
      <c r="BG98" s="19">
        <v>1</v>
      </c>
      <c r="BH98" s="19">
        <v>1</v>
      </c>
      <c r="BI98" s="19">
        <v>1</v>
      </c>
      <c r="BJ98" s="19">
        <v>1</v>
      </c>
      <c r="BK98" s="19">
        <v>0</v>
      </c>
      <c r="BL98" s="19">
        <v>0</v>
      </c>
      <c r="BM98" s="19">
        <v>1</v>
      </c>
      <c r="BN98" s="19">
        <v>1</v>
      </c>
      <c r="BO98" s="19">
        <v>55.861894367835632</v>
      </c>
      <c r="BP98" s="19">
        <v>51.237761384950218</v>
      </c>
      <c r="BQ98" s="19">
        <v>-4.6241329828854134</v>
      </c>
      <c r="BR98" s="19">
        <v>13.635382955771306</v>
      </c>
      <c r="BS98" s="19">
        <v>13.747072599531615</v>
      </c>
      <c r="BT98" s="19">
        <v>3.5598705501618122</v>
      </c>
      <c r="BU98" s="19">
        <v>3.0679156908665104</v>
      </c>
      <c r="BV98" s="19">
        <v>20.216600283964649</v>
      </c>
      <c r="BW98" s="19">
        <v>24.271112955928846</v>
      </c>
      <c r="BX98" s="19">
        <v>4.0545126719641971</v>
      </c>
      <c r="BY98" s="19">
        <v>4.0520890193376342</v>
      </c>
      <c r="BZ98" s="19">
        <v>5.4030222243193506</v>
      </c>
      <c r="CA98" s="19">
        <v>1.3509332049817164</v>
      </c>
      <c r="CB98" s="14"/>
      <c r="CC98" s="14"/>
      <c r="CD98" s="14"/>
      <c r="CE98" s="19">
        <v>67553</v>
      </c>
      <c r="CF98" s="19">
        <v>46528.35546875</v>
      </c>
      <c r="CG98" s="19">
        <v>-31.123184204101562</v>
      </c>
      <c r="CH98" s="19">
        <v>1.9433887160481524</v>
      </c>
      <c r="CI98" s="19">
        <v>1.4425575937246902</v>
      </c>
      <c r="CJ98" s="19">
        <v>-0.50083112232346227</v>
      </c>
      <c r="CK98" s="19">
        <v>20.96534459829461</v>
      </c>
      <c r="CL98" s="19">
        <v>19.13991380813982</v>
      </c>
      <c r="CM98" s="19">
        <v>-1.8254307901547904</v>
      </c>
      <c r="CN98" s="19">
        <v>2.0869810652812464</v>
      </c>
      <c r="CO98" s="19">
        <v>1.9200896271318184</v>
      </c>
      <c r="CP98" s="19">
        <v>-0.16689143814942797</v>
      </c>
      <c r="CQ98" s="19">
        <v>0.86701651650771505</v>
      </c>
      <c r="CR98" s="19">
        <v>1.229158844961405</v>
      </c>
      <c r="CS98" s="19">
        <v>0.36214232845368999</v>
      </c>
      <c r="CT98" s="19">
        <v>0</v>
      </c>
      <c r="CU98" s="19">
        <v>0</v>
      </c>
      <c r="CV98" s="19">
        <v>0</v>
      </c>
      <c r="CW98" s="19">
        <v>0</v>
      </c>
      <c r="CX98" s="24">
        <v>19</v>
      </c>
      <c r="CY98" s="24">
        <v>25</v>
      </c>
      <c r="CZ98" s="24">
        <v>31.578947368421051</v>
      </c>
      <c r="DA98" s="24">
        <v>8.3333333333333321</v>
      </c>
      <c r="DB98" s="24">
        <v>10</v>
      </c>
      <c r="DC98" s="24">
        <v>0.35493473780627433</v>
      </c>
      <c r="DD98" s="24">
        <v>2.7275452093116193</v>
      </c>
      <c r="DE98" s="24">
        <v>31</v>
      </c>
      <c r="DF98" s="24">
        <v>273</v>
      </c>
      <c r="DG98" s="24">
        <v>780.64516129032256</v>
      </c>
      <c r="DH98" s="24">
        <v>1.123229102503714</v>
      </c>
      <c r="DI98" s="24">
        <v>9.6956351884078558</v>
      </c>
      <c r="DJ98" s="22">
        <v>763.19301795118827</v>
      </c>
      <c r="DK98" s="22">
        <v>1</v>
      </c>
      <c r="DL98" s="22">
        <v>1</v>
      </c>
      <c r="DM98" s="22">
        <v>0</v>
      </c>
      <c r="DN98" s="22">
        <v>3.534318134188652E-2</v>
      </c>
      <c r="DO98" s="22">
        <v>3.4259479492902756E-2</v>
      </c>
      <c r="DP98" s="22">
        <v>-3.0662260055541992</v>
      </c>
      <c r="DQ98" s="22">
        <v>0</v>
      </c>
      <c r="DR98" s="22">
        <v>0</v>
      </c>
      <c r="DS98" s="22">
        <v>0</v>
      </c>
      <c r="DT98" s="22">
        <v>0</v>
      </c>
      <c r="DU98" s="22">
        <v>0</v>
      </c>
      <c r="DV98" s="22">
        <v>0</v>
      </c>
      <c r="DW98" s="22">
        <v>0</v>
      </c>
      <c r="DX98" s="22">
        <v>0</v>
      </c>
      <c r="DY98" s="22">
        <v>1</v>
      </c>
      <c r="DZ98" s="22">
        <v>100</v>
      </c>
      <c r="EA98" s="22">
        <v>1</v>
      </c>
      <c r="EB98" s="22">
        <v>100</v>
      </c>
      <c r="EC98" s="22">
        <v>1</v>
      </c>
      <c r="ED98" s="22">
        <v>100</v>
      </c>
      <c r="EE98" s="22">
        <v>1</v>
      </c>
      <c r="EF98" s="22">
        <v>100</v>
      </c>
      <c r="EG98" s="22">
        <v>1</v>
      </c>
      <c r="EH98" s="24">
        <v>100</v>
      </c>
      <c r="EI98" s="24">
        <v>7</v>
      </c>
      <c r="EJ98" s="24">
        <v>12</v>
      </c>
      <c r="EK98" s="24">
        <v>71.428571428571431</v>
      </c>
      <c r="EL98" s="24">
        <v>16</v>
      </c>
      <c r="EM98" s="24">
        <v>31</v>
      </c>
      <c r="EN98" s="24">
        <v>-48.387096774193552</v>
      </c>
      <c r="EO98" s="24">
        <v>0.57973114967933626</v>
      </c>
      <c r="EP98" s="24">
        <v>0.56824235536456302</v>
      </c>
      <c r="EQ98" s="24">
        <v>-1.9817452143339149</v>
      </c>
      <c r="ER98" s="24">
        <v>7</v>
      </c>
      <c r="ES98" s="24">
        <v>12</v>
      </c>
      <c r="ET98" s="24">
        <v>71.428571428571431</v>
      </c>
      <c r="EU98" s="23">
        <v>16</v>
      </c>
      <c r="EV98" s="23">
        <v>31</v>
      </c>
      <c r="EW98" s="24">
        <v>93.75</v>
      </c>
      <c r="EX98" s="23">
        <v>0.57973114967933626</v>
      </c>
      <c r="EY98" s="23">
        <v>1.1009695635188408</v>
      </c>
      <c r="EZ98" s="24">
        <v>89.910368647228026</v>
      </c>
      <c r="FA98" s="24">
        <v>12</v>
      </c>
      <c r="FB98" s="24">
        <v>10</v>
      </c>
      <c r="FC98" s="24">
        <v>-16.666666666666664</v>
      </c>
      <c r="FD98" s="24">
        <v>24</v>
      </c>
      <c r="FE98" s="24">
        <v>28</v>
      </c>
      <c r="FF98" s="24">
        <v>16.666666666666664</v>
      </c>
      <c r="FG98" s="24">
        <v>0.86959672451900427</v>
      </c>
      <c r="FH98" s="24">
        <v>0.99442412188798524</v>
      </c>
      <c r="FI98" s="24">
        <v>14.354630583277109</v>
      </c>
      <c r="FJ98" s="24">
        <v>0</v>
      </c>
      <c r="FK98" s="24">
        <v>5</v>
      </c>
      <c r="FL98" s="24"/>
      <c r="FM98" s="23">
        <v>0</v>
      </c>
      <c r="FN98" s="23">
        <v>7</v>
      </c>
      <c r="FO98" s="24"/>
      <c r="FP98" s="23">
        <v>0</v>
      </c>
      <c r="FQ98" s="23">
        <v>0.24860603047199631</v>
      </c>
      <c r="FR98" s="22"/>
      <c r="FS98" s="22">
        <v>0</v>
      </c>
      <c r="FT98" s="22">
        <v>0</v>
      </c>
      <c r="FU98" s="24">
        <v>0</v>
      </c>
      <c r="FV98" s="24">
        <v>0</v>
      </c>
      <c r="FW98" s="24">
        <v>3</v>
      </c>
      <c r="FX98" s="24"/>
      <c r="FY98" s="24">
        <v>0</v>
      </c>
      <c r="FZ98" s="24">
        <v>10350</v>
      </c>
      <c r="GA98" s="24"/>
      <c r="GB98" s="24">
        <v>0</v>
      </c>
      <c r="GC98" s="24">
        <v>367.58177362645171</v>
      </c>
      <c r="GD98" s="23"/>
      <c r="GE98" s="24"/>
      <c r="GF98" s="24">
        <v>0</v>
      </c>
      <c r="GG98" s="24">
        <v>2</v>
      </c>
      <c r="GH98" s="24"/>
      <c r="GI98" s="24">
        <v>0</v>
      </c>
      <c r="GJ98" s="24">
        <v>4</v>
      </c>
      <c r="GK98" s="24"/>
      <c r="GL98" s="24">
        <v>0</v>
      </c>
      <c r="GM98" s="24"/>
      <c r="GN98" s="22"/>
      <c r="GO98" s="22">
        <v>1</v>
      </c>
      <c r="GP98">
        <v>0</v>
      </c>
      <c r="GQ98" s="28">
        <v>8.9</v>
      </c>
      <c r="GR98" s="28">
        <v>10.7</v>
      </c>
      <c r="GS98" s="28">
        <v>1</v>
      </c>
      <c r="GT98" s="28">
        <v>3</v>
      </c>
      <c r="GU98" s="28">
        <v>200</v>
      </c>
      <c r="GV98" s="28">
        <v>3.55556E-2</v>
      </c>
      <c r="GW98" s="28">
        <v>0.105641242</v>
      </c>
      <c r="GX98" s="28">
        <v>197.11599408399999</v>
      </c>
      <c r="GY98">
        <v>2</v>
      </c>
      <c r="HA98">
        <v>4</v>
      </c>
      <c r="HB98">
        <v>9</v>
      </c>
      <c r="HC98">
        <v>1</v>
      </c>
      <c r="HD98" s="2">
        <v>40</v>
      </c>
      <c r="HE98" s="2">
        <v>75</v>
      </c>
      <c r="HF98">
        <v>15</v>
      </c>
      <c r="HH98">
        <v>5</v>
      </c>
      <c r="HI98">
        <v>35</v>
      </c>
      <c r="HJ98">
        <v>5</v>
      </c>
      <c r="HL98">
        <v>0</v>
      </c>
      <c r="HM98" s="2">
        <v>166</v>
      </c>
    </row>
    <row r="99" spans="1:221" x14ac:dyDescent="0.2">
      <c r="A99" s="6" t="s">
        <v>71</v>
      </c>
      <c r="B99" s="6">
        <v>51147</v>
      </c>
      <c r="C99" s="7">
        <v>37.1</v>
      </c>
      <c r="D99" s="8">
        <v>41088</v>
      </c>
      <c r="E99" s="10">
        <v>22.3</v>
      </c>
      <c r="F99" s="12">
        <v>23368</v>
      </c>
      <c r="G99" s="15">
        <v>3509.5069709761301</v>
      </c>
      <c r="H99" s="15">
        <v>4939.8379692281896</v>
      </c>
      <c r="I99" s="15">
        <v>40.755895630953226</v>
      </c>
      <c r="J99" s="15">
        <v>15.018431063745849</v>
      </c>
      <c r="K99" s="15">
        <v>21.139327153492765</v>
      </c>
      <c r="L99" s="15">
        <v>1487.86462983345</v>
      </c>
      <c r="M99" s="15">
        <v>2913.89512382882</v>
      </c>
      <c r="N99" s="15">
        <v>95.844102037360642</v>
      </c>
      <c r="O99" s="15">
        <v>6.3671030033954548</v>
      </c>
      <c r="P99" s="15">
        <v>12.469595702793649</v>
      </c>
      <c r="Q99" s="15">
        <v>379.44287993160702</v>
      </c>
      <c r="R99" s="15">
        <v>494.74874877312601</v>
      </c>
      <c r="S99" s="15">
        <v>30.388202003501132</v>
      </c>
      <c r="T99" s="15">
        <v>4.7933663457757332</v>
      </c>
      <c r="U99" s="15">
        <v>6.2499841936979026</v>
      </c>
      <c r="V99" s="15">
        <v>207.093673914699</v>
      </c>
      <c r="W99" s="15">
        <v>2.6161403981139335</v>
      </c>
      <c r="X99" s="15">
        <v>659.74056521695002</v>
      </c>
      <c r="Y99" s="15">
        <v>661.09356187057904</v>
      </c>
      <c r="Z99" s="15">
        <v>0.20508010647853658</v>
      </c>
      <c r="AA99" s="15">
        <v>2.823265000072535</v>
      </c>
      <c r="AB99" s="15">
        <v>2.829054954940855</v>
      </c>
      <c r="AC99" s="15">
        <v>622.08832141165306</v>
      </c>
      <c r="AD99" s="15">
        <v>479.600001220492</v>
      </c>
      <c r="AE99" s="15">
        <v>-22.904837671252885</v>
      </c>
      <c r="AF99" s="15">
        <v>2.6621376301423019</v>
      </c>
      <c r="AG99" s="15">
        <v>2.0523793273728685</v>
      </c>
      <c r="AH99" s="15">
        <v>3667.9246589785898</v>
      </c>
      <c r="AI99" s="15">
        <v>15.696356808364387</v>
      </c>
      <c r="AJ99" s="15">
        <v>1115.5378296246199</v>
      </c>
      <c r="AK99" s="15">
        <v>4.7737839336897467</v>
      </c>
      <c r="AL99" s="15">
        <v>109.59436052678301</v>
      </c>
      <c r="AM99" s="15">
        <v>0.46899332645833192</v>
      </c>
      <c r="AN99" s="15">
        <v>25.8276835636862</v>
      </c>
      <c r="AO99" s="15">
        <v>0.11052586256284748</v>
      </c>
      <c r="AP99" s="15">
        <v>24.8497869081734</v>
      </c>
      <c r="AQ99" s="15">
        <v>0.10634109426640448</v>
      </c>
      <c r="AR99" s="15">
        <v>12.9833351946072</v>
      </c>
      <c r="AS99" s="15">
        <v>5.5560318361037309E-2</v>
      </c>
      <c r="AT99" s="15">
        <v>92.714701623743196</v>
      </c>
      <c r="AU99" s="15">
        <v>0.39675925035836695</v>
      </c>
      <c r="AV99" s="19">
        <v>387512.44334600755</v>
      </c>
      <c r="AW99" s="19">
        <v>261465.11649635038</v>
      </c>
      <c r="AX99" s="19">
        <v>-32.527297900756771</v>
      </c>
      <c r="AY99" s="19">
        <v>11.160288900889229</v>
      </c>
      <c r="AZ99" s="19">
        <v>9.1563902245803437</v>
      </c>
      <c r="BA99" s="19">
        <v>-2.0038986763088857</v>
      </c>
      <c r="BB99" s="11">
        <v>18.662406921386719</v>
      </c>
      <c r="BC99" s="11">
        <v>15.776182174682617</v>
      </c>
      <c r="BD99" s="11">
        <v>-15.465447425842285</v>
      </c>
      <c r="BE99" s="19">
        <v>75.465000000000003</v>
      </c>
      <c r="BF99" s="19">
        <v>75.486000000000004</v>
      </c>
      <c r="BG99" s="19">
        <v>1</v>
      </c>
      <c r="BH99" s="19">
        <v>1</v>
      </c>
      <c r="BI99" s="19">
        <v>1</v>
      </c>
      <c r="BJ99" s="19">
        <v>1</v>
      </c>
      <c r="BK99" s="19">
        <v>0</v>
      </c>
      <c r="BL99" s="19">
        <v>0</v>
      </c>
      <c r="BM99" s="19">
        <v>1</v>
      </c>
      <c r="BN99" s="19">
        <v>1</v>
      </c>
      <c r="BO99" s="19">
        <v>55.861894367835632</v>
      </c>
      <c r="BP99" s="19">
        <v>51.237761384950218</v>
      </c>
      <c r="BQ99" s="19">
        <v>-4.6241329828854134</v>
      </c>
      <c r="BR99" s="19">
        <v>55.311642493139942</v>
      </c>
      <c r="BS99" s="19">
        <v>60.741444866920148</v>
      </c>
      <c r="BT99" s="19">
        <v>7.9184633477067816</v>
      </c>
      <c r="BU99" s="19">
        <v>5.9410646387832697</v>
      </c>
      <c r="BV99" s="19">
        <v>20.216600283964649</v>
      </c>
      <c r="BW99" s="19">
        <v>24.271112955928846</v>
      </c>
      <c r="BX99" s="19">
        <v>4.0545126719641971</v>
      </c>
      <c r="BY99" s="19">
        <v>4.0520890193376342</v>
      </c>
      <c r="BZ99" s="19">
        <v>5.4030222243193506</v>
      </c>
      <c r="CA99" s="19">
        <v>1.3509332049817164</v>
      </c>
      <c r="CB99" s="11">
        <v>24.670507431030273</v>
      </c>
      <c r="CC99" s="20"/>
      <c r="CD99" s="14"/>
      <c r="CE99" s="19">
        <v>137599.75</v>
      </c>
      <c r="CF99" s="19">
        <v>191116.390625</v>
      </c>
      <c r="CG99" s="19">
        <v>38.892978668212891</v>
      </c>
      <c r="CH99" s="19">
        <v>1.9433887160481524</v>
      </c>
      <c r="CI99" s="19">
        <v>1.4425575937246902</v>
      </c>
      <c r="CJ99" s="19">
        <v>-0.50083112232346227</v>
      </c>
      <c r="CK99" s="19">
        <v>20.96534459829461</v>
      </c>
      <c r="CL99" s="19">
        <v>19.13991380813982</v>
      </c>
      <c r="CM99" s="19">
        <v>-1.8254307901547904</v>
      </c>
      <c r="CN99" s="19">
        <v>2.0869810652812464</v>
      </c>
      <c r="CO99" s="19">
        <v>1.9200896271318184</v>
      </c>
      <c r="CP99" s="19">
        <v>-0.16689143814942797</v>
      </c>
      <c r="CQ99" s="19">
        <v>0.86701651650771505</v>
      </c>
      <c r="CR99" s="19">
        <v>1.229158844961405</v>
      </c>
      <c r="CS99" s="19">
        <v>0.36214232845368999</v>
      </c>
      <c r="CT99" s="19">
        <v>0</v>
      </c>
      <c r="CU99" s="19">
        <v>0</v>
      </c>
      <c r="CV99" s="19">
        <v>0</v>
      </c>
      <c r="CW99" s="19">
        <v>0</v>
      </c>
      <c r="CX99" s="22">
        <v>5</v>
      </c>
      <c r="CY99" s="24">
        <v>21</v>
      </c>
      <c r="CZ99" s="24">
        <v>320</v>
      </c>
      <c r="DA99" s="24">
        <v>1.1210762331838564</v>
      </c>
      <c r="DB99" s="24">
        <v>5.0847457627118651</v>
      </c>
      <c r="DC99" s="24">
        <v>4.5167118337850046E-2</v>
      </c>
      <c r="DD99" s="22">
        <v>0.53883877217412357</v>
      </c>
      <c r="DE99" s="22">
        <v>7</v>
      </c>
      <c r="DF99" s="24">
        <v>89</v>
      </c>
      <c r="DG99" s="22">
        <v>1171.4285714285713</v>
      </c>
      <c r="DH99" s="22">
        <v>0.31399991028573992</v>
      </c>
      <c r="DI99" s="24">
        <v>3.8400138067912155</v>
      </c>
      <c r="DJ99" s="22">
        <v>1122.9346827828081</v>
      </c>
      <c r="DK99" s="22">
        <v>1</v>
      </c>
      <c r="DL99" s="22">
        <v>1</v>
      </c>
      <c r="DM99" s="22">
        <v>0</v>
      </c>
      <c r="DN99" s="22">
        <v>4.4027648866176605E-2</v>
      </c>
      <c r="DO99" s="22">
        <v>4.3572984635829926E-2</v>
      </c>
      <c r="DP99" s="22">
        <v>-1.0326788425445557</v>
      </c>
      <c r="DQ99" s="22">
        <v>1</v>
      </c>
      <c r="DR99" s="22">
        <v>100</v>
      </c>
      <c r="DS99" s="22">
        <v>0</v>
      </c>
      <c r="DT99" s="22">
        <v>0</v>
      </c>
      <c r="DU99" s="22">
        <v>0</v>
      </c>
      <c r="DV99" s="22">
        <v>0</v>
      </c>
      <c r="DW99" s="22">
        <v>0</v>
      </c>
      <c r="DX99" s="22">
        <v>0</v>
      </c>
      <c r="DY99" s="22">
        <v>1</v>
      </c>
      <c r="DZ99" s="22">
        <v>100</v>
      </c>
      <c r="EA99" s="22">
        <v>1</v>
      </c>
      <c r="EB99" s="22">
        <v>100</v>
      </c>
      <c r="EC99" s="22">
        <v>1</v>
      </c>
      <c r="ED99" s="22">
        <v>100</v>
      </c>
      <c r="EE99" s="22">
        <v>1</v>
      </c>
      <c r="EF99" s="22">
        <v>100</v>
      </c>
      <c r="EG99" s="22">
        <v>1</v>
      </c>
      <c r="EH99" s="22">
        <v>100</v>
      </c>
      <c r="EI99" s="22">
        <v>11</v>
      </c>
      <c r="EJ99" s="24">
        <v>4</v>
      </c>
      <c r="EK99" s="22">
        <v>-63.636363636363633</v>
      </c>
      <c r="EL99" s="22">
        <v>10</v>
      </c>
      <c r="EM99" s="24">
        <v>3</v>
      </c>
      <c r="EN99" s="22">
        <v>233.33333333333334</v>
      </c>
      <c r="EO99" s="22">
        <v>0.44857130040819992</v>
      </c>
      <c r="EP99" s="24">
        <v>0.43146222548215907</v>
      </c>
      <c r="EQ99" s="22">
        <v>-3.8141260732622881</v>
      </c>
      <c r="ER99" s="22">
        <v>8</v>
      </c>
      <c r="ES99" s="24">
        <v>4</v>
      </c>
      <c r="ET99" s="22">
        <v>-50</v>
      </c>
      <c r="EU99" s="22">
        <v>9</v>
      </c>
      <c r="EV99" s="24">
        <v>3</v>
      </c>
      <c r="EW99" s="22">
        <v>-66.666666666666657</v>
      </c>
      <c r="EX99" s="22">
        <v>0.40371417036737989</v>
      </c>
      <c r="EY99" s="24">
        <v>0.1294386676446477</v>
      </c>
      <c r="EZ99" s="22">
        <v>-67.938042024420753</v>
      </c>
      <c r="FA99" s="22">
        <v>4</v>
      </c>
      <c r="FB99" s="24">
        <v>8</v>
      </c>
      <c r="FC99" s="22">
        <v>100</v>
      </c>
      <c r="FD99" s="22">
        <v>19</v>
      </c>
      <c r="FE99" s="24">
        <v>20</v>
      </c>
      <c r="FF99" s="22">
        <v>5.2631578947368416</v>
      </c>
      <c r="FG99" s="22">
        <v>0.85228547077557981</v>
      </c>
      <c r="FH99" s="24">
        <v>0.86292445096431813</v>
      </c>
      <c r="FI99" s="22">
        <v>1.248288343934439</v>
      </c>
      <c r="FJ99" s="22">
        <v>2</v>
      </c>
      <c r="FK99" s="24">
        <v>1</v>
      </c>
      <c r="FL99" s="22">
        <v>-50</v>
      </c>
      <c r="FM99" s="22"/>
      <c r="FN99" s="24"/>
      <c r="FO99" s="22"/>
      <c r="FP99" s="22"/>
      <c r="FQ99" s="24"/>
      <c r="FR99" s="22"/>
      <c r="FS99" s="22">
        <v>0</v>
      </c>
      <c r="FT99" s="22">
        <v>0</v>
      </c>
      <c r="FU99" s="22">
        <v>0</v>
      </c>
      <c r="FV99" s="22">
        <v>0</v>
      </c>
      <c r="FW99" s="24">
        <v>2</v>
      </c>
      <c r="FX99" s="22"/>
      <c r="FY99" s="22">
        <v>0</v>
      </c>
      <c r="FZ99" s="24"/>
      <c r="GA99" s="22"/>
      <c r="GB99" s="22">
        <v>0</v>
      </c>
      <c r="GC99" s="24"/>
      <c r="GD99" s="23"/>
      <c r="GE99" s="22"/>
      <c r="GF99" s="22">
        <v>3</v>
      </c>
      <c r="GG99" s="24">
        <v>3</v>
      </c>
      <c r="GH99" s="22">
        <v>0</v>
      </c>
      <c r="GI99" s="22">
        <v>7</v>
      </c>
      <c r="GJ99" s="24">
        <v>13</v>
      </c>
      <c r="GK99" s="22">
        <v>85.714285714285708</v>
      </c>
      <c r="GL99" s="22">
        <v>30000</v>
      </c>
      <c r="GM99" s="24">
        <v>27000</v>
      </c>
      <c r="GN99" s="22">
        <v>-10</v>
      </c>
      <c r="GO99" s="22">
        <v>1</v>
      </c>
      <c r="GP99">
        <v>1</v>
      </c>
      <c r="GQ99" s="28">
        <v>11</v>
      </c>
      <c r="GR99" s="28">
        <v>11.4</v>
      </c>
      <c r="GS99" s="28">
        <v>1</v>
      </c>
      <c r="GT99" s="28">
        <v>1</v>
      </c>
      <c r="GU99" s="28">
        <v>0</v>
      </c>
      <c r="GV99" s="28">
        <v>4.3053300000000003E-2</v>
      </c>
      <c r="GW99" s="28">
        <v>4.3434800000000003E-2</v>
      </c>
      <c r="GX99" s="28">
        <v>0.88607045100000004</v>
      </c>
      <c r="GY99">
        <v>5</v>
      </c>
      <c r="GZ99">
        <v>2</v>
      </c>
      <c r="HA99">
        <v>2</v>
      </c>
      <c r="HB99">
        <v>19</v>
      </c>
      <c r="HD99" s="2">
        <v>65</v>
      </c>
      <c r="HE99" s="2">
        <v>102</v>
      </c>
      <c r="HF99">
        <v>15</v>
      </c>
      <c r="HG99">
        <v>4</v>
      </c>
      <c r="HH99">
        <v>7</v>
      </c>
      <c r="HI99">
        <v>58</v>
      </c>
      <c r="HJ99">
        <v>1</v>
      </c>
      <c r="HL99">
        <v>6</v>
      </c>
      <c r="HM99" s="2">
        <v>254</v>
      </c>
    </row>
    <row r="100" spans="1:221" x14ac:dyDescent="0.2">
      <c r="A100" s="6" t="s">
        <v>72</v>
      </c>
      <c r="B100" s="6">
        <v>51149</v>
      </c>
      <c r="C100" s="7">
        <v>39.1</v>
      </c>
      <c r="D100" s="8">
        <v>63320</v>
      </c>
      <c r="E100" s="10">
        <v>9.9</v>
      </c>
      <c r="F100" s="12">
        <v>35725</v>
      </c>
      <c r="G100" s="15">
        <v>10243.3098772783</v>
      </c>
      <c r="H100" s="15">
        <v>11104.2019562397</v>
      </c>
      <c r="I100" s="15">
        <v>8.4044326421387527</v>
      </c>
      <c r="J100" s="15">
        <v>28.672665856622253</v>
      </c>
      <c r="K100" s="15">
        <v>31.082440745247585</v>
      </c>
      <c r="L100" s="15">
        <v>3169.8615487612701</v>
      </c>
      <c r="M100" s="15">
        <v>3588.6441182497801</v>
      </c>
      <c r="N100" s="15">
        <v>13.211383621854505</v>
      </c>
      <c r="O100" s="15">
        <v>8.8729504513961377</v>
      </c>
      <c r="P100" s="15">
        <v>10.045189974107153</v>
      </c>
      <c r="Q100" s="15">
        <v>193.18152993352601</v>
      </c>
      <c r="R100" s="15">
        <v>409.73921766161698</v>
      </c>
      <c r="S100" s="15">
        <v>112.10061738438904</v>
      </c>
      <c r="T100" s="15">
        <v>1.6870275952626494</v>
      </c>
      <c r="U100" s="15">
        <v>3.5781959449970917</v>
      </c>
      <c r="V100" s="15">
        <v>201.58678121529201</v>
      </c>
      <c r="W100" s="15">
        <v>1.7604294927542747</v>
      </c>
      <c r="X100" s="15">
        <v>2172.5437732087898</v>
      </c>
      <c r="Y100" s="15">
        <v>2448.0636304231998</v>
      </c>
      <c r="Z100" s="15">
        <v>12.681901309057372</v>
      </c>
      <c r="AA100" s="15">
        <v>6.081298175531952</v>
      </c>
      <c r="AB100" s="15">
        <v>6.8525224084624208</v>
      </c>
      <c r="AC100" s="15">
        <v>506.16294602039</v>
      </c>
      <c r="AD100" s="15">
        <v>573.470842942682</v>
      </c>
      <c r="AE100" s="15">
        <v>13.297673694111264</v>
      </c>
      <c r="AF100" s="15">
        <v>1.4168311994972429</v>
      </c>
      <c r="AG100" s="15">
        <v>1.6052367892027488</v>
      </c>
      <c r="AH100" s="15">
        <v>5280.02014402444</v>
      </c>
      <c r="AI100" s="15">
        <v>14.779622516513477</v>
      </c>
      <c r="AJ100" s="15">
        <v>4870.7466775497096</v>
      </c>
      <c r="AK100" s="15">
        <v>13.63400049699009</v>
      </c>
      <c r="AL100" s="15">
        <v>1059.67765087048</v>
      </c>
      <c r="AM100" s="15">
        <v>2.966207560169293</v>
      </c>
      <c r="AN100" s="15">
        <v>147.900759056552</v>
      </c>
      <c r="AO100" s="15">
        <v>0.41399792598055141</v>
      </c>
      <c r="AP100" s="15">
        <v>87.656113973847795</v>
      </c>
      <c r="AQ100" s="15">
        <v>0.24536351007375168</v>
      </c>
      <c r="AR100" s="15">
        <v>69.602087317616693</v>
      </c>
      <c r="AS100" s="15">
        <v>0.19482739627044532</v>
      </c>
      <c r="AT100" s="15">
        <v>648.27617143041095</v>
      </c>
      <c r="AU100" s="15">
        <v>1.8146288913377495</v>
      </c>
      <c r="AV100" s="19">
        <v>242218.98507462689</v>
      </c>
      <c r="AW100" s="19">
        <v>159719.77474860338</v>
      </c>
      <c r="AX100" s="19">
        <v>-34.059762202622466</v>
      </c>
      <c r="AY100" s="19">
        <v>11.160288900889229</v>
      </c>
      <c r="AZ100" s="19">
        <v>9.1563902245803437</v>
      </c>
      <c r="BA100" s="19">
        <v>-2.0038986763088857</v>
      </c>
      <c r="BB100" s="20"/>
      <c r="BC100" s="20"/>
      <c r="BD100" s="20"/>
      <c r="BE100" s="19">
        <v>75.465000000000003</v>
      </c>
      <c r="BF100" s="19">
        <v>75.486000000000004</v>
      </c>
      <c r="BG100" s="19">
        <v>1</v>
      </c>
      <c r="BH100" s="19">
        <v>1</v>
      </c>
      <c r="BI100" s="19">
        <v>1</v>
      </c>
      <c r="BJ100" s="19">
        <v>1</v>
      </c>
      <c r="BK100" s="19">
        <v>0</v>
      </c>
      <c r="BL100" s="19">
        <v>0</v>
      </c>
      <c r="BM100" s="19">
        <v>1</v>
      </c>
      <c r="BN100" s="19">
        <v>1</v>
      </c>
      <c r="BO100" s="19">
        <v>55.861894367835632</v>
      </c>
      <c r="BP100" s="19">
        <v>51.237761384950218</v>
      </c>
      <c r="BQ100" s="19">
        <v>-4.6241329828854134</v>
      </c>
      <c r="BR100" s="19">
        <v>26.208082545141874</v>
      </c>
      <c r="BS100" s="19">
        <v>27.002323780015491</v>
      </c>
      <c r="BT100" s="19">
        <v>10.541702493551162</v>
      </c>
      <c r="BU100" s="19">
        <v>14.144074360960495</v>
      </c>
      <c r="BV100" s="19">
        <v>20.216600283964649</v>
      </c>
      <c r="BW100" s="19">
        <v>24.271112955928846</v>
      </c>
      <c r="BX100" s="19">
        <v>4.0545126719641971</v>
      </c>
      <c r="BY100" s="19">
        <v>4.0520890193376342</v>
      </c>
      <c r="BZ100" s="19">
        <v>5.4030222243193506</v>
      </c>
      <c r="CA100" s="19">
        <v>1.3509332049817164</v>
      </c>
      <c r="CB100" s="20"/>
      <c r="CC100" s="20"/>
      <c r="CD100" s="20"/>
      <c r="CE100" s="19">
        <v>98166</v>
      </c>
      <c r="CF100" s="19">
        <v>92801.421875</v>
      </c>
      <c r="CG100" s="19">
        <v>-5.4648027420043945</v>
      </c>
      <c r="CH100" s="19">
        <v>1.9433887160481524</v>
      </c>
      <c r="CI100" s="19">
        <v>1.4425575937246902</v>
      </c>
      <c r="CJ100" s="19">
        <v>-0.50083112232346227</v>
      </c>
      <c r="CK100" s="19">
        <v>20.96534459829461</v>
      </c>
      <c r="CL100" s="19">
        <v>19.13991380813982</v>
      </c>
      <c r="CM100" s="19">
        <v>-1.8254307901547904</v>
      </c>
      <c r="CN100" s="19">
        <v>2.0869810652812464</v>
      </c>
      <c r="CO100" s="19">
        <v>1.9200896271318184</v>
      </c>
      <c r="CP100" s="19">
        <v>-0.16689143814942797</v>
      </c>
      <c r="CQ100" s="19">
        <v>0.86701651650771505</v>
      </c>
      <c r="CR100" s="19">
        <v>1.229158844961405</v>
      </c>
      <c r="CS100" s="19">
        <v>0.36214232845368999</v>
      </c>
      <c r="CT100" s="19">
        <v>0</v>
      </c>
      <c r="CU100" s="19">
        <v>0</v>
      </c>
      <c r="CV100" s="19">
        <v>0</v>
      </c>
      <c r="CW100" s="19">
        <v>0</v>
      </c>
      <c r="CX100" s="24">
        <v>8</v>
      </c>
      <c r="CY100" s="24">
        <v>9</v>
      </c>
      <c r="CZ100" s="24">
        <v>12.5</v>
      </c>
      <c r="DA100" s="24">
        <v>4.3010752688172049</v>
      </c>
      <c r="DB100" s="24">
        <v>5.3892215568862278</v>
      </c>
      <c r="DC100" s="24">
        <v>1.3848396501457727</v>
      </c>
      <c r="DD100" s="24">
        <v>0.64108519929387719</v>
      </c>
      <c r="DE100" s="24">
        <v>76</v>
      </c>
      <c r="DF100" s="24">
        <v>69</v>
      </c>
      <c r="DG100" s="24">
        <v>-9.2105263157894726</v>
      </c>
      <c r="DH100" s="24">
        <v>2.2050716648291071</v>
      </c>
      <c r="DI100" s="24">
        <v>1.8555370300650782</v>
      </c>
      <c r="DJ100" s="22">
        <v>-15.851395686548711</v>
      </c>
      <c r="DK100" s="22">
        <v>1</v>
      </c>
      <c r="DL100" s="22">
        <v>1</v>
      </c>
      <c r="DM100" s="22">
        <v>0</v>
      </c>
      <c r="DN100" s="22">
        <v>2.6785952970385551E-2</v>
      </c>
      <c r="DO100" s="22">
        <v>2.6259124279022217E-2</v>
      </c>
      <c r="DP100" s="22">
        <v>-1.9668096303939819</v>
      </c>
      <c r="DQ100" s="22">
        <v>1</v>
      </c>
      <c r="DR100" s="22">
        <v>100</v>
      </c>
      <c r="DS100" s="22">
        <v>0</v>
      </c>
      <c r="DT100" s="22">
        <v>0</v>
      </c>
      <c r="DU100" s="22">
        <v>0</v>
      </c>
      <c r="DV100" s="22">
        <v>0</v>
      </c>
      <c r="DW100" s="22">
        <v>0</v>
      </c>
      <c r="DX100" s="22">
        <v>0</v>
      </c>
      <c r="DY100" s="22">
        <v>1</v>
      </c>
      <c r="DZ100" s="22">
        <v>100</v>
      </c>
      <c r="EA100" s="22">
        <v>1</v>
      </c>
      <c r="EB100" s="22">
        <v>100</v>
      </c>
      <c r="EC100" s="22">
        <v>1</v>
      </c>
      <c r="ED100" s="22">
        <v>100</v>
      </c>
      <c r="EE100" s="22">
        <v>1</v>
      </c>
      <c r="EF100" s="22">
        <v>100</v>
      </c>
      <c r="EG100" s="22">
        <v>1</v>
      </c>
      <c r="EH100" s="24">
        <v>100</v>
      </c>
      <c r="EI100" s="24">
        <v>7</v>
      </c>
      <c r="EJ100" s="24">
        <v>7</v>
      </c>
      <c r="EK100" s="23">
        <v>0</v>
      </c>
      <c r="EL100" s="24">
        <v>100</v>
      </c>
      <c r="EM100" s="23">
        <v>42</v>
      </c>
      <c r="EN100" s="23">
        <v>138.0952380952381</v>
      </c>
      <c r="EO100" s="23">
        <v>2.9014100853014564</v>
      </c>
      <c r="EP100" s="23">
        <v>2.6891841015435918</v>
      </c>
      <c r="EQ100" s="24">
        <v>-7.3145807561985619</v>
      </c>
      <c r="ER100" s="24">
        <v>7</v>
      </c>
      <c r="ES100" s="24">
        <v>7</v>
      </c>
      <c r="ET100" s="24">
        <v>0</v>
      </c>
      <c r="EU100" s="24">
        <v>100</v>
      </c>
      <c r="EV100" s="24"/>
      <c r="EW100" s="24"/>
      <c r="EX100" s="24">
        <v>2.9014100853014564</v>
      </c>
      <c r="EY100" s="24"/>
      <c r="EZ100" s="24"/>
      <c r="FA100" s="24">
        <v>4</v>
      </c>
      <c r="FB100" s="24">
        <v>3</v>
      </c>
      <c r="FC100" s="23">
        <v>-25</v>
      </c>
      <c r="FD100" s="24">
        <v>2</v>
      </c>
      <c r="FE100" s="23">
        <v>3</v>
      </c>
      <c r="FF100" s="23">
        <v>50</v>
      </c>
      <c r="FG100" s="24">
        <v>5.8028201706029126E-2</v>
      </c>
      <c r="FH100" s="23">
        <v>8.0675523046307748E-2</v>
      </c>
      <c r="FI100" s="24">
        <v>39.028128865702158</v>
      </c>
      <c r="FJ100" s="24">
        <v>3</v>
      </c>
      <c r="FK100" s="23">
        <v>1</v>
      </c>
      <c r="FL100" s="24">
        <v>-66.666666666666657</v>
      </c>
      <c r="FM100" s="24"/>
      <c r="FN100" s="23"/>
      <c r="FO100" s="24"/>
      <c r="FP100" s="24"/>
      <c r="FQ100" s="23"/>
      <c r="FR100" s="22"/>
      <c r="FS100" s="22">
        <v>1</v>
      </c>
      <c r="FT100" s="25">
        <v>1</v>
      </c>
      <c r="FU100" s="24">
        <v>0</v>
      </c>
      <c r="FV100" s="24">
        <v>1</v>
      </c>
      <c r="FW100" s="23">
        <v>2</v>
      </c>
      <c r="FX100" s="24">
        <v>100</v>
      </c>
      <c r="FY100" s="24"/>
      <c r="FZ100" s="23"/>
      <c r="GA100" s="24"/>
      <c r="GB100" s="24"/>
      <c r="GC100" s="23"/>
      <c r="GD100" s="23"/>
      <c r="GE100" s="24"/>
      <c r="GF100" s="24">
        <v>0</v>
      </c>
      <c r="GG100" s="24">
        <v>0</v>
      </c>
      <c r="GH100" s="24"/>
      <c r="GI100" s="24">
        <v>2</v>
      </c>
      <c r="GJ100" s="24">
        <v>8</v>
      </c>
      <c r="GK100" s="24">
        <v>300</v>
      </c>
      <c r="GL100" s="23"/>
      <c r="GM100" s="23">
        <v>17000</v>
      </c>
      <c r="GN100" s="22"/>
      <c r="GO100" s="22">
        <v>0</v>
      </c>
      <c r="GP100">
        <v>0</v>
      </c>
      <c r="GQ100" s="28">
        <v>9.4</v>
      </c>
      <c r="GR100" s="28">
        <v>12.3</v>
      </c>
      <c r="GS100" s="28">
        <v>1</v>
      </c>
      <c r="GT100" s="28">
        <v>2</v>
      </c>
      <c r="GU100" s="28">
        <v>100</v>
      </c>
      <c r="GV100" s="28">
        <v>2.72435E-2</v>
      </c>
      <c r="GW100" s="28">
        <v>5.2900299999999997E-2</v>
      </c>
      <c r="GX100" s="28">
        <v>94.175681752000003</v>
      </c>
      <c r="GZ100">
        <v>13</v>
      </c>
      <c r="HA100">
        <v>3</v>
      </c>
      <c r="HB100">
        <v>3</v>
      </c>
      <c r="HD100" s="2">
        <v>43</v>
      </c>
      <c r="HE100" s="2">
        <v>64</v>
      </c>
      <c r="HF100">
        <v>37</v>
      </c>
      <c r="HH100">
        <v>2</v>
      </c>
      <c r="HI100">
        <v>41</v>
      </c>
      <c r="HJ100">
        <v>4</v>
      </c>
      <c r="HL100">
        <v>1</v>
      </c>
      <c r="HM100" s="2">
        <v>185</v>
      </c>
    </row>
    <row r="101" spans="1:221" x14ac:dyDescent="0.2">
      <c r="A101" s="6" t="s">
        <v>73</v>
      </c>
      <c r="B101" s="6">
        <v>51153</v>
      </c>
      <c r="C101" s="7">
        <v>29.7</v>
      </c>
      <c r="D101" s="8">
        <v>99206</v>
      </c>
      <c r="E101" s="10">
        <v>6.7</v>
      </c>
      <c r="F101" s="12">
        <v>402002</v>
      </c>
      <c r="G101" s="15">
        <v>82733.092368901896</v>
      </c>
      <c r="H101" s="15">
        <v>87198.529848346399</v>
      </c>
      <c r="I101" s="15">
        <v>5.397401875821811</v>
      </c>
      <c r="J101" s="15">
        <v>20.580268846648</v>
      </c>
      <c r="K101" s="15">
        <v>21.691068663426151</v>
      </c>
      <c r="L101" s="15">
        <v>12166.146610022301</v>
      </c>
      <c r="M101" s="15">
        <v>13468.0708435223</v>
      </c>
      <c r="N101" s="15">
        <v>10.701204541029393</v>
      </c>
      <c r="O101" s="15">
        <v>3.0263895726942405</v>
      </c>
      <c r="P101" s="15">
        <v>3.3502497110766369</v>
      </c>
      <c r="Q101" s="15">
        <v>816.57089229719395</v>
      </c>
      <c r="R101" s="15">
        <v>942.60541297699206</v>
      </c>
      <c r="S101" s="15">
        <v>15.434608540262218</v>
      </c>
      <c r="T101" s="15">
        <v>0.62436127407362774</v>
      </c>
      <c r="U101" s="15">
        <v>0.72072899260388579</v>
      </c>
      <c r="V101" s="15">
        <v>1529.2456504351701</v>
      </c>
      <c r="W101" s="15">
        <v>1.1692821427802653</v>
      </c>
      <c r="X101" s="15">
        <v>24484.342734223901</v>
      </c>
      <c r="Y101" s="15">
        <v>25881.502674913099</v>
      </c>
      <c r="Z101" s="15">
        <v>5.7063403982507808</v>
      </c>
      <c r="AA101" s="15">
        <v>6.0906022194476401</v>
      </c>
      <c r="AB101" s="15">
        <v>6.4381527143927393</v>
      </c>
      <c r="AC101" s="15">
        <v>4695.5743458317102</v>
      </c>
      <c r="AD101" s="15">
        <v>4648.84054615078</v>
      </c>
      <c r="AE101" s="15">
        <v>-0.99527334121364741</v>
      </c>
      <c r="AF101" s="15">
        <v>1.1680475086769992</v>
      </c>
      <c r="AG101" s="15">
        <v>1.1564222432104267</v>
      </c>
      <c r="AH101" s="15">
        <v>53096.273480579803</v>
      </c>
      <c r="AI101" s="15">
        <v>13.207962517743644</v>
      </c>
      <c r="AJ101" s="15">
        <v>17329.166792461601</v>
      </c>
      <c r="AK101" s="15">
        <v>4.3107165617239724</v>
      </c>
      <c r="AL101" s="15">
        <v>14695.039669804701</v>
      </c>
      <c r="AM101" s="15">
        <v>3.655464318536898</v>
      </c>
      <c r="AN101" s="15">
        <v>6223.3066767648797</v>
      </c>
      <c r="AO101" s="15">
        <v>1.5480785361179497</v>
      </c>
      <c r="AP101" s="15">
        <v>448.01498344326302</v>
      </c>
      <c r="AQ101" s="15">
        <v>0.11144595883683739</v>
      </c>
      <c r="AR101" s="15">
        <v>94.676920581682595</v>
      </c>
      <c r="AS101" s="15">
        <v>2.3551355610589648E-2</v>
      </c>
      <c r="AT101" s="15">
        <v>10007.091046415901</v>
      </c>
      <c r="AU101" s="15">
        <v>2.4893137463037251</v>
      </c>
      <c r="AV101" s="19">
        <v>318612.64751479292</v>
      </c>
      <c r="AW101" s="19">
        <v>222705.37809312638</v>
      </c>
      <c r="AX101" s="19">
        <v>-30.101526154015477</v>
      </c>
      <c r="AY101" s="19">
        <v>11.160288900889229</v>
      </c>
      <c r="AZ101" s="19">
        <v>9.1563902245803437</v>
      </c>
      <c r="BA101" s="19">
        <v>-2.0038986763088857</v>
      </c>
      <c r="BB101" s="14"/>
      <c r="BC101" s="14"/>
      <c r="BD101" s="14"/>
      <c r="BE101" s="19">
        <v>75.465000000000003</v>
      </c>
      <c r="BF101" s="19">
        <v>75.486000000000004</v>
      </c>
      <c r="BG101" s="19">
        <v>1</v>
      </c>
      <c r="BH101" s="19">
        <v>1</v>
      </c>
      <c r="BI101" s="19">
        <v>1</v>
      </c>
      <c r="BJ101" s="19">
        <v>1</v>
      </c>
      <c r="BK101" s="19">
        <v>0</v>
      </c>
      <c r="BL101" s="19">
        <v>0</v>
      </c>
      <c r="BM101" s="19">
        <v>1</v>
      </c>
      <c r="BN101" s="19">
        <v>1</v>
      </c>
      <c r="BO101" s="19">
        <v>55.861894367835632</v>
      </c>
      <c r="BP101" s="19">
        <v>51.237761384950218</v>
      </c>
      <c r="BQ101" s="19">
        <v>-4.6241329828854134</v>
      </c>
      <c r="BR101" s="19">
        <v>28.306569892068744</v>
      </c>
      <c r="BS101" s="19">
        <v>32.093017948630177</v>
      </c>
      <c r="BT101" s="19">
        <v>7.0073834505409103</v>
      </c>
      <c r="BU101" s="19">
        <v>7.5000855783384113</v>
      </c>
      <c r="BV101" s="19">
        <v>20.216600283964649</v>
      </c>
      <c r="BW101" s="19">
        <v>24.271112955928846</v>
      </c>
      <c r="BX101" s="19">
        <v>4.0545126719641971</v>
      </c>
      <c r="BY101" s="19">
        <v>4.0520890193376342</v>
      </c>
      <c r="BZ101" s="19">
        <v>5.4030222243193506</v>
      </c>
      <c r="CA101" s="19">
        <v>1.3509332049817164</v>
      </c>
      <c r="CB101" s="11">
        <v>10.802432060241699</v>
      </c>
      <c r="CC101" s="11">
        <v>12.134220123291016</v>
      </c>
      <c r="CD101" s="11">
        <v>12.328594207763672</v>
      </c>
      <c r="CE101" s="19">
        <v>150901.328125</v>
      </c>
      <c r="CF101" s="19">
        <v>158446.21875</v>
      </c>
      <c r="CG101" s="19">
        <v>4.9998836517333984</v>
      </c>
      <c r="CH101" s="19">
        <v>1.9433887160481524</v>
      </c>
      <c r="CI101" s="19">
        <v>1.4425575937246902</v>
      </c>
      <c r="CJ101" s="19">
        <v>-0.50083112232346227</v>
      </c>
      <c r="CK101" s="19">
        <v>20.96534459829461</v>
      </c>
      <c r="CL101" s="19">
        <v>19.13991380813982</v>
      </c>
      <c r="CM101" s="19">
        <v>-1.8254307901547904</v>
      </c>
      <c r="CN101" s="19">
        <v>2.0869810652812464</v>
      </c>
      <c r="CO101" s="19">
        <v>1.9200896271318184</v>
      </c>
      <c r="CP101" s="19">
        <v>-0.16689143814942797</v>
      </c>
      <c r="CQ101" s="19">
        <v>0.86701651650771505</v>
      </c>
      <c r="CR101" s="19">
        <v>1.229158844961405</v>
      </c>
      <c r="CS101" s="19">
        <v>0.36214232845368999</v>
      </c>
      <c r="CT101" s="19">
        <v>0</v>
      </c>
      <c r="CU101" s="19">
        <v>0</v>
      </c>
      <c r="CV101" s="19">
        <v>0</v>
      </c>
      <c r="CW101" s="19">
        <v>0</v>
      </c>
      <c r="CX101" s="24">
        <v>38</v>
      </c>
      <c r="CY101" s="24">
        <v>33</v>
      </c>
      <c r="CZ101" s="24">
        <v>-13.157894736842104</v>
      </c>
      <c r="DA101" s="24">
        <v>11.014492753623188</v>
      </c>
      <c r="DB101" s="24">
        <v>10</v>
      </c>
      <c r="DC101" s="24">
        <v>4.0513310001060558</v>
      </c>
      <c r="DD101" s="24">
        <v>2.1106863885657305</v>
      </c>
      <c r="DE101" s="24">
        <v>382</v>
      </c>
      <c r="DF101" s="24">
        <v>254</v>
      </c>
      <c r="DG101" s="24">
        <v>-33.507853403141361</v>
      </c>
      <c r="DH101" s="24">
        <v>1.0379983478979176</v>
      </c>
      <c r="DI101" s="24">
        <v>0.58980199836062908</v>
      </c>
      <c r="DJ101" s="22">
        <v>-43.178907793537888</v>
      </c>
      <c r="DK101" s="22">
        <v>6</v>
      </c>
      <c r="DL101" s="22">
        <v>8</v>
      </c>
      <c r="DM101" s="22">
        <v>33.333332061767578</v>
      </c>
      <c r="DN101" s="22">
        <v>1.3703854754567146E-2</v>
      </c>
      <c r="DO101" s="22">
        <v>1.7093615606427193E-2</v>
      </c>
      <c r="DP101" s="22">
        <v>24.735820770263672</v>
      </c>
      <c r="DQ101" s="22">
        <v>1</v>
      </c>
      <c r="DR101" s="22">
        <v>12.5</v>
      </c>
      <c r="DS101" s="22">
        <v>0</v>
      </c>
      <c r="DT101" s="22">
        <v>0</v>
      </c>
      <c r="DU101" s="22">
        <v>0</v>
      </c>
      <c r="DV101" s="22">
        <v>0</v>
      </c>
      <c r="DW101" s="22">
        <v>0</v>
      </c>
      <c r="DX101" s="22">
        <v>0</v>
      </c>
      <c r="DY101" s="22">
        <v>6</v>
      </c>
      <c r="DZ101" s="22">
        <v>75</v>
      </c>
      <c r="EA101" s="22">
        <v>6</v>
      </c>
      <c r="EB101" s="22">
        <v>75</v>
      </c>
      <c r="EC101" s="22">
        <v>6</v>
      </c>
      <c r="ED101" s="22">
        <v>75</v>
      </c>
      <c r="EE101" s="22">
        <v>6</v>
      </c>
      <c r="EF101" s="22">
        <v>75</v>
      </c>
      <c r="EG101" s="22">
        <v>5</v>
      </c>
      <c r="EH101" s="24">
        <v>62.5</v>
      </c>
      <c r="EI101" s="24">
        <v>23</v>
      </c>
      <c r="EJ101" s="24">
        <v>30</v>
      </c>
      <c r="EK101" s="24">
        <v>30.434782608695656</v>
      </c>
      <c r="EL101" s="24">
        <v>97</v>
      </c>
      <c r="EM101" s="24">
        <v>70</v>
      </c>
      <c r="EN101" s="24">
        <v>38.571428571428577</v>
      </c>
      <c r="EO101" s="24">
        <v>0.263575496717534</v>
      </c>
      <c r="EP101" s="24">
        <v>0.22523934583063393</v>
      </c>
      <c r="EQ101" s="24">
        <v>-14.54465660287981</v>
      </c>
      <c r="ER101" s="24">
        <v>22</v>
      </c>
      <c r="ES101" s="24">
        <v>28</v>
      </c>
      <c r="ET101" s="24">
        <v>27.27272727272727</v>
      </c>
      <c r="EU101" s="24"/>
      <c r="EV101" s="24">
        <v>68</v>
      </c>
      <c r="EW101" s="24"/>
      <c r="EX101" s="24"/>
      <c r="EY101" s="24">
        <v>0.15789974759260936</v>
      </c>
      <c r="EZ101" s="24"/>
      <c r="FA101" s="24">
        <v>11</v>
      </c>
      <c r="FB101" s="24">
        <v>12</v>
      </c>
      <c r="FC101" s="24">
        <v>9.0909090909090917</v>
      </c>
      <c r="FD101" s="24">
        <v>24</v>
      </c>
      <c r="FE101" s="24">
        <v>42</v>
      </c>
      <c r="FF101" s="24">
        <v>75</v>
      </c>
      <c r="FG101" s="24">
        <v>6.5214555888874398E-2</v>
      </c>
      <c r="FH101" s="24">
        <v>9.7526314689552834E-2</v>
      </c>
      <c r="FI101" s="24">
        <v>49.546850944960312</v>
      </c>
      <c r="FJ101" s="24">
        <v>6</v>
      </c>
      <c r="FK101" s="24">
        <v>12</v>
      </c>
      <c r="FL101" s="24">
        <v>100</v>
      </c>
      <c r="FM101" s="24">
        <v>2</v>
      </c>
      <c r="FN101" s="24">
        <v>6</v>
      </c>
      <c r="FO101" s="24">
        <v>200</v>
      </c>
      <c r="FP101" s="24">
        <v>5.4345463240728659E-3</v>
      </c>
      <c r="FQ101" s="24">
        <v>1.393233066993612E-2</v>
      </c>
      <c r="FR101" s="22">
        <v>156.36603019136058</v>
      </c>
      <c r="FS101" s="22">
        <v>0</v>
      </c>
      <c r="FT101" s="22">
        <v>1</v>
      </c>
      <c r="FU101" s="24"/>
      <c r="FV101" s="24">
        <v>0</v>
      </c>
      <c r="FW101" s="24">
        <v>3</v>
      </c>
      <c r="FX101" s="24"/>
      <c r="FY101" s="24">
        <v>0</v>
      </c>
      <c r="FZ101" s="24"/>
      <c r="GA101" s="24"/>
      <c r="GB101" s="24">
        <v>0</v>
      </c>
      <c r="GC101" s="24"/>
      <c r="GD101" s="23"/>
      <c r="GE101" s="24"/>
      <c r="GF101" s="24">
        <v>7</v>
      </c>
      <c r="GG101" s="24">
        <v>11</v>
      </c>
      <c r="GH101" s="24">
        <v>57.142857142857139</v>
      </c>
      <c r="GI101" s="24">
        <v>8</v>
      </c>
      <c r="GJ101" s="23">
        <v>11</v>
      </c>
      <c r="GK101" s="24">
        <v>37.5</v>
      </c>
      <c r="GL101" s="23">
        <v>99000</v>
      </c>
      <c r="GM101" s="23">
        <v>45000</v>
      </c>
      <c r="GN101" s="22">
        <v>-54.54545454545454</v>
      </c>
      <c r="GO101" s="22">
        <v>1</v>
      </c>
      <c r="GP101">
        <v>1</v>
      </c>
      <c r="GQ101" s="28">
        <v>9.1999999999999993</v>
      </c>
      <c r="GR101" s="28">
        <v>7.9</v>
      </c>
      <c r="GS101" s="28">
        <v>43</v>
      </c>
      <c r="GT101" s="28">
        <v>54</v>
      </c>
      <c r="GU101" s="28">
        <v>25.581395349000001</v>
      </c>
      <c r="GV101" s="28">
        <v>0.102480749</v>
      </c>
      <c r="GW101" s="28">
        <v>0.118275802</v>
      </c>
      <c r="GX101" s="28">
        <v>15.412702067</v>
      </c>
      <c r="GY101">
        <v>15</v>
      </c>
      <c r="GZ101">
        <v>44</v>
      </c>
      <c r="HA101">
        <v>89</v>
      </c>
      <c r="HB101">
        <v>85</v>
      </c>
      <c r="HD101" s="2">
        <v>526</v>
      </c>
      <c r="HE101" s="2">
        <v>445</v>
      </c>
      <c r="HF101">
        <v>129</v>
      </c>
      <c r="HG101">
        <v>8</v>
      </c>
      <c r="HH101">
        <v>25</v>
      </c>
      <c r="HI101">
        <v>501</v>
      </c>
      <c r="HJ101">
        <v>28</v>
      </c>
      <c r="HK101">
        <v>1</v>
      </c>
      <c r="HL101">
        <v>33</v>
      </c>
      <c r="HM101" s="2">
        <v>1515</v>
      </c>
    </row>
    <row r="102" spans="1:221" x14ac:dyDescent="0.2">
      <c r="A102" s="6" t="s">
        <v>74</v>
      </c>
      <c r="B102" s="6">
        <v>51155</v>
      </c>
      <c r="C102" s="7">
        <v>34.5</v>
      </c>
      <c r="D102" s="8">
        <v>48218</v>
      </c>
      <c r="E102" s="10">
        <v>15</v>
      </c>
      <c r="F102" s="12">
        <v>34872</v>
      </c>
      <c r="G102" s="15">
        <v>5226.8466631069996</v>
      </c>
      <c r="H102" s="15">
        <v>5242.47644697338</v>
      </c>
      <c r="I102" s="15">
        <v>0.29902893415070253</v>
      </c>
      <c r="J102" s="15">
        <v>14.988663291772768</v>
      </c>
      <c r="K102" s="15">
        <v>15.033483731857594</v>
      </c>
      <c r="L102" s="15">
        <v>2063.1311775154199</v>
      </c>
      <c r="M102" s="15">
        <v>2230.49674664033</v>
      </c>
      <c r="N102" s="15">
        <v>8.1122117172629054</v>
      </c>
      <c r="O102" s="15">
        <v>5.9162972514206809</v>
      </c>
      <c r="P102" s="15">
        <v>6.3962398102785327</v>
      </c>
      <c r="Q102" s="15">
        <v>471.21010006080297</v>
      </c>
      <c r="R102" s="15">
        <v>536.58481488554003</v>
      </c>
      <c r="S102" s="15">
        <v>13.873793201016143</v>
      </c>
      <c r="T102" s="15">
        <v>3.1793408006261585</v>
      </c>
      <c r="U102" s="15">
        <v>3.6204359684605629</v>
      </c>
      <c r="V102" s="15">
        <v>313.59791462597298</v>
      </c>
      <c r="W102" s="15">
        <v>2.1159025344171982</v>
      </c>
      <c r="X102" s="15">
        <v>979.40536064000798</v>
      </c>
      <c r="Y102" s="15">
        <v>1087.2366030636899</v>
      </c>
      <c r="Z102" s="15">
        <v>11.009868513811066</v>
      </c>
      <c r="AA102" s="15">
        <v>2.8085723808213121</v>
      </c>
      <c r="AB102" s="15">
        <v>3.1177925070649515</v>
      </c>
      <c r="AC102" s="15">
        <v>741.79177031377901</v>
      </c>
      <c r="AD102" s="15">
        <v>817.93442727174795</v>
      </c>
      <c r="AE102" s="15">
        <v>10.264694218130849</v>
      </c>
      <c r="AF102" s="15">
        <v>2.1271844755499512</v>
      </c>
      <c r="AG102" s="15">
        <v>2.3455334574207041</v>
      </c>
      <c r="AH102" s="15">
        <v>4637.7669396762003</v>
      </c>
      <c r="AI102" s="15">
        <v>13.299400492303857</v>
      </c>
      <c r="AJ102" s="15">
        <v>450.622523305654</v>
      </c>
      <c r="AK102" s="15">
        <v>1.2922187523103177</v>
      </c>
      <c r="AL102" s="15">
        <v>90.195355706702699</v>
      </c>
      <c r="AM102" s="15">
        <v>0.2586469250593677</v>
      </c>
      <c r="AN102" s="15">
        <v>21.7638636308548</v>
      </c>
      <c r="AO102" s="15">
        <v>6.2410712407819459E-2</v>
      </c>
      <c r="AP102" s="15">
        <v>11.764762600912899</v>
      </c>
      <c r="AQ102" s="15">
        <v>3.3736988417391887E-2</v>
      </c>
      <c r="AR102" s="15">
        <v>1.28108091698959</v>
      </c>
      <c r="AS102" s="15">
        <v>3.6736663139183014E-3</v>
      </c>
      <c r="AT102" s="15">
        <v>119.27728241233901</v>
      </c>
      <c r="AU102" s="15">
        <v>0.34204313607575992</v>
      </c>
      <c r="AV102" s="19">
        <v>274057.04731914902</v>
      </c>
      <c r="AW102" s="19">
        <v>189225.60545454547</v>
      </c>
      <c r="AX102" s="19">
        <v>-30.953935574520862</v>
      </c>
      <c r="AY102" s="19">
        <v>11.160288900889229</v>
      </c>
      <c r="AZ102" s="19">
        <v>9.1563902245803437</v>
      </c>
      <c r="BA102" s="19">
        <v>-2.0038986763088857</v>
      </c>
      <c r="BB102" s="11">
        <v>20.619224548339844</v>
      </c>
      <c r="BC102" s="11">
        <v>18.563753128051758</v>
      </c>
      <c r="BD102" s="11">
        <v>-9.9687137603759766</v>
      </c>
      <c r="BE102" s="19">
        <v>75.465000000000003</v>
      </c>
      <c r="BF102" s="19">
        <v>75.486000000000004</v>
      </c>
      <c r="BG102" s="19">
        <v>1</v>
      </c>
      <c r="BH102" s="19">
        <v>1</v>
      </c>
      <c r="BI102" s="19">
        <v>1</v>
      </c>
      <c r="BJ102" s="19">
        <v>1</v>
      </c>
      <c r="BK102" s="19">
        <v>0</v>
      </c>
      <c r="BL102" s="19">
        <v>0</v>
      </c>
      <c r="BM102" s="19">
        <v>1</v>
      </c>
      <c r="BN102" s="19">
        <v>1</v>
      </c>
      <c r="BO102" s="19">
        <v>55.861894367835632</v>
      </c>
      <c r="BP102" s="19">
        <v>51.237761384950218</v>
      </c>
      <c r="BQ102" s="19">
        <v>-4.6241329828854134</v>
      </c>
      <c r="BR102" s="19">
        <v>43.628601921024547</v>
      </c>
      <c r="BS102" s="19">
        <v>48.20524620340543</v>
      </c>
      <c r="BT102" s="19">
        <v>5.9338313767342585</v>
      </c>
      <c r="BU102" s="19">
        <v>5.1771744132535664</v>
      </c>
      <c r="BV102" s="19">
        <v>20.216600283964649</v>
      </c>
      <c r="BW102" s="19">
        <v>24.271112955928846</v>
      </c>
      <c r="BX102" s="19">
        <v>4.0545126719641971</v>
      </c>
      <c r="BY102" s="19">
        <v>4.0520890193376342</v>
      </c>
      <c r="BZ102" s="19">
        <v>5.4030222243193506</v>
      </c>
      <c r="CA102" s="19">
        <v>1.3509332049817164</v>
      </c>
      <c r="CB102" s="11">
        <v>12.713101387023926</v>
      </c>
      <c r="CC102" s="11">
        <v>12.639695167541504</v>
      </c>
      <c r="CD102" s="11">
        <v>-0.57740604877471924</v>
      </c>
      <c r="CE102" s="19">
        <v>63087.85546875</v>
      </c>
      <c r="CF102" s="19">
        <v>61799.08203125</v>
      </c>
      <c r="CG102" s="19">
        <v>-2.042823314666748</v>
      </c>
      <c r="CH102" s="19">
        <v>1.9433887160481524</v>
      </c>
      <c r="CI102" s="19">
        <v>1.4425575937246902</v>
      </c>
      <c r="CJ102" s="19">
        <v>-0.50083112232346227</v>
      </c>
      <c r="CK102" s="19">
        <v>20.96534459829461</v>
      </c>
      <c r="CL102" s="19">
        <v>19.13991380813982</v>
      </c>
      <c r="CM102" s="19">
        <v>-1.8254307901547904</v>
      </c>
      <c r="CN102" s="19">
        <v>2.0869810652812464</v>
      </c>
      <c r="CO102" s="19">
        <v>1.9200896271318184</v>
      </c>
      <c r="CP102" s="19">
        <v>-0.16689143814942797</v>
      </c>
      <c r="CQ102" s="19">
        <v>0.86701651650771505</v>
      </c>
      <c r="CR102" s="19">
        <v>1.229158844961405</v>
      </c>
      <c r="CS102" s="19">
        <v>0.36214232845368999</v>
      </c>
      <c r="CT102" s="19">
        <v>0</v>
      </c>
      <c r="CU102" s="19">
        <v>0</v>
      </c>
      <c r="CV102" s="19">
        <v>0</v>
      </c>
      <c r="CW102" s="19">
        <v>0</v>
      </c>
      <c r="CX102" s="24">
        <v>17</v>
      </c>
      <c r="CY102" s="24">
        <v>15</v>
      </c>
      <c r="CZ102" s="24">
        <v>-11.76470588235294</v>
      </c>
      <c r="DA102" s="24">
        <v>4.096385542168675</v>
      </c>
      <c r="DB102" s="24">
        <v>3.3707865168539324</v>
      </c>
      <c r="DC102" s="24">
        <v>1.2069870305120323</v>
      </c>
      <c r="DD102" s="24">
        <v>8.1737090870322326E-2</v>
      </c>
      <c r="DE102" s="24">
        <v>161</v>
      </c>
      <c r="DF102" s="24">
        <v>23</v>
      </c>
      <c r="DG102" s="24">
        <v>-85.714285714285708</v>
      </c>
      <c r="DH102" s="24">
        <v>4.5923897541217409</v>
      </c>
      <c r="DI102" s="24">
        <v>0.6619848031314759</v>
      </c>
      <c r="DJ102" s="22">
        <v>-85.585178119140821</v>
      </c>
      <c r="DK102" s="22">
        <v>3</v>
      </c>
      <c r="DL102" s="22">
        <v>2</v>
      </c>
      <c r="DM102" s="22">
        <v>-33.333332061767578</v>
      </c>
      <c r="DN102" s="22">
        <v>8.6838223040103912E-2</v>
      </c>
      <c r="DO102" s="22">
        <v>5.8709565550088882E-2</v>
      </c>
      <c r="DP102" s="22">
        <v>-32.392024993896484</v>
      </c>
      <c r="DQ102" s="22">
        <v>1</v>
      </c>
      <c r="DR102" s="22">
        <v>50</v>
      </c>
      <c r="DS102" s="22">
        <v>0</v>
      </c>
      <c r="DT102" s="22">
        <v>0</v>
      </c>
      <c r="DU102" s="22">
        <v>0</v>
      </c>
      <c r="DV102" s="22">
        <v>0</v>
      </c>
      <c r="DW102" s="22">
        <v>0</v>
      </c>
      <c r="DX102" s="22">
        <v>0</v>
      </c>
      <c r="DY102" s="22">
        <v>1</v>
      </c>
      <c r="DZ102" s="22">
        <v>50</v>
      </c>
      <c r="EA102" s="22">
        <v>2</v>
      </c>
      <c r="EB102" s="22">
        <v>100</v>
      </c>
      <c r="EC102" s="22">
        <v>2</v>
      </c>
      <c r="ED102" s="22">
        <v>100</v>
      </c>
      <c r="EE102" s="22">
        <v>2</v>
      </c>
      <c r="EF102" s="22">
        <v>100</v>
      </c>
      <c r="EG102" s="22">
        <v>2</v>
      </c>
      <c r="EH102" s="24">
        <v>100</v>
      </c>
      <c r="EI102" s="24">
        <v>3</v>
      </c>
      <c r="EJ102" s="24">
        <v>1</v>
      </c>
      <c r="EK102" s="24">
        <v>-66.666666666666657</v>
      </c>
      <c r="EL102" s="24"/>
      <c r="EM102" s="24"/>
      <c r="EN102" s="24"/>
      <c r="EO102" s="24"/>
      <c r="EP102" s="24"/>
      <c r="EQ102" s="24"/>
      <c r="ER102" s="24">
        <v>3</v>
      </c>
      <c r="ES102" s="24">
        <v>1</v>
      </c>
      <c r="ET102" s="24">
        <v>-66.666666666666657</v>
      </c>
      <c r="EU102" s="24"/>
      <c r="EV102" s="24"/>
      <c r="EW102" s="24"/>
      <c r="EX102" s="24"/>
      <c r="EY102" s="24"/>
      <c r="EZ102" s="24"/>
      <c r="FA102" s="24">
        <v>7</v>
      </c>
      <c r="FB102" s="24">
        <v>9</v>
      </c>
      <c r="FC102" s="24">
        <v>28.571428571428569</v>
      </c>
      <c r="FD102" s="24">
        <v>8</v>
      </c>
      <c r="FE102" s="24">
        <v>28</v>
      </c>
      <c r="FF102" s="24">
        <v>250</v>
      </c>
      <c r="FG102" s="24">
        <v>0.22819327970791262</v>
      </c>
      <c r="FH102" s="24">
        <v>0.80589454294266638</v>
      </c>
      <c r="FI102" s="24">
        <v>253.16313608104997</v>
      </c>
      <c r="FJ102" s="24">
        <v>1</v>
      </c>
      <c r="FK102" s="24">
        <v>0</v>
      </c>
      <c r="FL102" s="24">
        <v>-100</v>
      </c>
      <c r="FM102" s="24"/>
      <c r="FN102" s="24">
        <v>0</v>
      </c>
      <c r="FO102" s="24"/>
      <c r="FP102" s="24"/>
      <c r="FQ102" s="24">
        <v>0</v>
      </c>
      <c r="FR102" s="22"/>
      <c r="FS102" s="22">
        <v>0</v>
      </c>
      <c r="FT102" s="22">
        <v>0</v>
      </c>
      <c r="FU102" s="24">
        <v>0</v>
      </c>
      <c r="FV102" s="24">
        <v>0</v>
      </c>
      <c r="FW102" s="23">
        <v>1</v>
      </c>
      <c r="FX102" s="24"/>
      <c r="FY102" s="24">
        <v>0</v>
      </c>
      <c r="FZ102" s="23"/>
      <c r="GA102" s="24"/>
      <c r="GB102" s="24">
        <v>0</v>
      </c>
      <c r="GC102" s="23"/>
      <c r="GD102" s="23"/>
      <c r="GE102" s="24"/>
      <c r="GF102" s="24">
        <v>1</v>
      </c>
      <c r="GG102" s="24">
        <v>0</v>
      </c>
      <c r="GH102" s="24">
        <v>-100</v>
      </c>
      <c r="GI102" s="24">
        <v>4</v>
      </c>
      <c r="GJ102" s="24">
        <v>1</v>
      </c>
      <c r="GK102" s="23">
        <v>-75</v>
      </c>
      <c r="GL102" s="23">
        <v>2000</v>
      </c>
      <c r="GM102" s="23"/>
      <c r="GN102" s="22"/>
      <c r="GO102" s="22">
        <v>1</v>
      </c>
      <c r="GP102">
        <v>0</v>
      </c>
      <c r="GQ102" s="28">
        <v>11.4</v>
      </c>
      <c r="GR102" s="28">
        <v>13.7</v>
      </c>
      <c r="GS102" s="28">
        <v>4</v>
      </c>
      <c r="GT102" s="28">
        <v>4</v>
      </c>
      <c r="GU102" s="30">
        <v>0</v>
      </c>
      <c r="GV102" s="28">
        <v>0.115154307</v>
      </c>
      <c r="GW102" s="28">
        <v>0.11682243</v>
      </c>
      <c r="GX102" s="30">
        <v>1.448598131</v>
      </c>
      <c r="GY102">
        <v>5</v>
      </c>
      <c r="GZ102">
        <v>16</v>
      </c>
      <c r="HA102">
        <v>7</v>
      </c>
      <c r="HB102">
        <v>14</v>
      </c>
      <c r="HC102">
        <v>4</v>
      </c>
      <c r="HD102" s="2">
        <v>77</v>
      </c>
      <c r="HE102" s="2">
        <v>133</v>
      </c>
      <c r="HF102">
        <v>26</v>
      </c>
      <c r="HG102">
        <v>3</v>
      </c>
      <c r="HH102">
        <v>12</v>
      </c>
      <c r="HI102">
        <v>65</v>
      </c>
      <c r="HJ102">
        <v>11</v>
      </c>
      <c r="HK102">
        <v>2</v>
      </c>
      <c r="HL102">
        <v>38</v>
      </c>
      <c r="HM102" s="2">
        <v>451</v>
      </c>
    </row>
    <row r="103" spans="1:221" x14ac:dyDescent="0.2">
      <c r="A103" s="6" t="s">
        <v>123</v>
      </c>
      <c r="B103" s="6">
        <v>51750</v>
      </c>
      <c r="C103" s="7">
        <v>35.9</v>
      </c>
      <c r="D103" s="8">
        <v>35259</v>
      </c>
      <c r="E103" s="10">
        <v>32.799999999999997</v>
      </c>
      <c r="F103" s="12">
        <v>16408</v>
      </c>
      <c r="G103" s="15">
        <v>2599.9455349435998</v>
      </c>
      <c r="H103" s="15">
        <v>2599.9455349435998</v>
      </c>
      <c r="I103" s="15">
        <v>0</v>
      </c>
      <c r="J103" s="15">
        <v>15.845596873132617</v>
      </c>
      <c r="K103" s="15">
        <v>15.845596873132617</v>
      </c>
      <c r="L103" s="15">
        <v>1076.48820719949</v>
      </c>
      <c r="M103" s="15">
        <v>1170.3547576745</v>
      </c>
      <c r="N103" s="15">
        <v>8.7197007684093482</v>
      </c>
      <c r="O103" s="15">
        <v>6.5607521160378477</v>
      </c>
      <c r="P103" s="15">
        <v>7.1328300687134316</v>
      </c>
      <c r="Q103" s="15">
        <v>103.862207072147</v>
      </c>
      <c r="R103" s="15">
        <v>105.830137603225</v>
      </c>
      <c r="S103" s="15">
        <v>1.8947513119098174</v>
      </c>
      <c r="T103" s="15">
        <v>1.7339266623062937</v>
      </c>
      <c r="U103" s="15">
        <v>1.7667802604878966</v>
      </c>
      <c r="V103" s="15">
        <v>131.39260314869199</v>
      </c>
      <c r="W103" s="15">
        <v>2.1935326068229046</v>
      </c>
      <c r="X103" s="15">
        <v>520.97956093132996</v>
      </c>
      <c r="Y103" s="15">
        <v>520.97956093132996</v>
      </c>
      <c r="Z103" s="15">
        <v>0</v>
      </c>
      <c r="AA103" s="15">
        <v>3.175155783345502</v>
      </c>
      <c r="AB103" s="15">
        <v>3.175155783345502</v>
      </c>
      <c r="AC103" s="15">
        <v>263.089378729695</v>
      </c>
      <c r="AD103" s="15">
        <v>263.089378729695</v>
      </c>
      <c r="AE103" s="15">
        <v>0</v>
      </c>
      <c r="AF103" s="15">
        <v>1.603421372072739</v>
      </c>
      <c r="AG103" s="15">
        <v>1.603421372072739</v>
      </c>
      <c r="AH103" s="15">
        <v>2136.06706000236</v>
      </c>
      <c r="AI103" s="15">
        <v>13.018448683583376</v>
      </c>
      <c r="AJ103" s="15">
        <v>334.62984710471898</v>
      </c>
      <c r="AK103" s="15">
        <v>2.0394310525641091</v>
      </c>
      <c r="AL103" s="15">
        <v>49.206836991710603</v>
      </c>
      <c r="AM103" s="15">
        <v>0.2998953985355351</v>
      </c>
      <c r="AN103" s="15">
        <v>29.121619923040299</v>
      </c>
      <c r="AO103" s="15">
        <v>0.17748427549390725</v>
      </c>
      <c r="AP103" s="15">
        <v>6.7993518756702498</v>
      </c>
      <c r="AQ103" s="15">
        <v>4.1439248389019072E-2</v>
      </c>
      <c r="AR103" s="15">
        <v>0</v>
      </c>
      <c r="AS103" s="15">
        <v>0</v>
      </c>
      <c r="AT103" s="15">
        <v>93.327666789293303</v>
      </c>
      <c r="AU103" s="15">
        <v>0.5687936786280674</v>
      </c>
      <c r="AV103" s="19">
        <v>139318.28</v>
      </c>
      <c r="AW103" s="19">
        <v>280319.6574301676</v>
      </c>
      <c r="AX103" s="19">
        <v>101.20809518332238</v>
      </c>
      <c r="AY103" s="19">
        <v>11.160288900889229</v>
      </c>
      <c r="AZ103" s="19">
        <v>9.1563902245803437</v>
      </c>
      <c r="BA103" s="19">
        <v>-2.0038986763088857</v>
      </c>
      <c r="BB103" s="14"/>
      <c r="BC103" s="14"/>
      <c r="BD103" s="14"/>
      <c r="BE103" s="19">
        <v>75.465000000000003</v>
      </c>
      <c r="BF103" s="19">
        <v>75.486000000000004</v>
      </c>
      <c r="BG103" s="19">
        <v>1</v>
      </c>
      <c r="BH103" s="19">
        <v>1</v>
      </c>
      <c r="BI103" s="19">
        <v>1</v>
      </c>
      <c r="BJ103" s="19">
        <v>1</v>
      </c>
      <c r="BK103" s="19">
        <v>0</v>
      </c>
      <c r="BL103" s="19">
        <v>0</v>
      </c>
      <c r="BM103" s="19">
        <v>1</v>
      </c>
      <c r="BN103" s="19">
        <v>1</v>
      </c>
      <c r="BO103" s="19">
        <v>55.861894367835632</v>
      </c>
      <c r="BP103" s="19">
        <v>51.237761384950218</v>
      </c>
      <c r="BQ103" s="19">
        <v>-4.6241329828854134</v>
      </c>
      <c r="BR103" s="19">
        <v>37.46011486917677</v>
      </c>
      <c r="BS103" s="19">
        <v>35.641180012040941</v>
      </c>
      <c r="BT103" s="19">
        <v>2.1059349074664961</v>
      </c>
      <c r="BU103" s="19">
        <v>7.1041541240216732</v>
      </c>
      <c r="BV103" s="19">
        <v>20.216600283964649</v>
      </c>
      <c r="BW103" s="19">
        <v>24.271112955928846</v>
      </c>
      <c r="BX103" s="19">
        <v>4.0545126719641971</v>
      </c>
      <c r="BY103" s="19">
        <v>4.0520890193376342</v>
      </c>
      <c r="BZ103" s="19">
        <v>5.4030222243193506</v>
      </c>
      <c r="CA103" s="19">
        <v>1.3509332049817164</v>
      </c>
      <c r="CB103" s="20"/>
      <c r="CC103" s="20"/>
      <c r="CD103" s="20"/>
      <c r="CE103" s="19">
        <v>43592.5</v>
      </c>
      <c r="CF103" s="19">
        <v>18614.130859375</v>
      </c>
      <c r="CG103" s="19">
        <v>-57.299694061279297</v>
      </c>
      <c r="CH103" s="19">
        <v>1.9433887160481524</v>
      </c>
      <c r="CI103" s="19">
        <v>1.4425575937246902</v>
      </c>
      <c r="CJ103" s="19">
        <v>-0.50083112232346227</v>
      </c>
      <c r="CK103" s="19">
        <v>20.96534459829461</v>
      </c>
      <c r="CL103" s="19">
        <v>19.13991380813982</v>
      </c>
      <c r="CM103" s="19">
        <v>-1.8254307901547904</v>
      </c>
      <c r="CN103" s="19">
        <v>2.0869810652812464</v>
      </c>
      <c r="CO103" s="19">
        <v>1.9200896271318184</v>
      </c>
      <c r="CP103" s="19">
        <v>-0.16689143814942797</v>
      </c>
      <c r="CQ103" s="19">
        <v>0.86701651650771505</v>
      </c>
      <c r="CR103" s="19">
        <v>1.229158844961405</v>
      </c>
      <c r="CS103" s="19">
        <v>0.36214232845368999</v>
      </c>
      <c r="CT103" s="19">
        <v>0</v>
      </c>
      <c r="CU103" s="19">
        <v>0</v>
      </c>
      <c r="CV103" s="19">
        <v>0</v>
      </c>
      <c r="CW103" s="19">
        <v>0</v>
      </c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>
        <v>1</v>
      </c>
      <c r="DL103" s="22">
        <v>1</v>
      </c>
      <c r="DM103" s="22">
        <v>0</v>
      </c>
      <c r="DN103" s="22">
        <v>5.8424863964319229E-2</v>
      </c>
      <c r="DO103" s="22">
        <v>5.4528601467609406E-2</v>
      </c>
      <c r="DP103" s="22">
        <v>-6.6688432693481445</v>
      </c>
      <c r="DQ103" s="22">
        <v>0</v>
      </c>
      <c r="DR103" s="22">
        <v>0</v>
      </c>
      <c r="DS103" s="22">
        <v>0</v>
      </c>
      <c r="DT103" s="22">
        <v>0</v>
      </c>
      <c r="DU103" s="22">
        <v>0</v>
      </c>
      <c r="DV103" s="22">
        <v>0</v>
      </c>
      <c r="DW103" s="22">
        <v>0</v>
      </c>
      <c r="DX103" s="22">
        <v>0</v>
      </c>
      <c r="DY103" s="22">
        <v>1</v>
      </c>
      <c r="DZ103" s="22">
        <v>100</v>
      </c>
      <c r="EA103" s="22">
        <v>1</v>
      </c>
      <c r="EB103" s="22">
        <v>100</v>
      </c>
      <c r="EC103" s="22">
        <v>1</v>
      </c>
      <c r="ED103" s="22">
        <v>100</v>
      </c>
      <c r="EE103" s="22">
        <v>1</v>
      </c>
      <c r="EF103" s="22">
        <v>100</v>
      </c>
      <c r="EG103" s="22">
        <v>0</v>
      </c>
      <c r="EH103" s="22">
        <v>0</v>
      </c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5"/>
      <c r="EU103" s="23"/>
      <c r="EV103" s="23"/>
      <c r="EW103" s="25"/>
      <c r="EX103" s="23"/>
      <c r="EY103" s="23"/>
      <c r="EZ103" s="22"/>
      <c r="FA103" s="22"/>
      <c r="FB103" s="22"/>
      <c r="FC103" s="25"/>
      <c r="FD103" s="22"/>
      <c r="FE103" s="25"/>
      <c r="FF103" s="25"/>
      <c r="FG103" s="22"/>
      <c r="FH103" s="25"/>
      <c r="FI103" s="22"/>
      <c r="FJ103" s="22"/>
      <c r="FK103" s="25"/>
      <c r="FL103" s="22"/>
      <c r="FM103" s="22"/>
      <c r="FN103" s="25"/>
      <c r="FO103" s="22"/>
      <c r="FP103" s="22"/>
      <c r="FQ103" s="25"/>
      <c r="FR103" s="22"/>
      <c r="FS103" s="22">
        <v>0</v>
      </c>
      <c r="FT103" s="22">
        <v>0</v>
      </c>
      <c r="FU103" s="22">
        <v>0</v>
      </c>
      <c r="FV103" s="22"/>
      <c r="FW103" s="25"/>
      <c r="FX103" s="22"/>
      <c r="FY103" s="25"/>
      <c r="FZ103" s="25"/>
      <c r="GA103" s="22"/>
      <c r="GB103" s="25"/>
      <c r="GC103" s="25"/>
      <c r="GD103" s="23"/>
      <c r="GE103" s="22"/>
      <c r="GF103" s="22"/>
      <c r="GG103" s="22"/>
      <c r="GH103" s="22"/>
      <c r="GI103" s="22"/>
      <c r="GJ103" s="22"/>
      <c r="GK103" s="25"/>
      <c r="GL103" s="25"/>
      <c r="GM103" s="25"/>
      <c r="GN103" s="22"/>
      <c r="GO103" s="22">
        <v>1</v>
      </c>
      <c r="GP103">
        <v>0</v>
      </c>
      <c r="GQ103" s="28">
        <v>7.7</v>
      </c>
      <c r="GR103" s="28">
        <v>6.9</v>
      </c>
      <c r="GS103" s="28">
        <v>2</v>
      </c>
      <c r="GT103" s="28">
        <v>1</v>
      </c>
      <c r="GU103" s="28">
        <v>-50</v>
      </c>
      <c r="GV103" s="28">
        <v>0.11887779399999999</v>
      </c>
      <c r="GW103" s="28">
        <v>5.7438299999999998E-2</v>
      </c>
      <c r="GX103" s="28">
        <v>-51.682940838999997</v>
      </c>
      <c r="GY103">
        <v>1</v>
      </c>
      <c r="GZ103">
        <v>5</v>
      </c>
      <c r="HA103">
        <v>2</v>
      </c>
      <c r="HB103">
        <v>6</v>
      </c>
      <c r="HD103" s="2">
        <v>22</v>
      </c>
      <c r="HE103" s="2">
        <v>48</v>
      </c>
      <c r="HF103">
        <v>3</v>
      </c>
      <c r="HH103">
        <v>1</v>
      </c>
      <c r="HI103">
        <v>21</v>
      </c>
      <c r="HK103">
        <v>1</v>
      </c>
      <c r="HL103">
        <v>4</v>
      </c>
      <c r="HM103" s="2">
        <v>153</v>
      </c>
    </row>
    <row r="104" spans="1:221" x14ac:dyDescent="0.2">
      <c r="A104" s="6" t="s">
        <v>75</v>
      </c>
      <c r="B104" s="6">
        <v>51157</v>
      </c>
      <c r="C104" s="7">
        <v>32.200000000000003</v>
      </c>
      <c r="D104" s="8">
        <v>62729</v>
      </c>
      <c r="E104" s="10">
        <v>9.8000000000000007</v>
      </c>
      <c r="F104" s="12">
        <v>7373</v>
      </c>
      <c r="G104" s="15">
        <v>5825.4556677463297</v>
      </c>
      <c r="H104" s="15">
        <v>5513.7101742136001</v>
      </c>
      <c r="I104" s="15">
        <v>-5.3514353436549849</v>
      </c>
      <c r="J104" s="15">
        <v>79.010656011750029</v>
      </c>
      <c r="K104" s="15">
        <v>74.782451840683578</v>
      </c>
      <c r="L104" s="15">
        <v>1376.7526809359999</v>
      </c>
      <c r="M104" s="15">
        <v>1516.3897531069299</v>
      </c>
      <c r="N104" s="15">
        <v>10.142495025032108</v>
      </c>
      <c r="O104" s="15">
        <v>18.672896798263935</v>
      </c>
      <c r="P104" s="15">
        <v>20.566794427057232</v>
      </c>
      <c r="Q104" s="15">
        <v>181.55970154744901</v>
      </c>
      <c r="R104" s="15">
        <v>163.260958560445</v>
      </c>
      <c r="S104" s="15">
        <v>-10.078636851152673</v>
      </c>
      <c r="T104" s="15">
        <v>5.9101465347476889</v>
      </c>
      <c r="U104" s="15">
        <v>5.3144843281394856</v>
      </c>
      <c r="V104" s="15">
        <v>145.25731884485199</v>
      </c>
      <c r="W104" s="15">
        <v>4.7284283478141926</v>
      </c>
      <c r="X104" s="15">
        <v>1118.7365971274801</v>
      </c>
      <c r="Y104" s="15">
        <v>1048.6264497085799</v>
      </c>
      <c r="Z104" s="15">
        <v>-6.2669038984617318</v>
      </c>
      <c r="AA104" s="15">
        <v>15.173424618574257</v>
      </c>
      <c r="AB104" s="15">
        <v>14.222520679622678</v>
      </c>
      <c r="AC104" s="15">
        <v>1127.92917107528</v>
      </c>
      <c r="AD104" s="15">
        <v>1064.22632212694</v>
      </c>
      <c r="AE104" s="15">
        <v>-5.6477703194439668</v>
      </c>
      <c r="AF104" s="15">
        <v>15.298103500275056</v>
      </c>
      <c r="AG104" s="15">
        <v>14.434101751348704</v>
      </c>
      <c r="AH104" s="15">
        <v>5132.4450224669499</v>
      </c>
      <c r="AI104" s="15">
        <v>69.611352535832765</v>
      </c>
      <c r="AJ104" s="15">
        <v>234.97298716086701</v>
      </c>
      <c r="AK104" s="15">
        <v>3.186938656732226</v>
      </c>
      <c r="AL104" s="15">
        <v>167.11338390314501</v>
      </c>
      <c r="AM104" s="15">
        <v>2.2665588485439443</v>
      </c>
      <c r="AN104" s="15">
        <v>33.199165332562998</v>
      </c>
      <c r="AO104" s="15">
        <v>0.45028028390835478</v>
      </c>
      <c r="AP104" s="15">
        <v>13.094667325729199</v>
      </c>
      <c r="AQ104" s="15">
        <v>0.17760297471489489</v>
      </c>
      <c r="AR104" s="15">
        <v>1.1831224404773999</v>
      </c>
      <c r="AS104" s="15">
        <v>1.6046689820661875E-2</v>
      </c>
      <c r="AT104" s="15">
        <v>98.815210388250094</v>
      </c>
      <c r="AU104" s="15">
        <v>1.3402307118981418</v>
      </c>
      <c r="AV104" s="20"/>
      <c r="AW104" s="14"/>
      <c r="AX104" s="14"/>
      <c r="AY104" s="19">
        <v>11.160288900889229</v>
      </c>
      <c r="AZ104" s="19">
        <v>9.1563902245803437</v>
      </c>
      <c r="BA104" s="19">
        <v>-2.0038986763088857</v>
      </c>
      <c r="BB104" s="11">
        <v>8.4627504348754883</v>
      </c>
      <c r="BC104" s="11">
        <v>5.4978828430175781</v>
      </c>
      <c r="BD104" s="11">
        <v>-35.034324645996094</v>
      </c>
      <c r="BE104" s="19">
        <v>75.465000000000003</v>
      </c>
      <c r="BF104" s="19">
        <v>75.486000000000004</v>
      </c>
      <c r="BG104" s="19">
        <v>1</v>
      </c>
      <c r="BH104" s="19">
        <v>1</v>
      </c>
      <c r="BI104" s="19">
        <v>1</v>
      </c>
      <c r="BJ104" s="19">
        <v>1</v>
      </c>
      <c r="BK104" s="19">
        <v>0</v>
      </c>
      <c r="BL104" s="19">
        <v>0</v>
      </c>
      <c r="BM104" s="19">
        <v>1</v>
      </c>
      <c r="BN104" s="19">
        <v>1</v>
      </c>
      <c r="BO104" s="19">
        <v>55.861894367835632</v>
      </c>
      <c r="BP104" s="19">
        <v>51.237761384950218</v>
      </c>
      <c r="BQ104" s="19">
        <v>-4.6241329828854134</v>
      </c>
      <c r="BR104" s="19">
        <v>27.801724137931032</v>
      </c>
      <c r="BS104" s="19">
        <v>25.503355704697988</v>
      </c>
      <c r="BT104" s="19">
        <v>6.25</v>
      </c>
      <c r="BU104" s="19">
        <v>4.8098434004474271</v>
      </c>
      <c r="BV104" s="19">
        <v>20.216600283964649</v>
      </c>
      <c r="BW104" s="19">
        <v>24.271112955928846</v>
      </c>
      <c r="BX104" s="19">
        <v>4.0545126719641971</v>
      </c>
      <c r="BY104" s="19">
        <v>4.0520890193376342</v>
      </c>
      <c r="BZ104" s="19">
        <v>5.4030222243193506</v>
      </c>
      <c r="CA104" s="19">
        <v>1.3509332049817164</v>
      </c>
      <c r="CB104" s="14"/>
      <c r="CC104" s="14"/>
      <c r="CD104" s="14"/>
      <c r="CE104" s="20"/>
      <c r="CF104" s="20"/>
      <c r="CG104" s="20"/>
      <c r="CH104" s="19">
        <v>1.9433887160481524</v>
      </c>
      <c r="CI104" s="19">
        <v>1.4425575937246902</v>
      </c>
      <c r="CJ104" s="19">
        <v>-0.50083112232346227</v>
      </c>
      <c r="CK104" s="19">
        <v>20.96534459829461</v>
      </c>
      <c r="CL104" s="19">
        <v>19.13991380813982</v>
      </c>
      <c r="CM104" s="19">
        <v>-1.8254307901547904</v>
      </c>
      <c r="CN104" s="19">
        <v>2.0869810652812464</v>
      </c>
      <c r="CO104" s="19">
        <v>1.9200896271318184</v>
      </c>
      <c r="CP104" s="19">
        <v>-0.16689143814942797</v>
      </c>
      <c r="CQ104" s="19">
        <v>0.86701651650771505</v>
      </c>
      <c r="CR104" s="19">
        <v>1.229158844961405</v>
      </c>
      <c r="CS104" s="19">
        <v>0.36214232845368999</v>
      </c>
      <c r="CT104" s="19">
        <v>0</v>
      </c>
      <c r="CU104" s="19">
        <v>0</v>
      </c>
      <c r="CV104" s="19">
        <v>0</v>
      </c>
      <c r="CW104" s="19">
        <v>0</v>
      </c>
      <c r="CX104" s="24">
        <v>62</v>
      </c>
      <c r="CY104" s="24">
        <v>53</v>
      </c>
      <c r="CZ104" s="24">
        <v>-14.516129032258066</v>
      </c>
      <c r="DA104" s="24">
        <v>14.903846153846153</v>
      </c>
      <c r="DB104" s="24">
        <v>13.350125944584383</v>
      </c>
      <c r="DC104" s="24">
        <v>6.3270990847592525</v>
      </c>
      <c r="DD104" s="24">
        <v>5.021010666953992</v>
      </c>
      <c r="DE104" s="24">
        <v>477</v>
      </c>
      <c r="DF104" s="24">
        <v>466</v>
      </c>
      <c r="DG104" s="24">
        <v>-2.3060796645702304</v>
      </c>
      <c r="DH104" s="24">
        <v>64.433337836012427</v>
      </c>
      <c r="DI104" s="24">
        <v>62.541940679103476</v>
      </c>
      <c r="DJ104" s="22">
        <v>-2.9354325267498877</v>
      </c>
      <c r="DK104" s="22">
        <v>0</v>
      </c>
      <c r="DL104" s="22">
        <v>0</v>
      </c>
      <c r="DM104" s="22">
        <v>0</v>
      </c>
      <c r="DN104" s="22">
        <v>0</v>
      </c>
      <c r="DO104" s="22">
        <v>0</v>
      </c>
      <c r="DP104" s="22">
        <v>0</v>
      </c>
      <c r="DQ104" s="22">
        <v>0</v>
      </c>
      <c r="DR104" s="22">
        <v>0</v>
      </c>
      <c r="DS104" s="22">
        <v>0</v>
      </c>
      <c r="DT104" s="22">
        <v>0</v>
      </c>
      <c r="DU104" s="22">
        <v>0</v>
      </c>
      <c r="DV104" s="22">
        <v>0</v>
      </c>
      <c r="DW104" s="22">
        <v>0</v>
      </c>
      <c r="DX104" s="22">
        <v>0</v>
      </c>
      <c r="DY104" s="22">
        <v>0</v>
      </c>
      <c r="DZ104" s="22">
        <v>0</v>
      </c>
      <c r="EA104" s="22">
        <v>0</v>
      </c>
      <c r="EB104" s="22">
        <v>0</v>
      </c>
      <c r="EC104" s="22">
        <v>0</v>
      </c>
      <c r="ED104" s="22">
        <v>0</v>
      </c>
      <c r="EE104" s="22">
        <v>0</v>
      </c>
      <c r="EF104" s="22">
        <v>0</v>
      </c>
      <c r="EG104" s="22">
        <v>0</v>
      </c>
      <c r="EH104" s="24">
        <v>0</v>
      </c>
      <c r="EI104" s="24">
        <v>15</v>
      </c>
      <c r="EJ104" s="24">
        <v>10</v>
      </c>
      <c r="EK104" s="24">
        <v>-33.333333333333329</v>
      </c>
      <c r="EL104" s="24">
        <v>44</v>
      </c>
      <c r="EM104" s="24">
        <v>59</v>
      </c>
      <c r="EN104" s="24">
        <v>-25.423728813559322</v>
      </c>
      <c r="EO104" s="24">
        <v>5.9435364041604757</v>
      </c>
      <c r="EP104" s="24">
        <v>5.9052476177694269</v>
      </c>
      <c r="EQ104" s="24">
        <v>-0.64420883102939641</v>
      </c>
      <c r="ER104" s="24">
        <v>15</v>
      </c>
      <c r="ES104" s="24">
        <v>10</v>
      </c>
      <c r="ET104" s="24">
        <v>-33.333333333333329</v>
      </c>
      <c r="EU104" s="24"/>
      <c r="EV104" s="24"/>
      <c r="EW104" s="24"/>
      <c r="EX104" s="24"/>
      <c r="EY104" s="24"/>
      <c r="EZ104" s="24"/>
      <c r="FA104" s="24">
        <v>40</v>
      </c>
      <c r="FB104" s="24">
        <v>45</v>
      </c>
      <c r="FC104" s="24">
        <v>12.5</v>
      </c>
      <c r="FD104" s="24">
        <v>426</v>
      </c>
      <c r="FE104" s="24">
        <v>466</v>
      </c>
      <c r="FF104" s="24">
        <v>9.3896713615023462</v>
      </c>
      <c r="FG104" s="24">
        <v>57.544238822099153</v>
      </c>
      <c r="FH104" s="24">
        <v>62.541940679103476</v>
      </c>
      <c r="FI104" s="24">
        <v>8.6849734383575115</v>
      </c>
      <c r="FJ104" s="24">
        <v>9</v>
      </c>
      <c r="FK104" s="24">
        <v>8</v>
      </c>
      <c r="FL104" s="24">
        <v>-11.111111111111111</v>
      </c>
      <c r="FM104" s="24">
        <v>8</v>
      </c>
      <c r="FN104" s="24">
        <v>5</v>
      </c>
      <c r="FO104" s="24">
        <v>-37.5</v>
      </c>
      <c r="FP104" s="24">
        <v>1.080642982574632</v>
      </c>
      <c r="FQ104" s="24">
        <v>0.67105086565561678</v>
      </c>
      <c r="FR104" s="22">
        <v>-37.902630519393362</v>
      </c>
      <c r="FS104" s="22">
        <v>0</v>
      </c>
      <c r="FT104" s="22">
        <v>0</v>
      </c>
      <c r="FU104" s="24">
        <v>0</v>
      </c>
      <c r="FV104" s="24">
        <v>0</v>
      </c>
      <c r="FW104" s="23">
        <v>1</v>
      </c>
      <c r="FX104" s="24"/>
      <c r="FY104" s="24">
        <v>0</v>
      </c>
      <c r="FZ104" s="23"/>
      <c r="GA104" s="24"/>
      <c r="GB104" s="24">
        <v>0</v>
      </c>
      <c r="GC104" s="23"/>
      <c r="GD104" s="23"/>
      <c r="GE104" s="24"/>
      <c r="GF104" s="24">
        <v>5</v>
      </c>
      <c r="GG104" s="24">
        <v>9</v>
      </c>
      <c r="GH104" s="24">
        <v>80</v>
      </c>
      <c r="GI104" s="24">
        <v>22</v>
      </c>
      <c r="GJ104" s="24">
        <v>15</v>
      </c>
      <c r="GK104" s="24">
        <v>-31.818181818181817</v>
      </c>
      <c r="GL104" s="23">
        <v>260000</v>
      </c>
      <c r="GM104" s="23">
        <v>36000</v>
      </c>
      <c r="GN104" s="22">
        <v>-86.15384615384616</v>
      </c>
      <c r="GO104" s="24">
        <v>1</v>
      </c>
      <c r="GP104">
        <v>1</v>
      </c>
      <c r="GQ104" s="28">
        <v>10.7</v>
      </c>
      <c r="GR104" s="28">
        <v>11.7</v>
      </c>
      <c r="GS104" s="28">
        <v>0</v>
      </c>
      <c r="GT104" s="28">
        <v>0</v>
      </c>
      <c r="GU104" s="28">
        <v>0</v>
      </c>
      <c r="GV104" s="28">
        <v>0</v>
      </c>
      <c r="GW104" s="28">
        <v>0</v>
      </c>
      <c r="GX104" s="28">
        <v>0</v>
      </c>
      <c r="GZ104">
        <v>1</v>
      </c>
      <c r="HA104">
        <v>5</v>
      </c>
      <c r="HB104">
        <v>1</v>
      </c>
      <c r="HD104" s="2">
        <v>0</v>
      </c>
      <c r="HE104" s="2">
        <v>46</v>
      </c>
      <c r="HF104">
        <v>4</v>
      </c>
      <c r="HK104">
        <v>2</v>
      </c>
      <c r="HL104">
        <v>0</v>
      </c>
      <c r="HM104" s="2">
        <v>72</v>
      </c>
    </row>
    <row r="105" spans="1:221" x14ac:dyDescent="0.2">
      <c r="A105" s="6" t="s">
        <v>76</v>
      </c>
      <c r="B105" s="6">
        <v>51159</v>
      </c>
      <c r="C105" s="7">
        <v>36</v>
      </c>
      <c r="D105" s="8">
        <v>43888</v>
      </c>
      <c r="E105" s="10">
        <v>17.7</v>
      </c>
      <c r="F105" s="12">
        <v>9254</v>
      </c>
      <c r="G105" s="15">
        <v>643.88168542531105</v>
      </c>
      <c r="H105" s="15">
        <v>473.122717798471</v>
      </c>
      <c r="I105" s="18">
        <v>-26.520239896875857</v>
      </c>
      <c r="J105" s="15">
        <v>6.9578742751816618</v>
      </c>
      <c r="K105" s="15">
        <v>5.1126293256804729</v>
      </c>
      <c r="L105" s="15">
        <v>225.27915317692401</v>
      </c>
      <c r="M105" s="15">
        <v>184.25344364521399</v>
      </c>
      <c r="N105" s="18">
        <v>-18.211054575249712</v>
      </c>
      <c r="O105" s="15">
        <v>2.4343975921431169</v>
      </c>
      <c r="P105" s="15">
        <v>1.9910681180593688</v>
      </c>
      <c r="Q105" s="15">
        <v>119.015927051007</v>
      </c>
      <c r="R105" s="15">
        <v>191.437688213412</v>
      </c>
      <c r="S105" s="18">
        <v>60.850478550964873</v>
      </c>
      <c r="T105" s="15">
        <v>3.7675190582781579</v>
      </c>
      <c r="U105" s="15">
        <v>6.0600724347392214</v>
      </c>
      <c r="V105" s="15">
        <v>22.7729949385499</v>
      </c>
      <c r="W105" s="15">
        <v>0.72089252733617915</v>
      </c>
      <c r="X105" s="15">
        <v>99.4756533748332</v>
      </c>
      <c r="Y105" s="15">
        <v>60.502637189612898</v>
      </c>
      <c r="Z105" s="18">
        <v>-39.178447050120369</v>
      </c>
      <c r="AA105" s="15">
        <v>1.0749476267001643</v>
      </c>
      <c r="AB105" s="15">
        <v>0.65379983995691482</v>
      </c>
      <c r="AC105" s="15">
        <v>185.07410046199001</v>
      </c>
      <c r="AD105" s="15">
        <v>143.39957134829999</v>
      </c>
      <c r="AE105" s="18">
        <v>-22.517753164629873</v>
      </c>
      <c r="AF105" s="15">
        <v>1.9999362487787986</v>
      </c>
      <c r="AG105" s="15">
        <v>1.5495955408288307</v>
      </c>
      <c r="AH105" s="15">
        <v>358.45054780021701</v>
      </c>
      <c r="AI105" s="15">
        <v>3.8734660449558782</v>
      </c>
      <c r="AJ105" s="15">
        <v>100.135958396155</v>
      </c>
      <c r="AK105" s="15">
        <v>1.0820829738075968</v>
      </c>
      <c r="AL105" s="15">
        <v>6.5636798180639699</v>
      </c>
      <c r="AM105" s="15">
        <v>7.0928029155651287E-2</v>
      </c>
      <c r="AN105" s="15">
        <v>1.2471789508126701</v>
      </c>
      <c r="AO105" s="15">
        <v>1.347718771139691E-2</v>
      </c>
      <c r="AP105" s="15">
        <v>4.4507507234811797E-2</v>
      </c>
      <c r="AQ105" s="15">
        <v>4.8095426015573589E-4</v>
      </c>
      <c r="AR105" s="15">
        <v>0</v>
      </c>
      <c r="AS105" s="15">
        <v>0</v>
      </c>
      <c r="AT105" s="15">
        <v>13.244529501374901</v>
      </c>
      <c r="AU105" s="15">
        <v>0.1431222120312827</v>
      </c>
      <c r="AV105" s="19">
        <v>159533.70358974361</v>
      </c>
      <c r="AW105" s="19">
        <v>187032.01879518069</v>
      </c>
      <c r="AX105" s="19">
        <v>17.236680768191565</v>
      </c>
      <c r="AY105" s="19">
        <v>11.160288900889229</v>
      </c>
      <c r="AZ105" s="19">
        <v>9.1563902245803437</v>
      </c>
      <c r="BA105" s="19">
        <v>-2.0038986763088857</v>
      </c>
      <c r="BB105" s="11">
        <v>20.434192657470703</v>
      </c>
      <c r="BC105" s="11">
        <v>18.700824737548828</v>
      </c>
      <c r="BD105" s="11">
        <v>-8.4826831817626953</v>
      </c>
      <c r="BE105" s="19">
        <v>75.465000000000003</v>
      </c>
      <c r="BF105" s="19">
        <v>75.486000000000004</v>
      </c>
      <c r="BG105" s="19">
        <v>1</v>
      </c>
      <c r="BH105" s="19">
        <v>1</v>
      </c>
      <c r="BI105" s="19">
        <v>1</v>
      </c>
      <c r="BJ105" s="19">
        <v>1</v>
      </c>
      <c r="BK105" s="19">
        <v>0</v>
      </c>
      <c r="BL105" s="19">
        <v>0</v>
      </c>
      <c r="BM105" s="19">
        <v>1</v>
      </c>
      <c r="BN105" s="19">
        <v>1</v>
      </c>
      <c r="BO105" s="19">
        <v>55.861894367835632</v>
      </c>
      <c r="BP105" s="19">
        <v>51.237761384950218</v>
      </c>
      <c r="BQ105" s="19">
        <v>-4.6241329828854134</v>
      </c>
      <c r="BR105" s="19">
        <v>44.233937397034595</v>
      </c>
      <c r="BS105" s="19">
        <v>48.127925117004686</v>
      </c>
      <c r="BT105" s="19">
        <v>5.930807248764415</v>
      </c>
      <c r="BU105" s="19">
        <v>6.4742589703588145</v>
      </c>
      <c r="BV105" s="19">
        <v>20.216600283964649</v>
      </c>
      <c r="BW105" s="19">
        <v>24.271112955928846</v>
      </c>
      <c r="BX105" s="19">
        <v>4.0545126719641971</v>
      </c>
      <c r="BY105" s="19">
        <v>4.0520890193376342</v>
      </c>
      <c r="BZ105" s="19">
        <v>5.4030222243193506</v>
      </c>
      <c r="CA105" s="19">
        <v>1.3509332049817164</v>
      </c>
      <c r="CB105" s="20"/>
      <c r="CC105" s="20"/>
      <c r="CD105" s="20"/>
      <c r="CE105" s="19">
        <v>108997</v>
      </c>
      <c r="CF105" s="19">
        <v>78047.1875</v>
      </c>
      <c r="CG105" s="19">
        <v>-28.395105361938477</v>
      </c>
      <c r="CH105" s="19">
        <v>1.9433887160481524</v>
      </c>
      <c r="CI105" s="19">
        <v>1.4425575937246902</v>
      </c>
      <c r="CJ105" s="19">
        <v>-0.50083112232346227</v>
      </c>
      <c r="CK105" s="19">
        <v>20.96534459829461</v>
      </c>
      <c r="CL105" s="19">
        <v>19.13991380813982</v>
      </c>
      <c r="CM105" s="19">
        <v>-1.8254307901547904</v>
      </c>
      <c r="CN105" s="19">
        <v>2.0869810652812464</v>
      </c>
      <c r="CO105" s="19">
        <v>1.9200896271318184</v>
      </c>
      <c r="CP105" s="19">
        <v>-0.16689143814942797</v>
      </c>
      <c r="CQ105" s="19">
        <v>0.86701651650771505</v>
      </c>
      <c r="CR105" s="19">
        <v>1.229158844961405</v>
      </c>
      <c r="CS105" s="19">
        <v>0.36214232845368999</v>
      </c>
      <c r="CT105" s="19">
        <v>0</v>
      </c>
      <c r="CU105" s="19">
        <v>0</v>
      </c>
      <c r="CV105" s="19">
        <v>0</v>
      </c>
      <c r="CW105" s="19">
        <v>0</v>
      </c>
      <c r="CX105" s="24">
        <v>10</v>
      </c>
      <c r="CY105" s="24">
        <v>4</v>
      </c>
      <c r="CZ105" s="24">
        <v>-60</v>
      </c>
      <c r="DA105" s="24">
        <v>8.064516129032258</v>
      </c>
      <c r="DB105" s="24">
        <v>4.4444444444444446</v>
      </c>
      <c r="DC105" s="24">
        <v>1.5716720318121566</v>
      </c>
      <c r="DD105" s="24">
        <v>4.5257645309368336E-2</v>
      </c>
      <c r="DE105" s="24">
        <v>166</v>
      </c>
      <c r="DF105" s="24">
        <v>7</v>
      </c>
      <c r="DG105" s="24">
        <v>-95.783132530120483</v>
      </c>
      <c r="DH105" s="24">
        <v>17.61086356885211</v>
      </c>
      <c r="DI105" s="24">
        <v>0.77390823659480379</v>
      </c>
      <c r="DJ105" s="22">
        <v>-95.605506603528539</v>
      </c>
      <c r="DK105" s="22">
        <v>1</v>
      </c>
      <c r="DL105" s="22">
        <v>1</v>
      </c>
      <c r="DM105" s="22">
        <v>0</v>
      </c>
      <c r="DN105" s="22">
        <v>0.11170688271522522</v>
      </c>
      <c r="DO105" s="22">
        <v>0.11064394563436508</v>
      </c>
      <c r="DP105" s="22">
        <v>-0.9515412449836731</v>
      </c>
      <c r="DQ105" s="22">
        <v>0</v>
      </c>
      <c r="DR105" s="22">
        <v>0</v>
      </c>
      <c r="DS105" s="22">
        <v>0</v>
      </c>
      <c r="DT105" s="22">
        <v>0</v>
      </c>
      <c r="DU105" s="22">
        <v>0</v>
      </c>
      <c r="DV105" s="22">
        <v>0</v>
      </c>
      <c r="DW105" s="22">
        <v>0</v>
      </c>
      <c r="DX105" s="22">
        <v>0</v>
      </c>
      <c r="DY105" s="22">
        <v>0</v>
      </c>
      <c r="DZ105" s="22">
        <v>0</v>
      </c>
      <c r="EA105" s="22">
        <v>0</v>
      </c>
      <c r="EB105" s="22">
        <v>0</v>
      </c>
      <c r="EC105" s="22">
        <v>0</v>
      </c>
      <c r="ED105" s="22">
        <v>0</v>
      </c>
      <c r="EE105" s="22">
        <v>0</v>
      </c>
      <c r="EF105" s="22">
        <v>0</v>
      </c>
      <c r="EG105" s="22">
        <v>0</v>
      </c>
      <c r="EH105" s="24">
        <v>0</v>
      </c>
      <c r="EI105" s="24">
        <v>4</v>
      </c>
      <c r="EJ105" s="23">
        <v>6</v>
      </c>
      <c r="EK105" s="24">
        <v>50</v>
      </c>
      <c r="EL105" s="23"/>
      <c r="EM105" s="23">
        <v>155</v>
      </c>
      <c r="EN105" s="24"/>
      <c r="EO105" s="24"/>
      <c r="EP105" s="23"/>
      <c r="EQ105" s="24"/>
      <c r="ER105" s="24">
        <v>4</v>
      </c>
      <c r="ES105" s="23">
        <v>6</v>
      </c>
      <c r="ET105" s="24">
        <v>50</v>
      </c>
      <c r="EU105" s="23"/>
      <c r="EV105" s="23"/>
      <c r="EW105" s="24"/>
      <c r="EX105" s="23"/>
      <c r="EY105" s="23"/>
      <c r="EZ105" s="24"/>
      <c r="FA105" s="24">
        <v>6</v>
      </c>
      <c r="FB105" s="24">
        <v>3</v>
      </c>
      <c r="FC105" s="23">
        <v>-50</v>
      </c>
      <c r="FD105" s="24">
        <v>39</v>
      </c>
      <c r="FE105" s="23"/>
      <c r="FF105" s="23"/>
      <c r="FG105" s="24">
        <v>4.1374920432845324</v>
      </c>
      <c r="FH105" s="23"/>
      <c r="FI105" s="24"/>
      <c r="FJ105" s="24">
        <v>2</v>
      </c>
      <c r="FK105" s="23">
        <v>2</v>
      </c>
      <c r="FL105" s="24">
        <v>0</v>
      </c>
      <c r="FM105" s="23"/>
      <c r="FN105" s="23"/>
      <c r="FO105" s="24"/>
      <c r="FP105" s="23"/>
      <c r="FQ105" s="23"/>
      <c r="FR105" s="22"/>
      <c r="FS105" s="22">
        <v>0</v>
      </c>
      <c r="FT105" s="22">
        <v>0</v>
      </c>
      <c r="FU105" s="24">
        <v>0</v>
      </c>
      <c r="FV105" s="24">
        <v>0</v>
      </c>
      <c r="FW105" s="23">
        <v>0</v>
      </c>
      <c r="FX105" s="24"/>
      <c r="FY105" s="24">
        <v>0</v>
      </c>
      <c r="FZ105" s="23">
        <v>0</v>
      </c>
      <c r="GA105" s="24"/>
      <c r="GB105" s="24">
        <v>0</v>
      </c>
      <c r="GC105" s="23">
        <v>0</v>
      </c>
      <c r="GD105" s="23"/>
      <c r="GE105" s="24"/>
      <c r="GF105" s="24">
        <v>0</v>
      </c>
      <c r="GG105" s="23">
        <v>1</v>
      </c>
      <c r="GH105" s="24"/>
      <c r="GI105" s="24">
        <v>0</v>
      </c>
      <c r="GJ105" s="24">
        <v>1</v>
      </c>
      <c r="GK105" s="23"/>
      <c r="GL105" s="23">
        <v>0</v>
      </c>
      <c r="GM105" s="23"/>
      <c r="GN105" s="22"/>
      <c r="GO105" s="22">
        <v>1</v>
      </c>
      <c r="GP105">
        <v>1</v>
      </c>
      <c r="GQ105" s="28">
        <v>10.9</v>
      </c>
      <c r="GR105" s="28">
        <v>11.6</v>
      </c>
      <c r="GS105" s="28">
        <v>1</v>
      </c>
      <c r="GT105" s="28">
        <v>2</v>
      </c>
      <c r="GU105" s="28">
        <v>100</v>
      </c>
      <c r="GV105" s="28">
        <v>0.10861301199999999</v>
      </c>
      <c r="GW105" s="28">
        <v>0.22768670299999999</v>
      </c>
      <c r="GX105" s="28">
        <v>109.631147541</v>
      </c>
      <c r="GY105">
        <v>2</v>
      </c>
      <c r="GZ105">
        <v>1</v>
      </c>
      <c r="HA105">
        <v>1</v>
      </c>
      <c r="HB105">
        <v>8</v>
      </c>
      <c r="HD105" s="2">
        <v>8</v>
      </c>
      <c r="HE105" s="2">
        <v>24</v>
      </c>
      <c r="HF105">
        <v>9</v>
      </c>
      <c r="HG105">
        <v>3</v>
      </c>
      <c r="HH105">
        <v>2</v>
      </c>
      <c r="HI105">
        <v>6</v>
      </c>
      <c r="HJ105">
        <v>5</v>
      </c>
      <c r="HL105">
        <v>0</v>
      </c>
      <c r="HM105" s="2">
        <v>73</v>
      </c>
    </row>
    <row r="106" spans="1:221" x14ac:dyDescent="0.2">
      <c r="A106" s="6" t="s">
        <v>124</v>
      </c>
      <c r="B106" s="6">
        <v>51760</v>
      </c>
      <c r="C106" s="7">
        <v>34.1</v>
      </c>
      <c r="D106" s="8">
        <v>40161</v>
      </c>
      <c r="E106" s="10">
        <v>24.4</v>
      </c>
      <c r="F106" s="12">
        <v>204214</v>
      </c>
      <c r="G106" s="15">
        <v>41568.964988967702</v>
      </c>
      <c r="H106" s="18">
        <v>43858.248446576603</v>
      </c>
      <c r="I106" s="18">
        <v>5.5071937880013868</v>
      </c>
      <c r="J106" s="15">
        <v>20.355590208784758</v>
      </c>
      <c r="K106" s="18">
        <v>21.476612008273968</v>
      </c>
      <c r="L106" s="15">
        <v>16073.499668117</v>
      </c>
      <c r="M106" s="18">
        <v>15999.3506711679</v>
      </c>
      <c r="N106" s="18">
        <v>-0.46131208809603291</v>
      </c>
      <c r="O106" s="15">
        <v>7.8709097653035531</v>
      </c>
      <c r="P106" s="18">
        <v>7.8346003071130781</v>
      </c>
      <c r="Q106" s="15">
        <v>3039.2462705640401</v>
      </c>
      <c r="R106" s="18">
        <v>2819.1206594946598</v>
      </c>
      <c r="S106" s="18">
        <v>-7.2427698012286506</v>
      </c>
      <c r="T106" s="15">
        <v>3.4873337891292584</v>
      </c>
      <c r="U106" s="18">
        <v>3.2347542305821619</v>
      </c>
      <c r="V106" s="18">
        <v>2901.5054760797698</v>
      </c>
      <c r="W106" s="18">
        <v>3.3292853508046609</v>
      </c>
      <c r="X106" s="15">
        <v>8193.9478929635898</v>
      </c>
      <c r="Y106" s="18">
        <v>8305.9991426357992</v>
      </c>
      <c r="Z106" s="18">
        <v>1.3674879451994371</v>
      </c>
      <c r="AA106" s="15">
        <v>4.012432004154264</v>
      </c>
      <c r="AB106" s="18">
        <v>4.0673015281203986</v>
      </c>
      <c r="AC106" s="15">
        <v>5662.8368848092496</v>
      </c>
      <c r="AD106" s="18">
        <v>6216.6654759068197</v>
      </c>
      <c r="AE106" s="18">
        <v>9.7800555156945084</v>
      </c>
      <c r="AF106" s="15">
        <v>2.7729915112623278</v>
      </c>
      <c r="AG106" s="18">
        <v>3.0441916205092792</v>
      </c>
      <c r="AH106" s="18">
        <v>17826.905277345999</v>
      </c>
      <c r="AI106" s="18">
        <v>8.7295216181779889</v>
      </c>
      <c r="AJ106" s="18">
        <v>22678.504097297398</v>
      </c>
      <c r="AK106" s="18">
        <v>11.10526413335883</v>
      </c>
      <c r="AL106" s="18">
        <v>2821.0864053800501</v>
      </c>
      <c r="AM106" s="18">
        <v>1.3814363390267319</v>
      </c>
      <c r="AN106" s="18">
        <v>571.26587007806302</v>
      </c>
      <c r="AO106" s="18">
        <v>0.27973883772810043</v>
      </c>
      <c r="AP106" s="18">
        <v>165.54996183073899</v>
      </c>
      <c r="AQ106" s="18">
        <v>8.1066901304875774E-2</v>
      </c>
      <c r="AR106" s="18">
        <v>47.760284623946099</v>
      </c>
      <c r="AS106" s="18">
        <v>2.338737041728094E-2</v>
      </c>
      <c r="AT106" s="18">
        <v>2568.2629637599098</v>
      </c>
      <c r="AU106" s="18">
        <v>1.2576331513803705</v>
      </c>
      <c r="AV106" s="19">
        <v>228885.16287151963</v>
      </c>
      <c r="AW106" s="19">
        <v>174712.52767895881</v>
      </c>
      <c r="AX106" s="19">
        <v>-23.66804143743018</v>
      </c>
      <c r="AY106" s="19">
        <v>11.160288900889229</v>
      </c>
      <c r="AZ106" s="19">
        <v>9.1563902245803437</v>
      </c>
      <c r="BA106" s="19">
        <v>-2.0038986763088857</v>
      </c>
      <c r="BB106" s="11">
        <v>35.87322998046875</v>
      </c>
      <c r="BC106" s="11">
        <v>23.932748794555664</v>
      </c>
      <c r="BD106" s="11">
        <v>-33.285213470458984</v>
      </c>
      <c r="BE106" s="19">
        <v>75.465000000000003</v>
      </c>
      <c r="BF106" s="19">
        <v>75.486000000000004</v>
      </c>
      <c r="BG106" s="19">
        <v>1</v>
      </c>
      <c r="BH106" s="19">
        <v>1</v>
      </c>
      <c r="BI106" s="19">
        <v>1</v>
      </c>
      <c r="BJ106" s="19">
        <v>1</v>
      </c>
      <c r="BK106" s="19">
        <v>0</v>
      </c>
      <c r="BL106" s="19">
        <v>0</v>
      </c>
      <c r="BM106" s="19">
        <v>1</v>
      </c>
      <c r="BN106" s="19">
        <v>1</v>
      </c>
      <c r="BO106" s="19">
        <v>55.861894367835632</v>
      </c>
      <c r="BP106" s="19">
        <v>51.237761384950218</v>
      </c>
      <c r="BQ106" s="19">
        <v>-4.6241329828854134</v>
      </c>
      <c r="BR106" s="19">
        <v>65.858342265094677</v>
      </c>
      <c r="BS106" s="11">
        <v>93.614709206294009</v>
      </c>
      <c r="BT106" s="19">
        <v>4.0014290818149343</v>
      </c>
      <c r="BU106" s="11">
        <v>0</v>
      </c>
      <c r="BV106" s="19">
        <v>20.216600283964649</v>
      </c>
      <c r="BW106" s="19">
        <v>24.271112955928846</v>
      </c>
      <c r="BX106" s="19">
        <v>4.0545126719641971</v>
      </c>
      <c r="BY106" s="19">
        <v>4.0520890193376342</v>
      </c>
      <c r="BZ106" s="19">
        <v>5.4030222243193506</v>
      </c>
      <c r="CA106" s="19">
        <v>1.3509332049817164</v>
      </c>
      <c r="CB106" s="11">
        <v>14.533047676086426</v>
      </c>
      <c r="CC106" s="11">
        <v>10.212632179260254</v>
      </c>
      <c r="CD106" s="11">
        <v>-29.728214263916016</v>
      </c>
      <c r="CE106" s="19">
        <v>124938.7890625</v>
      </c>
      <c r="CF106" s="19">
        <v>92049.3125</v>
      </c>
      <c r="CG106" s="19">
        <v>-26.324472427368164</v>
      </c>
      <c r="CH106" s="19">
        <v>1.9433887160481524</v>
      </c>
      <c r="CI106" s="19">
        <v>1.4425575937246902</v>
      </c>
      <c r="CJ106" s="19">
        <v>-0.50083112232346227</v>
      </c>
      <c r="CK106" s="19">
        <v>20.96534459829461</v>
      </c>
      <c r="CL106" s="19">
        <v>19.13991380813982</v>
      </c>
      <c r="CM106" s="19">
        <v>-1.8254307901547904</v>
      </c>
      <c r="CN106" s="19">
        <v>2.0869810652812464</v>
      </c>
      <c r="CO106" s="19">
        <v>1.9200896271318184</v>
      </c>
      <c r="CP106" s="19">
        <v>-0.16689143814942797</v>
      </c>
      <c r="CQ106" s="19">
        <v>0.86701651650771505</v>
      </c>
      <c r="CR106" s="19">
        <v>1.229158844961405</v>
      </c>
      <c r="CS106" s="19">
        <v>0.36214232845368999</v>
      </c>
      <c r="CT106" s="19">
        <v>0</v>
      </c>
      <c r="CU106" s="19">
        <v>0</v>
      </c>
      <c r="CV106" s="19">
        <v>0</v>
      </c>
      <c r="CW106" s="19">
        <v>1</v>
      </c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>
        <v>12</v>
      </c>
      <c r="DL106" s="22">
        <v>11</v>
      </c>
      <c r="DM106" s="22">
        <v>-8.3333330154418945</v>
      </c>
      <c r="DN106" s="22">
        <v>5.6123282760381699E-2</v>
      </c>
      <c r="DO106" s="22">
        <v>4.8080496490001678E-2</v>
      </c>
      <c r="DP106" s="22">
        <v>-14.330570220947266</v>
      </c>
      <c r="DQ106" s="22">
        <v>7</v>
      </c>
      <c r="DR106" s="22">
        <v>63.636363983154297</v>
      </c>
      <c r="DS106" s="22">
        <v>0</v>
      </c>
      <c r="DT106" s="22">
        <v>0</v>
      </c>
      <c r="DU106" s="22">
        <v>0</v>
      </c>
      <c r="DV106" s="22">
        <v>0</v>
      </c>
      <c r="DW106" s="22">
        <v>0</v>
      </c>
      <c r="DX106" s="22">
        <v>0</v>
      </c>
      <c r="DY106" s="22">
        <v>8</v>
      </c>
      <c r="DZ106" s="22">
        <v>72.727272033691406</v>
      </c>
      <c r="EA106" s="22">
        <v>9</v>
      </c>
      <c r="EB106" s="22">
        <v>81.818183898925781</v>
      </c>
      <c r="EC106" s="22">
        <v>9</v>
      </c>
      <c r="ED106" s="22">
        <v>81.818183898925781</v>
      </c>
      <c r="EE106" s="22">
        <v>9</v>
      </c>
      <c r="EF106" s="22">
        <v>81.818183898925781</v>
      </c>
      <c r="EG106" s="22">
        <v>9</v>
      </c>
      <c r="EH106" s="22">
        <v>81.818183898925781</v>
      </c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4"/>
      <c r="EU106" s="24"/>
      <c r="EV106" s="24"/>
      <c r="EW106" s="24"/>
      <c r="EX106" s="24"/>
      <c r="EY106" s="24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>
        <v>0</v>
      </c>
      <c r="FT106" s="22">
        <v>0</v>
      </c>
      <c r="FU106" s="22">
        <v>0</v>
      </c>
      <c r="FV106" s="22"/>
      <c r="FW106" s="25"/>
      <c r="FX106" s="22"/>
      <c r="FY106" s="22"/>
      <c r="FZ106" s="25"/>
      <c r="GA106" s="22"/>
      <c r="GB106" s="22"/>
      <c r="GC106" s="25"/>
      <c r="GD106" s="25"/>
      <c r="GE106" s="22">
        <v>1</v>
      </c>
      <c r="GF106" s="22"/>
      <c r="GG106" s="22"/>
      <c r="GH106" s="22"/>
      <c r="GI106" s="22"/>
      <c r="GJ106" s="22"/>
      <c r="GK106" s="24"/>
      <c r="GL106" s="22"/>
      <c r="GM106" s="24"/>
      <c r="GN106" s="22"/>
      <c r="GO106" s="22">
        <v>1</v>
      </c>
      <c r="GP106">
        <v>1</v>
      </c>
      <c r="GQ106" s="28">
        <v>12.7</v>
      </c>
      <c r="GR106" s="28">
        <v>10.3</v>
      </c>
      <c r="GS106" s="28">
        <v>12</v>
      </c>
      <c r="GT106" s="28">
        <v>28</v>
      </c>
      <c r="GU106" s="28">
        <v>133.33333333300001</v>
      </c>
      <c r="GV106" s="28">
        <v>5.8136699999999999E-2</v>
      </c>
      <c r="GW106" s="28">
        <v>0.124285359</v>
      </c>
      <c r="GX106" s="28">
        <v>113.78117491099999</v>
      </c>
      <c r="GY106">
        <v>5</v>
      </c>
      <c r="HA106">
        <v>14</v>
      </c>
      <c r="HB106">
        <v>2</v>
      </c>
      <c r="HD106" s="2">
        <v>17</v>
      </c>
      <c r="HE106" s="2">
        <v>58</v>
      </c>
      <c r="HF106">
        <v>42</v>
      </c>
      <c r="HI106">
        <v>17</v>
      </c>
      <c r="HJ106">
        <v>9</v>
      </c>
      <c r="HL106">
        <v>167</v>
      </c>
      <c r="HM106" s="2">
        <v>339</v>
      </c>
    </row>
    <row r="107" spans="1:221" x14ac:dyDescent="0.2">
      <c r="A107" s="6" t="s">
        <v>77</v>
      </c>
      <c r="B107" s="6">
        <v>51161</v>
      </c>
      <c r="C107" s="7">
        <v>28.8</v>
      </c>
      <c r="D107" s="8">
        <v>63372</v>
      </c>
      <c r="E107" s="10">
        <v>7.3</v>
      </c>
      <c r="F107" s="12">
        <v>92376</v>
      </c>
      <c r="G107" s="15">
        <v>19685.006140410602</v>
      </c>
      <c r="H107" s="15">
        <v>18650.445378425298</v>
      </c>
      <c r="I107" s="15">
        <v>-5.2555775426531008</v>
      </c>
      <c r="J107" s="15">
        <v>21.309654174688884</v>
      </c>
      <c r="K107" s="15">
        <v>20.189708775466894</v>
      </c>
      <c r="L107" s="15">
        <v>2706.3589260131198</v>
      </c>
      <c r="M107" s="15">
        <v>3074.9295287922</v>
      </c>
      <c r="N107" s="15">
        <v>13.618688904728577</v>
      </c>
      <c r="O107" s="15">
        <v>2.9297208430903261</v>
      </c>
      <c r="P107" s="15">
        <v>3.3287104104877887</v>
      </c>
      <c r="Q107" s="15">
        <v>504.20063369247299</v>
      </c>
      <c r="R107" s="15">
        <v>451.64753169658701</v>
      </c>
      <c r="S107" s="15">
        <v>-10.423053539424879</v>
      </c>
      <c r="T107" s="15">
        <v>1.34067388239862</v>
      </c>
      <c r="U107" s="15">
        <v>1.2009347258471257</v>
      </c>
      <c r="V107" s="15">
        <v>345.13858468820501</v>
      </c>
      <c r="W107" s="15">
        <v>0.91772650682887957</v>
      </c>
      <c r="X107" s="15">
        <v>4368.4783205985796</v>
      </c>
      <c r="Y107" s="15">
        <v>4078.3565585442998</v>
      </c>
      <c r="Z107" s="15">
        <v>-6.6412544772461306</v>
      </c>
      <c r="AA107" s="15">
        <v>4.7290187068054257</v>
      </c>
      <c r="AB107" s="15">
        <v>4.414952540209903</v>
      </c>
      <c r="AC107" s="15">
        <v>3348.7566488153302</v>
      </c>
      <c r="AD107" s="15">
        <v>3267.4393759999498</v>
      </c>
      <c r="AE107" s="15">
        <v>-2.4282825341801875</v>
      </c>
      <c r="AF107" s="15">
        <v>3.6251371014282179</v>
      </c>
      <c r="AG107" s="15">
        <v>3.5371085303541503</v>
      </c>
      <c r="AH107" s="15">
        <v>16868.4921972552</v>
      </c>
      <c r="AI107" s="15">
        <v>18.260686972000521</v>
      </c>
      <c r="AJ107" s="15">
        <v>850.93958521963395</v>
      </c>
      <c r="AK107" s="15">
        <v>0.92116955185289895</v>
      </c>
      <c r="AL107" s="15">
        <v>299.80841086526499</v>
      </c>
      <c r="AM107" s="15">
        <v>0.32455227641948664</v>
      </c>
      <c r="AN107" s="15">
        <v>575.43325986420496</v>
      </c>
      <c r="AO107" s="15">
        <v>0.62292506696999761</v>
      </c>
      <c r="AP107" s="15">
        <v>30.489306843472601</v>
      </c>
      <c r="AQ107" s="15">
        <v>3.3005658226674242E-2</v>
      </c>
      <c r="AR107" s="15">
        <v>5.3815503804362397</v>
      </c>
      <c r="AS107" s="15">
        <v>5.825701892738633E-3</v>
      </c>
      <c r="AT107" s="15">
        <v>319.70937454499199</v>
      </c>
      <c r="AU107" s="15">
        <v>0.34609571159715941</v>
      </c>
      <c r="AV107" s="19">
        <v>337287.3576811594</v>
      </c>
      <c r="AW107" s="19">
        <v>182600.77595628417</v>
      </c>
      <c r="AX107" s="19">
        <v>-45.861956637906886</v>
      </c>
      <c r="AY107" s="19">
        <v>11.160288900889229</v>
      </c>
      <c r="AZ107" s="19">
        <v>9.1563902245803437</v>
      </c>
      <c r="BA107" s="19">
        <v>-2.0038986763088857</v>
      </c>
      <c r="BB107" s="14"/>
      <c r="BC107" s="14"/>
      <c r="BD107" s="14"/>
      <c r="BE107" s="19">
        <v>75.465000000000003</v>
      </c>
      <c r="BF107" s="19">
        <v>75.486000000000004</v>
      </c>
      <c r="BG107" s="19">
        <v>1</v>
      </c>
      <c r="BH107" s="19">
        <v>1</v>
      </c>
      <c r="BI107" s="19">
        <v>1</v>
      </c>
      <c r="BJ107" s="19">
        <v>1</v>
      </c>
      <c r="BK107" s="19">
        <v>0</v>
      </c>
      <c r="BL107" s="19">
        <v>0</v>
      </c>
      <c r="BM107" s="19">
        <v>1</v>
      </c>
      <c r="BN107" s="19">
        <v>1</v>
      </c>
      <c r="BO107" s="19">
        <v>55.861894367835632</v>
      </c>
      <c r="BP107" s="19">
        <v>51.237761384950218</v>
      </c>
      <c r="BQ107" s="19">
        <v>-4.6241329828854134</v>
      </c>
      <c r="BR107" s="19">
        <v>18.822595772310798</v>
      </c>
      <c r="BS107" s="19">
        <v>21.232777374909354</v>
      </c>
      <c r="BT107" s="19">
        <v>5.3026477166149633</v>
      </c>
      <c r="BU107" s="19">
        <v>5.3734590282813635</v>
      </c>
      <c r="BV107" s="19">
        <v>20.216600283964649</v>
      </c>
      <c r="BW107" s="19">
        <v>24.271112955928846</v>
      </c>
      <c r="BX107" s="19">
        <v>4.0545126719641971</v>
      </c>
      <c r="BY107" s="19">
        <v>4.0520890193376342</v>
      </c>
      <c r="BZ107" s="19">
        <v>5.4030222243193506</v>
      </c>
      <c r="CA107" s="19">
        <v>1.3509332049817164</v>
      </c>
      <c r="CB107" s="11">
        <v>11.731875419616699</v>
      </c>
      <c r="CC107" s="11">
        <v>11.212344169616699</v>
      </c>
      <c r="CD107" s="11">
        <v>-4.4283733367919922</v>
      </c>
      <c r="CE107" s="19">
        <v>83747.5390625</v>
      </c>
      <c r="CF107" s="19">
        <v>69793.8515625</v>
      </c>
      <c r="CG107" s="19">
        <v>-16.661609649658203</v>
      </c>
      <c r="CH107" s="19">
        <v>1.9433887160481524</v>
      </c>
      <c r="CI107" s="19">
        <v>1.4425575937246902</v>
      </c>
      <c r="CJ107" s="19">
        <v>-0.50083112232346227</v>
      </c>
      <c r="CK107" s="19">
        <v>20.96534459829461</v>
      </c>
      <c r="CL107" s="19">
        <v>19.13991380813982</v>
      </c>
      <c r="CM107" s="19">
        <v>-1.8254307901547904</v>
      </c>
      <c r="CN107" s="19">
        <v>2.0869810652812464</v>
      </c>
      <c r="CO107" s="19">
        <v>1.9200896271318184</v>
      </c>
      <c r="CP107" s="19">
        <v>-0.16689143814942797</v>
      </c>
      <c r="CQ107" s="19">
        <v>0.86701651650771505</v>
      </c>
      <c r="CR107" s="19">
        <v>1.229158844961405</v>
      </c>
      <c r="CS107" s="19">
        <v>0.36214232845368999</v>
      </c>
      <c r="CT107" s="19">
        <v>0</v>
      </c>
      <c r="CU107" s="19">
        <v>0</v>
      </c>
      <c r="CV107" s="19">
        <v>0</v>
      </c>
      <c r="CW107" s="19">
        <v>0</v>
      </c>
      <c r="CX107" s="24">
        <v>19</v>
      </c>
      <c r="CY107" s="24">
        <v>26</v>
      </c>
      <c r="CZ107" s="24">
        <v>36.84210526315789</v>
      </c>
      <c r="DA107" s="24">
        <v>5.5072463768115938</v>
      </c>
      <c r="DB107" s="24">
        <v>9.2857142857142865</v>
      </c>
      <c r="DC107" s="24">
        <v>5.9628343884010624</v>
      </c>
      <c r="DD107" s="24">
        <v>2.1980676328502415</v>
      </c>
      <c r="DE107" s="24">
        <v>292</v>
      </c>
      <c r="DF107" s="24">
        <v>91</v>
      </c>
      <c r="DG107" s="24">
        <v>-68.835616438356169</v>
      </c>
      <c r="DH107" s="24">
        <v>3.2045654082528534</v>
      </c>
      <c r="DI107" s="24">
        <v>0.97800036540672997</v>
      </c>
      <c r="DJ107" s="22">
        <v>-69.481029693198209</v>
      </c>
      <c r="DK107" s="22">
        <v>2</v>
      </c>
      <c r="DL107" s="24">
        <v>2</v>
      </c>
      <c r="DM107" s="22">
        <v>0</v>
      </c>
      <c r="DN107" s="22">
        <v>2.1435998380184174E-2</v>
      </c>
      <c r="DO107" s="24">
        <v>2.1260084584355354E-2</v>
      </c>
      <c r="DP107" s="22">
        <v>-0.82064664363861084</v>
      </c>
      <c r="DQ107" s="22">
        <v>1</v>
      </c>
      <c r="DR107" s="22">
        <v>50</v>
      </c>
      <c r="DS107" s="22">
        <v>0</v>
      </c>
      <c r="DT107" s="22">
        <v>0</v>
      </c>
      <c r="DU107" s="22">
        <v>0</v>
      </c>
      <c r="DV107" s="22">
        <v>0</v>
      </c>
      <c r="DW107" s="22">
        <v>0</v>
      </c>
      <c r="DX107" s="22">
        <v>0</v>
      </c>
      <c r="DY107" s="22">
        <v>2</v>
      </c>
      <c r="DZ107" s="22">
        <v>100</v>
      </c>
      <c r="EA107" s="22">
        <v>2</v>
      </c>
      <c r="EB107" s="22">
        <v>100</v>
      </c>
      <c r="EC107" s="22">
        <v>2</v>
      </c>
      <c r="ED107" s="22">
        <v>100</v>
      </c>
      <c r="EE107" s="22">
        <v>2</v>
      </c>
      <c r="EF107" s="22">
        <v>100</v>
      </c>
      <c r="EG107" s="22">
        <v>2</v>
      </c>
      <c r="EH107" s="24">
        <v>100</v>
      </c>
      <c r="EI107" s="24">
        <v>28</v>
      </c>
      <c r="EJ107" s="24">
        <v>14</v>
      </c>
      <c r="EK107" s="24">
        <v>-50</v>
      </c>
      <c r="EL107" s="24">
        <v>260</v>
      </c>
      <c r="EM107" s="24">
        <v>72</v>
      </c>
      <c r="EN107" s="24">
        <v>261.11111111111114</v>
      </c>
      <c r="EO107" s="24">
        <v>2.8533801580333624</v>
      </c>
      <c r="EP107" s="24">
        <v>2.7942867583049429</v>
      </c>
      <c r="EQ107" s="24">
        <v>-2.0709963781744571</v>
      </c>
      <c r="ER107" s="24">
        <v>28</v>
      </c>
      <c r="ES107" s="24">
        <v>14</v>
      </c>
      <c r="ET107" s="24">
        <v>-50</v>
      </c>
      <c r="EU107" s="24">
        <v>259</v>
      </c>
      <c r="EV107" s="24"/>
      <c r="EW107" s="24"/>
      <c r="EX107" s="24">
        <v>2.8424056189640035</v>
      </c>
      <c r="EY107" s="24"/>
      <c r="EZ107" s="24"/>
      <c r="FA107" s="24">
        <v>29</v>
      </c>
      <c r="FB107" s="24">
        <v>23</v>
      </c>
      <c r="FC107" s="24">
        <v>-20.689655172413794</v>
      </c>
      <c r="FD107" s="24">
        <v>184</v>
      </c>
      <c r="FE107" s="24">
        <v>123</v>
      </c>
      <c r="FF107" s="24">
        <v>-33.152173913043477</v>
      </c>
      <c r="FG107" s="24">
        <v>2.0193151887620719</v>
      </c>
      <c r="FH107" s="24">
        <v>1.3219125818134922</v>
      </c>
      <c r="FI107" s="24">
        <v>-34.536589970192708</v>
      </c>
      <c r="FJ107" s="24">
        <v>3</v>
      </c>
      <c r="FK107" s="24">
        <v>2</v>
      </c>
      <c r="FL107" s="24">
        <v>-33.333333333333329</v>
      </c>
      <c r="FM107" s="24"/>
      <c r="FN107" s="24"/>
      <c r="FO107" s="24"/>
      <c r="FP107" s="24"/>
      <c r="FQ107" s="24"/>
      <c r="FR107" s="22"/>
      <c r="FS107" s="22">
        <v>0</v>
      </c>
      <c r="FT107" s="22">
        <v>0</v>
      </c>
      <c r="FU107" s="24">
        <v>0</v>
      </c>
      <c r="FV107" s="24">
        <v>1</v>
      </c>
      <c r="FW107" s="24">
        <v>3</v>
      </c>
      <c r="FX107" s="24">
        <v>200</v>
      </c>
      <c r="FY107" s="24"/>
      <c r="FZ107" s="24">
        <v>8095</v>
      </c>
      <c r="GA107" s="24"/>
      <c r="GB107" s="24"/>
      <c r="GC107" s="24">
        <v>86.999043494148125</v>
      </c>
      <c r="GD107" s="23"/>
      <c r="GE107" s="24"/>
      <c r="GF107" s="24">
        <v>0</v>
      </c>
      <c r="GG107" s="24">
        <v>0</v>
      </c>
      <c r="GH107" s="24"/>
      <c r="GI107" s="24">
        <v>3</v>
      </c>
      <c r="GJ107" s="24">
        <v>2</v>
      </c>
      <c r="GK107" s="23">
        <v>-33.333333333333329</v>
      </c>
      <c r="GL107" s="23">
        <v>5000</v>
      </c>
      <c r="GM107" s="23"/>
      <c r="GN107" s="22"/>
      <c r="GO107" s="22">
        <v>1</v>
      </c>
      <c r="GP107">
        <v>1</v>
      </c>
      <c r="GQ107" s="28">
        <v>10.199999999999999</v>
      </c>
      <c r="GR107" s="28">
        <v>11.5</v>
      </c>
      <c r="GS107" s="28">
        <v>11</v>
      </c>
      <c r="GT107" s="28">
        <v>16</v>
      </c>
      <c r="GU107" s="28">
        <v>45.454545455000002</v>
      </c>
      <c r="GV107" s="28">
        <v>0.11847447999999999</v>
      </c>
      <c r="GW107" s="28">
        <v>0.171374099</v>
      </c>
      <c r="GX107" s="28">
        <v>44.650645136000001</v>
      </c>
      <c r="GY107">
        <v>10</v>
      </c>
      <c r="GZ107">
        <v>18</v>
      </c>
      <c r="HA107">
        <v>18</v>
      </c>
      <c r="HB107">
        <v>17</v>
      </c>
      <c r="HC107">
        <v>5</v>
      </c>
      <c r="HD107" s="2">
        <v>105</v>
      </c>
      <c r="HE107" s="2">
        <v>159</v>
      </c>
      <c r="HF107">
        <v>19</v>
      </c>
      <c r="HG107">
        <v>9</v>
      </c>
      <c r="HH107">
        <v>17</v>
      </c>
      <c r="HI107">
        <v>88</v>
      </c>
      <c r="HJ107">
        <v>3</v>
      </c>
      <c r="HL107">
        <v>1</v>
      </c>
      <c r="HM107" s="2">
        <v>394</v>
      </c>
    </row>
    <row r="108" spans="1:221" x14ac:dyDescent="0.2">
      <c r="A108" s="6" t="s">
        <v>125</v>
      </c>
      <c r="B108" s="6">
        <v>51770</v>
      </c>
      <c r="C108" s="7">
        <v>36.200000000000003</v>
      </c>
      <c r="D108" s="8">
        <v>39587</v>
      </c>
      <c r="E108" s="10">
        <v>21.3</v>
      </c>
      <c r="F108" s="12">
        <v>97032</v>
      </c>
      <c r="G108" s="15">
        <v>23016.638560633201</v>
      </c>
      <c r="H108" s="15">
        <v>17852.413592084002</v>
      </c>
      <c r="I108" s="15">
        <v>-22.436920816847238</v>
      </c>
      <c r="J108" s="15">
        <v>23.720667986471682</v>
      </c>
      <c r="K108" s="15">
        <v>18.398480493119798</v>
      </c>
      <c r="L108" s="15">
        <v>10400.329031458399</v>
      </c>
      <c r="M108" s="15">
        <v>7516.3404184220799</v>
      </c>
      <c r="N108" s="15">
        <v>-27.729782435853455</v>
      </c>
      <c r="O108" s="15">
        <v>10.718452707826694</v>
      </c>
      <c r="P108" s="15">
        <v>7.7462490914565088</v>
      </c>
      <c r="Q108" s="15">
        <v>961.24472940545502</v>
      </c>
      <c r="R108" s="15">
        <v>885.95373336799696</v>
      </c>
      <c r="S108" s="15">
        <v>-7.8326563188571878</v>
      </c>
      <c r="T108" s="15">
        <v>2.2505261505091192</v>
      </c>
      <c r="U108" s="15">
        <v>2.0742501717737332</v>
      </c>
      <c r="V108" s="15">
        <v>1527.6504224135399</v>
      </c>
      <c r="W108" s="15">
        <v>3.5766305076173905</v>
      </c>
      <c r="X108" s="15">
        <v>5162.5753765265299</v>
      </c>
      <c r="Y108" s="15">
        <v>3808.5266988318699</v>
      </c>
      <c r="Z108" s="15">
        <v>-26.228162863274019</v>
      </c>
      <c r="AA108" s="15">
        <v>5.3204874438603031</v>
      </c>
      <c r="AB108" s="15">
        <v>3.9250213319645786</v>
      </c>
      <c r="AC108" s="15">
        <v>2545.54921810734</v>
      </c>
      <c r="AD108" s="15">
        <v>2201.6129535865798</v>
      </c>
      <c r="AE108" s="15">
        <v>-13.511279297773029</v>
      </c>
      <c r="AF108" s="15">
        <v>2.6234120889060724</v>
      </c>
      <c r="AG108" s="15">
        <v>2.2689555544424311</v>
      </c>
      <c r="AH108" s="15">
        <v>11791.036584879201</v>
      </c>
      <c r="AI108" s="15">
        <v>12.15169901154176</v>
      </c>
      <c r="AJ108" s="15">
        <v>4929.7714118229997</v>
      </c>
      <c r="AK108" s="15">
        <v>5.0805625070317006</v>
      </c>
      <c r="AL108" s="15">
        <v>762.07068022139401</v>
      </c>
      <c r="AM108" s="15">
        <v>0.78538078182598925</v>
      </c>
      <c r="AN108" s="15">
        <v>239.608028714326</v>
      </c>
      <c r="AO108" s="15">
        <v>0.24693712251043573</v>
      </c>
      <c r="AP108" s="15">
        <v>55.234378014174602</v>
      </c>
      <c r="AQ108" s="15">
        <v>5.6923878735030305E-2</v>
      </c>
      <c r="AR108" s="15">
        <v>22.328569926321499</v>
      </c>
      <c r="AS108" s="15">
        <v>2.3011552813836159E-2</v>
      </c>
      <c r="AT108" s="15">
        <v>814.43463714615996</v>
      </c>
      <c r="AU108" s="15">
        <v>0.83934643946961818</v>
      </c>
      <c r="AV108" s="19">
        <v>226760.51762523182</v>
      </c>
      <c r="AW108" s="19">
        <v>217144.51362428843</v>
      </c>
      <c r="AX108" s="19">
        <v>-4.2405988933381256</v>
      </c>
      <c r="AY108" s="19">
        <v>11.160288900889229</v>
      </c>
      <c r="AZ108" s="19">
        <v>9.1563902245803437</v>
      </c>
      <c r="BA108" s="19">
        <v>-2.0038986763088857</v>
      </c>
      <c r="BB108" s="11">
        <v>31.984172821044922</v>
      </c>
      <c r="BC108" s="11">
        <v>25.566673278808594</v>
      </c>
      <c r="BD108" s="11">
        <v>-20.064609527587891</v>
      </c>
      <c r="BE108" s="19">
        <v>75.465000000000003</v>
      </c>
      <c r="BF108" s="19">
        <v>75.486000000000004</v>
      </c>
      <c r="BG108" s="19">
        <v>1</v>
      </c>
      <c r="BH108" s="19">
        <v>1</v>
      </c>
      <c r="BI108" s="19">
        <v>1</v>
      </c>
      <c r="BJ108" s="19">
        <v>1</v>
      </c>
      <c r="BK108" s="19">
        <v>0</v>
      </c>
      <c r="BL108" s="19">
        <v>0</v>
      </c>
      <c r="BM108" s="19">
        <v>1</v>
      </c>
      <c r="BN108" s="19">
        <v>1</v>
      </c>
      <c r="BO108" s="19">
        <v>55.861894367835632</v>
      </c>
      <c r="BP108" s="19">
        <v>51.237761384950218</v>
      </c>
      <c r="BQ108" s="19">
        <v>-4.6241329828854134</v>
      </c>
      <c r="BR108" s="19">
        <v>54.028985507246375</v>
      </c>
      <c r="BS108" s="19">
        <v>79.111484829374263</v>
      </c>
      <c r="BT108" s="19">
        <v>5.7608695652173916</v>
      </c>
      <c r="BU108" s="19">
        <v>2.0741363604512646</v>
      </c>
      <c r="BV108" s="19">
        <v>20.216600283964649</v>
      </c>
      <c r="BW108" s="19">
        <v>24.271112955928846</v>
      </c>
      <c r="BX108" s="19">
        <v>4.0545126719641971</v>
      </c>
      <c r="BY108" s="19">
        <v>4.0520890193376342</v>
      </c>
      <c r="BZ108" s="19">
        <v>5.4030222243193506</v>
      </c>
      <c r="CA108" s="19">
        <v>1.3509332049817164</v>
      </c>
      <c r="CB108" s="11">
        <v>16.943012237548828</v>
      </c>
      <c r="CC108" s="11">
        <v>14.452854156494141</v>
      </c>
      <c r="CD108" s="11">
        <v>-14.697257041931152</v>
      </c>
      <c r="CE108" s="19">
        <v>163967.703125</v>
      </c>
      <c r="CF108" s="19">
        <v>143909.96875</v>
      </c>
      <c r="CG108" s="19">
        <v>-12.232734680175781</v>
      </c>
      <c r="CH108" s="19">
        <v>1.9433887160481524</v>
      </c>
      <c r="CI108" s="19">
        <v>1.4425575937246902</v>
      </c>
      <c r="CJ108" s="19">
        <v>-0.50083112232346227</v>
      </c>
      <c r="CK108" s="19">
        <v>20.96534459829461</v>
      </c>
      <c r="CL108" s="19">
        <v>19.13991380813982</v>
      </c>
      <c r="CM108" s="19">
        <v>-1.8254307901547904</v>
      </c>
      <c r="CN108" s="19">
        <v>2.0869810652812464</v>
      </c>
      <c r="CO108" s="19">
        <v>1.9200896271318184</v>
      </c>
      <c r="CP108" s="19">
        <v>-0.16689143814942797</v>
      </c>
      <c r="CQ108" s="19">
        <v>0.86701651650771505</v>
      </c>
      <c r="CR108" s="19">
        <v>1.229158844961405</v>
      </c>
      <c r="CS108" s="19">
        <v>0.36214232845368999</v>
      </c>
      <c r="CT108" s="19">
        <v>0</v>
      </c>
      <c r="CU108" s="19">
        <v>0</v>
      </c>
      <c r="CV108" s="19">
        <v>0</v>
      </c>
      <c r="CW108" s="19">
        <v>0</v>
      </c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>
        <v>2</v>
      </c>
      <c r="DL108" s="22">
        <v>2</v>
      </c>
      <c r="DM108" s="22">
        <v>0</v>
      </c>
      <c r="DN108" s="22">
        <v>2.0230628550052643E-2</v>
      </c>
      <c r="DO108" s="22">
        <v>2.0016012713313103E-2</v>
      </c>
      <c r="DP108" s="22">
        <v>-1.0608460903167725</v>
      </c>
      <c r="DQ108" s="22">
        <v>2</v>
      </c>
      <c r="DR108" s="22">
        <v>100</v>
      </c>
      <c r="DS108" s="22">
        <v>0</v>
      </c>
      <c r="DT108" s="22">
        <v>0</v>
      </c>
      <c r="DU108" s="22">
        <v>0</v>
      </c>
      <c r="DV108" s="22">
        <v>0</v>
      </c>
      <c r="DW108" s="22">
        <v>0</v>
      </c>
      <c r="DX108" s="22">
        <v>0</v>
      </c>
      <c r="DY108" s="22">
        <v>2</v>
      </c>
      <c r="DZ108" s="22">
        <v>100</v>
      </c>
      <c r="EA108" s="22">
        <v>2</v>
      </c>
      <c r="EB108" s="22">
        <v>100</v>
      </c>
      <c r="EC108" s="22">
        <v>2</v>
      </c>
      <c r="ED108" s="22">
        <v>100</v>
      </c>
      <c r="EE108" s="22">
        <v>2</v>
      </c>
      <c r="EF108" s="22">
        <v>100</v>
      </c>
      <c r="EG108" s="22">
        <v>2</v>
      </c>
      <c r="EH108" s="22">
        <v>100</v>
      </c>
      <c r="EI108" s="22"/>
      <c r="EJ108" s="22"/>
      <c r="EK108" s="22"/>
      <c r="EL108" s="25"/>
      <c r="EM108" s="25"/>
      <c r="EN108" s="22"/>
      <c r="EO108" s="22"/>
      <c r="EP108" s="22"/>
      <c r="EQ108" s="22"/>
      <c r="ER108" s="22"/>
      <c r="ES108" s="22"/>
      <c r="ET108" s="24"/>
      <c r="EU108" s="25"/>
      <c r="EV108" s="23"/>
      <c r="EW108" s="24"/>
      <c r="EX108" s="25"/>
      <c r="EY108" s="23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>
        <v>1</v>
      </c>
      <c r="FT108" s="22">
        <v>1</v>
      </c>
      <c r="FU108" s="22">
        <v>0</v>
      </c>
      <c r="FV108" s="22"/>
      <c r="FW108" s="22"/>
      <c r="FX108" s="22"/>
      <c r="FY108" s="22"/>
      <c r="FZ108" s="22"/>
      <c r="GA108" s="22"/>
      <c r="GB108" s="22"/>
      <c r="GC108" s="22"/>
      <c r="GD108" s="25"/>
      <c r="GE108" s="22"/>
      <c r="GF108" s="22"/>
      <c r="GG108" s="22"/>
      <c r="GH108" s="22"/>
      <c r="GI108" s="22"/>
      <c r="GJ108" s="22"/>
      <c r="GK108" s="24"/>
      <c r="GL108" s="22"/>
      <c r="GM108" s="24"/>
      <c r="GN108" s="22"/>
      <c r="GO108" s="22">
        <v>1</v>
      </c>
      <c r="GP108">
        <v>1</v>
      </c>
      <c r="GQ108" s="28">
        <v>11.7</v>
      </c>
      <c r="GR108" s="28">
        <v>11.9</v>
      </c>
      <c r="GS108" s="28">
        <v>13</v>
      </c>
      <c r="GT108" s="28">
        <v>14</v>
      </c>
      <c r="GU108" s="28">
        <v>7.692307692</v>
      </c>
      <c r="GV108" s="28">
        <v>0.13423373199999999</v>
      </c>
      <c r="GW108" s="28">
        <v>0.14036072699999999</v>
      </c>
      <c r="GX108" s="28">
        <v>4.5644228739999999</v>
      </c>
      <c r="GY108">
        <v>34</v>
      </c>
      <c r="GZ108">
        <v>26</v>
      </c>
      <c r="HA108">
        <v>126</v>
      </c>
      <c r="HB108">
        <v>61</v>
      </c>
      <c r="HC108">
        <v>117</v>
      </c>
      <c r="HD108" s="2">
        <v>390</v>
      </c>
      <c r="HE108" s="2">
        <v>577</v>
      </c>
      <c r="HF108">
        <v>104</v>
      </c>
      <c r="HG108">
        <v>9</v>
      </c>
      <c r="HH108">
        <v>30</v>
      </c>
      <c r="HI108">
        <v>360</v>
      </c>
      <c r="HJ108">
        <v>46</v>
      </c>
      <c r="HK108">
        <v>15</v>
      </c>
      <c r="HL108">
        <v>19</v>
      </c>
      <c r="HM108" s="2">
        <v>1618</v>
      </c>
    </row>
    <row r="109" spans="1:221" x14ac:dyDescent="0.2">
      <c r="A109" s="6" t="s">
        <v>78</v>
      </c>
      <c r="B109" s="6">
        <v>51163</v>
      </c>
      <c r="C109" s="7">
        <v>32.700000000000003</v>
      </c>
      <c r="D109" s="8">
        <v>47561</v>
      </c>
      <c r="E109" s="10">
        <v>12.8</v>
      </c>
      <c r="F109" s="12">
        <v>22307</v>
      </c>
      <c r="G109" s="15">
        <v>3642.08198710648</v>
      </c>
      <c r="H109" s="15">
        <v>4503.1626801966904</v>
      </c>
      <c r="I109" s="15">
        <v>23.642540067427532</v>
      </c>
      <c r="J109" s="15">
        <v>16.327081127477832</v>
      </c>
      <c r="K109" s="15">
        <v>20.187217824883177</v>
      </c>
      <c r="L109" s="15">
        <v>1418.14549639133</v>
      </c>
      <c r="M109" s="15">
        <v>1203.23618830344</v>
      </c>
      <c r="N109" s="15">
        <v>-15.154249591086161</v>
      </c>
      <c r="O109" s="15">
        <v>6.3574012479998654</v>
      </c>
      <c r="P109" s="15">
        <v>5.3939847953711393</v>
      </c>
      <c r="Q109" s="15">
        <v>414.32115467122799</v>
      </c>
      <c r="R109" s="15">
        <v>421.03737777601299</v>
      </c>
      <c r="S109" s="15">
        <v>1.6210186298873532</v>
      </c>
      <c r="T109" s="15">
        <v>4.3361711634874727</v>
      </c>
      <c r="U109" s="15">
        <v>4.4064613058714075</v>
      </c>
      <c r="V109" s="15">
        <v>209.44090771654899</v>
      </c>
      <c r="W109" s="15">
        <v>2.191950891852946</v>
      </c>
      <c r="X109" s="15">
        <v>736.49525149669603</v>
      </c>
      <c r="Y109" s="15">
        <v>895.18415626004105</v>
      </c>
      <c r="Z109" s="15">
        <v>21.54649394423922</v>
      </c>
      <c r="AA109" s="15">
        <v>3.3016329022131892</v>
      </c>
      <c r="AB109" s="15">
        <v>4.0130190355495632</v>
      </c>
      <c r="AC109" s="15">
        <v>713.33310182984803</v>
      </c>
      <c r="AD109" s="15">
        <v>899.30277794583901</v>
      </c>
      <c r="AE109" s="15">
        <v>26.070523804228348</v>
      </c>
      <c r="AF109" s="15">
        <v>3.1977993536999509</v>
      </c>
      <c r="AG109" s="15">
        <v>4.0314823954177568</v>
      </c>
      <c r="AH109" s="15">
        <v>4233.5468693907396</v>
      </c>
      <c r="AI109" s="15">
        <v>18.978557714577214</v>
      </c>
      <c r="AJ109" s="15">
        <v>126.32076837993201</v>
      </c>
      <c r="AK109" s="15">
        <v>0.56628308773000402</v>
      </c>
      <c r="AL109" s="15">
        <v>74.664136531411003</v>
      </c>
      <c r="AM109" s="15">
        <v>0.33471168929668266</v>
      </c>
      <c r="AN109" s="15">
        <v>10.749440938380401</v>
      </c>
      <c r="AO109" s="15">
        <v>4.818864454377729E-2</v>
      </c>
      <c r="AP109" s="15">
        <v>30.097433971875201</v>
      </c>
      <c r="AQ109" s="15">
        <v>0.13492371888588875</v>
      </c>
      <c r="AR109" s="15">
        <v>0</v>
      </c>
      <c r="AS109" s="15">
        <v>0</v>
      </c>
      <c r="AT109" s="15">
        <v>102.448176894041</v>
      </c>
      <c r="AU109" s="15">
        <v>0.45926470118815166</v>
      </c>
      <c r="AV109" s="19">
        <v>256280.88516746409</v>
      </c>
      <c r="AW109" s="19">
        <v>140664.75981566822</v>
      </c>
      <c r="AX109" s="19">
        <v>-45.113050579737035</v>
      </c>
      <c r="AY109" s="19">
        <v>11.160288900889229</v>
      </c>
      <c r="AZ109" s="19">
        <v>9.1563902245803437</v>
      </c>
      <c r="BA109" s="19">
        <v>-2.0038986763088857</v>
      </c>
      <c r="BB109" s="14"/>
      <c r="BC109" s="14"/>
      <c r="BD109" s="14"/>
      <c r="BE109" s="19">
        <v>75.465000000000003</v>
      </c>
      <c r="BF109" s="19">
        <v>75.486000000000004</v>
      </c>
      <c r="BG109" s="19">
        <v>1</v>
      </c>
      <c r="BH109" s="19">
        <v>1</v>
      </c>
      <c r="BI109" s="19">
        <v>1</v>
      </c>
      <c r="BJ109" s="19">
        <v>1</v>
      </c>
      <c r="BK109" s="19">
        <v>0</v>
      </c>
      <c r="BL109" s="19">
        <v>0</v>
      </c>
      <c r="BM109" s="19">
        <v>1</v>
      </c>
      <c r="BN109" s="19">
        <v>1</v>
      </c>
      <c r="BO109" s="19">
        <v>55.861894367835632</v>
      </c>
      <c r="BP109" s="19">
        <v>51.237761384950218</v>
      </c>
      <c r="BQ109" s="19">
        <v>-4.6241329828854134</v>
      </c>
      <c r="BR109" s="19">
        <v>32.151772341487764</v>
      </c>
      <c r="BS109" s="19">
        <v>34.064665127020788</v>
      </c>
      <c r="BT109" s="19">
        <v>8.437343984023963</v>
      </c>
      <c r="BU109" s="19">
        <v>7.6212471131639719</v>
      </c>
      <c r="BV109" s="19">
        <v>20.216600283964649</v>
      </c>
      <c r="BW109" s="19">
        <v>24.271112955928846</v>
      </c>
      <c r="BX109" s="19">
        <v>4.0545126719641971</v>
      </c>
      <c r="BY109" s="19">
        <v>4.0520890193376342</v>
      </c>
      <c r="BZ109" s="19">
        <v>5.4030222243193506</v>
      </c>
      <c r="CA109" s="19">
        <v>1.3509332049817164</v>
      </c>
      <c r="CB109" s="14"/>
      <c r="CC109" s="20"/>
      <c r="CD109" s="14"/>
      <c r="CE109" s="19">
        <v>63943.66796875</v>
      </c>
      <c r="CF109" s="19">
        <v>81324.0390625</v>
      </c>
      <c r="CG109" s="19">
        <v>27.180753707885742</v>
      </c>
      <c r="CH109" s="19">
        <v>1.9433887160481524</v>
      </c>
      <c r="CI109" s="19">
        <v>1.4425575937246902</v>
      </c>
      <c r="CJ109" s="19">
        <v>-0.50083112232346227</v>
      </c>
      <c r="CK109" s="19">
        <v>20.96534459829461</v>
      </c>
      <c r="CL109" s="19">
        <v>19.13991380813982</v>
      </c>
      <c r="CM109" s="19">
        <v>-1.8254307901547904</v>
      </c>
      <c r="CN109" s="19">
        <v>2.0869810652812464</v>
      </c>
      <c r="CO109" s="19">
        <v>1.9200896271318184</v>
      </c>
      <c r="CP109" s="19">
        <v>-0.16689143814942797</v>
      </c>
      <c r="CQ109" s="19">
        <v>0.86701651650771505</v>
      </c>
      <c r="CR109" s="19">
        <v>1.229158844961405</v>
      </c>
      <c r="CS109" s="19">
        <v>0.36214232845368999</v>
      </c>
      <c r="CT109" s="19">
        <v>0</v>
      </c>
      <c r="CU109" s="19">
        <v>0</v>
      </c>
      <c r="CV109" s="19">
        <v>0</v>
      </c>
      <c r="CW109" s="19">
        <v>0</v>
      </c>
      <c r="CX109" s="24">
        <v>60</v>
      </c>
      <c r="CY109" s="24">
        <v>72</v>
      </c>
      <c r="CZ109" s="24">
        <v>20</v>
      </c>
      <c r="DA109" s="24">
        <v>7.4534161490683228</v>
      </c>
      <c r="DB109" s="24">
        <v>8.6434573829531818</v>
      </c>
      <c r="DC109" s="24">
        <v>0.89939024390243894</v>
      </c>
      <c r="DD109" s="24">
        <v>0.76470403121754726</v>
      </c>
      <c r="DE109" s="24">
        <v>177</v>
      </c>
      <c r="DF109" s="24">
        <v>243</v>
      </c>
      <c r="DG109" s="24">
        <v>37.288135593220339</v>
      </c>
      <c r="DH109" s="24">
        <v>7.9629296382940433</v>
      </c>
      <c r="DI109" s="24">
        <v>10.819234194122885</v>
      </c>
      <c r="DJ109" s="22">
        <v>35.870021280770331</v>
      </c>
      <c r="DK109" s="22">
        <v>1</v>
      </c>
      <c r="DL109" s="22">
        <v>2</v>
      </c>
      <c r="DM109" s="22">
        <v>100</v>
      </c>
      <c r="DN109" s="22">
        <v>4.478280246257782E-2</v>
      </c>
      <c r="DO109" s="22">
        <v>8.7904356420040131E-2</v>
      </c>
      <c r="DP109" s="22">
        <v>96.290435791015625</v>
      </c>
      <c r="DQ109" s="22">
        <v>0</v>
      </c>
      <c r="DR109" s="22">
        <v>0</v>
      </c>
      <c r="DS109" s="22">
        <v>0</v>
      </c>
      <c r="DT109" s="22">
        <v>0</v>
      </c>
      <c r="DU109" s="22">
        <v>0</v>
      </c>
      <c r="DV109" s="22">
        <v>0</v>
      </c>
      <c r="DW109" s="22">
        <v>0</v>
      </c>
      <c r="DX109" s="22">
        <v>0</v>
      </c>
      <c r="DY109" s="22">
        <v>2</v>
      </c>
      <c r="DZ109" s="22">
        <v>100</v>
      </c>
      <c r="EA109" s="22">
        <v>2</v>
      </c>
      <c r="EB109" s="22">
        <v>100</v>
      </c>
      <c r="EC109" s="22">
        <v>2</v>
      </c>
      <c r="ED109" s="22">
        <v>100</v>
      </c>
      <c r="EE109" s="22">
        <v>1</v>
      </c>
      <c r="EF109" s="22">
        <v>50</v>
      </c>
      <c r="EG109" s="22">
        <v>2</v>
      </c>
      <c r="EH109" s="24">
        <v>100</v>
      </c>
      <c r="EI109" s="24">
        <v>5</v>
      </c>
      <c r="EJ109" s="24">
        <v>16</v>
      </c>
      <c r="EK109" s="24">
        <v>220.00000000000003</v>
      </c>
      <c r="EL109" s="24"/>
      <c r="EM109" s="24">
        <v>48</v>
      </c>
      <c r="EN109" s="24"/>
      <c r="EO109" s="24"/>
      <c r="EP109" s="24"/>
      <c r="EQ109" s="24"/>
      <c r="ER109" s="24">
        <v>4</v>
      </c>
      <c r="ES109" s="24">
        <v>16</v>
      </c>
      <c r="ET109" s="24">
        <v>300</v>
      </c>
      <c r="EU109" s="24"/>
      <c r="EV109" s="24"/>
      <c r="EW109" s="24"/>
      <c r="EX109" s="24"/>
      <c r="EY109" s="24"/>
      <c r="EZ109" s="24"/>
      <c r="FA109" s="24">
        <v>18</v>
      </c>
      <c r="FB109" s="24">
        <v>29</v>
      </c>
      <c r="FC109" s="24">
        <v>61.111111111111114</v>
      </c>
      <c r="FD109" s="24">
        <v>98</v>
      </c>
      <c r="FE109" s="24">
        <v>146</v>
      </c>
      <c r="FF109" s="24">
        <v>48.979591836734691</v>
      </c>
      <c r="FG109" s="24">
        <v>4.4088536980385093</v>
      </c>
      <c r="FH109" s="24">
        <v>6.5004452359750662</v>
      </c>
      <c r="FI109" s="24">
        <v>47.440710923728361</v>
      </c>
      <c r="FJ109" s="24">
        <v>4</v>
      </c>
      <c r="FK109" s="24">
        <v>13</v>
      </c>
      <c r="FL109" s="24">
        <v>225</v>
      </c>
      <c r="FM109" s="24">
        <v>9</v>
      </c>
      <c r="FN109" s="24">
        <v>7</v>
      </c>
      <c r="FO109" s="24">
        <v>-22.222222222222221</v>
      </c>
      <c r="FP109" s="24">
        <v>0.40489472737088356</v>
      </c>
      <c r="FQ109" s="24">
        <v>0.31166518254674974</v>
      </c>
      <c r="FR109" s="22">
        <v>-23.025625803898293</v>
      </c>
      <c r="FS109" s="22">
        <v>1</v>
      </c>
      <c r="FT109" s="22">
        <v>0</v>
      </c>
      <c r="FU109" s="24">
        <v>-100</v>
      </c>
      <c r="FV109" s="24">
        <v>1</v>
      </c>
      <c r="FW109" s="24">
        <v>5</v>
      </c>
      <c r="FX109" s="24">
        <v>400</v>
      </c>
      <c r="FY109" s="24"/>
      <c r="FZ109" s="24">
        <v>21320</v>
      </c>
      <c r="GA109" s="24"/>
      <c r="GB109" s="24"/>
      <c r="GC109" s="24">
        <v>949.24309884238642</v>
      </c>
      <c r="GD109" s="23"/>
      <c r="GE109" s="24"/>
      <c r="GF109" s="24">
        <v>2</v>
      </c>
      <c r="GG109" s="24">
        <v>6</v>
      </c>
      <c r="GH109" s="24">
        <v>200</v>
      </c>
      <c r="GI109" s="24">
        <v>12</v>
      </c>
      <c r="GJ109" s="24">
        <v>13</v>
      </c>
      <c r="GK109" s="23">
        <v>8.3333333333333321</v>
      </c>
      <c r="GL109" s="24">
        <v>106000</v>
      </c>
      <c r="GM109" s="23">
        <v>251000</v>
      </c>
      <c r="GN109" s="22">
        <v>136.79245283018869</v>
      </c>
      <c r="GO109" s="22">
        <v>1</v>
      </c>
      <c r="GP109">
        <v>0</v>
      </c>
      <c r="GQ109" s="28">
        <v>10.7</v>
      </c>
      <c r="GR109" s="28">
        <v>11.4</v>
      </c>
      <c r="GS109" s="28">
        <v>1</v>
      </c>
      <c r="GT109" s="28">
        <v>0</v>
      </c>
      <c r="GU109" s="28">
        <v>-100</v>
      </c>
      <c r="GV109" s="28">
        <v>4.4565300000000002E-2</v>
      </c>
      <c r="GW109" s="28">
        <v>0</v>
      </c>
      <c r="GX109" s="28">
        <v>-100</v>
      </c>
      <c r="GY109">
        <v>5</v>
      </c>
      <c r="GZ109">
        <v>19</v>
      </c>
      <c r="HA109">
        <v>7</v>
      </c>
      <c r="HB109">
        <v>5</v>
      </c>
      <c r="HC109">
        <v>5</v>
      </c>
      <c r="HD109" s="2">
        <v>60</v>
      </c>
      <c r="HE109" s="2">
        <v>148</v>
      </c>
      <c r="HF109">
        <v>34</v>
      </c>
      <c r="HH109">
        <v>8</v>
      </c>
      <c r="HI109">
        <v>52</v>
      </c>
      <c r="HJ109">
        <v>13</v>
      </c>
      <c r="HK109">
        <v>1</v>
      </c>
      <c r="HL109">
        <v>0</v>
      </c>
      <c r="HM109" s="2">
        <v>375</v>
      </c>
    </row>
    <row r="110" spans="1:221" x14ac:dyDescent="0.2">
      <c r="A110" s="6" t="s">
        <v>79</v>
      </c>
      <c r="B110" s="6">
        <v>51165</v>
      </c>
      <c r="C110" s="7">
        <v>34.1</v>
      </c>
      <c r="D110" s="8">
        <v>52953</v>
      </c>
      <c r="E110" s="10">
        <v>11</v>
      </c>
      <c r="F110" s="12">
        <v>76314</v>
      </c>
      <c r="G110" s="15">
        <v>14849.4101965597</v>
      </c>
      <c r="H110" s="15">
        <v>16615.3969505354</v>
      </c>
      <c r="I110" s="15">
        <v>11.892639038181073</v>
      </c>
      <c r="J110" s="15">
        <v>19.458304107450402</v>
      </c>
      <c r="K110" s="15">
        <v>21.772409977901038</v>
      </c>
      <c r="L110" s="15">
        <v>4201.9244514827096</v>
      </c>
      <c r="M110" s="15">
        <v>4641.3195142066497</v>
      </c>
      <c r="N110" s="15">
        <v>10.456995783655588</v>
      </c>
      <c r="O110" s="15">
        <v>5.506099079438517</v>
      </c>
      <c r="P110" s="15">
        <v>6.0818716280193019</v>
      </c>
      <c r="Q110" s="15">
        <v>1576.8290282184</v>
      </c>
      <c r="R110" s="15">
        <v>1077.06464761764</v>
      </c>
      <c r="S110" s="15">
        <v>-31.694265621519218</v>
      </c>
      <c r="T110" s="15">
        <v>5.404356267671111</v>
      </c>
      <c r="U110" s="15">
        <v>3.6914852370622064</v>
      </c>
      <c r="V110" s="15">
        <v>468.26920754851199</v>
      </c>
      <c r="W110" s="15">
        <v>1.6049258235888268</v>
      </c>
      <c r="X110" s="15">
        <v>3612.4099695312502</v>
      </c>
      <c r="Y110" s="15">
        <v>4050.8925702665301</v>
      </c>
      <c r="Z110" s="15">
        <v>12.138229172038793</v>
      </c>
      <c r="AA110" s="15">
        <v>4.7336137137763057</v>
      </c>
      <c r="AB110" s="15">
        <v>5.3081905944735306</v>
      </c>
      <c r="AC110" s="15">
        <v>2533.96647447853</v>
      </c>
      <c r="AD110" s="15">
        <v>2795.63598283083</v>
      </c>
      <c r="AE110" s="15">
        <v>10.326478703951656</v>
      </c>
      <c r="AF110" s="15">
        <v>3.3204477218839665</v>
      </c>
      <c r="AG110" s="15">
        <v>3.6633330487601619</v>
      </c>
      <c r="AH110" s="15">
        <v>15270.517761667599</v>
      </c>
      <c r="AI110" s="15">
        <v>20.010113166217995</v>
      </c>
      <c r="AJ110" s="15">
        <v>282.09218481918901</v>
      </c>
      <c r="AK110" s="15">
        <v>0.3696467028581768</v>
      </c>
      <c r="AL110" s="15">
        <v>1074.6068503947999</v>
      </c>
      <c r="AM110" s="15">
        <v>1.4081385465246219</v>
      </c>
      <c r="AN110" s="15">
        <v>165.370717132208</v>
      </c>
      <c r="AO110" s="15">
        <v>0.21669774501691433</v>
      </c>
      <c r="AP110" s="15">
        <v>51.993901245713502</v>
      </c>
      <c r="AQ110" s="15">
        <v>6.8131537130426273E-2</v>
      </c>
      <c r="AR110" s="15">
        <v>3.300452954136E-4</v>
      </c>
      <c r="AS110" s="15">
        <v>4.3248328670178477E-7</v>
      </c>
      <c r="AT110" s="15">
        <v>845.42206611375195</v>
      </c>
      <c r="AU110" s="15">
        <v>1.1078204079379301</v>
      </c>
      <c r="AV110" s="19">
        <v>192976.48329297823</v>
      </c>
      <c r="AW110" s="19">
        <v>105491.10569536424</v>
      </c>
      <c r="AX110" s="19">
        <v>-45.334735147387406</v>
      </c>
      <c r="AY110" s="19">
        <v>11.160288900889229</v>
      </c>
      <c r="AZ110" s="19">
        <v>9.1563902245803437</v>
      </c>
      <c r="BA110" s="19">
        <v>-2.0038986763088857</v>
      </c>
      <c r="BB110" s="20"/>
      <c r="BC110" s="20"/>
      <c r="BD110" s="20"/>
      <c r="BE110" s="19">
        <v>75.465000000000003</v>
      </c>
      <c r="BF110" s="19">
        <v>75.486000000000004</v>
      </c>
      <c r="BG110" s="19">
        <v>1</v>
      </c>
      <c r="BH110" s="19">
        <v>1</v>
      </c>
      <c r="BI110" s="19">
        <v>1</v>
      </c>
      <c r="BJ110" s="19">
        <v>1</v>
      </c>
      <c r="BK110" s="19">
        <v>0</v>
      </c>
      <c r="BL110" s="19">
        <v>0</v>
      </c>
      <c r="BM110" s="19">
        <v>1</v>
      </c>
      <c r="BN110" s="19">
        <v>1</v>
      </c>
      <c r="BO110" s="19">
        <v>55.861894367835632</v>
      </c>
      <c r="BP110" s="19">
        <v>51.237761384950218</v>
      </c>
      <c r="BQ110" s="19">
        <v>-4.6241329828854134</v>
      </c>
      <c r="BR110" s="19">
        <v>29.013140943055916</v>
      </c>
      <c r="BS110" s="19">
        <v>29.618818681318682</v>
      </c>
      <c r="BT110" s="19">
        <v>7.8330327235248642</v>
      </c>
      <c r="BU110" s="19">
        <v>8.8770604395604398</v>
      </c>
      <c r="BV110" s="19">
        <v>20.216600283964649</v>
      </c>
      <c r="BW110" s="19">
        <v>24.271112955928846</v>
      </c>
      <c r="BX110" s="19">
        <v>4.0545126719641971</v>
      </c>
      <c r="BY110" s="19">
        <v>4.0520890193376342</v>
      </c>
      <c r="BZ110" s="19">
        <v>5.4030222243193506</v>
      </c>
      <c r="CA110" s="19">
        <v>1.3509332049817164</v>
      </c>
      <c r="CB110" s="19">
        <v>6.5599217414855957</v>
      </c>
      <c r="CC110" s="19">
        <v>5.8791675567626953</v>
      </c>
      <c r="CD110" s="19">
        <v>-10.377473831176758</v>
      </c>
      <c r="CE110" s="19">
        <v>100826</v>
      </c>
      <c r="CF110" s="19">
        <v>77725.53125</v>
      </c>
      <c r="CG110" s="19">
        <v>-22.911222457885742</v>
      </c>
      <c r="CH110" s="19">
        <v>1.9433887160481524</v>
      </c>
      <c r="CI110" s="19">
        <v>1.4425575937246902</v>
      </c>
      <c r="CJ110" s="19">
        <v>-0.50083112232346227</v>
      </c>
      <c r="CK110" s="19">
        <v>20.96534459829461</v>
      </c>
      <c r="CL110" s="19">
        <v>19.13991380813982</v>
      </c>
      <c r="CM110" s="19">
        <v>-1.8254307901547904</v>
      </c>
      <c r="CN110" s="19">
        <v>2.0869810652812464</v>
      </c>
      <c r="CO110" s="19">
        <v>1.9200896271318184</v>
      </c>
      <c r="CP110" s="19">
        <v>-0.16689143814942797</v>
      </c>
      <c r="CQ110" s="19">
        <v>0.86701651650771505</v>
      </c>
      <c r="CR110" s="19">
        <v>1.229158844961405</v>
      </c>
      <c r="CS110" s="19">
        <v>0.36214232845368999</v>
      </c>
      <c r="CT110" s="19">
        <v>0</v>
      </c>
      <c r="CU110" s="19">
        <v>0</v>
      </c>
      <c r="CV110" s="19">
        <v>0</v>
      </c>
      <c r="CW110" s="19">
        <v>0</v>
      </c>
      <c r="CX110" s="22">
        <v>140</v>
      </c>
      <c r="CY110" s="24">
        <v>208</v>
      </c>
      <c r="CZ110" s="24">
        <v>48.571428571428569</v>
      </c>
      <c r="DA110" s="24">
        <v>7.1065989847715745</v>
      </c>
      <c r="DB110" s="24">
        <v>10.935856992639327</v>
      </c>
      <c r="DC110" s="24">
        <v>0.23420738305544217</v>
      </c>
      <c r="DD110" s="22">
        <v>0.24431141359190892</v>
      </c>
      <c r="DE110" s="22">
        <v>1251</v>
      </c>
      <c r="DF110" s="24">
        <v>1610</v>
      </c>
      <c r="DG110" s="22">
        <v>28.697042366107112</v>
      </c>
      <c r="DH110" s="22">
        <v>16.843040633330641</v>
      </c>
      <c r="DI110" s="24">
        <v>20.806678814665478</v>
      </c>
      <c r="DJ110" s="22">
        <v>23.53279474663978</v>
      </c>
      <c r="DK110" s="22">
        <v>1</v>
      </c>
      <c r="DL110" s="22">
        <v>1</v>
      </c>
      <c r="DM110" s="22">
        <v>0</v>
      </c>
      <c r="DN110" s="22">
        <v>1.2916225008666515E-2</v>
      </c>
      <c r="DO110" s="22">
        <v>1.2308601289987564E-2</v>
      </c>
      <c r="DP110" s="22">
        <v>-4.7043442726135254</v>
      </c>
      <c r="DQ110" s="22">
        <v>1</v>
      </c>
      <c r="DR110" s="22">
        <v>100</v>
      </c>
      <c r="DS110" s="22">
        <v>0</v>
      </c>
      <c r="DT110" s="22">
        <v>0</v>
      </c>
      <c r="DU110" s="22">
        <v>0</v>
      </c>
      <c r="DV110" s="22">
        <v>0</v>
      </c>
      <c r="DW110" s="22">
        <v>0</v>
      </c>
      <c r="DX110" s="22">
        <v>0</v>
      </c>
      <c r="DY110" s="22">
        <v>1</v>
      </c>
      <c r="DZ110" s="22">
        <v>100</v>
      </c>
      <c r="EA110" s="22">
        <v>1</v>
      </c>
      <c r="EB110" s="22">
        <v>100</v>
      </c>
      <c r="EC110" s="22">
        <v>1</v>
      </c>
      <c r="ED110" s="22">
        <v>100</v>
      </c>
      <c r="EE110" s="22">
        <v>1</v>
      </c>
      <c r="EF110" s="22">
        <v>100</v>
      </c>
      <c r="EG110" s="22">
        <v>1</v>
      </c>
      <c r="EH110" s="22">
        <v>100</v>
      </c>
      <c r="EI110" s="22">
        <v>74</v>
      </c>
      <c r="EJ110" s="24">
        <v>104</v>
      </c>
      <c r="EK110" s="22">
        <v>40.54054054054054</v>
      </c>
      <c r="EL110" s="22">
        <v>259</v>
      </c>
      <c r="EM110" s="24">
        <v>372</v>
      </c>
      <c r="EN110" s="22">
        <v>-30.376344086021508</v>
      </c>
      <c r="EO110" s="22">
        <v>3.487088348547271</v>
      </c>
      <c r="EP110" s="24">
        <v>3.3471613745331417</v>
      </c>
      <c r="EQ110" s="22">
        <v>-4.0127166285426421</v>
      </c>
      <c r="ER110" s="22">
        <v>74</v>
      </c>
      <c r="ES110" s="24">
        <v>104</v>
      </c>
      <c r="ET110" s="22">
        <v>40.54054054054054</v>
      </c>
      <c r="EU110" s="22">
        <v>256</v>
      </c>
      <c r="EV110" s="24">
        <v>359</v>
      </c>
      <c r="EW110" s="22">
        <v>40.234375</v>
      </c>
      <c r="EX110" s="22">
        <v>3.4466973638150633</v>
      </c>
      <c r="EY110" s="24">
        <v>4.6395016735806873</v>
      </c>
      <c r="EZ110" s="22">
        <v>34.607166915442164</v>
      </c>
      <c r="FA110" s="22">
        <v>29</v>
      </c>
      <c r="FB110" s="24">
        <v>31</v>
      </c>
      <c r="FC110" s="22">
        <v>6.8965517241379306</v>
      </c>
      <c r="FD110" s="22">
        <v>1400</v>
      </c>
      <c r="FE110" s="24">
        <v>733</v>
      </c>
      <c r="FF110" s="22">
        <v>-47.642857142857139</v>
      </c>
      <c r="FG110" s="22">
        <v>18.849126208363625</v>
      </c>
      <c r="FH110" s="24">
        <v>9.4728543920185064</v>
      </c>
      <c r="FI110" s="22">
        <v>-49.743800920515532</v>
      </c>
      <c r="FJ110" s="22">
        <v>20</v>
      </c>
      <c r="FK110" s="24">
        <v>39</v>
      </c>
      <c r="FL110" s="22">
        <v>95</v>
      </c>
      <c r="FM110" s="22">
        <v>19</v>
      </c>
      <c r="FN110" s="24">
        <v>30</v>
      </c>
      <c r="FO110" s="22">
        <v>57.894736842105267</v>
      </c>
      <c r="FP110" s="22">
        <v>0.25580956997064924</v>
      </c>
      <c r="FQ110" s="24">
        <v>0.38770208971426351</v>
      </c>
      <c r="FR110" s="22">
        <v>51.558868481248446</v>
      </c>
      <c r="FS110" s="22">
        <v>3</v>
      </c>
      <c r="FT110" s="24">
        <v>3</v>
      </c>
      <c r="FU110" s="22">
        <v>0</v>
      </c>
      <c r="FV110" s="22">
        <v>6</v>
      </c>
      <c r="FW110" s="24">
        <v>25</v>
      </c>
      <c r="FX110" s="22">
        <v>316.66666666666663</v>
      </c>
      <c r="FY110" s="22">
        <v>16400</v>
      </c>
      <c r="FZ110" s="24">
        <v>273738</v>
      </c>
      <c r="GA110" s="22">
        <v>1569.1341463414635</v>
      </c>
      <c r="GB110" s="22">
        <v>220.80404986940249</v>
      </c>
      <c r="GC110" s="24">
        <v>3537.6264878067691</v>
      </c>
      <c r="GD110" s="24">
        <v>1502.1565228985362</v>
      </c>
      <c r="GE110" s="22"/>
      <c r="GF110" s="22">
        <v>21</v>
      </c>
      <c r="GG110" s="24">
        <v>22</v>
      </c>
      <c r="GH110" s="22">
        <v>4.7619047619047619</v>
      </c>
      <c r="GI110" s="22">
        <v>17</v>
      </c>
      <c r="GJ110" s="24">
        <v>12</v>
      </c>
      <c r="GK110" s="22">
        <v>-29.411764705882355</v>
      </c>
      <c r="GL110" s="22">
        <v>199000</v>
      </c>
      <c r="GM110" s="24">
        <v>181000</v>
      </c>
      <c r="GN110" s="22">
        <v>-9.0452261306532673</v>
      </c>
      <c r="GO110" s="22"/>
      <c r="GQ110" s="28">
        <v>9.5</v>
      </c>
      <c r="GR110" s="28">
        <v>9.9</v>
      </c>
      <c r="GS110" s="28">
        <v>5</v>
      </c>
      <c r="GT110" s="28">
        <v>5</v>
      </c>
      <c r="GU110" s="28">
        <v>0</v>
      </c>
      <c r="GV110" s="28">
        <v>6.5062654999999997E-2</v>
      </c>
      <c r="GW110" s="28">
        <v>6.3053292999999996E-2</v>
      </c>
      <c r="GX110" s="28">
        <v>-3.0883502740000002</v>
      </c>
      <c r="GY110">
        <v>21</v>
      </c>
      <c r="HA110">
        <v>17</v>
      </c>
      <c r="HB110">
        <v>8</v>
      </c>
      <c r="HC110">
        <v>8</v>
      </c>
      <c r="HD110" s="2">
        <v>80</v>
      </c>
      <c r="HE110" s="2">
        <v>167</v>
      </c>
      <c r="HF110">
        <v>73</v>
      </c>
      <c r="HH110">
        <v>8</v>
      </c>
      <c r="HI110">
        <v>72</v>
      </c>
      <c r="HJ110">
        <v>10</v>
      </c>
      <c r="HL110">
        <v>0</v>
      </c>
      <c r="HM110" s="2">
        <v>429</v>
      </c>
    </row>
    <row r="111" spans="1:221" x14ac:dyDescent="0.2">
      <c r="A111" s="6" t="s">
        <v>80</v>
      </c>
      <c r="B111" s="6">
        <v>51167</v>
      </c>
      <c r="C111" s="7">
        <v>37.5</v>
      </c>
      <c r="D111" s="8">
        <v>38386</v>
      </c>
      <c r="E111" s="10">
        <v>21.2</v>
      </c>
      <c r="F111" s="12">
        <v>28897</v>
      </c>
      <c r="G111" s="15">
        <v>2117.9726970930501</v>
      </c>
      <c r="H111" s="15">
        <v>1533.73524264707</v>
      </c>
      <c r="I111" s="15">
        <v>-27.584749097467352</v>
      </c>
      <c r="J111" s="15">
        <v>7.3293860853827386</v>
      </c>
      <c r="K111" s="15">
        <v>5.3075933233452259</v>
      </c>
      <c r="L111" s="15">
        <v>859.40211502044099</v>
      </c>
      <c r="M111" s="15">
        <v>677.85676775241495</v>
      </c>
      <c r="N111" s="15">
        <v>-21.124610248801627</v>
      </c>
      <c r="O111" s="15">
        <v>2.9740184621948331</v>
      </c>
      <c r="P111" s="15">
        <v>2.3457686533287712</v>
      </c>
      <c r="Q111" s="15">
        <v>921.75598071131401</v>
      </c>
      <c r="R111" s="15">
        <v>858.60298891397599</v>
      </c>
      <c r="S111" s="15">
        <v>-6.8513785772893172</v>
      </c>
      <c r="T111" s="15">
        <v>7.7179601499733224</v>
      </c>
      <c r="U111" s="15">
        <v>7.1891734816543247</v>
      </c>
      <c r="V111" s="15">
        <v>112.005722350862</v>
      </c>
      <c r="W111" s="15">
        <v>0.9378357393524408</v>
      </c>
      <c r="X111" s="15">
        <v>476.13124971411401</v>
      </c>
      <c r="Y111" s="15">
        <v>353.35403189724502</v>
      </c>
      <c r="Z111" s="15">
        <v>-25.786422943377218</v>
      </c>
      <c r="AA111" s="15">
        <v>1.6476840146524345</v>
      </c>
      <c r="AB111" s="15">
        <v>1.2228052458637402</v>
      </c>
      <c r="AC111" s="15">
        <v>367.89816931755303</v>
      </c>
      <c r="AD111" s="15">
        <v>269.58220724223901</v>
      </c>
      <c r="AE111" s="15">
        <v>-26.72368885599214</v>
      </c>
      <c r="AF111" s="15">
        <v>1.2731362055492024</v>
      </c>
      <c r="AG111" s="15">
        <v>0.9329072472652491</v>
      </c>
      <c r="AH111" s="15">
        <v>1456.8134896547899</v>
      </c>
      <c r="AI111" s="15">
        <v>5.0414004556002006</v>
      </c>
      <c r="AJ111" s="15">
        <v>36.433982191048997</v>
      </c>
      <c r="AK111" s="15">
        <v>0.12608223065041008</v>
      </c>
      <c r="AL111" s="15">
        <v>22.0701061373586</v>
      </c>
      <c r="AM111" s="15">
        <v>7.6375077472950831E-2</v>
      </c>
      <c r="AN111" s="15">
        <v>5.7139263690451703</v>
      </c>
      <c r="AO111" s="15">
        <v>1.9773424123767761E-2</v>
      </c>
      <c r="AP111" s="15">
        <v>6.9919943124987203</v>
      </c>
      <c r="AQ111" s="15">
        <v>2.4196263669234594E-2</v>
      </c>
      <c r="AR111" s="15">
        <v>0</v>
      </c>
      <c r="AS111" s="15">
        <v>0</v>
      </c>
      <c r="AT111" s="15">
        <v>27.781838901041901</v>
      </c>
      <c r="AU111" s="15">
        <v>9.6140910478741404E-2</v>
      </c>
      <c r="AV111" s="19">
        <v>174775.92389189187</v>
      </c>
      <c r="AW111" s="19">
        <v>192482.44101818182</v>
      </c>
      <c r="AX111" s="19">
        <v>10.130981849217612</v>
      </c>
      <c r="AY111" s="19">
        <v>11.160288900889229</v>
      </c>
      <c r="AZ111" s="19">
        <v>9.1563902245803437</v>
      </c>
      <c r="BA111" s="19">
        <v>-2.0038986763088857</v>
      </c>
      <c r="BB111" s="11">
        <v>23.805751800537109</v>
      </c>
      <c r="BC111" s="11">
        <v>22.056467056274414</v>
      </c>
      <c r="BD111" s="11">
        <v>-7.3481602668762207</v>
      </c>
      <c r="BE111" s="19">
        <v>75.465000000000003</v>
      </c>
      <c r="BF111" s="19">
        <v>75.486000000000004</v>
      </c>
      <c r="BG111" s="19">
        <v>1</v>
      </c>
      <c r="BH111" s="19">
        <v>1</v>
      </c>
      <c r="BI111" s="19">
        <v>1</v>
      </c>
      <c r="BJ111" s="19">
        <v>1</v>
      </c>
      <c r="BK111" s="19">
        <v>0</v>
      </c>
      <c r="BL111" s="19">
        <v>0</v>
      </c>
      <c r="BM111" s="19">
        <v>1</v>
      </c>
      <c r="BN111" s="19">
        <v>1</v>
      </c>
      <c r="BO111" s="19">
        <v>55.861894367835632</v>
      </c>
      <c r="BP111" s="19">
        <v>51.237761384950218</v>
      </c>
      <c r="BQ111" s="19">
        <v>-4.6241329828854134</v>
      </c>
      <c r="BR111" s="19">
        <v>44.150943396226417</v>
      </c>
      <c r="BS111" s="19">
        <v>49.384539635647464</v>
      </c>
      <c r="BT111" s="19">
        <v>8.2130965593784691</v>
      </c>
      <c r="BU111" s="19">
        <v>7.1885770556376167</v>
      </c>
      <c r="BV111" s="19">
        <v>20.216600283964649</v>
      </c>
      <c r="BW111" s="19">
        <v>24.271112955928846</v>
      </c>
      <c r="BX111" s="19">
        <v>4.0545126719641971</v>
      </c>
      <c r="BY111" s="19">
        <v>4.0520890193376342</v>
      </c>
      <c r="BZ111" s="19">
        <v>5.4030222243193506</v>
      </c>
      <c r="CA111" s="19">
        <v>1.3509332049817164</v>
      </c>
      <c r="CB111" s="20"/>
      <c r="CC111" s="20"/>
      <c r="CD111" s="20"/>
      <c r="CE111" s="19">
        <v>89247.3359375</v>
      </c>
      <c r="CF111" s="19">
        <v>125163.5</v>
      </c>
      <c r="CG111" s="19">
        <v>40.243400573730469</v>
      </c>
      <c r="CH111" s="19">
        <v>1.9433887160481524</v>
      </c>
      <c r="CI111" s="19">
        <v>1.4425575937246902</v>
      </c>
      <c r="CJ111" s="19">
        <v>-0.50083112232346227</v>
      </c>
      <c r="CK111" s="19">
        <v>20.96534459829461</v>
      </c>
      <c r="CL111" s="19">
        <v>19.13991380813982</v>
      </c>
      <c r="CM111" s="19">
        <v>-1.8254307901547904</v>
      </c>
      <c r="CN111" s="19">
        <v>2.0869810652812464</v>
      </c>
      <c r="CO111" s="19">
        <v>1.9200896271318184</v>
      </c>
      <c r="CP111" s="19">
        <v>-0.16689143814942797</v>
      </c>
      <c r="CQ111" s="19">
        <v>0.86701651650771505</v>
      </c>
      <c r="CR111" s="19">
        <v>1.229158844961405</v>
      </c>
      <c r="CS111" s="19">
        <v>0.36214232845368999</v>
      </c>
      <c r="CT111" s="19">
        <v>0</v>
      </c>
      <c r="CU111" s="19">
        <v>0</v>
      </c>
      <c r="CV111" s="19">
        <v>0</v>
      </c>
      <c r="CW111" s="19">
        <v>0</v>
      </c>
      <c r="CX111" s="24">
        <v>45</v>
      </c>
      <c r="CY111" s="24">
        <v>31</v>
      </c>
      <c r="CZ111" s="24">
        <v>-31.111111111111111</v>
      </c>
      <c r="DA111" s="24">
        <v>4.4160942100098133</v>
      </c>
      <c r="DB111" s="24">
        <v>3.1155778894472363</v>
      </c>
      <c r="DC111" s="24">
        <v>1.7868353696817503</v>
      </c>
      <c r="DD111" s="24">
        <v>0.50988682999626911</v>
      </c>
      <c r="DE111" s="24">
        <v>370</v>
      </c>
      <c r="DF111" s="24">
        <v>164</v>
      </c>
      <c r="DG111" s="24">
        <v>-55.67567567567567</v>
      </c>
      <c r="DH111" s="24">
        <v>12.80764304752674</v>
      </c>
      <c r="DI111" s="24">
        <v>5.7715995073024811</v>
      </c>
      <c r="DJ111" s="22">
        <v>-54.936286982037466</v>
      </c>
      <c r="DK111" s="22">
        <v>1</v>
      </c>
      <c r="DL111" s="22">
        <v>1</v>
      </c>
      <c r="DM111" s="22">
        <v>0</v>
      </c>
      <c r="DN111" s="22">
        <v>3.5320710390806198E-2</v>
      </c>
      <c r="DO111" s="22">
        <v>3.7385974079370499E-2</v>
      </c>
      <c r="DP111" s="22">
        <v>5.8471746444702148</v>
      </c>
      <c r="DQ111" s="22">
        <v>0</v>
      </c>
      <c r="DR111" s="22">
        <v>0</v>
      </c>
      <c r="DS111" s="22">
        <v>0</v>
      </c>
      <c r="DT111" s="22">
        <v>0</v>
      </c>
      <c r="DU111" s="22">
        <v>0</v>
      </c>
      <c r="DV111" s="22">
        <v>0</v>
      </c>
      <c r="DW111" s="22">
        <v>0</v>
      </c>
      <c r="DX111" s="22">
        <v>0</v>
      </c>
      <c r="DY111" s="22">
        <v>0</v>
      </c>
      <c r="DZ111" s="22">
        <v>0</v>
      </c>
      <c r="EA111" s="22">
        <v>0</v>
      </c>
      <c r="EB111" s="22">
        <v>0</v>
      </c>
      <c r="EC111" s="22">
        <v>0</v>
      </c>
      <c r="ED111" s="22">
        <v>0</v>
      </c>
      <c r="EE111" s="22">
        <v>0</v>
      </c>
      <c r="EF111" s="22">
        <v>0</v>
      </c>
      <c r="EG111" s="22">
        <v>0</v>
      </c>
      <c r="EH111" s="24">
        <v>0</v>
      </c>
      <c r="EI111" s="24">
        <v>25</v>
      </c>
      <c r="EJ111" s="24">
        <v>15</v>
      </c>
      <c r="EK111" s="24">
        <v>-40</v>
      </c>
      <c r="EL111" s="23">
        <v>30</v>
      </c>
      <c r="EM111" s="23">
        <v>19</v>
      </c>
      <c r="EN111" s="24">
        <v>57.894736842105267</v>
      </c>
      <c r="EO111" s="24">
        <v>1.03845754439406</v>
      </c>
      <c r="EP111" s="24">
        <v>1.0557803976772833</v>
      </c>
      <c r="EQ111" s="24">
        <v>1.6681330283301217</v>
      </c>
      <c r="ER111" s="24">
        <v>24</v>
      </c>
      <c r="ES111" s="24">
        <v>15</v>
      </c>
      <c r="ET111" s="23">
        <v>-37.5</v>
      </c>
      <c r="EU111" s="23"/>
      <c r="EV111" s="23">
        <v>18</v>
      </c>
      <c r="EW111" s="23"/>
      <c r="EX111" s="23"/>
      <c r="EY111" s="23">
        <v>0.63346823860636992</v>
      </c>
      <c r="EZ111" s="24"/>
      <c r="FA111" s="24">
        <v>11</v>
      </c>
      <c r="FB111" s="24">
        <v>9</v>
      </c>
      <c r="FC111" s="24">
        <v>-18.181818181818183</v>
      </c>
      <c r="FD111" s="24">
        <v>33</v>
      </c>
      <c r="FE111" s="24">
        <v>23</v>
      </c>
      <c r="FF111" s="24">
        <v>-30.303030303030305</v>
      </c>
      <c r="FG111" s="24">
        <v>1.142303298833466</v>
      </c>
      <c r="FH111" s="24">
        <v>0.80943163821925046</v>
      </c>
      <c r="FI111" s="24">
        <v>-29.140392131769921</v>
      </c>
      <c r="FJ111" s="24">
        <v>6</v>
      </c>
      <c r="FK111" s="24">
        <v>10</v>
      </c>
      <c r="FL111" s="24">
        <v>66.666666666666657</v>
      </c>
      <c r="FM111" s="24"/>
      <c r="FN111" s="24">
        <v>64</v>
      </c>
      <c r="FO111" s="24"/>
      <c r="FP111" s="24"/>
      <c r="FQ111" s="24">
        <v>2.2523315150448706</v>
      </c>
      <c r="FR111" s="22"/>
      <c r="FS111" s="22">
        <v>1</v>
      </c>
      <c r="FT111" s="22">
        <v>1</v>
      </c>
      <c r="FU111" s="24">
        <v>0</v>
      </c>
      <c r="FV111" s="24">
        <v>0</v>
      </c>
      <c r="FW111" s="24">
        <v>0</v>
      </c>
      <c r="FX111" s="24"/>
      <c r="FY111" s="24">
        <v>0</v>
      </c>
      <c r="FZ111" s="24">
        <v>0</v>
      </c>
      <c r="GA111" s="24"/>
      <c r="GB111" s="24">
        <v>0</v>
      </c>
      <c r="GC111" s="24">
        <v>0</v>
      </c>
      <c r="GD111" s="23"/>
      <c r="GE111" s="24"/>
      <c r="GF111" s="24">
        <v>6</v>
      </c>
      <c r="GG111" s="24">
        <v>0</v>
      </c>
      <c r="GH111" s="24">
        <v>-100</v>
      </c>
      <c r="GI111" s="24">
        <v>2</v>
      </c>
      <c r="GJ111" s="24">
        <v>7</v>
      </c>
      <c r="GK111" s="24">
        <v>250</v>
      </c>
      <c r="GL111" s="24"/>
      <c r="GM111" s="24">
        <v>65000</v>
      </c>
      <c r="GN111" s="24"/>
      <c r="GO111" s="22">
        <v>0</v>
      </c>
      <c r="GP111">
        <v>0</v>
      </c>
      <c r="GQ111" s="28">
        <v>12.2</v>
      </c>
      <c r="GR111" s="28">
        <v>11.5</v>
      </c>
      <c r="GS111" s="28">
        <v>1</v>
      </c>
      <c r="GT111" s="28">
        <v>0</v>
      </c>
      <c r="GU111" s="28">
        <v>-100</v>
      </c>
      <c r="GV111" s="28">
        <v>3.4896700000000003E-2</v>
      </c>
      <c r="GW111" s="28">
        <v>0</v>
      </c>
      <c r="GX111" s="28">
        <v>-100</v>
      </c>
      <c r="GY111">
        <v>15</v>
      </c>
      <c r="GZ111">
        <v>3</v>
      </c>
      <c r="HA111">
        <v>10</v>
      </c>
      <c r="HB111">
        <v>10</v>
      </c>
      <c r="HC111">
        <v>11</v>
      </c>
      <c r="HD111" s="2">
        <v>45</v>
      </c>
      <c r="HE111" s="2">
        <v>74</v>
      </c>
      <c r="HF111">
        <v>16</v>
      </c>
      <c r="HG111">
        <v>1</v>
      </c>
      <c r="HH111">
        <v>10</v>
      </c>
      <c r="HI111">
        <v>35</v>
      </c>
      <c r="HJ111">
        <v>3</v>
      </c>
      <c r="HL111">
        <v>0</v>
      </c>
      <c r="HM111" s="2">
        <v>217</v>
      </c>
    </row>
    <row r="112" spans="1:221" x14ac:dyDescent="0.2">
      <c r="A112" s="6" t="s">
        <v>126</v>
      </c>
      <c r="B112" s="6">
        <v>51775</v>
      </c>
      <c r="C112" s="7">
        <v>32.700000000000003</v>
      </c>
      <c r="D112" s="8">
        <v>47600</v>
      </c>
      <c r="E112" s="10">
        <v>10.199999999999999</v>
      </c>
      <c r="F112" s="12">
        <v>24802</v>
      </c>
      <c r="G112" s="15">
        <v>12139.6615293294</v>
      </c>
      <c r="H112" s="15">
        <v>10430.9775141995</v>
      </c>
      <c r="I112" s="15">
        <v>-14.075219568533463</v>
      </c>
      <c r="J112" s="15">
        <v>48.946300819810503</v>
      </c>
      <c r="K112" s="15">
        <v>42.057001508747277</v>
      </c>
      <c r="L112" s="15">
        <v>2756.5591922599201</v>
      </c>
      <c r="M112" s="15">
        <v>2874.2290508818401</v>
      </c>
      <c r="N112" s="15">
        <v>4.2687223605545084</v>
      </c>
      <c r="O112" s="15">
        <v>11.114261721876947</v>
      </c>
      <c r="P112" s="15">
        <v>11.588698697209256</v>
      </c>
      <c r="Q112" s="15">
        <v>286.12281663003398</v>
      </c>
      <c r="R112" s="15">
        <v>183.213862861519</v>
      </c>
      <c r="S112" s="15">
        <v>-35.966706528539305</v>
      </c>
      <c r="T112" s="15">
        <v>2.8484103198609652</v>
      </c>
      <c r="U112" s="15">
        <v>1.8239309393879442</v>
      </c>
      <c r="V112" s="15">
        <v>368.75211889683601</v>
      </c>
      <c r="W112" s="15">
        <v>3.6710016814020507</v>
      </c>
      <c r="X112" s="15">
        <v>2322.6627659047699</v>
      </c>
      <c r="Y112" s="15">
        <v>1939.4971103487201</v>
      </c>
      <c r="Z112" s="15">
        <v>-16.496826882519532</v>
      </c>
      <c r="AA112" s="15">
        <v>9.3648204415158851</v>
      </c>
      <c r="AB112" s="15">
        <v>7.8199222254202088</v>
      </c>
      <c r="AC112" s="15">
        <v>1712.6345072914301</v>
      </c>
      <c r="AD112" s="15">
        <v>1404.89538818653</v>
      </c>
      <c r="AE112" s="15">
        <v>-17.968756193730815</v>
      </c>
      <c r="AF112" s="15">
        <v>6.9052274304146035</v>
      </c>
      <c r="AG112" s="15">
        <v>5.6644439488207805</v>
      </c>
      <c r="AH112" s="15">
        <v>9410.0696662775408</v>
      </c>
      <c r="AI112" s="15">
        <v>37.940769560025565</v>
      </c>
      <c r="AJ112" s="15">
        <v>576.65325430681696</v>
      </c>
      <c r="AK112" s="15">
        <v>2.3250272329119301</v>
      </c>
      <c r="AL112" s="15">
        <v>219.46337279253899</v>
      </c>
      <c r="AM112" s="15">
        <v>0.88486159500257633</v>
      </c>
      <c r="AN112" s="15">
        <v>162.67538761603601</v>
      </c>
      <c r="AO112" s="15">
        <v>0.65589624875427799</v>
      </c>
      <c r="AP112" s="15">
        <v>28.208849621107198</v>
      </c>
      <c r="AQ112" s="15">
        <v>0.11373618910211757</v>
      </c>
      <c r="AR112" s="15">
        <v>0</v>
      </c>
      <c r="AS112" s="15">
        <v>0</v>
      </c>
      <c r="AT112" s="15">
        <v>253.370357026535</v>
      </c>
      <c r="AU112" s="15">
        <v>1.0215722805682403</v>
      </c>
      <c r="AV112" s="19">
        <v>276465.12558139535</v>
      </c>
      <c r="AW112" s="19">
        <v>188049.88982456143</v>
      </c>
      <c r="AX112" s="19">
        <v>-31.980610780799257</v>
      </c>
      <c r="AY112" s="19">
        <v>11.160288900889229</v>
      </c>
      <c r="AZ112" s="19">
        <v>9.1563902245803437</v>
      </c>
      <c r="BA112" s="19">
        <v>-2.0038986763088857</v>
      </c>
      <c r="BB112" s="14"/>
      <c r="BC112" s="14"/>
      <c r="BD112" s="14"/>
      <c r="BE112" s="19">
        <v>75.465000000000003</v>
      </c>
      <c r="BF112" s="19">
        <v>75.486000000000004</v>
      </c>
      <c r="BG112" s="19">
        <v>1</v>
      </c>
      <c r="BH112" s="19">
        <v>1</v>
      </c>
      <c r="BI112" s="19">
        <v>1</v>
      </c>
      <c r="BJ112" s="19">
        <v>1</v>
      </c>
      <c r="BK112" s="19">
        <v>0</v>
      </c>
      <c r="BL112" s="19">
        <v>0</v>
      </c>
      <c r="BM112" s="19">
        <v>1</v>
      </c>
      <c r="BN112" s="19">
        <v>1</v>
      </c>
      <c r="BO112" s="19">
        <v>55.861894367835632</v>
      </c>
      <c r="BP112" s="19">
        <v>51.237761384950218</v>
      </c>
      <c r="BQ112" s="19">
        <v>-4.6241329828854134</v>
      </c>
      <c r="BR112" s="19">
        <v>23.041709053916581</v>
      </c>
      <c r="BS112" s="19">
        <v>23.792016806722689</v>
      </c>
      <c r="BT112" s="19">
        <v>6.7650050864699898</v>
      </c>
      <c r="BU112" s="19">
        <v>6.1974789915966388</v>
      </c>
      <c r="BV112" s="19">
        <v>20.216600283964649</v>
      </c>
      <c r="BW112" s="19">
        <v>24.271112955928846</v>
      </c>
      <c r="BX112" s="19">
        <v>4.0545126719641971</v>
      </c>
      <c r="BY112" s="19">
        <v>4.0520890193376342</v>
      </c>
      <c r="BZ112" s="19">
        <v>5.4030222243193506</v>
      </c>
      <c r="CA112" s="19">
        <v>1.3509332049817164</v>
      </c>
      <c r="CB112" s="19">
        <v>20.601774215698242</v>
      </c>
      <c r="CC112" s="11">
        <v>17.071598052978516</v>
      </c>
      <c r="CD112" s="11">
        <v>-17.13530158996582</v>
      </c>
      <c r="CE112" s="19">
        <v>85912.8359375</v>
      </c>
      <c r="CF112" s="19">
        <v>86853.4609375</v>
      </c>
      <c r="CG112" s="19">
        <v>1.0948597192764282</v>
      </c>
      <c r="CH112" s="19">
        <v>1.9433887160481524</v>
      </c>
      <c r="CI112" s="19">
        <v>1.4425575937246902</v>
      </c>
      <c r="CJ112" s="19">
        <v>-0.50083112232346227</v>
      </c>
      <c r="CK112" s="19">
        <v>20.96534459829461</v>
      </c>
      <c r="CL112" s="19">
        <v>19.13991380813982</v>
      </c>
      <c r="CM112" s="19">
        <v>-1.8254307901547904</v>
      </c>
      <c r="CN112" s="19">
        <v>2.0869810652812464</v>
      </c>
      <c r="CO112" s="19">
        <v>1.9200896271318184</v>
      </c>
      <c r="CP112" s="19">
        <v>-0.16689143814942797</v>
      </c>
      <c r="CQ112" s="19">
        <v>0.86701651650771505</v>
      </c>
      <c r="CR112" s="19">
        <v>1.229158844961405</v>
      </c>
      <c r="CS112" s="19">
        <v>0.36214232845368999</v>
      </c>
      <c r="CT112" s="19">
        <v>0</v>
      </c>
      <c r="CU112" s="19">
        <v>0</v>
      </c>
      <c r="CV112" s="19">
        <v>0</v>
      </c>
      <c r="CW112" s="19">
        <v>1</v>
      </c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>
        <v>1</v>
      </c>
      <c r="DL112" s="22">
        <v>1</v>
      </c>
      <c r="DM112" s="22">
        <v>0</v>
      </c>
      <c r="DN112" s="22">
        <v>3.9503831416368484E-2</v>
      </c>
      <c r="DO112" s="22">
        <v>3.8996998220682144E-2</v>
      </c>
      <c r="DP112" s="22">
        <v>-1.2829976081848145</v>
      </c>
      <c r="DQ112" s="22">
        <v>1</v>
      </c>
      <c r="DR112" s="22">
        <v>100</v>
      </c>
      <c r="DS112" s="22">
        <v>0</v>
      </c>
      <c r="DT112" s="22">
        <v>0</v>
      </c>
      <c r="DU112" s="22">
        <v>0</v>
      </c>
      <c r="DV112" s="22">
        <v>0</v>
      </c>
      <c r="DW112" s="22">
        <v>0</v>
      </c>
      <c r="DX112" s="22">
        <v>0</v>
      </c>
      <c r="DY112" s="22">
        <v>1</v>
      </c>
      <c r="DZ112" s="22">
        <v>100</v>
      </c>
      <c r="EA112" s="22">
        <v>1</v>
      </c>
      <c r="EB112" s="22">
        <v>100</v>
      </c>
      <c r="EC112" s="22">
        <v>1</v>
      </c>
      <c r="ED112" s="22">
        <v>100</v>
      </c>
      <c r="EE112" s="22">
        <v>1</v>
      </c>
      <c r="EF112" s="22">
        <v>100</v>
      </c>
      <c r="EG112" s="22">
        <v>1</v>
      </c>
      <c r="EH112" s="22">
        <v>100</v>
      </c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>
        <v>0</v>
      </c>
      <c r="FT112" s="22">
        <v>0</v>
      </c>
      <c r="FU112" s="22">
        <v>0</v>
      </c>
      <c r="FV112" s="22"/>
      <c r="FW112" s="22"/>
      <c r="FX112" s="22"/>
      <c r="FY112" s="25"/>
      <c r="FZ112" s="25"/>
      <c r="GA112" s="22"/>
      <c r="GB112" s="25"/>
      <c r="GC112" s="25"/>
      <c r="GD112" s="23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>
        <v>0</v>
      </c>
      <c r="GP112">
        <v>0</v>
      </c>
      <c r="GQ112" s="28">
        <v>9.9</v>
      </c>
      <c r="GR112" s="28">
        <v>9.3000000000000007</v>
      </c>
      <c r="GS112" s="28">
        <v>2</v>
      </c>
      <c r="GT112" s="28">
        <v>2</v>
      </c>
      <c r="GU112" s="28">
        <v>0</v>
      </c>
      <c r="GV112" s="28">
        <v>7.9971210000000001E-2</v>
      </c>
      <c r="GW112" s="28">
        <v>7.8287078999999996E-2</v>
      </c>
      <c r="GX112" s="28">
        <v>-2.105922418</v>
      </c>
      <c r="GY112">
        <v>5</v>
      </c>
      <c r="GZ112">
        <v>19</v>
      </c>
      <c r="HA112">
        <v>26</v>
      </c>
      <c r="HB112">
        <v>22</v>
      </c>
      <c r="HC112">
        <v>6</v>
      </c>
      <c r="HD112" s="2">
        <v>130</v>
      </c>
      <c r="HE112" s="2">
        <v>175</v>
      </c>
      <c r="HF112">
        <v>35</v>
      </c>
      <c r="HG112">
        <v>2</v>
      </c>
      <c r="HH112">
        <v>12</v>
      </c>
      <c r="HI112">
        <v>118</v>
      </c>
      <c r="HJ112">
        <v>8</v>
      </c>
      <c r="HK112">
        <v>2</v>
      </c>
      <c r="HL112">
        <v>3</v>
      </c>
      <c r="HM112" s="2">
        <v>489</v>
      </c>
    </row>
    <row r="113" spans="1:221" x14ac:dyDescent="0.2">
      <c r="A113" s="6" t="s">
        <v>81</v>
      </c>
      <c r="B113" s="6">
        <v>51169</v>
      </c>
      <c r="C113" s="7">
        <v>36.4</v>
      </c>
      <c r="D113" s="8">
        <v>37567</v>
      </c>
      <c r="E113" s="10">
        <v>19.2</v>
      </c>
      <c r="F113" s="12">
        <v>23177</v>
      </c>
      <c r="G113" s="15">
        <v>2780.4961160919602</v>
      </c>
      <c r="H113" s="15">
        <v>2456.1011680054098</v>
      </c>
      <c r="I113" s="15">
        <v>-11.666800978758193</v>
      </c>
      <c r="J113" s="15">
        <v>11.996790421935367</v>
      </c>
      <c r="K113" s="15">
        <v>10.597148759569443</v>
      </c>
      <c r="L113" s="15">
        <v>1194.3732639913501</v>
      </c>
      <c r="M113" s="15">
        <v>921.71175060778705</v>
      </c>
      <c r="N113" s="15">
        <v>-22.828835976483958</v>
      </c>
      <c r="O113" s="15">
        <v>5.1532694653809816</v>
      </c>
      <c r="P113" s="15">
        <v>3.9768380317029255</v>
      </c>
      <c r="Q113" s="15">
        <v>583.84578023452002</v>
      </c>
      <c r="R113" s="15">
        <v>791.252053881086</v>
      </c>
      <c r="S113" s="15">
        <v>35.52415392353349</v>
      </c>
      <c r="T113" s="15">
        <v>5.9728468566191308</v>
      </c>
      <c r="U113" s="15">
        <v>8.0946501675814417</v>
      </c>
      <c r="V113" s="15">
        <v>191.34063324183401</v>
      </c>
      <c r="W113" s="15">
        <v>1.9574489334202967</v>
      </c>
      <c r="X113" s="15">
        <v>545.71115288252599</v>
      </c>
      <c r="Y113" s="15">
        <v>478.42524241706298</v>
      </c>
      <c r="Z113" s="15">
        <v>-12.329949664772109</v>
      </c>
      <c r="AA113" s="15">
        <v>2.3545374849312939</v>
      </c>
      <c r="AB113" s="15">
        <v>2.0642241982010741</v>
      </c>
      <c r="AC113" s="15">
        <v>526.21421864452395</v>
      </c>
      <c r="AD113" s="15">
        <v>471.04546430241697</v>
      </c>
      <c r="AE113" s="15">
        <v>-10.484086591999787</v>
      </c>
      <c r="AF113" s="15">
        <v>2.2704155785672175</v>
      </c>
      <c r="AG113" s="15">
        <v>2.0323832433119771</v>
      </c>
      <c r="AH113" s="15">
        <v>2401.37905082111</v>
      </c>
      <c r="AI113" s="15">
        <v>10.361043494935108</v>
      </c>
      <c r="AJ113" s="15">
        <v>8.5221392927924207</v>
      </c>
      <c r="AK113" s="15">
        <v>3.6769811851371709E-2</v>
      </c>
      <c r="AL113" s="15">
        <v>39.814343834337699</v>
      </c>
      <c r="AM113" s="15">
        <v>0.1717838539687522</v>
      </c>
      <c r="AN113" s="15">
        <v>1.72133354051039</v>
      </c>
      <c r="AO113" s="15">
        <v>7.426904001856971E-3</v>
      </c>
      <c r="AP113" s="15">
        <v>8.7096028447194804</v>
      </c>
      <c r="AQ113" s="15">
        <v>3.7578646264484102E-2</v>
      </c>
      <c r="AR113" s="15">
        <v>10.9999999552965</v>
      </c>
      <c r="AS113" s="15">
        <v>4.746084461015878E-2</v>
      </c>
      <c r="AT113" s="15">
        <v>24.769045079336099</v>
      </c>
      <c r="AU113" s="15">
        <v>0.10686907312998273</v>
      </c>
      <c r="AV113" s="19">
        <v>156210.15333333332</v>
      </c>
      <c r="AW113" s="19">
        <v>148115.79619047619</v>
      </c>
      <c r="AX113" s="19">
        <v>-5.1817100042048896</v>
      </c>
      <c r="AY113" s="19">
        <v>11.160288900889229</v>
      </c>
      <c r="AZ113" s="19">
        <v>9.1563902245803437</v>
      </c>
      <c r="BA113" s="19">
        <v>-2.0038986763088857</v>
      </c>
      <c r="BB113" s="11">
        <v>19.21904182434082</v>
      </c>
      <c r="BC113" s="11">
        <v>16.853418350219727</v>
      </c>
      <c r="BD113" s="11">
        <v>-12.308748245239258</v>
      </c>
      <c r="BE113" s="19">
        <v>75.465000000000003</v>
      </c>
      <c r="BF113" s="19">
        <v>75.486000000000004</v>
      </c>
      <c r="BG113" s="19">
        <v>1</v>
      </c>
      <c r="BH113" s="19">
        <v>1</v>
      </c>
      <c r="BI113" s="19">
        <v>1</v>
      </c>
      <c r="BJ113" s="19">
        <v>1</v>
      </c>
      <c r="BK113" s="19">
        <v>0</v>
      </c>
      <c r="BL113" s="19">
        <v>0</v>
      </c>
      <c r="BM113" s="19">
        <v>1</v>
      </c>
      <c r="BN113" s="19">
        <v>1</v>
      </c>
      <c r="BO113" s="19">
        <v>55.861894367835632</v>
      </c>
      <c r="BP113" s="19">
        <v>51.237761384950218</v>
      </c>
      <c r="BQ113" s="19">
        <v>-4.6241329828854134</v>
      </c>
      <c r="BR113" s="19">
        <v>46.928879310344826</v>
      </c>
      <c r="BS113" s="19">
        <v>47.236049253340319</v>
      </c>
      <c r="BT113" s="19">
        <v>9.294181034482758</v>
      </c>
      <c r="BU113" s="19">
        <v>9.8506680639245481</v>
      </c>
      <c r="BV113" s="19">
        <v>20.216600283964649</v>
      </c>
      <c r="BW113" s="19">
        <v>24.271112955928846</v>
      </c>
      <c r="BX113" s="19">
        <v>4.0545126719641971</v>
      </c>
      <c r="BY113" s="19">
        <v>4.0520890193376342</v>
      </c>
      <c r="BZ113" s="19">
        <v>5.4030222243193506</v>
      </c>
      <c r="CA113" s="19">
        <v>1.3509332049817164</v>
      </c>
      <c r="CB113" s="11">
        <v>9.6820573806762695</v>
      </c>
      <c r="CC113" s="11">
        <v>6.7039499282836914</v>
      </c>
      <c r="CD113" s="11">
        <v>-30.759035110473633</v>
      </c>
      <c r="CE113" s="19">
        <v>44643.96875</v>
      </c>
      <c r="CF113" s="19">
        <v>29470.564453125</v>
      </c>
      <c r="CG113" s="19">
        <v>-33.987579345703125</v>
      </c>
      <c r="CH113" s="19">
        <v>1.9433887160481524</v>
      </c>
      <c r="CI113" s="19">
        <v>1.4425575937246902</v>
      </c>
      <c r="CJ113" s="19">
        <v>-0.50083112232346227</v>
      </c>
      <c r="CK113" s="19">
        <v>20.96534459829461</v>
      </c>
      <c r="CL113" s="19">
        <v>19.13991380813982</v>
      </c>
      <c r="CM113" s="19">
        <v>-1.8254307901547904</v>
      </c>
      <c r="CN113" s="19">
        <v>2.0869810652812464</v>
      </c>
      <c r="CO113" s="19">
        <v>1.9200896271318184</v>
      </c>
      <c r="CP113" s="19">
        <v>-0.16689143814942797</v>
      </c>
      <c r="CQ113" s="19">
        <v>0.86701651650771505</v>
      </c>
      <c r="CR113" s="19">
        <v>1.229158844961405</v>
      </c>
      <c r="CS113" s="19">
        <v>0.36214232845368999</v>
      </c>
      <c r="CT113" s="19">
        <v>0</v>
      </c>
      <c r="CU113" s="19">
        <v>0</v>
      </c>
      <c r="CV113" s="19">
        <v>0</v>
      </c>
      <c r="CW113" s="19">
        <v>0</v>
      </c>
      <c r="CX113" s="24">
        <v>37</v>
      </c>
      <c r="CY113" s="24">
        <v>28</v>
      </c>
      <c r="CZ113" s="24">
        <v>-24.324324324324326</v>
      </c>
      <c r="DA113" s="24">
        <v>2.6504297994269339</v>
      </c>
      <c r="DB113" s="24">
        <v>2.1671826625386998</v>
      </c>
      <c r="DC113" s="24">
        <v>2.4353120243531201</v>
      </c>
      <c r="DD113" s="24">
        <v>0.42634832658281818</v>
      </c>
      <c r="DE113" s="24">
        <v>320</v>
      </c>
      <c r="DF113" s="24">
        <v>60</v>
      </c>
      <c r="DG113" s="24">
        <v>-81.25</v>
      </c>
      <c r="DH113" s="24">
        <v>13.732726804566132</v>
      </c>
      <c r="DI113" s="24">
        <v>2.6327336551118914</v>
      </c>
      <c r="DJ113" s="22">
        <v>-80.828762615182086</v>
      </c>
      <c r="DK113" s="22">
        <v>2</v>
      </c>
      <c r="DL113" s="22">
        <v>2</v>
      </c>
      <c r="DM113" s="22">
        <v>0</v>
      </c>
      <c r="DN113" s="22">
        <v>8.7842583656311035E-2</v>
      </c>
      <c r="DO113" s="22">
        <v>9.2876382172107697E-2</v>
      </c>
      <c r="DP113" s="22">
        <v>5.7304763793945312</v>
      </c>
      <c r="DQ113" s="22">
        <v>1</v>
      </c>
      <c r="DR113" s="22">
        <v>50</v>
      </c>
      <c r="DS113" s="22">
        <v>0</v>
      </c>
      <c r="DT113" s="22">
        <v>0</v>
      </c>
      <c r="DU113" s="22">
        <v>0</v>
      </c>
      <c r="DV113" s="22">
        <v>0</v>
      </c>
      <c r="DW113" s="22">
        <v>0</v>
      </c>
      <c r="DX113" s="22">
        <v>0</v>
      </c>
      <c r="DY113" s="22">
        <v>1</v>
      </c>
      <c r="DZ113" s="22">
        <v>50</v>
      </c>
      <c r="EA113" s="22">
        <v>1</v>
      </c>
      <c r="EB113" s="22">
        <v>50</v>
      </c>
      <c r="EC113" s="22">
        <v>1</v>
      </c>
      <c r="ED113" s="22">
        <v>50</v>
      </c>
      <c r="EE113" s="22">
        <v>1</v>
      </c>
      <c r="EF113" s="22">
        <v>50</v>
      </c>
      <c r="EG113" s="22">
        <v>1</v>
      </c>
      <c r="EH113" s="24">
        <v>50</v>
      </c>
      <c r="EI113" s="24">
        <v>44</v>
      </c>
      <c r="EJ113" s="24">
        <v>40</v>
      </c>
      <c r="EK113" s="23">
        <v>-9.0909090909090917</v>
      </c>
      <c r="EL113" s="23">
        <v>267</v>
      </c>
      <c r="EM113" s="23">
        <v>116</v>
      </c>
      <c r="EN113" s="23">
        <v>130.17241379310346</v>
      </c>
      <c r="EO113" s="23">
        <v>11.458243927559867</v>
      </c>
      <c r="EP113" s="23">
        <v>11.715664765247917</v>
      </c>
      <c r="EQ113" s="24">
        <v>2.2465993856954856</v>
      </c>
      <c r="ER113" s="24">
        <v>41</v>
      </c>
      <c r="ES113" s="24">
        <v>32</v>
      </c>
      <c r="ET113" s="23">
        <v>-21.951219512195124</v>
      </c>
      <c r="EU113" s="24">
        <v>192</v>
      </c>
      <c r="EV113" s="23">
        <v>112</v>
      </c>
      <c r="EW113" s="23">
        <v>-41.666666666666671</v>
      </c>
      <c r="EX113" s="24">
        <v>8.2396360827396791</v>
      </c>
      <c r="EY113" s="23">
        <v>4.9144361562088639</v>
      </c>
      <c r="EZ113" s="24">
        <v>-40.356150358344301</v>
      </c>
      <c r="FA113" s="24">
        <v>22</v>
      </c>
      <c r="FB113" s="24">
        <v>11</v>
      </c>
      <c r="FC113" s="24">
        <v>-50</v>
      </c>
      <c r="FD113" s="24">
        <v>22</v>
      </c>
      <c r="FE113" s="24">
        <v>12</v>
      </c>
      <c r="FF113" s="24">
        <v>-45.454545454545453</v>
      </c>
      <c r="FG113" s="24">
        <v>0.94412496781392152</v>
      </c>
      <c r="FH113" s="24">
        <v>0.52654673102237826</v>
      </c>
      <c r="FI113" s="24">
        <v>-44.229127607802461</v>
      </c>
      <c r="FJ113" s="24">
        <v>8</v>
      </c>
      <c r="FK113" s="24">
        <v>6</v>
      </c>
      <c r="FL113" s="24">
        <v>-25</v>
      </c>
      <c r="FM113" s="24">
        <v>55</v>
      </c>
      <c r="FN113" s="24">
        <v>13</v>
      </c>
      <c r="FO113" s="24">
        <v>-76.363636363636374</v>
      </c>
      <c r="FP113" s="24">
        <v>2.3603124195348038</v>
      </c>
      <c r="FQ113" s="24">
        <v>0.57042562527424312</v>
      </c>
      <c r="FR113" s="22">
        <v>-75.832621963381058</v>
      </c>
      <c r="FS113" s="22">
        <v>0</v>
      </c>
      <c r="FT113" s="22">
        <v>0</v>
      </c>
      <c r="FU113" s="24">
        <v>0</v>
      </c>
      <c r="FV113" s="24">
        <v>1</v>
      </c>
      <c r="FW113" s="24">
        <v>0</v>
      </c>
      <c r="FX113" s="23">
        <v>-100</v>
      </c>
      <c r="FY113" s="24"/>
      <c r="FZ113" s="23">
        <v>0</v>
      </c>
      <c r="GA113" s="23"/>
      <c r="GB113" s="24"/>
      <c r="GC113" s="23">
        <v>0</v>
      </c>
      <c r="GD113" s="23"/>
      <c r="GE113" s="24">
        <v>1</v>
      </c>
      <c r="GF113" s="24">
        <v>6</v>
      </c>
      <c r="GG113" s="24">
        <v>8</v>
      </c>
      <c r="GH113" s="24">
        <v>33.333333333333329</v>
      </c>
      <c r="GI113" s="24">
        <v>5</v>
      </c>
      <c r="GJ113" s="24">
        <v>3</v>
      </c>
      <c r="GK113" s="24">
        <v>-40</v>
      </c>
      <c r="GL113" s="24">
        <v>14000</v>
      </c>
      <c r="GM113" s="24"/>
      <c r="GN113" s="22"/>
      <c r="GO113" s="22"/>
      <c r="GP113">
        <v>0</v>
      </c>
      <c r="GQ113" s="28">
        <v>10.4</v>
      </c>
      <c r="GR113" s="28">
        <v>14.1</v>
      </c>
      <c r="GS113" s="28">
        <v>2</v>
      </c>
      <c r="GT113" s="28">
        <v>0</v>
      </c>
      <c r="GU113" s="28">
        <v>-100</v>
      </c>
      <c r="GV113" s="28">
        <v>8.6726507999999994E-2</v>
      </c>
      <c r="GW113" s="28">
        <v>0</v>
      </c>
      <c r="GX113" s="28">
        <v>-100</v>
      </c>
      <c r="GY113">
        <v>4</v>
      </c>
      <c r="HA113">
        <v>9</v>
      </c>
      <c r="HB113">
        <v>14</v>
      </c>
      <c r="HC113">
        <v>9</v>
      </c>
      <c r="HD113" s="2">
        <v>49</v>
      </c>
      <c r="HE113" s="2">
        <v>24</v>
      </c>
      <c r="HF113">
        <v>18</v>
      </c>
      <c r="HG113">
        <v>3</v>
      </c>
      <c r="HH113">
        <v>11</v>
      </c>
      <c r="HI113">
        <v>38</v>
      </c>
      <c r="HJ113">
        <v>5</v>
      </c>
      <c r="HK113">
        <v>2</v>
      </c>
      <c r="HL113">
        <v>5</v>
      </c>
      <c r="HM113" s="2">
        <v>162</v>
      </c>
    </row>
    <row r="114" spans="1:221" x14ac:dyDescent="0.2">
      <c r="A114" s="6" t="s">
        <v>82</v>
      </c>
      <c r="B114" s="6">
        <v>51171</v>
      </c>
      <c r="C114" s="7">
        <v>34.6</v>
      </c>
      <c r="D114" s="8">
        <v>54281</v>
      </c>
      <c r="E114" s="10">
        <v>11.5</v>
      </c>
      <c r="F114" s="12">
        <v>41993</v>
      </c>
      <c r="G114" s="15">
        <v>2913.5862537964799</v>
      </c>
      <c r="H114" s="15">
        <v>2906.85638521496</v>
      </c>
      <c r="I114" s="15">
        <v>-0.23098230137346024</v>
      </c>
      <c r="J114" s="15">
        <v>6.9382665058378299</v>
      </c>
      <c r="K114" s="15">
        <v>6.9222403381872217</v>
      </c>
      <c r="L114" s="15">
        <v>1075.1132066714699</v>
      </c>
      <c r="M114" s="15">
        <v>1220.2344690395801</v>
      </c>
      <c r="N114" s="15">
        <v>13.4982308344442</v>
      </c>
      <c r="O114" s="15">
        <v>2.5602200525598788</v>
      </c>
      <c r="P114" s="15">
        <v>2.9058044651241399</v>
      </c>
      <c r="Q114" s="15">
        <v>476.94282529646699</v>
      </c>
      <c r="R114" s="15">
        <v>506.95027750010502</v>
      </c>
      <c r="S114" s="15">
        <v>6.291624616637316</v>
      </c>
      <c r="T114" s="15">
        <v>2.793059412605218</v>
      </c>
      <c r="U114" s="15">
        <v>2.968788226165993</v>
      </c>
      <c r="V114" s="15">
        <v>108.25240970370901</v>
      </c>
      <c r="W114" s="15">
        <v>0.63394477455908294</v>
      </c>
      <c r="X114" s="15">
        <v>726.44335814126202</v>
      </c>
      <c r="Y114" s="15">
        <v>725.16772540848206</v>
      </c>
      <c r="Z114" s="15">
        <v>-0.17559975165082484</v>
      </c>
      <c r="AA114" s="15">
        <v>1.7299153624205512</v>
      </c>
      <c r="AB114" s="15">
        <v>1.7268776353403712</v>
      </c>
      <c r="AC114" s="15">
        <v>447.642211315064</v>
      </c>
      <c r="AD114" s="15">
        <v>446.36986474863198</v>
      </c>
      <c r="AE114" s="15">
        <v>-0.28423292850202292</v>
      </c>
      <c r="AF114" s="15">
        <v>1.0659924542544328</v>
      </c>
      <c r="AG114" s="15">
        <v>1.0629625526840949</v>
      </c>
      <c r="AH114" s="15">
        <v>2687.3946301916199</v>
      </c>
      <c r="AI114" s="15">
        <v>6.3996252475213016</v>
      </c>
      <c r="AJ114" s="15">
        <v>94.052965546370999</v>
      </c>
      <c r="AK114" s="15">
        <v>0.22397296108011094</v>
      </c>
      <c r="AL114" s="15">
        <v>170.43076604455001</v>
      </c>
      <c r="AM114" s="15">
        <v>0.40585518073143151</v>
      </c>
      <c r="AN114" s="15">
        <v>6.9153558946964004</v>
      </c>
      <c r="AO114" s="15">
        <v>1.6467877728898628E-2</v>
      </c>
      <c r="AP114" s="15">
        <v>8.3459126092493499</v>
      </c>
      <c r="AQ114" s="15">
        <v>1.9874532920366134E-2</v>
      </c>
      <c r="AR114" s="15">
        <v>0.71769673191010996</v>
      </c>
      <c r="AS114" s="15">
        <v>1.709086590408187E-3</v>
      </c>
      <c r="AT114" s="15">
        <v>109.42982128912899</v>
      </c>
      <c r="AU114" s="15">
        <v>0.26059062531643129</v>
      </c>
      <c r="AV114" s="19">
        <v>211827.94895140661</v>
      </c>
      <c r="AW114" s="19">
        <v>115685.90534161491</v>
      </c>
      <c r="AX114" s="19">
        <v>-45.386854796883632</v>
      </c>
      <c r="AY114" s="19">
        <v>11.160288900889229</v>
      </c>
      <c r="AZ114" s="19">
        <v>9.1563902245803437</v>
      </c>
      <c r="BA114" s="19">
        <v>-2.0038986763088857</v>
      </c>
      <c r="BB114" s="11">
        <v>16.450359344482422</v>
      </c>
      <c r="BC114" s="11">
        <v>11.871987342834473</v>
      </c>
      <c r="BD114" s="11">
        <v>-27.831439971923828</v>
      </c>
      <c r="BE114" s="19">
        <v>75.465000000000003</v>
      </c>
      <c r="BF114" s="19">
        <v>75.486000000000004</v>
      </c>
      <c r="BG114" s="19">
        <v>1</v>
      </c>
      <c r="BH114" s="19">
        <v>1</v>
      </c>
      <c r="BI114" s="19">
        <v>1</v>
      </c>
      <c r="BJ114" s="19">
        <v>1</v>
      </c>
      <c r="BK114" s="19">
        <v>0</v>
      </c>
      <c r="BL114" s="19">
        <v>0</v>
      </c>
      <c r="BM114" s="19">
        <v>1</v>
      </c>
      <c r="BN114" s="19">
        <v>1</v>
      </c>
      <c r="BO114" s="19">
        <v>55.861894367835632</v>
      </c>
      <c r="BP114" s="19">
        <v>51.237761384950218</v>
      </c>
      <c r="BQ114" s="19">
        <v>-4.6241329828854134</v>
      </c>
      <c r="BR114" s="19">
        <v>32.946298984034833</v>
      </c>
      <c r="BS114" s="19">
        <v>36.01778656126482</v>
      </c>
      <c r="BT114" s="19">
        <v>6.4505724883083371</v>
      </c>
      <c r="BU114" s="19">
        <v>6.8511198945981553</v>
      </c>
      <c r="BV114" s="19">
        <v>20.216600283964649</v>
      </c>
      <c r="BW114" s="19">
        <v>24.271112955928846</v>
      </c>
      <c r="BX114" s="19">
        <v>4.0545126719641971</v>
      </c>
      <c r="BY114" s="19">
        <v>4.0520890193376342</v>
      </c>
      <c r="BZ114" s="19">
        <v>5.4030222243193506</v>
      </c>
      <c r="CA114" s="19">
        <v>1.3509332049817164</v>
      </c>
      <c r="CB114" s="19">
        <v>10.136454582214355</v>
      </c>
      <c r="CC114" s="19">
        <v>8.2079544067382812</v>
      </c>
      <c r="CD114" s="19">
        <v>-19.025390625</v>
      </c>
      <c r="CE114" s="19">
        <v>107099.25</v>
      </c>
      <c r="CF114" s="19">
        <v>70399.625</v>
      </c>
      <c r="CG114" s="19">
        <v>-34.266929626464844</v>
      </c>
      <c r="CH114" s="19">
        <v>1.9433887160481524</v>
      </c>
      <c r="CI114" s="19">
        <v>1.4425575937246902</v>
      </c>
      <c r="CJ114" s="19">
        <v>-0.50083112232346227</v>
      </c>
      <c r="CK114" s="19">
        <v>20.96534459829461</v>
      </c>
      <c r="CL114" s="19">
        <v>19.13991380813982</v>
      </c>
      <c r="CM114" s="19">
        <v>-1.8254307901547904</v>
      </c>
      <c r="CN114" s="19">
        <v>2.0869810652812464</v>
      </c>
      <c r="CO114" s="19">
        <v>1.9200896271318184</v>
      </c>
      <c r="CP114" s="19">
        <v>-0.16689143814942797</v>
      </c>
      <c r="CQ114" s="19">
        <v>0.86701651650771505</v>
      </c>
      <c r="CR114" s="19">
        <v>1.229158844961405</v>
      </c>
      <c r="CS114" s="19">
        <v>0.36214232845368999</v>
      </c>
      <c r="CT114" s="19">
        <v>0</v>
      </c>
      <c r="CU114" s="19">
        <v>0</v>
      </c>
      <c r="CV114" s="19">
        <v>0</v>
      </c>
      <c r="CW114" s="19">
        <v>0</v>
      </c>
      <c r="CX114" s="24">
        <v>77</v>
      </c>
      <c r="CY114" s="24">
        <v>91</v>
      </c>
      <c r="CZ114" s="24">
        <v>18.181818181818183</v>
      </c>
      <c r="DA114" s="24">
        <v>7.3825503355704702</v>
      </c>
      <c r="DB114" s="24">
        <v>9.2857142857142865</v>
      </c>
      <c r="DC114" s="24">
        <v>0.63696148696542487</v>
      </c>
      <c r="DD114" s="24">
        <v>0.54595157106689651</v>
      </c>
      <c r="DE114" s="24">
        <v>647</v>
      </c>
      <c r="DF114" s="24">
        <v>703</v>
      </c>
      <c r="DG114" s="24">
        <v>8.65533230293663</v>
      </c>
      <c r="DH114" s="24">
        <v>15.69854903673509</v>
      </c>
      <c r="DI114" s="24">
        <v>16.498474536493781</v>
      </c>
      <c r="DJ114" s="22">
        <v>5.0955377970718247</v>
      </c>
      <c r="DK114" s="22">
        <v>2</v>
      </c>
      <c r="DL114" s="22">
        <v>3</v>
      </c>
      <c r="DM114" s="22">
        <v>50</v>
      </c>
      <c r="DN114" s="22">
        <v>4.7051072120666504E-2</v>
      </c>
      <c r="DO114" s="22">
        <v>6.8970270454883575E-2</v>
      </c>
      <c r="DP114" s="22">
        <v>46.585971832275391</v>
      </c>
      <c r="DQ114" s="22">
        <v>2</v>
      </c>
      <c r="DR114" s="22">
        <v>66.666664123535156</v>
      </c>
      <c r="DS114" s="22">
        <v>0</v>
      </c>
      <c r="DT114" s="22">
        <v>0</v>
      </c>
      <c r="DU114" s="22">
        <v>0</v>
      </c>
      <c r="DV114" s="22">
        <v>0</v>
      </c>
      <c r="DW114" s="22">
        <v>0</v>
      </c>
      <c r="DX114" s="22">
        <v>0</v>
      </c>
      <c r="DY114" s="22">
        <v>3</v>
      </c>
      <c r="DZ114" s="22">
        <v>100</v>
      </c>
      <c r="EA114" s="22">
        <v>3</v>
      </c>
      <c r="EB114" s="22">
        <v>100</v>
      </c>
      <c r="EC114" s="22">
        <v>3</v>
      </c>
      <c r="ED114" s="22">
        <v>100</v>
      </c>
      <c r="EE114" s="22">
        <v>3</v>
      </c>
      <c r="EF114" s="22">
        <v>100</v>
      </c>
      <c r="EG114" s="22">
        <v>3</v>
      </c>
      <c r="EH114" s="24">
        <v>100</v>
      </c>
      <c r="EI114" s="24">
        <v>32</v>
      </c>
      <c r="EJ114" s="24">
        <v>30</v>
      </c>
      <c r="EK114" s="24">
        <v>-6.25</v>
      </c>
      <c r="EL114" s="24">
        <v>112</v>
      </c>
      <c r="EM114" s="24">
        <v>91</v>
      </c>
      <c r="EN114" s="24">
        <v>23.076923076923077</v>
      </c>
      <c r="EO114" s="24">
        <v>2.717523171737759</v>
      </c>
      <c r="EP114" s="24">
        <v>2.6284909645623094</v>
      </c>
      <c r="EQ114" s="24">
        <v>-3.2762262379723066</v>
      </c>
      <c r="ER114" s="24">
        <v>32</v>
      </c>
      <c r="ES114" s="24">
        <v>30</v>
      </c>
      <c r="ET114" s="23">
        <v>-6.25</v>
      </c>
      <c r="EU114" s="24"/>
      <c r="EV114" s="23">
        <v>91</v>
      </c>
      <c r="EW114" s="23"/>
      <c r="EX114" s="24"/>
      <c r="EY114" s="23">
        <v>2.1356489087068762</v>
      </c>
      <c r="EZ114" s="24"/>
      <c r="FA114" s="24">
        <v>23</v>
      </c>
      <c r="FB114" s="24">
        <v>26</v>
      </c>
      <c r="FC114" s="24">
        <v>13.043478260869565</v>
      </c>
      <c r="FD114" s="24"/>
      <c r="FE114" s="24"/>
      <c r="FF114" s="24"/>
      <c r="FG114" s="24"/>
      <c r="FH114" s="24"/>
      <c r="FI114" s="24"/>
      <c r="FJ114" s="24">
        <v>25</v>
      </c>
      <c r="FK114" s="24">
        <v>23</v>
      </c>
      <c r="FL114" s="24">
        <v>-8</v>
      </c>
      <c r="FM114" s="24">
        <v>35</v>
      </c>
      <c r="FN114" s="24">
        <v>34</v>
      </c>
      <c r="FO114" s="24">
        <v>-2.8571428571428572</v>
      </c>
      <c r="FP114" s="24">
        <v>0.84922599116804975</v>
      </c>
      <c r="FQ114" s="24">
        <v>0.79793475709927253</v>
      </c>
      <c r="FR114" s="22">
        <v>-6.0397626311730983</v>
      </c>
      <c r="FS114" s="22">
        <v>2</v>
      </c>
      <c r="FT114" s="22">
        <v>2</v>
      </c>
      <c r="FU114" s="24">
        <v>0</v>
      </c>
      <c r="FV114" s="24">
        <v>1</v>
      </c>
      <c r="FW114" s="24">
        <v>12</v>
      </c>
      <c r="FX114" s="23">
        <v>1100</v>
      </c>
      <c r="FY114" s="24"/>
      <c r="FZ114" s="23">
        <v>12252</v>
      </c>
      <c r="GA114" s="23"/>
      <c r="GB114" s="24"/>
      <c r="GC114" s="23">
        <v>287.53813658765546</v>
      </c>
      <c r="GD114" s="23"/>
      <c r="GE114" s="24"/>
      <c r="GF114" s="24">
        <v>8</v>
      </c>
      <c r="GG114" s="24">
        <v>4</v>
      </c>
      <c r="GH114" s="24">
        <v>-50</v>
      </c>
      <c r="GI114" s="24">
        <v>11</v>
      </c>
      <c r="GJ114" s="24">
        <v>15</v>
      </c>
      <c r="GK114" s="24">
        <v>36.363636363636367</v>
      </c>
      <c r="GL114" s="24">
        <v>277000</v>
      </c>
      <c r="GM114" s="24">
        <v>566000</v>
      </c>
      <c r="GN114" s="24">
        <v>104.33212996389891</v>
      </c>
      <c r="GO114" s="24">
        <v>1</v>
      </c>
      <c r="GP114">
        <v>1</v>
      </c>
      <c r="GQ114" s="28">
        <v>11.5</v>
      </c>
      <c r="GR114" s="28">
        <v>10.5</v>
      </c>
      <c r="GS114" s="28">
        <v>2</v>
      </c>
      <c r="GT114" s="28">
        <v>2</v>
      </c>
      <c r="GU114" s="28">
        <v>0</v>
      </c>
      <c r="GV114" s="28">
        <v>4.7323799999999999E-2</v>
      </c>
      <c r="GW114" s="28">
        <v>4.6589600000000002E-2</v>
      </c>
      <c r="GX114" s="28">
        <v>-1.551434961</v>
      </c>
      <c r="GY114">
        <v>19</v>
      </c>
      <c r="GZ114">
        <v>31</v>
      </c>
      <c r="HA114">
        <v>10</v>
      </c>
      <c r="HB114">
        <v>5</v>
      </c>
      <c r="HC114">
        <v>7</v>
      </c>
      <c r="HD114" s="2">
        <v>76</v>
      </c>
      <c r="HE114" s="2">
        <v>199</v>
      </c>
      <c r="HF114">
        <v>44</v>
      </c>
      <c r="HG114">
        <v>1</v>
      </c>
      <c r="HH114">
        <v>14</v>
      </c>
      <c r="HI114">
        <v>62</v>
      </c>
      <c r="HJ114">
        <v>6</v>
      </c>
      <c r="HL114">
        <v>0</v>
      </c>
      <c r="HM114" s="2">
        <v>424</v>
      </c>
    </row>
    <row r="115" spans="1:221" x14ac:dyDescent="0.2">
      <c r="A115" s="6" t="s">
        <v>83</v>
      </c>
      <c r="B115" s="6">
        <v>51173</v>
      </c>
      <c r="C115" s="7">
        <v>39</v>
      </c>
      <c r="D115" s="8">
        <v>38933</v>
      </c>
      <c r="E115" s="10">
        <v>18.100000000000001</v>
      </c>
      <c r="F115" s="12">
        <v>32208</v>
      </c>
      <c r="G115" s="15">
        <v>2618.3792577600798</v>
      </c>
      <c r="H115" s="15">
        <v>3913.86184187147</v>
      </c>
      <c r="I115" s="15">
        <v>49.476506517227172</v>
      </c>
      <c r="J115" s="15">
        <v>8.1295928271239433</v>
      </c>
      <c r="K115" s="15">
        <v>12.151831352059954</v>
      </c>
      <c r="L115" s="15">
        <v>1182.8611531982699</v>
      </c>
      <c r="M115" s="15">
        <v>1998.19925845176</v>
      </c>
      <c r="N115" s="15">
        <v>68.929316264123187</v>
      </c>
      <c r="O115" s="15">
        <v>3.6725694026275146</v>
      </c>
      <c r="P115" s="15">
        <v>6.204046381184054</v>
      </c>
      <c r="Q115" s="15">
        <v>865.11935603989002</v>
      </c>
      <c r="R115" s="15">
        <v>973.17512674026398</v>
      </c>
      <c r="S115" s="15">
        <v>12.490273156643092</v>
      </c>
      <c r="T115" s="15">
        <v>6.4953777013281035</v>
      </c>
      <c r="U115" s="15">
        <v>7.3066681187796672</v>
      </c>
      <c r="V115" s="15">
        <v>355.61254239257801</v>
      </c>
      <c r="W115" s="15">
        <v>2.6699642795448457</v>
      </c>
      <c r="X115" s="15">
        <v>554.36133025777997</v>
      </c>
      <c r="Y115" s="15">
        <v>813.27261630916496</v>
      </c>
      <c r="Z115" s="15">
        <v>46.70442758534228</v>
      </c>
      <c r="AA115" s="15">
        <v>1.721191412871895</v>
      </c>
      <c r="AB115" s="15">
        <v>2.5250640099017789</v>
      </c>
      <c r="AC115" s="15">
        <v>539.41095238181595</v>
      </c>
      <c r="AD115" s="15">
        <v>744.11621777017399</v>
      </c>
      <c r="AE115" s="15">
        <v>37.949779196077529</v>
      </c>
      <c r="AF115" s="15">
        <v>1.6747732003906355</v>
      </c>
      <c r="AG115" s="15">
        <v>2.3103459319739632</v>
      </c>
      <c r="AH115" s="15">
        <v>3591.6809160893199</v>
      </c>
      <c r="AI115" s="15">
        <v>11.151517995806383</v>
      </c>
      <c r="AJ115" s="15">
        <v>217.40416429659399</v>
      </c>
      <c r="AK115" s="15">
        <v>0.67500051011113393</v>
      </c>
      <c r="AL115" s="15">
        <v>78.723819548031301</v>
      </c>
      <c r="AM115" s="15">
        <v>0.24442318538261087</v>
      </c>
      <c r="AN115" s="15">
        <v>13.267628549074299</v>
      </c>
      <c r="AO115" s="15">
        <v>4.1193580939748814E-2</v>
      </c>
      <c r="AP115" s="15">
        <v>6.2819704127032301</v>
      </c>
      <c r="AQ115" s="15">
        <v>1.9504379075705507E-2</v>
      </c>
      <c r="AR115" s="15">
        <v>3.0000001043081301</v>
      </c>
      <c r="AS115" s="15">
        <v>9.3144563596253421E-3</v>
      </c>
      <c r="AT115" s="15">
        <v>82.227144400816201</v>
      </c>
      <c r="AU115" s="15">
        <v>0.25530037382270304</v>
      </c>
      <c r="AV115" s="19">
        <v>277128.23690721655</v>
      </c>
      <c r="AW115" s="19">
        <v>165120.28579256358</v>
      </c>
      <c r="AX115" s="19">
        <v>-40.417372247835431</v>
      </c>
      <c r="AY115" s="19">
        <v>11.160288900889229</v>
      </c>
      <c r="AZ115" s="19">
        <v>9.1563902245803437</v>
      </c>
      <c r="BA115" s="19">
        <v>-2.0038986763088857</v>
      </c>
      <c r="BB115" s="11">
        <v>24.741664886474609</v>
      </c>
      <c r="BC115" s="11">
        <v>21.224773406982422</v>
      </c>
      <c r="BD115" s="11">
        <v>-14.214449882507324</v>
      </c>
      <c r="BE115" s="19">
        <v>75.465000000000003</v>
      </c>
      <c r="BF115" s="19">
        <v>75.486000000000004</v>
      </c>
      <c r="BG115" s="19">
        <v>1</v>
      </c>
      <c r="BH115" s="19">
        <v>1</v>
      </c>
      <c r="BI115" s="19">
        <v>1</v>
      </c>
      <c r="BJ115" s="19">
        <v>1</v>
      </c>
      <c r="BK115" s="19">
        <v>0</v>
      </c>
      <c r="BL115" s="19">
        <v>0</v>
      </c>
      <c r="BM115" s="19">
        <v>1</v>
      </c>
      <c r="BN115" s="19">
        <v>1</v>
      </c>
      <c r="BO115" s="19">
        <v>55.861894367835632</v>
      </c>
      <c r="BP115" s="19">
        <v>51.237761384950218</v>
      </c>
      <c r="BQ115" s="19">
        <v>-4.6241329828854134</v>
      </c>
      <c r="BR115" s="19">
        <v>47.785787847579812</v>
      </c>
      <c r="BS115" s="19">
        <v>48.824553765781452</v>
      </c>
      <c r="BT115" s="19">
        <v>7.8063851699279097</v>
      </c>
      <c r="BU115" s="19">
        <v>8.3369612538093172</v>
      </c>
      <c r="BV115" s="19">
        <v>20.216600283964649</v>
      </c>
      <c r="BW115" s="19">
        <v>24.271112955928846</v>
      </c>
      <c r="BX115" s="19">
        <v>4.0545126719641971</v>
      </c>
      <c r="BY115" s="19">
        <v>4.0520890193376342</v>
      </c>
      <c r="BZ115" s="19">
        <v>5.4030222243193506</v>
      </c>
      <c r="CA115" s="19">
        <v>1.3509332049817164</v>
      </c>
      <c r="CB115" s="19">
        <v>17.740793228149414</v>
      </c>
      <c r="CC115" s="19">
        <v>13.970498085021973</v>
      </c>
      <c r="CD115" s="19">
        <v>-21.25212287902832</v>
      </c>
      <c r="CE115" s="19">
        <v>81212.2890625</v>
      </c>
      <c r="CF115" s="19">
        <v>72462.6484375</v>
      </c>
      <c r="CG115" s="19">
        <v>-10.773789405822754</v>
      </c>
      <c r="CH115" s="19">
        <v>1.9433887160481524</v>
      </c>
      <c r="CI115" s="19">
        <v>1.4425575937246902</v>
      </c>
      <c r="CJ115" s="19">
        <v>-0.50083112232346227</v>
      </c>
      <c r="CK115" s="19">
        <v>20.96534459829461</v>
      </c>
      <c r="CL115" s="19">
        <v>19.13991380813982</v>
      </c>
      <c r="CM115" s="19">
        <v>-1.8254307901547904</v>
      </c>
      <c r="CN115" s="19">
        <v>2.0869810652812464</v>
      </c>
      <c r="CO115" s="19">
        <v>1.9200896271318184</v>
      </c>
      <c r="CP115" s="19">
        <v>-0.16689143814942797</v>
      </c>
      <c r="CQ115" s="19">
        <v>0.86701651650771505</v>
      </c>
      <c r="CR115" s="19">
        <v>1.229158844961405</v>
      </c>
      <c r="CS115" s="19">
        <v>0.36214232845368999</v>
      </c>
      <c r="CT115" s="19">
        <v>0</v>
      </c>
      <c r="CU115" s="19">
        <v>0</v>
      </c>
      <c r="CV115" s="19">
        <v>0</v>
      </c>
      <c r="CW115" s="19">
        <v>0</v>
      </c>
      <c r="CX115" s="24">
        <v>34</v>
      </c>
      <c r="CY115" s="24">
        <v>30</v>
      </c>
      <c r="CZ115" s="24">
        <v>-11.76470588235294</v>
      </c>
      <c r="DA115" s="24">
        <v>4.4678055190538766</v>
      </c>
      <c r="DB115" s="24">
        <v>3.7878787878787881</v>
      </c>
      <c r="DC115" s="24">
        <v>0.62432970736938875</v>
      </c>
      <c r="DD115" s="24">
        <v>0.2346364859735689</v>
      </c>
      <c r="DE115" s="24">
        <v>163</v>
      </c>
      <c r="DF115" s="24">
        <v>136</v>
      </c>
      <c r="DG115" s="24">
        <v>-16.564417177914109</v>
      </c>
      <c r="DH115" s="24">
        <v>5.0232672809639745</v>
      </c>
      <c r="DI115" s="24">
        <v>4.2669343958836636</v>
      </c>
      <c r="DJ115" s="22">
        <v>-15.056592507957673</v>
      </c>
      <c r="DK115" s="22">
        <v>2</v>
      </c>
      <c r="DL115" s="22">
        <v>2</v>
      </c>
      <c r="DM115" s="22">
        <v>0</v>
      </c>
      <c r="DN115" s="22">
        <v>6.2946528196334839E-2</v>
      </c>
      <c r="DO115" s="22">
        <v>6.5634027123451233E-2</v>
      </c>
      <c r="DP115" s="22">
        <v>4.2694950103759766</v>
      </c>
      <c r="DQ115" s="22">
        <v>1</v>
      </c>
      <c r="DR115" s="22">
        <v>50</v>
      </c>
      <c r="DS115" s="22">
        <v>0</v>
      </c>
      <c r="DT115" s="22">
        <v>0</v>
      </c>
      <c r="DU115" s="22">
        <v>0</v>
      </c>
      <c r="DV115" s="22">
        <v>0</v>
      </c>
      <c r="DW115" s="22">
        <v>2</v>
      </c>
      <c r="DX115" s="22">
        <v>100</v>
      </c>
      <c r="DY115" s="22">
        <v>1</v>
      </c>
      <c r="DZ115" s="22">
        <v>50</v>
      </c>
      <c r="EA115" s="22">
        <v>2</v>
      </c>
      <c r="EB115" s="22">
        <v>100</v>
      </c>
      <c r="EC115" s="22">
        <v>2</v>
      </c>
      <c r="ED115" s="22">
        <v>100</v>
      </c>
      <c r="EE115" s="22">
        <v>2</v>
      </c>
      <c r="EF115" s="22">
        <v>100</v>
      </c>
      <c r="EG115" s="22">
        <v>2</v>
      </c>
      <c r="EH115" s="24">
        <v>100</v>
      </c>
      <c r="EI115" s="24">
        <v>32</v>
      </c>
      <c r="EJ115" s="24">
        <v>13</v>
      </c>
      <c r="EK115" s="24">
        <v>-59.375</v>
      </c>
      <c r="EL115" s="24">
        <v>92</v>
      </c>
      <c r="EM115" s="24">
        <v>23</v>
      </c>
      <c r="EN115" s="24">
        <v>300</v>
      </c>
      <c r="EO115" s="24">
        <v>2.8352183426299735</v>
      </c>
      <c r="EP115" s="24">
        <v>2.8864556207448309</v>
      </c>
      <c r="EQ115" s="24">
        <v>1.80717221472718</v>
      </c>
      <c r="ER115" s="24">
        <v>30</v>
      </c>
      <c r="ES115" s="24">
        <v>13</v>
      </c>
      <c r="ET115" s="24">
        <v>-56.666666666666664</v>
      </c>
      <c r="EU115" s="23">
        <v>89</v>
      </c>
      <c r="EV115" s="23">
        <v>23</v>
      </c>
      <c r="EW115" s="24">
        <v>-74.157303370786522</v>
      </c>
      <c r="EX115" s="23">
        <v>2.7427655705876917</v>
      </c>
      <c r="EY115" s="23">
        <v>0.72161390518620772</v>
      </c>
      <c r="EZ115" s="24">
        <v>-73.690281337767132</v>
      </c>
      <c r="FA115" s="24">
        <v>3</v>
      </c>
      <c r="FB115" s="24">
        <v>2</v>
      </c>
      <c r="FC115" s="24">
        <v>-33.333333333333329</v>
      </c>
      <c r="FD115" s="24"/>
      <c r="FE115" s="24"/>
      <c r="FF115" s="24"/>
      <c r="FG115" s="24"/>
      <c r="FH115" s="24"/>
      <c r="FI115" s="24"/>
      <c r="FJ115" s="24">
        <v>2</v>
      </c>
      <c r="FK115" s="24">
        <v>4</v>
      </c>
      <c r="FL115" s="24">
        <v>100</v>
      </c>
      <c r="FM115" s="23"/>
      <c r="FN115" s="23">
        <v>4</v>
      </c>
      <c r="FO115" s="24"/>
      <c r="FP115" s="23"/>
      <c r="FQ115" s="23">
        <v>0.12549807046716657</v>
      </c>
      <c r="FR115" s="22"/>
      <c r="FS115" s="22">
        <v>0</v>
      </c>
      <c r="FT115" s="22">
        <v>0</v>
      </c>
      <c r="FU115" s="24">
        <v>0</v>
      </c>
      <c r="FV115" s="24">
        <v>0</v>
      </c>
      <c r="FW115" s="24">
        <v>0</v>
      </c>
      <c r="FX115" s="23"/>
      <c r="FY115" s="23">
        <v>0</v>
      </c>
      <c r="FZ115" s="23">
        <v>0</v>
      </c>
      <c r="GA115" s="23"/>
      <c r="GB115" s="23">
        <v>0</v>
      </c>
      <c r="GC115" s="23">
        <v>0</v>
      </c>
      <c r="GD115" s="23"/>
      <c r="GE115" s="24"/>
      <c r="GF115" s="24">
        <v>4</v>
      </c>
      <c r="GG115" s="24">
        <v>0</v>
      </c>
      <c r="GH115" s="24">
        <v>-100</v>
      </c>
      <c r="GI115" s="24">
        <v>4</v>
      </c>
      <c r="GJ115" s="24">
        <v>5</v>
      </c>
      <c r="GK115" s="23">
        <v>25</v>
      </c>
      <c r="GL115" s="23">
        <v>5000</v>
      </c>
      <c r="GM115" s="23"/>
      <c r="GN115" s="22"/>
      <c r="GO115" s="22">
        <v>0</v>
      </c>
      <c r="GQ115" s="28">
        <v>9.8000000000000007</v>
      </c>
      <c r="GR115" s="28">
        <v>9.6999999999999993</v>
      </c>
      <c r="GS115" s="28">
        <v>2</v>
      </c>
      <c r="GT115" s="28">
        <v>2</v>
      </c>
      <c r="GU115" s="28">
        <v>0</v>
      </c>
      <c r="GV115" s="28">
        <v>6.2414200000000003E-2</v>
      </c>
      <c r="GW115" s="28">
        <v>6.4360418000000003E-2</v>
      </c>
      <c r="GX115" s="28">
        <v>3.1182622690000001</v>
      </c>
      <c r="GY115">
        <v>6</v>
      </c>
      <c r="GZ115">
        <v>3</v>
      </c>
      <c r="HA115">
        <v>4</v>
      </c>
      <c r="HB115">
        <v>10</v>
      </c>
      <c r="HC115">
        <v>2</v>
      </c>
      <c r="HD115" s="2">
        <v>21</v>
      </c>
      <c r="HE115" s="2">
        <v>66</v>
      </c>
      <c r="HF115">
        <v>11</v>
      </c>
      <c r="HG115">
        <v>1</v>
      </c>
      <c r="HI115">
        <v>21</v>
      </c>
      <c r="HJ115">
        <v>3</v>
      </c>
      <c r="HK115">
        <v>2</v>
      </c>
      <c r="HL115">
        <v>0</v>
      </c>
      <c r="HM115" s="2">
        <v>154</v>
      </c>
    </row>
    <row r="116" spans="1:221" x14ac:dyDescent="0.2">
      <c r="A116" s="6" t="s">
        <v>84</v>
      </c>
      <c r="B116" s="6">
        <v>51175</v>
      </c>
      <c r="C116" s="7">
        <v>39.700000000000003</v>
      </c>
      <c r="D116" s="8">
        <v>48119</v>
      </c>
      <c r="E116" s="10">
        <v>15.2</v>
      </c>
      <c r="F116" s="12">
        <v>18570</v>
      </c>
      <c r="G116" s="15">
        <v>4231.8957123071696</v>
      </c>
      <c r="H116" s="15">
        <v>4170.7127612139702</v>
      </c>
      <c r="I116" s="15">
        <v>-1.4457575340353379</v>
      </c>
      <c r="J116" s="15">
        <v>22.788883749634731</v>
      </c>
      <c r="K116" s="15">
        <v>22.459411745901832</v>
      </c>
      <c r="L116" s="15">
        <v>2722.9942933336902</v>
      </c>
      <c r="M116" s="15">
        <v>2562.07142935506</v>
      </c>
      <c r="N116" s="15">
        <v>-5.9097760275368243</v>
      </c>
      <c r="O116" s="15">
        <v>14.663404918328974</v>
      </c>
      <c r="P116" s="15">
        <v>13.796830529644911</v>
      </c>
      <c r="Q116" s="15">
        <v>417.22889628428197</v>
      </c>
      <c r="R116" s="15">
        <v>352.71037399233302</v>
      </c>
      <c r="S116" s="15">
        <v>-15.463579552263029</v>
      </c>
      <c r="T116" s="15">
        <v>6.2096873981884499</v>
      </c>
      <c r="U116" s="15">
        <v>5.2494474474227264</v>
      </c>
      <c r="V116" s="15">
        <v>181.843642774806</v>
      </c>
      <c r="W116" s="15">
        <v>2.7064093283941952</v>
      </c>
      <c r="X116" s="15">
        <v>614.23944188151199</v>
      </c>
      <c r="Y116" s="15">
        <v>599.63068994590003</v>
      </c>
      <c r="Z116" s="15">
        <v>-2.3783480739795961</v>
      </c>
      <c r="AA116" s="15">
        <v>3.3076975868686702</v>
      </c>
      <c r="AB116" s="15">
        <v>3.2290290250183098</v>
      </c>
      <c r="AC116" s="15">
        <v>626.77136722376895</v>
      </c>
      <c r="AD116" s="15">
        <v>610.67892672293794</v>
      </c>
      <c r="AE116" s="15">
        <v>-2.5675136648491179</v>
      </c>
      <c r="AF116" s="15">
        <v>3.3751823760030635</v>
      </c>
      <c r="AG116" s="15">
        <v>3.2885241072856055</v>
      </c>
      <c r="AH116" s="15">
        <v>2183.92753973771</v>
      </c>
      <c r="AI116" s="15">
        <v>11.760514484317232</v>
      </c>
      <c r="AJ116" s="15">
        <v>1919.60189822354</v>
      </c>
      <c r="AK116" s="15">
        <v>10.337113076055681</v>
      </c>
      <c r="AL116" s="15">
        <v>47.8831380590103</v>
      </c>
      <c r="AM116" s="15">
        <v>0.25785211663441193</v>
      </c>
      <c r="AN116" s="15">
        <v>6.1708868194750703</v>
      </c>
      <c r="AO116" s="15">
        <v>3.3230408290118849E-2</v>
      </c>
      <c r="AP116" s="15">
        <v>11.9052049360507</v>
      </c>
      <c r="AQ116" s="15">
        <v>6.4109881184979539E-2</v>
      </c>
      <c r="AR116" s="15">
        <v>0</v>
      </c>
      <c r="AS116" s="15">
        <v>0</v>
      </c>
      <c r="AT116" s="15">
        <v>49.107239308913996</v>
      </c>
      <c r="AU116" s="15">
        <v>0.26444393812016154</v>
      </c>
      <c r="AV116" s="19">
        <v>78414.14347826087</v>
      </c>
      <c r="AW116" s="11">
        <v>69780.169090909098</v>
      </c>
      <c r="AX116" s="11">
        <v>-11.010736079448998</v>
      </c>
      <c r="AY116" s="19">
        <v>11.160288900889229</v>
      </c>
      <c r="AZ116" s="19">
        <v>9.1563902245803437</v>
      </c>
      <c r="BA116" s="19">
        <v>-2.0038986763088857</v>
      </c>
      <c r="BB116" s="14"/>
      <c r="BC116" s="14"/>
      <c r="BD116" s="14"/>
      <c r="BE116" s="19">
        <v>75.465000000000003</v>
      </c>
      <c r="BF116" s="19">
        <v>75.486000000000004</v>
      </c>
      <c r="BG116" s="19">
        <v>1</v>
      </c>
      <c r="BH116" s="19">
        <v>1</v>
      </c>
      <c r="BI116" s="19">
        <v>1</v>
      </c>
      <c r="BJ116" s="19">
        <v>1</v>
      </c>
      <c r="BK116" s="19">
        <v>0</v>
      </c>
      <c r="BL116" s="19">
        <v>0</v>
      </c>
      <c r="BM116" s="19">
        <v>1</v>
      </c>
      <c r="BN116" s="19">
        <v>1</v>
      </c>
      <c r="BO116" s="19">
        <v>55.861894367835632</v>
      </c>
      <c r="BP116" s="19">
        <v>51.237761384950218</v>
      </c>
      <c r="BQ116" s="19">
        <v>-4.6241329828854134</v>
      </c>
      <c r="BR116" s="19">
        <v>36.335296155178384</v>
      </c>
      <c r="BS116" s="19">
        <v>36.770497672753308</v>
      </c>
      <c r="BT116" s="19">
        <v>7.1007966747488744</v>
      </c>
      <c r="BU116" s="19">
        <v>7.3755818116720366</v>
      </c>
      <c r="BV116" s="19">
        <v>20.216600283964649</v>
      </c>
      <c r="BW116" s="19">
        <v>24.271112955928846</v>
      </c>
      <c r="BX116" s="19">
        <v>4.0545126719641971</v>
      </c>
      <c r="BY116" s="19">
        <v>4.0520890193376342</v>
      </c>
      <c r="BZ116" s="19">
        <v>5.4030222243193506</v>
      </c>
      <c r="CA116" s="19">
        <v>1.3509332049817164</v>
      </c>
      <c r="CB116" s="14"/>
      <c r="CC116" s="14"/>
      <c r="CD116" s="14"/>
      <c r="CE116" s="11">
        <v>62791</v>
      </c>
      <c r="CF116" s="11">
        <v>58711.37890625</v>
      </c>
      <c r="CG116" s="11">
        <v>-6.4971432685852051</v>
      </c>
      <c r="CH116" s="19">
        <v>1.9433887160481524</v>
      </c>
      <c r="CI116" s="19">
        <v>1.4425575937246902</v>
      </c>
      <c r="CJ116" s="19">
        <v>-0.50083112232346227</v>
      </c>
      <c r="CK116" s="19">
        <v>20.96534459829461</v>
      </c>
      <c r="CL116" s="19">
        <v>19.13991380813982</v>
      </c>
      <c r="CM116" s="19">
        <v>-1.8254307901547904</v>
      </c>
      <c r="CN116" s="19">
        <v>2.0869810652812464</v>
      </c>
      <c r="CO116" s="19">
        <v>1.9200896271318184</v>
      </c>
      <c r="CP116" s="19">
        <v>-0.16689143814942797</v>
      </c>
      <c r="CQ116" s="19">
        <v>0.86701651650771505</v>
      </c>
      <c r="CR116" s="19">
        <v>1.229158844961405</v>
      </c>
      <c r="CS116" s="19">
        <v>0.36214232845368999</v>
      </c>
      <c r="CT116" s="19">
        <v>0</v>
      </c>
      <c r="CU116" s="19">
        <v>0</v>
      </c>
      <c r="CV116" s="19">
        <v>0</v>
      </c>
      <c r="CW116" s="19">
        <v>0</v>
      </c>
      <c r="CX116" s="24">
        <v>15</v>
      </c>
      <c r="CY116" s="24">
        <v>17</v>
      </c>
      <c r="CZ116" s="24">
        <v>13.333333333333334</v>
      </c>
      <c r="DA116" s="24">
        <v>4.3859649122807012</v>
      </c>
      <c r="DB116" s="24">
        <v>5.0746268656716413</v>
      </c>
      <c r="DC116" s="24">
        <v>0.23260376089454363</v>
      </c>
      <c r="DD116" s="24">
        <v>8.7160830680612394E-2</v>
      </c>
      <c r="DE116" s="24">
        <v>83</v>
      </c>
      <c r="DF116" s="24">
        <v>69</v>
      </c>
      <c r="DG116" s="24">
        <v>-16.867469879518072</v>
      </c>
      <c r="DH116" s="24">
        <v>4.469333907705562</v>
      </c>
      <c r="DI116" s="24">
        <v>3.7128712871287131</v>
      </c>
      <c r="DJ116" s="22">
        <v>-16.925623285220077</v>
      </c>
      <c r="DK116" s="22">
        <v>0</v>
      </c>
      <c r="DL116" s="22">
        <v>0</v>
      </c>
      <c r="DM116" s="22">
        <v>0</v>
      </c>
      <c r="DN116" s="22">
        <v>0</v>
      </c>
      <c r="DO116" s="22">
        <v>0</v>
      </c>
      <c r="DP116" s="22">
        <v>0</v>
      </c>
      <c r="DQ116" s="22">
        <v>0</v>
      </c>
      <c r="DR116" s="22">
        <v>0</v>
      </c>
      <c r="DS116" s="22">
        <v>0</v>
      </c>
      <c r="DT116" s="22">
        <v>0</v>
      </c>
      <c r="DU116" s="22">
        <v>0</v>
      </c>
      <c r="DV116" s="22">
        <v>0</v>
      </c>
      <c r="DW116" s="22">
        <v>0</v>
      </c>
      <c r="DX116" s="22">
        <v>0</v>
      </c>
      <c r="DY116" s="22">
        <v>0</v>
      </c>
      <c r="DZ116" s="22">
        <v>0</v>
      </c>
      <c r="EA116" s="22">
        <v>0</v>
      </c>
      <c r="EB116" s="22">
        <v>0</v>
      </c>
      <c r="EC116" s="22">
        <v>0</v>
      </c>
      <c r="ED116" s="22">
        <v>0</v>
      </c>
      <c r="EE116" s="22">
        <v>0</v>
      </c>
      <c r="EF116" s="22">
        <v>0</v>
      </c>
      <c r="EG116" s="22">
        <v>0</v>
      </c>
      <c r="EH116" s="24">
        <v>0</v>
      </c>
      <c r="EI116" s="24">
        <v>21</v>
      </c>
      <c r="EJ116" s="24">
        <v>23</v>
      </c>
      <c r="EK116" s="24">
        <v>9.5238095238095237</v>
      </c>
      <c r="EL116" s="23">
        <v>657</v>
      </c>
      <c r="EM116" s="23">
        <v>376</v>
      </c>
      <c r="EN116" s="24">
        <v>74.7340425531915</v>
      </c>
      <c r="EO116" s="24">
        <v>35.377739486295837</v>
      </c>
      <c r="EP116" s="24">
        <v>35.352991820921225</v>
      </c>
      <c r="EQ116" s="24">
        <v>-6.9952647438648111E-2</v>
      </c>
      <c r="ER116" s="24">
        <v>21</v>
      </c>
      <c r="ES116" s="24">
        <v>23</v>
      </c>
      <c r="ET116" s="23">
        <v>9.5238095238095237</v>
      </c>
      <c r="EU116" s="23"/>
      <c r="EV116" s="23"/>
      <c r="EW116" s="23"/>
      <c r="EX116" s="23"/>
      <c r="EY116" s="23"/>
      <c r="EZ116" s="24"/>
      <c r="FA116" s="24">
        <v>7</v>
      </c>
      <c r="FB116" s="24">
        <v>2</v>
      </c>
      <c r="FC116" s="24">
        <v>-71.428571428571431</v>
      </c>
      <c r="FD116" s="24">
        <v>16</v>
      </c>
      <c r="FE116" s="24"/>
      <c r="FF116" s="24"/>
      <c r="FG116" s="24">
        <v>0.86155834365408424</v>
      </c>
      <c r="FH116" s="24"/>
      <c r="FI116" s="24"/>
      <c r="FJ116" s="24">
        <v>1</v>
      </c>
      <c r="FK116" s="24">
        <v>4</v>
      </c>
      <c r="FL116" s="24">
        <v>300</v>
      </c>
      <c r="FM116" s="24"/>
      <c r="FN116" s="24">
        <v>3</v>
      </c>
      <c r="FO116" s="24"/>
      <c r="FP116" s="24"/>
      <c r="FQ116" s="24">
        <v>0.16142918639690057</v>
      </c>
      <c r="FR116" s="22"/>
      <c r="FS116" s="22">
        <v>0</v>
      </c>
      <c r="FT116" s="22">
        <v>0</v>
      </c>
      <c r="FU116" s="24">
        <v>0</v>
      </c>
      <c r="FV116" s="24">
        <v>0</v>
      </c>
      <c r="FW116" s="24">
        <v>3</v>
      </c>
      <c r="FX116" s="23"/>
      <c r="FY116" s="23">
        <v>0</v>
      </c>
      <c r="FZ116" s="23"/>
      <c r="GA116" s="23"/>
      <c r="GB116" s="23">
        <v>0</v>
      </c>
      <c r="GC116" s="23"/>
      <c r="GD116" s="23"/>
      <c r="GE116" s="24"/>
      <c r="GF116" s="24">
        <v>3</v>
      </c>
      <c r="GG116" s="24">
        <v>2</v>
      </c>
      <c r="GH116" s="24">
        <v>-33.333333333333329</v>
      </c>
      <c r="GI116" s="24">
        <v>8</v>
      </c>
      <c r="GJ116" s="23">
        <v>7</v>
      </c>
      <c r="GK116" s="24">
        <v>-12.5</v>
      </c>
      <c r="GL116" s="23">
        <v>32000</v>
      </c>
      <c r="GM116" s="23">
        <v>23000</v>
      </c>
      <c r="GN116" s="22">
        <v>-28.125</v>
      </c>
      <c r="GO116" s="22">
        <v>0</v>
      </c>
      <c r="GP116">
        <v>0</v>
      </c>
      <c r="GQ116" s="28">
        <v>11.5</v>
      </c>
      <c r="GR116" s="28">
        <v>12.6</v>
      </c>
      <c r="GS116" s="28">
        <v>0</v>
      </c>
      <c r="GT116" s="28">
        <v>0</v>
      </c>
      <c r="GU116" s="30">
        <v>0</v>
      </c>
      <c r="GV116" s="28">
        <v>0</v>
      </c>
      <c r="GW116" s="28">
        <v>0</v>
      </c>
      <c r="GX116" s="30">
        <v>0</v>
      </c>
      <c r="GZ116">
        <v>4</v>
      </c>
      <c r="HA116">
        <v>1</v>
      </c>
      <c r="HB116">
        <v>3</v>
      </c>
      <c r="HD116" s="2">
        <v>10</v>
      </c>
      <c r="HE116" s="2">
        <v>49</v>
      </c>
      <c r="HF116">
        <v>10</v>
      </c>
      <c r="HG116">
        <v>1</v>
      </c>
      <c r="HH116">
        <v>1</v>
      </c>
      <c r="HI116">
        <v>9</v>
      </c>
      <c r="HJ116">
        <v>5</v>
      </c>
      <c r="HL116">
        <v>4</v>
      </c>
      <c r="HM116" s="2">
        <v>111</v>
      </c>
    </row>
    <row r="117" spans="1:221" x14ac:dyDescent="0.2">
      <c r="A117" s="6" t="s">
        <v>85</v>
      </c>
      <c r="B117" s="6">
        <v>51177</v>
      </c>
      <c r="C117" s="7">
        <v>33</v>
      </c>
      <c r="D117" s="8">
        <v>76181</v>
      </c>
      <c r="E117" s="10">
        <v>7.7</v>
      </c>
      <c r="F117" s="12">
        <v>122397</v>
      </c>
      <c r="G117" s="15">
        <v>33092.739631881603</v>
      </c>
      <c r="H117" s="15">
        <v>28676.0732113165</v>
      </c>
      <c r="I117" s="15">
        <v>-13.346330553757113</v>
      </c>
      <c r="J117" s="15">
        <v>27.03721466366137</v>
      </c>
      <c r="K117" s="15">
        <v>23.428738622120232</v>
      </c>
      <c r="L117" s="15">
        <v>6295.8739929943704</v>
      </c>
      <c r="M117" s="15">
        <v>5023.7643116568897</v>
      </c>
      <c r="N117" s="15">
        <v>-20.20545015279848</v>
      </c>
      <c r="O117" s="15">
        <v>5.1438139766451547</v>
      </c>
      <c r="P117" s="15">
        <v>4.1044832076414375</v>
      </c>
      <c r="Q117" s="15">
        <v>743.30654598670606</v>
      </c>
      <c r="R117" s="15">
        <v>591.68664376501397</v>
      </c>
      <c r="S117" s="15">
        <v>-20.398031342563179</v>
      </c>
      <c r="T117" s="15">
        <v>1.7722248485687522</v>
      </c>
      <c r="U117" s="15">
        <v>1.4107258684970054</v>
      </c>
      <c r="V117" s="15">
        <v>788.44477345217103</v>
      </c>
      <c r="W117" s="15">
        <v>1.8798454376333293</v>
      </c>
      <c r="X117" s="15">
        <v>9578.8040719107194</v>
      </c>
      <c r="Y117" s="15">
        <v>8433.5562243893201</v>
      </c>
      <c r="Z117" s="15">
        <v>-11.956062979508802</v>
      </c>
      <c r="AA117" s="15">
        <v>7.8260121342113935</v>
      </c>
      <c r="AB117" s="15">
        <v>6.8903291946610778</v>
      </c>
      <c r="AC117" s="15">
        <v>2650.86533305589</v>
      </c>
      <c r="AD117" s="15">
        <v>2186.4321525613</v>
      </c>
      <c r="AE117" s="15">
        <v>-17.520059382239396</v>
      </c>
      <c r="AF117" s="15">
        <v>2.1657927343447061</v>
      </c>
      <c r="AG117" s="15">
        <v>1.7863445611912874</v>
      </c>
      <c r="AH117" s="15">
        <v>20938.9332919347</v>
      </c>
      <c r="AI117" s="15">
        <v>17.107390942535112</v>
      </c>
      <c r="AJ117" s="15">
        <v>4857.27676449316</v>
      </c>
      <c r="AK117" s="15">
        <v>3.9684606358760104</v>
      </c>
      <c r="AL117" s="15">
        <v>2472.8372126035301</v>
      </c>
      <c r="AM117" s="15">
        <v>2.0203413585329137</v>
      </c>
      <c r="AN117" s="15">
        <v>690.575625568031</v>
      </c>
      <c r="AO117" s="15">
        <v>0.56420960118959695</v>
      </c>
      <c r="AP117" s="15">
        <v>85.290419746314896</v>
      </c>
      <c r="AQ117" s="15">
        <v>6.9683423406059708E-2</v>
      </c>
      <c r="AR117" s="15">
        <v>38.430001472222997</v>
      </c>
      <c r="AS117" s="15">
        <v>3.1397829580972571E-2</v>
      </c>
      <c r="AT117" s="15">
        <v>2065.5671062680899</v>
      </c>
      <c r="AU117" s="15">
        <v>1.6875961880340937</v>
      </c>
      <c r="AV117" s="19">
        <v>258646.24439746299</v>
      </c>
      <c r="AW117" s="19">
        <v>181653.16681510163</v>
      </c>
      <c r="AX117" s="19">
        <v>-29.767715267516394</v>
      </c>
      <c r="AY117" s="19">
        <v>11.160288900889229</v>
      </c>
      <c r="AZ117" s="19">
        <v>9.1563902245803437</v>
      </c>
      <c r="BA117" s="19">
        <v>-2.0038986763088857</v>
      </c>
      <c r="BB117" s="14"/>
      <c r="BC117" s="14"/>
      <c r="BD117" s="14"/>
      <c r="BE117" s="19">
        <v>75.465000000000003</v>
      </c>
      <c r="BF117" s="19">
        <v>75.486000000000004</v>
      </c>
      <c r="BG117" s="19">
        <v>1</v>
      </c>
      <c r="BH117" s="19">
        <v>1</v>
      </c>
      <c r="BI117" s="19">
        <v>1</v>
      </c>
      <c r="BJ117" s="19">
        <v>1</v>
      </c>
      <c r="BK117" s="19">
        <v>0</v>
      </c>
      <c r="BL117" s="19">
        <v>0</v>
      </c>
      <c r="BM117" s="19">
        <v>1</v>
      </c>
      <c r="BN117" s="19">
        <v>1</v>
      </c>
      <c r="BO117" s="19">
        <v>55.861894367835632</v>
      </c>
      <c r="BP117" s="19">
        <v>51.237761384950218</v>
      </c>
      <c r="BQ117" s="19">
        <v>-4.6241329828854134</v>
      </c>
      <c r="BR117" s="19">
        <v>23.824464702141192</v>
      </c>
      <c r="BS117" s="19">
        <v>31.414605368505335</v>
      </c>
      <c r="BT117" s="19">
        <v>5.2618189527241892</v>
      </c>
      <c r="BU117" s="19">
        <v>6.8855084067253793</v>
      </c>
      <c r="BV117" s="19">
        <v>20.216600283964649</v>
      </c>
      <c r="BW117" s="19">
        <v>24.271112955928846</v>
      </c>
      <c r="BX117" s="19">
        <v>4.0545126719641971</v>
      </c>
      <c r="BY117" s="19">
        <v>4.0520890193376342</v>
      </c>
      <c r="BZ117" s="19">
        <v>5.4030222243193506</v>
      </c>
      <c r="CA117" s="19">
        <v>1.3509332049817164</v>
      </c>
      <c r="CB117" s="11">
        <v>9.1626052856445312</v>
      </c>
      <c r="CC117" s="11">
        <v>7.5286574363708496</v>
      </c>
      <c r="CD117" s="11">
        <v>-17.832786560058594</v>
      </c>
      <c r="CE117" s="19">
        <v>95074.25</v>
      </c>
      <c r="CF117" s="19">
        <v>89844.9453125</v>
      </c>
      <c r="CG117" s="19">
        <v>-5.5002322196960449</v>
      </c>
      <c r="CH117" s="19">
        <v>1.9433887160481524</v>
      </c>
      <c r="CI117" s="19">
        <v>1.4425575937246902</v>
      </c>
      <c r="CJ117" s="19">
        <v>-0.50083112232346227</v>
      </c>
      <c r="CK117" s="19">
        <v>20.96534459829461</v>
      </c>
      <c r="CL117" s="19">
        <v>19.13991380813982</v>
      </c>
      <c r="CM117" s="19">
        <v>-1.8254307901547904</v>
      </c>
      <c r="CN117" s="19">
        <v>2.0869810652812464</v>
      </c>
      <c r="CO117" s="19">
        <v>1.9200896271318184</v>
      </c>
      <c r="CP117" s="19">
        <v>-0.16689143814942797</v>
      </c>
      <c r="CQ117" s="19">
        <v>0.86701651650771505</v>
      </c>
      <c r="CR117" s="19">
        <v>1.229158844961405</v>
      </c>
      <c r="CS117" s="19">
        <v>0.36214232845368999</v>
      </c>
      <c r="CT117" s="19">
        <v>0</v>
      </c>
      <c r="CU117" s="19">
        <v>0</v>
      </c>
      <c r="CV117" s="19">
        <v>0</v>
      </c>
      <c r="CW117" s="19">
        <v>1</v>
      </c>
      <c r="CX117" s="24">
        <v>23</v>
      </c>
      <c r="CY117" s="24">
        <v>38</v>
      </c>
      <c r="CZ117" s="24">
        <v>65.217391304347828</v>
      </c>
      <c r="DA117" s="24">
        <v>6.4066852367688023</v>
      </c>
      <c r="DB117" s="24">
        <v>10.29810298102981</v>
      </c>
      <c r="DC117" s="24">
        <v>4.112922852275493</v>
      </c>
      <c r="DD117" s="24">
        <v>3.1284103310294653</v>
      </c>
      <c r="DE117" s="24">
        <v>338</v>
      </c>
      <c r="DF117" s="24">
        <v>344</v>
      </c>
      <c r="DG117" s="24">
        <v>1.7751479289940828</v>
      </c>
      <c r="DH117" s="24">
        <v>2.8383564404658936</v>
      </c>
      <c r="DI117" s="24">
        <v>2.7262856735272907</v>
      </c>
      <c r="DJ117" s="22">
        <v>-3.9484387986241583</v>
      </c>
      <c r="DK117" s="22">
        <v>3</v>
      </c>
      <c r="DL117" s="22">
        <v>3</v>
      </c>
      <c r="DM117" s="22">
        <v>0</v>
      </c>
      <c r="DN117" s="22">
        <v>2.3550653830170631E-2</v>
      </c>
      <c r="DO117" s="22">
        <v>2.2348366677761078E-2</v>
      </c>
      <c r="DP117" s="22">
        <v>-5.1051115989685059</v>
      </c>
      <c r="DQ117" s="22">
        <v>2</v>
      </c>
      <c r="DR117" s="22">
        <v>66.666664123535156</v>
      </c>
      <c r="DS117" s="22">
        <v>0</v>
      </c>
      <c r="DT117" s="22">
        <v>0</v>
      </c>
      <c r="DU117" s="22">
        <v>0</v>
      </c>
      <c r="DV117" s="22">
        <v>0</v>
      </c>
      <c r="DW117" s="22">
        <v>0</v>
      </c>
      <c r="DX117" s="22">
        <v>0</v>
      </c>
      <c r="DY117" s="22">
        <v>2</v>
      </c>
      <c r="DZ117" s="22">
        <v>66.666664123535156</v>
      </c>
      <c r="EA117" s="22">
        <v>2</v>
      </c>
      <c r="EB117" s="22">
        <v>66.666664123535156</v>
      </c>
      <c r="EC117" s="22">
        <v>2</v>
      </c>
      <c r="ED117" s="22">
        <v>66.666664123535156</v>
      </c>
      <c r="EE117" s="22">
        <v>2</v>
      </c>
      <c r="EF117" s="22">
        <v>66.666664123535156</v>
      </c>
      <c r="EG117" s="22">
        <v>2</v>
      </c>
      <c r="EH117" s="24">
        <v>66.666664123535156</v>
      </c>
      <c r="EI117" s="24">
        <v>9</v>
      </c>
      <c r="EJ117" s="24">
        <v>11</v>
      </c>
      <c r="EK117" s="24">
        <v>22.222222222222221</v>
      </c>
      <c r="EL117" s="23">
        <v>41</v>
      </c>
      <c r="EM117" s="23">
        <v>62</v>
      </c>
      <c r="EN117" s="24">
        <v>-33.87096774193548</v>
      </c>
      <c r="EO117" s="24">
        <v>0.34429767473106992</v>
      </c>
      <c r="EP117" s="24">
        <v>0.32493521108900847</v>
      </c>
      <c r="EQ117" s="24">
        <v>-5.6237567265551327</v>
      </c>
      <c r="ER117" s="24">
        <v>9</v>
      </c>
      <c r="ES117" s="24">
        <v>11</v>
      </c>
      <c r="ET117" s="24">
        <v>22.222222222222221</v>
      </c>
      <c r="EU117" s="23">
        <v>41</v>
      </c>
      <c r="EV117" s="23">
        <v>62</v>
      </c>
      <c r="EW117" s="24">
        <v>51.219512195121951</v>
      </c>
      <c r="EX117" s="23">
        <v>0.34429767473106992</v>
      </c>
      <c r="EY117" s="23">
        <v>0.49136544115898839</v>
      </c>
      <c r="EZ117" s="24">
        <v>42.715294706184913</v>
      </c>
      <c r="FA117" s="24">
        <v>9</v>
      </c>
      <c r="FB117" s="24">
        <v>10</v>
      </c>
      <c r="FC117" s="24">
        <v>11.111111111111111</v>
      </c>
      <c r="FD117" s="24">
        <v>34</v>
      </c>
      <c r="FE117" s="24">
        <v>78</v>
      </c>
      <c r="FF117" s="24">
        <v>129.41176470588235</v>
      </c>
      <c r="FG117" s="24">
        <v>0.28551514489893604</v>
      </c>
      <c r="FH117" s="24">
        <v>0.61816942597421121</v>
      </c>
      <c r="FI117" s="24">
        <v>116.51020515672646</v>
      </c>
      <c r="FJ117" s="24">
        <v>7</v>
      </c>
      <c r="FK117" s="24">
        <v>6</v>
      </c>
      <c r="FL117" s="24">
        <v>-14.285714285714285</v>
      </c>
      <c r="FM117" s="24">
        <v>22</v>
      </c>
      <c r="FN117" s="24">
        <v>3</v>
      </c>
      <c r="FO117" s="24">
        <v>-86.36363636363636</v>
      </c>
      <c r="FP117" s="24">
        <v>0.18474509375813508</v>
      </c>
      <c r="FQ117" s="24">
        <v>2.3775747152854278E-2</v>
      </c>
      <c r="FR117" s="22">
        <v>-87.130512280893896</v>
      </c>
      <c r="FS117" s="22">
        <v>0</v>
      </c>
      <c r="FT117" s="22">
        <v>0</v>
      </c>
      <c r="FU117" s="24">
        <v>0</v>
      </c>
      <c r="FV117" s="24">
        <v>1</v>
      </c>
      <c r="FW117" s="24">
        <v>7</v>
      </c>
      <c r="FX117" s="23">
        <v>600</v>
      </c>
      <c r="FY117" s="24"/>
      <c r="FZ117" s="23">
        <v>50000</v>
      </c>
      <c r="GA117" s="23"/>
      <c r="GB117" s="24"/>
      <c r="GC117" s="23">
        <v>396.26245254757129</v>
      </c>
      <c r="GD117" s="24"/>
      <c r="GE117" s="24"/>
      <c r="GF117" s="24">
        <v>0</v>
      </c>
      <c r="GG117" s="24">
        <v>4</v>
      </c>
      <c r="GH117" s="24"/>
      <c r="GI117" s="24">
        <v>7</v>
      </c>
      <c r="GJ117" s="24">
        <v>7</v>
      </c>
      <c r="GK117" s="24">
        <v>0</v>
      </c>
      <c r="GL117" s="24"/>
      <c r="GM117" s="24"/>
      <c r="GN117" s="22"/>
      <c r="GO117" s="22">
        <v>1</v>
      </c>
      <c r="GP117">
        <v>0</v>
      </c>
      <c r="GQ117" s="28">
        <v>9.5</v>
      </c>
      <c r="GR117" s="28">
        <v>12.6</v>
      </c>
      <c r="GS117" s="28">
        <v>13</v>
      </c>
      <c r="GT117" s="28">
        <v>11</v>
      </c>
      <c r="GU117" s="28">
        <v>-15.384615385</v>
      </c>
      <c r="GV117" s="28">
        <v>0.10438916299999999</v>
      </c>
      <c r="GW117" s="28">
        <v>8.3710665000000004E-2</v>
      </c>
      <c r="GX117" s="28">
        <v>-19.80904602</v>
      </c>
      <c r="GY117">
        <v>17</v>
      </c>
      <c r="GZ117">
        <v>26</v>
      </c>
      <c r="HA117">
        <v>53</v>
      </c>
      <c r="HB117">
        <v>43</v>
      </c>
      <c r="HC117">
        <v>13</v>
      </c>
      <c r="HD117" s="2">
        <v>241</v>
      </c>
      <c r="HE117" s="2">
        <v>228</v>
      </c>
      <c r="HF117">
        <v>72</v>
      </c>
      <c r="HG117">
        <v>5</v>
      </c>
      <c r="HH117">
        <v>22</v>
      </c>
      <c r="HI117">
        <v>219</v>
      </c>
      <c r="HJ117">
        <v>10</v>
      </c>
      <c r="HK117">
        <v>4</v>
      </c>
      <c r="HL117">
        <v>0</v>
      </c>
      <c r="HM117" s="2">
        <v>760</v>
      </c>
    </row>
    <row r="118" spans="1:221" x14ac:dyDescent="0.2">
      <c r="A118" s="6" t="s">
        <v>86</v>
      </c>
      <c r="B118" s="6">
        <v>51179</v>
      </c>
      <c r="C118" s="7">
        <v>32.6</v>
      </c>
      <c r="D118" s="8">
        <v>95666</v>
      </c>
      <c r="E118" s="10">
        <v>5.4</v>
      </c>
      <c r="F118" s="12">
        <v>128961</v>
      </c>
      <c r="G118" s="15">
        <v>36486.042998895202</v>
      </c>
      <c r="H118" s="15">
        <v>33223.421974601799</v>
      </c>
      <c r="I118" s="15">
        <v>-8.9421070528042605</v>
      </c>
      <c r="J118" s="15">
        <v>28.292307751099326</v>
      </c>
      <c r="K118" s="15">
        <v>25.762379304287187</v>
      </c>
      <c r="L118" s="15">
        <v>3836.7258312004601</v>
      </c>
      <c r="M118" s="15">
        <v>4424.9865217666702</v>
      </c>
      <c r="N118" s="15">
        <v>15.332361926474981</v>
      </c>
      <c r="O118" s="15">
        <v>2.9751055212044419</v>
      </c>
      <c r="P118" s="15">
        <v>3.4312594674100465</v>
      </c>
      <c r="Q118" s="15">
        <v>482.78986892587898</v>
      </c>
      <c r="R118" s="15">
        <v>432.833013297138</v>
      </c>
      <c r="S118" s="15">
        <v>-10.34753602843532</v>
      </c>
      <c r="T118" s="15">
        <v>1.155856900873564</v>
      </c>
      <c r="U118" s="15">
        <v>1.0362541916185162</v>
      </c>
      <c r="V118" s="15">
        <v>378.13561564305797</v>
      </c>
      <c r="W118" s="15">
        <v>0.90530205569455335</v>
      </c>
      <c r="X118" s="15">
        <v>11136.3063357721</v>
      </c>
      <c r="Y118" s="15">
        <v>10106.648641165501</v>
      </c>
      <c r="Z118" s="15">
        <v>-9.2459534028722619</v>
      </c>
      <c r="AA118" s="15">
        <v>8.6354063133599315</v>
      </c>
      <c r="AB118" s="15">
        <v>7.836980669477982</v>
      </c>
      <c r="AC118" s="15">
        <v>2093.4594356222101</v>
      </c>
      <c r="AD118" s="15">
        <v>1913.39662184648</v>
      </c>
      <c r="AE118" s="15">
        <v>-8.6012086363742934</v>
      </c>
      <c r="AF118" s="15">
        <v>1.6233275452440739</v>
      </c>
      <c r="AG118" s="15">
        <v>1.4837017562258978</v>
      </c>
      <c r="AH118" s="15">
        <v>23901.4492596663</v>
      </c>
      <c r="AI118" s="15">
        <v>18.533858499597784</v>
      </c>
      <c r="AJ118" s="15">
        <v>5831.9627641411798</v>
      </c>
      <c r="AK118" s="15">
        <v>4.522268565024449</v>
      </c>
      <c r="AL118" s="15">
        <v>3223.05227051163</v>
      </c>
      <c r="AM118" s="15">
        <v>2.4992457180943308</v>
      </c>
      <c r="AN118" s="15">
        <v>975.62183358511697</v>
      </c>
      <c r="AO118" s="15">
        <v>0.75652471180055747</v>
      </c>
      <c r="AP118" s="15">
        <v>140.85392139803</v>
      </c>
      <c r="AQ118" s="15">
        <v>0.10922210699205961</v>
      </c>
      <c r="AR118" s="15">
        <v>46.590687985331897</v>
      </c>
      <c r="AS118" s="15">
        <v>3.6127734730136939E-2</v>
      </c>
      <c r="AT118" s="15">
        <v>2326.9434334195298</v>
      </c>
      <c r="AU118" s="15">
        <v>1.8043776284454447</v>
      </c>
      <c r="AV118" s="19">
        <v>247047.804244898</v>
      </c>
      <c r="AW118" s="19">
        <v>172918.27639024393</v>
      </c>
      <c r="AX118" s="19">
        <v>-30.006147223704772</v>
      </c>
      <c r="AY118" s="19">
        <v>11.160288900889229</v>
      </c>
      <c r="AZ118" s="19">
        <v>9.1563902245803437</v>
      </c>
      <c r="BA118" s="19">
        <v>-2.0038986763088857</v>
      </c>
      <c r="BB118" s="19">
        <v>9.5513181686401367</v>
      </c>
      <c r="BC118" s="19">
        <v>7.173591136932373</v>
      </c>
      <c r="BD118" s="19">
        <v>-24.894229888916016</v>
      </c>
      <c r="BE118" s="19">
        <v>75.465000000000003</v>
      </c>
      <c r="BF118" s="19">
        <v>75.486000000000004</v>
      </c>
      <c r="BG118" s="19">
        <v>1</v>
      </c>
      <c r="BH118" s="19">
        <v>1</v>
      </c>
      <c r="BI118" s="19">
        <v>1</v>
      </c>
      <c r="BJ118" s="19">
        <v>1</v>
      </c>
      <c r="BK118" s="19">
        <v>0</v>
      </c>
      <c r="BL118" s="19">
        <v>0</v>
      </c>
      <c r="BM118" s="19">
        <v>1</v>
      </c>
      <c r="BN118" s="19">
        <v>1</v>
      </c>
      <c r="BO118" s="19">
        <v>55.861894367835632</v>
      </c>
      <c r="BP118" s="19">
        <v>51.237761384950218</v>
      </c>
      <c r="BQ118" s="19">
        <v>-4.6241329828854134</v>
      </c>
      <c r="BR118" s="19">
        <v>17.268486206516549</v>
      </c>
      <c r="BS118" s="19">
        <v>21.910132538342733</v>
      </c>
      <c r="BT118" s="19">
        <v>4.0443742423685851</v>
      </c>
      <c r="BU118" s="19">
        <v>5.5350023346862542</v>
      </c>
      <c r="BV118" s="19">
        <v>20.216600283964649</v>
      </c>
      <c r="BW118" s="19">
        <v>24.271112955928846</v>
      </c>
      <c r="BX118" s="19">
        <v>4.0545126719641971</v>
      </c>
      <c r="BY118" s="19">
        <v>4.0520890193376342</v>
      </c>
      <c r="BZ118" s="19">
        <v>5.4030222243193506</v>
      </c>
      <c r="CA118" s="19">
        <v>1.3509332049817164</v>
      </c>
      <c r="CB118" s="19">
        <v>8.6310577392578125</v>
      </c>
      <c r="CC118" s="19">
        <v>6.3381085395812988</v>
      </c>
      <c r="CD118" s="19">
        <v>-26.566259384155273</v>
      </c>
      <c r="CE118" s="19">
        <v>103727.2734375</v>
      </c>
      <c r="CF118" s="19">
        <v>75834.40625</v>
      </c>
      <c r="CG118" s="19">
        <v>-26.890581130981445</v>
      </c>
      <c r="CH118" s="19">
        <v>1.9433887160481524</v>
      </c>
      <c r="CI118" s="19">
        <v>1.4425575937246902</v>
      </c>
      <c r="CJ118" s="19">
        <v>-0.50083112232346227</v>
      </c>
      <c r="CK118" s="19">
        <v>20.96534459829461</v>
      </c>
      <c r="CL118" s="19">
        <v>19.13991380813982</v>
      </c>
      <c r="CM118" s="19">
        <v>-1.8254307901547904</v>
      </c>
      <c r="CN118" s="19">
        <v>2.0869810652812464</v>
      </c>
      <c r="CO118" s="19">
        <v>1.9200896271318184</v>
      </c>
      <c r="CP118" s="19">
        <v>-0.16689143814942797</v>
      </c>
      <c r="CQ118" s="19">
        <v>0.86701651650771505</v>
      </c>
      <c r="CR118" s="19">
        <v>1.229158844961405</v>
      </c>
      <c r="CS118" s="19">
        <v>0.36214232845368999</v>
      </c>
      <c r="CT118" s="19">
        <v>0</v>
      </c>
      <c r="CU118" s="19">
        <v>0</v>
      </c>
      <c r="CV118" s="19">
        <v>0</v>
      </c>
      <c r="CW118" s="19">
        <v>0</v>
      </c>
      <c r="CX118" s="24">
        <v>14</v>
      </c>
      <c r="CY118" s="24">
        <v>27</v>
      </c>
      <c r="CZ118" s="24">
        <v>92.857142857142861</v>
      </c>
      <c r="DA118" s="24">
        <v>6.0085836909871242</v>
      </c>
      <c r="DB118" s="24">
        <v>12.558139534883722</v>
      </c>
      <c r="DC118" s="24">
        <v>15.511079342387418</v>
      </c>
      <c r="DD118" s="24">
        <v>12.267250821467689</v>
      </c>
      <c r="DE118" s="24">
        <v>434</v>
      </c>
      <c r="DF118" s="24">
        <v>336</v>
      </c>
      <c r="DG118" s="24">
        <v>-22.58064516129032</v>
      </c>
      <c r="DH118" s="24">
        <v>3.5421053490687693</v>
      </c>
      <c r="DI118" s="24">
        <v>2.4996280315429251</v>
      </c>
      <c r="DJ118" s="22">
        <v>-29.431008250500362</v>
      </c>
      <c r="DK118" s="22">
        <v>0</v>
      </c>
      <c r="DL118" s="22">
        <v>3</v>
      </c>
      <c r="DM118" s="22"/>
      <c r="DN118" s="22">
        <v>0</v>
      </c>
      <c r="DO118" s="22">
        <v>2.0005334168672562E-2</v>
      </c>
      <c r="DP118" s="22"/>
      <c r="DQ118" s="22">
        <v>3</v>
      </c>
      <c r="DR118" s="22">
        <v>100</v>
      </c>
      <c r="DS118" s="22">
        <v>0</v>
      </c>
      <c r="DT118" s="22">
        <v>0</v>
      </c>
      <c r="DU118" s="22">
        <v>0</v>
      </c>
      <c r="DV118" s="22">
        <v>0</v>
      </c>
      <c r="DW118" s="22">
        <v>0</v>
      </c>
      <c r="DX118" s="22">
        <v>0</v>
      </c>
      <c r="DY118" s="22">
        <v>3</v>
      </c>
      <c r="DZ118" s="22">
        <v>100</v>
      </c>
      <c r="EA118" s="22">
        <v>3</v>
      </c>
      <c r="EB118" s="22">
        <v>100</v>
      </c>
      <c r="EC118" s="22">
        <v>3</v>
      </c>
      <c r="ED118" s="22">
        <v>100</v>
      </c>
      <c r="EE118" s="22">
        <v>3</v>
      </c>
      <c r="EF118" s="22">
        <v>100</v>
      </c>
      <c r="EG118" s="22">
        <v>3</v>
      </c>
      <c r="EH118" s="24">
        <v>100</v>
      </c>
      <c r="EI118" s="24">
        <v>7</v>
      </c>
      <c r="EJ118" s="24">
        <v>6</v>
      </c>
      <c r="EK118" s="23">
        <v>-14.285714285714285</v>
      </c>
      <c r="EL118" s="24"/>
      <c r="EM118" s="23">
        <v>17</v>
      </c>
      <c r="EN118" s="23"/>
      <c r="EO118" s="23"/>
      <c r="EP118" s="23"/>
      <c r="EQ118" s="24"/>
      <c r="ER118" s="24">
        <v>7</v>
      </c>
      <c r="ES118" s="24">
        <v>6</v>
      </c>
      <c r="ET118" s="23">
        <v>-14.285714285714285</v>
      </c>
      <c r="EU118" s="23"/>
      <c r="EV118" s="23">
        <v>17</v>
      </c>
      <c r="EW118" s="23"/>
      <c r="EX118" s="23"/>
      <c r="EY118" s="23">
        <v>0.12646927540544564</v>
      </c>
      <c r="EZ118" s="24"/>
      <c r="FA118" s="24">
        <v>6</v>
      </c>
      <c r="FB118" s="24">
        <v>4</v>
      </c>
      <c r="FC118" s="23">
        <v>-33.333333333333329</v>
      </c>
      <c r="FD118" s="23">
        <v>12</v>
      </c>
      <c r="FE118" s="23">
        <v>21</v>
      </c>
      <c r="FF118" s="23">
        <v>75</v>
      </c>
      <c r="FG118" s="23">
        <v>9.7938396748445233E-2</v>
      </c>
      <c r="FH118" s="23">
        <v>0.15622675197143285</v>
      </c>
      <c r="FI118" s="24">
        <v>59.515325100431504</v>
      </c>
      <c r="FJ118" s="24">
        <v>3</v>
      </c>
      <c r="FK118" s="24">
        <v>5</v>
      </c>
      <c r="FL118" s="24">
        <v>66.666666666666657</v>
      </c>
      <c r="FM118" s="24"/>
      <c r="FN118" s="24">
        <v>2</v>
      </c>
      <c r="FO118" s="24"/>
      <c r="FP118" s="24"/>
      <c r="FQ118" s="24">
        <v>1.4878738282993603E-2</v>
      </c>
      <c r="FR118" s="22"/>
      <c r="FS118" s="22">
        <v>0</v>
      </c>
      <c r="FT118" s="22">
        <v>0</v>
      </c>
      <c r="FU118" s="24">
        <v>0</v>
      </c>
      <c r="FV118" s="24">
        <v>0</v>
      </c>
      <c r="FW118" s="24">
        <v>0</v>
      </c>
      <c r="FX118" s="24"/>
      <c r="FY118" s="23">
        <v>0</v>
      </c>
      <c r="FZ118" s="23">
        <v>0</v>
      </c>
      <c r="GA118" s="24"/>
      <c r="GB118" s="23">
        <v>0</v>
      </c>
      <c r="GC118" s="23">
        <v>0</v>
      </c>
      <c r="GD118" s="25"/>
      <c r="GE118" s="24"/>
      <c r="GF118" s="24">
        <v>0</v>
      </c>
      <c r="GG118" s="24">
        <v>0</v>
      </c>
      <c r="GH118" s="24"/>
      <c r="GI118" s="24">
        <v>1</v>
      </c>
      <c r="GJ118" s="24">
        <v>7</v>
      </c>
      <c r="GK118" s="23">
        <v>600</v>
      </c>
      <c r="GL118" s="24"/>
      <c r="GM118" s="23">
        <v>14000</v>
      </c>
      <c r="GN118" s="22"/>
      <c r="GO118" s="22">
        <v>0</v>
      </c>
      <c r="GP118">
        <v>0</v>
      </c>
      <c r="GQ118" s="28">
        <v>8.1</v>
      </c>
      <c r="GR118" s="28">
        <v>8.3000000000000007</v>
      </c>
      <c r="GS118" s="28">
        <v>13</v>
      </c>
      <c r="GT118" s="28">
        <v>11</v>
      </c>
      <c r="GU118" s="28">
        <v>-15.384615385</v>
      </c>
      <c r="GV118" s="28">
        <v>9.8330648000000007E-2</v>
      </c>
      <c r="GW118" s="28">
        <v>7.666734E-2</v>
      </c>
      <c r="GX118" s="28">
        <v>-22.031084049</v>
      </c>
      <c r="GY118">
        <v>9</v>
      </c>
      <c r="GZ118">
        <v>39</v>
      </c>
      <c r="HA118">
        <v>28</v>
      </c>
      <c r="HB118">
        <v>53</v>
      </c>
      <c r="HC118">
        <v>12</v>
      </c>
      <c r="HD118" s="2">
        <v>227</v>
      </c>
      <c r="HE118" s="2">
        <v>206</v>
      </c>
      <c r="HF118">
        <v>67</v>
      </c>
      <c r="HG118">
        <v>1</v>
      </c>
      <c r="HH118">
        <v>16</v>
      </c>
      <c r="HI118">
        <v>211</v>
      </c>
      <c r="HJ118">
        <v>10</v>
      </c>
      <c r="HK118">
        <v>1</v>
      </c>
      <c r="HL118">
        <v>0</v>
      </c>
      <c r="HM118" s="2">
        <v>714</v>
      </c>
    </row>
    <row r="119" spans="1:221" x14ac:dyDescent="0.2">
      <c r="A119" s="6" t="s">
        <v>127</v>
      </c>
      <c r="B119" s="6">
        <v>51790</v>
      </c>
      <c r="C119" s="7">
        <v>32.9</v>
      </c>
      <c r="D119" s="8">
        <v>43401</v>
      </c>
      <c r="E119" s="10">
        <v>15.2</v>
      </c>
      <c r="F119" s="12">
        <v>23746</v>
      </c>
      <c r="G119" s="15">
        <v>1827.2085170929799</v>
      </c>
      <c r="H119" s="15">
        <v>1352.6188487245199</v>
      </c>
      <c r="I119" s="15">
        <v>-25.973481621217175</v>
      </c>
      <c r="J119" s="15">
        <v>7.694805512898931</v>
      </c>
      <c r="K119" s="15">
        <v>5.696196617217721</v>
      </c>
      <c r="L119" s="15">
        <v>544.22955980643701</v>
      </c>
      <c r="M119" s="15">
        <v>358.382090519499</v>
      </c>
      <c r="N119" s="15">
        <v>-34.148727487907365</v>
      </c>
      <c r="O119" s="15">
        <v>2.2918788840496798</v>
      </c>
      <c r="P119" s="15">
        <v>1.5092314095826624</v>
      </c>
      <c r="Q119" s="15">
        <v>77.672560352815495</v>
      </c>
      <c r="R119" s="15">
        <v>91.003727868435405</v>
      </c>
      <c r="S119" s="15">
        <v>17.163290942213262</v>
      </c>
      <c r="T119" s="15">
        <v>0.74115038504594932</v>
      </c>
      <c r="U119" s="15">
        <v>0.86835618195071962</v>
      </c>
      <c r="V119" s="15">
        <v>37.103410845761097</v>
      </c>
      <c r="W119" s="15">
        <v>0.35404017982596464</v>
      </c>
      <c r="X119" s="15">
        <v>346.06562702942801</v>
      </c>
      <c r="Y119" s="15">
        <v>251.61850887720399</v>
      </c>
      <c r="Z119" s="15">
        <v>-27.291678449241829</v>
      </c>
      <c r="AA119" s="15">
        <v>1.4573638803563886</v>
      </c>
      <c r="AB119" s="15">
        <v>1.0596248162941295</v>
      </c>
      <c r="AC119" s="15">
        <v>455.84348400532701</v>
      </c>
      <c r="AD119" s="15">
        <v>370.30082745012299</v>
      </c>
      <c r="AE119" s="15">
        <v>-18.765795619929136</v>
      </c>
      <c r="AF119" s="15">
        <v>1.9196642971672155</v>
      </c>
      <c r="AG119" s="15">
        <v>1.5594240185720669</v>
      </c>
      <c r="AH119" s="15">
        <v>1244.03568966998</v>
      </c>
      <c r="AI119" s="15">
        <v>5.2389273547965134</v>
      </c>
      <c r="AJ119" s="15">
        <v>66.883987739502601</v>
      </c>
      <c r="AK119" s="15">
        <v>0.28166422866799712</v>
      </c>
      <c r="AL119" s="15">
        <v>14.5755613313206</v>
      </c>
      <c r="AM119" s="15">
        <v>6.1381122426179567E-2</v>
      </c>
      <c r="AN119" s="15">
        <v>12.442856222914999</v>
      </c>
      <c r="AO119" s="15">
        <v>5.2399798799439908E-2</v>
      </c>
      <c r="AP119" s="15">
        <v>3.1297025537035101</v>
      </c>
      <c r="AQ119" s="15">
        <v>1.3179914738075928E-2</v>
      </c>
      <c r="AR119" s="15">
        <v>0.40604430437088002</v>
      </c>
      <c r="AS119" s="15">
        <v>1.7099482202092143E-3</v>
      </c>
      <c r="AT119" s="15">
        <v>25.720577409544099</v>
      </c>
      <c r="AU119" s="15">
        <v>0.10831541063566116</v>
      </c>
      <c r="AV119" s="19">
        <v>286803.84148148145</v>
      </c>
      <c r="AW119" s="19">
        <v>188105.75999999998</v>
      </c>
      <c r="AX119" s="19">
        <v>-34.413096063029641</v>
      </c>
      <c r="AY119" s="19">
        <v>11.160288900889229</v>
      </c>
      <c r="AZ119" s="19">
        <v>9.1563902245803437</v>
      </c>
      <c r="BA119" s="19">
        <v>-2.0038986763088857</v>
      </c>
      <c r="BB119" s="20"/>
      <c r="BC119" s="20"/>
      <c r="BD119" s="20"/>
      <c r="BE119" s="19">
        <v>75.465000000000003</v>
      </c>
      <c r="BF119" s="19">
        <v>75.486000000000004</v>
      </c>
      <c r="BG119" s="19">
        <v>1</v>
      </c>
      <c r="BH119" s="19">
        <v>1</v>
      </c>
      <c r="BI119" s="19">
        <v>1</v>
      </c>
      <c r="BJ119" s="19">
        <v>1</v>
      </c>
      <c r="BK119" s="19">
        <v>0</v>
      </c>
      <c r="BL119" s="19">
        <v>0</v>
      </c>
      <c r="BM119" s="19">
        <v>1</v>
      </c>
      <c r="BN119" s="19">
        <v>1</v>
      </c>
      <c r="BO119" s="19">
        <v>55.861894367835632</v>
      </c>
      <c r="BP119" s="19">
        <v>51.237761384950218</v>
      </c>
      <c r="BQ119" s="19">
        <v>-4.6241329828854134</v>
      </c>
      <c r="BR119" s="19">
        <v>44.77665706051873</v>
      </c>
      <c r="BS119" s="20"/>
      <c r="BT119" s="19">
        <v>6.7002881844380395</v>
      </c>
      <c r="BU119" s="20"/>
      <c r="BV119" s="19">
        <v>20.216600283964649</v>
      </c>
      <c r="BW119" s="19">
        <v>24.271112955928846</v>
      </c>
      <c r="BX119" s="19">
        <v>4.0545126719641971</v>
      </c>
      <c r="BY119" s="19">
        <v>4.0520890193376342</v>
      </c>
      <c r="BZ119" s="19">
        <v>5.4030222243193506</v>
      </c>
      <c r="CA119" s="19">
        <v>1.3509332049817164</v>
      </c>
      <c r="CB119" s="19">
        <v>14.155203819274902</v>
      </c>
      <c r="CC119" s="19">
        <v>15.113553047180176</v>
      </c>
      <c r="CD119" s="19">
        <v>6.7702960968017578</v>
      </c>
      <c r="CE119" s="19">
        <v>68001.6015625</v>
      </c>
      <c r="CF119" s="19">
        <v>61124.24609375</v>
      </c>
      <c r="CG119" s="19">
        <v>-10.113519668579102</v>
      </c>
      <c r="CH119" s="19">
        <v>1.9433887160481524</v>
      </c>
      <c r="CI119" s="19">
        <v>1.4425575937246902</v>
      </c>
      <c r="CJ119" s="19">
        <v>-0.50083112232346227</v>
      </c>
      <c r="CK119" s="19">
        <v>20.96534459829461</v>
      </c>
      <c r="CL119" s="19">
        <v>19.13991380813982</v>
      </c>
      <c r="CM119" s="19">
        <v>-1.8254307901547904</v>
      </c>
      <c r="CN119" s="19">
        <v>2.0869810652812464</v>
      </c>
      <c r="CO119" s="19">
        <v>1.9200896271318184</v>
      </c>
      <c r="CP119" s="19">
        <v>-0.16689143814942797</v>
      </c>
      <c r="CQ119" s="19">
        <v>0.86701651650771505</v>
      </c>
      <c r="CR119" s="19">
        <v>1.229158844961405</v>
      </c>
      <c r="CS119" s="19">
        <v>0.36214232845368999</v>
      </c>
      <c r="CT119" s="19">
        <v>0</v>
      </c>
      <c r="CU119" s="19">
        <v>0</v>
      </c>
      <c r="CV119" s="19">
        <v>0</v>
      </c>
      <c r="CW119" s="19">
        <v>0</v>
      </c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>
        <v>1</v>
      </c>
      <c r="DL119" s="22">
        <v>1</v>
      </c>
      <c r="DM119" s="22">
        <v>0</v>
      </c>
      <c r="DN119" s="22">
        <v>4.1492056101560593E-2</v>
      </c>
      <c r="DO119" s="22">
        <v>4.0125191211700439E-2</v>
      </c>
      <c r="DP119" s="22">
        <v>-3.294281005859375</v>
      </c>
      <c r="DQ119" s="22">
        <v>1</v>
      </c>
      <c r="DR119" s="22">
        <v>100</v>
      </c>
      <c r="DS119" s="22">
        <v>0</v>
      </c>
      <c r="DT119" s="22">
        <v>0</v>
      </c>
      <c r="DU119" s="22">
        <v>0</v>
      </c>
      <c r="DV119" s="22">
        <v>0</v>
      </c>
      <c r="DW119" s="22">
        <v>1</v>
      </c>
      <c r="DX119" s="22">
        <v>100</v>
      </c>
      <c r="DY119" s="22">
        <v>1</v>
      </c>
      <c r="DZ119" s="22">
        <v>100</v>
      </c>
      <c r="EA119" s="22">
        <v>1</v>
      </c>
      <c r="EB119" s="22">
        <v>100</v>
      </c>
      <c r="EC119" s="22">
        <v>1</v>
      </c>
      <c r="ED119" s="22">
        <v>100</v>
      </c>
      <c r="EE119" s="22">
        <v>1</v>
      </c>
      <c r="EF119" s="22">
        <v>100</v>
      </c>
      <c r="EG119" s="22">
        <v>1</v>
      </c>
      <c r="EH119" s="22">
        <v>100</v>
      </c>
      <c r="EI119" s="22"/>
      <c r="EJ119" s="22"/>
      <c r="EK119" s="25"/>
      <c r="EL119" s="22"/>
      <c r="EM119" s="25"/>
      <c r="EN119" s="25"/>
      <c r="EO119" s="25"/>
      <c r="EP119" s="25"/>
      <c r="EQ119" s="22"/>
      <c r="ER119" s="22"/>
      <c r="ES119" s="22"/>
      <c r="ET119" s="25"/>
      <c r="EU119" s="23"/>
      <c r="EV119" s="23"/>
      <c r="EW119" s="25"/>
      <c r="EX119" s="23"/>
      <c r="EY119" s="23"/>
      <c r="EZ119" s="22"/>
      <c r="FA119" s="22"/>
      <c r="FB119" s="22"/>
      <c r="FC119" s="22"/>
      <c r="FD119" s="24"/>
      <c r="FE119" s="24"/>
      <c r="FF119" s="22"/>
      <c r="FG119" s="24"/>
      <c r="FH119" s="24"/>
      <c r="FI119" s="22"/>
      <c r="FJ119" s="22"/>
      <c r="FK119" s="22"/>
      <c r="FL119" s="22"/>
      <c r="FM119" s="24"/>
      <c r="FN119" s="24"/>
      <c r="FO119" s="22"/>
      <c r="FP119" s="24"/>
      <c r="FQ119" s="24"/>
      <c r="FR119" s="22"/>
      <c r="FS119" s="22">
        <v>0</v>
      </c>
      <c r="FT119" s="22">
        <v>0</v>
      </c>
      <c r="FU119" s="22">
        <v>0</v>
      </c>
      <c r="FV119" s="22"/>
      <c r="FW119" s="22"/>
      <c r="FX119" s="25"/>
      <c r="FY119" s="25"/>
      <c r="FZ119" s="25"/>
      <c r="GA119" s="25"/>
      <c r="GB119" s="25"/>
      <c r="GC119" s="25"/>
      <c r="GD119" s="23"/>
      <c r="GE119" s="22"/>
      <c r="GF119" s="22"/>
      <c r="GG119" s="22"/>
      <c r="GH119" s="22"/>
      <c r="GI119" s="22"/>
      <c r="GJ119" s="23"/>
      <c r="GK119" s="22"/>
      <c r="GL119" s="22"/>
      <c r="GM119" s="23"/>
      <c r="GN119" s="24"/>
      <c r="GO119" s="24"/>
      <c r="GP119">
        <v>1</v>
      </c>
      <c r="GQ119" s="28">
        <v>11.2</v>
      </c>
      <c r="GR119" s="28">
        <v>10.199999999999999</v>
      </c>
      <c r="GS119" s="28">
        <v>4</v>
      </c>
      <c r="GT119" s="28">
        <v>4</v>
      </c>
      <c r="GU119" s="28">
        <v>0</v>
      </c>
      <c r="GV119" s="28">
        <v>0.16646552100000001</v>
      </c>
      <c r="GW119" s="28">
        <v>0.16490085299999999</v>
      </c>
      <c r="GX119" s="28">
        <v>-0.93993486400000004</v>
      </c>
      <c r="GY119">
        <v>13</v>
      </c>
      <c r="GZ119">
        <v>11</v>
      </c>
      <c r="HA119">
        <v>6</v>
      </c>
      <c r="HB119">
        <v>18</v>
      </c>
      <c r="HC119">
        <v>6</v>
      </c>
      <c r="HD119" s="2">
        <v>102</v>
      </c>
      <c r="HE119" s="2">
        <v>163</v>
      </c>
      <c r="HF119">
        <v>22</v>
      </c>
      <c r="HG119">
        <v>2</v>
      </c>
      <c r="HH119">
        <v>1</v>
      </c>
      <c r="HI119">
        <v>101</v>
      </c>
      <c r="HJ119">
        <v>17</v>
      </c>
      <c r="HK119">
        <v>3</v>
      </c>
      <c r="HL119">
        <v>0</v>
      </c>
      <c r="HM119" s="2">
        <v>392</v>
      </c>
    </row>
    <row r="120" spans="1:221" x14ac:dyDescent="0.2">
      <c r="A120" s="6" t="s">
        <v>128</v>
      </c>
      <c r="B120" s="6">
        <v>51800</v>
      </c>
      <c r="C120" s="7">
        <v>35.4</v>
      </c>
      <c r="D120" s="8">
        <v>61171</v>
      </c>
      <c r="E120" s="10">
        <v>13.1</v>
      </c>
      <c r="F120" s="12">
        <v>84585</v>
      </c>
      <c r="G120" s="15">
        <v>16355.890520688699</v>
      </c>
      <c r="H120" s="15">
        <v>18259.142613207601</v>
      </c>
      <c r="I120" s="15">
        <v>11.636493226164989</v>
      </c>
      <c r="J120" s="15">
        <v>19.336632406087013</v>
      </c>
      <c r="K120" s="15">
        <v>21.586738326189753</v>
      </c>
      <c r="L120" s="15">
        <v>2349.3374530497199</v>
      </c>
      <c r="M120" s="15">
        <v>4847.3467855478702</v>
      </c>
      <c r="N120" s="15">
        <v>106.32824710879387</v>
      </c>
      <c r="O120" s="15">
        <v>2.7774870876038542</v>
      </c>
      <c r="P120" s="15">
        <v>5.7307404215261215</v>
      </c>
      <c r="Q120" s="15">
        <v>381.83110293782198</v>
      </c>
      <c r="R120" s="15">
        <v>688.56380990819605</v>
      </c>
      <c r="S120" s="15">
        <v>80.332038068759147</v>
      </c>
      <c r="T120" s="15">
        <v>1.2369803775360309</v>
      </c>
      <c r="U120" s="15">
        <v>2.2306719253213556</v>
      </c>
      <c r="V120" s="15">
        <v>1030.2706705421699</v>
      </c>
      <c r="W120" s="15">
        <v>3.3376657721335037</v>
      </c>
      <c r="X120" s="15">
        <v>4483.6044891064903</v>
      </c>
      <c r="Y120" s="15">
        <v>4899.9662433590202</v>
      </c>
      <c r="Z120" s="15">
        <v>9.2863176327023442</v>
      </c>
      <c r="AA120" s="15">
        <v>5.3007087416285277</v>
      </c>
      <c r="AB120" s="15">
        <v>5.7929493921605717</v>
      </c>
      <c r="AC120" s="15">
        <v>1590.31196106422</v>
      </c>
      <c r="AD120" s="15">
        <v>1995.16527676296</v>
      </c>
      <c r="AE120" s="15">
        <v>25.45747787923424</v>
      </c>
      <c r="AF120" s="15">
        <v>1.880134729637903</v>
      </c>
      <c r="AG120" s="15">
        <v>2.3587696125352724</v>
      </c>
      <c r="AH120" s="15">
        <v>8770.1622758213598</v>
      </c>
      <c r="AI120" s="15">
        <v>10.368460454952249</v>
      </c>
      <c r="AJ120" s="15">
        <v>8551.1173554862507</v>
      </c>
      <c r="AK120" s="15">
        <v>10.109496193753326</v>
      </c>
      <c r="AL120" s="15">
        <v>510.67944098950602</v>
      </c>
      <c r="AM120" s="15">
        <v>0.60374704851865701</v>
      </c>
      <c r="AN120" s="15">
        <v>330.12149750998998</v>
      </c>
      <c r="AO120" s="15">
        <v>0.39028373530766686</v>
      </c>
      <c r="AP120" s="15">
        <v>65.712746037597896</v>
      </c>
      <c r="AQ120" s="15">
        <v>7.7688415248091156E-2</v>
      </c>
      <c r="AR120" s="15">
        <v>13.866996094031499</v>
      </c>
      <c r="AS120" s="15">
        <v>1.6394155103187917E-2</v>
      </c>
      <c r="AT120" s="15">
        <v>528.16165653086796</v>
      </c>
      <c r="AU120" s="15">
        <v>0.62441527047451439</v>
      </c>
      <c r="AV120" s="19">
        <v>401282.51881188119</v>
      </c>
      <c r="AW120" s="19">
        <v>253703.59228235297</v>
      </c>
      <c r="AX120" s="19">
        <v>-36.776814242115627</v>
      </c>
      <c r="AY120" s="19">
        <v>11.160288900889229</v>
      </c>
      <c r="AZ120" s="19">
        <v>9.1563902245803437</v>
      </c>
      <c r="BA120" s="19">
        <v>-2.0038986763088857</v>
      </c>
      <c r="BB120" s="11">
        <v>19.702604293823242</v>
      </c>
      <c r="BC120" s="11">
        <v>15.020630836486816</v>
      </c>
      <c r="BD120" s="11">
        <v>-23.763221740722656</v>
      </c>
      <c r="BE120" s="19">
        <v>75.465000000000003</v>
      </c>
      <c r="BF120" s="19">
        <v>75.486000000000004</v>
      </c>
      <c r="BG120" s="19">
        <v>1</v>
      </c>
      <c r="BH120" s="19">
        <v>1</v>
      </c>
      <c r="BI120" s="19">
        <v>1</v>
      </c>
      <c r="BJ120" s="19">
        <v>1</v>
      </c>
      <c r="BK120" s="19">
        <v>0</v>
      </c>
      <c r="BL120" s="19">
        <v>0</v>
      </c>
      <c r="BM120" s="19">
        <v>1</v>
      </c>
      <c r="BN120" s="19">
        <v>1</v>
      </c>
      <c r="BO120" s="19">
        <v>55.861894367835632</v>
      </c>
      <c r="BP120" s="19">
        <v>51.237761384950218</v>
      </c>
      <c r="BQ120" s="19">
        <v>-4.6241329828854134</v>
      </c>
      <c r="BR120" s="19">
        <v>35.100296408630314</v>
      </c>
      <c r="BS120" s="19">
        <v>41.08322324966975</v>
      </c>
      <c r="BT120" s="19">
        <v>6.2452609085269177</v>
      </c>
      <c r="BU120" s="19">
        <v>5.7011749982618367</v>
      </c>
      <c r="BV120" s="19">
        <v>20.216600283964649</v>
      </c>
      <c r="BW120" s="19">
        <v>24.271112955928846</v>
      </c>
      <c r="BX120" s="19">
        <v>4.0545126719641971</v>
      </c>
      <c r="BY120" s="19">
        <v>4.0520890193376342</v>
      </c>
      <c r="BZ120" s="19">
        <v>5.4030222243193506</v>
      </c>
      <c r="CA120" s="19">
        <v>1.3509332049817164</v>
      </c>
      <c r="CB120" s="11">
        <v>15.069816589355469</v>
      </c>
      <c r="CC120" s="11">
        <v>12.698184967041016</v>
      </c>
      <c r="CD120" s="11">
        <v>-15.737627983093262</v>
      </c>
      <c r="CE120" s="19">
        <v>127718.203125</v>
      </c>
      <c r="CF120" s="19">
        <v>103111.578125</v>
      </c>
      <c r="CG120" s="19">
        <v>-19.266342163085938</v>
      </c>
      <c r="CH120" s="19">
        <v>1.9433887160481524</v>
      </c>
      <c r="CI120" s="19">
        <v>1.4425575937246902</v>
      </c>
      <c r="CJ120" s="19">
        <v>-0.50083112232346227</v>
      </c>
      <c r="CK120" s="19">
        <v>20.96534459829461</v>
      </c>
      <c r="CL120" s="19">
        <v>19.13991380813982</v>
      </c>
      <c r="CM120" s="19">
        <v>-1.8254307901547904</v>
      </c>
      <c r="CN120" s="19">
        <v>2.0869810652812464</v>
      </c>
      <c r="CO120" s="19">
        <v>1.9200896271318184</v>
      </c>
      <c r="CP120" s="19">
        <v>-0.16689143814942797</v>
      </c>
      <c r="CQ120" s="19">
        <v>0.86701651650771505</v>
      </c>
      <c r="CR120" s="19">
        <v>1.229158844961405</v>
      </c>
      <c r="CS120" s="19">
        <v>0.36214232845368999</v>
      </c>
      <c r="CT120" s="19">
        <v>0</v>
      </c>
      <c r="CU120" s="19">
        <v>0</v>
      </c>
      <c r="CV120" s="19">
        <v>0</v>
      </c>
      <c r="CW120" s="19">
        <v>0</v>
      </c>
      <c r="CX120" s="22">
        <v>22</v>
      </c>
      <c r="CY120" s="22">
        <v>40</v>
      </c>
      <c r="CZ120" s="22">
        <v>81.818181818181827</v>
      </c>
      <c r="DA120" s="22">
        <v>7.07395498392283</v>
      </c>
      <c r="DB120" s="22">
        <v>12.987012987012985</v>
      </c>
      <c r="DC120" s="22">
        <v>9.5570595463322347E-2</v>
      </c>
      <c r="DD120" s="22">
        <v>0.16012810248198558</v>
      </c>
      <c r="DE120" s="22">
        <v>49</v>
      </c>
      <c r="DF120" s="22">
        <v>100</v>
      </c>
      <c r="DG120" s="22">
        <v>104.08163265306123</v>
      </c>
      <c r="DH120" s="22">
        <v>0.60290625422957189</v>
      </c>
      <c r="DI120" s="22">
        <v>1.1731856683638753</v>
      </c>
      <c r="DJ120" s="22">
        <v>94.588405765178038</v>
      </c>
      <c r="DK120" s="22">
        <v>2</v>
      </c>
      <c r="DL120" s="22">
        <v>2</v>
      </c>
      <c r="DM120" s="22">
        <v>0</v>
      </c>
      <c r="DN120" s="22">
        <v>2.3319536820054054E-2</v>
      </c>
      <c r="DO120" s="22">
        <v>2.1933432668447495E-2</v>
      </c>
      <c r="DP120" s="22">
        <v>-5.9439606666564941</v>
      </c>
      <c r="DQ120" s="22">
        <v>0</v>
      </c>
      <c r="DR120" s="22">
        <v>0</v>
      </c>
      <c r="DS120" s="22">
        <v>0</v>
      </c>
      <c r="DT120" s="22">
        <v>0</v>
      </c>
      <c r="DU120" s="22">
        <v>0</v>
      </c>
      <c r="DV120" s="22">
        <v>0</v>
      </c>
      <c r="DW120" s="22">
        <v>0</v>
      </c>
      <c r="DX120" s="22">
        <v>0</v>
      </c>
      <c r="DY120" s="22">
        <v>1</v>
      </c>
      <c r="DZ120" s="22">
        <v>50</v>
      </c>
      <c r="EA120" s="22">
        <v>1</v>
      </c>
      <c r="EB120" s="22">
        <v>50</v>
      </c>
      <c r="EC120" s="22">
        <v>1</v>
      </c>
      <c r="ED120" s="22">
        <v>50</v>
      </c>
      <c r="EE120" s="22">
        <v>1</v>
      </c>
      <c r="EF120" s="22">
        <v>50</v>
      </c>
      <c r="EG120" s="22">
        <v>1</v>
      </c>
      <c r="EH120" s="22">
        <v>50</v>
      </c>
      <c r="EI120" s="22">
        <v>19</v>
      </c>
      <c r="EJ120" s="22">
        <v>11</v>
      </c>
      <c r="EK120" s="22">
        <v>-42.105263157894733</v>
      </c>
      <c r="EL120" s="22">
        <v>122</v>
      </c>
      <c r="EM120" s="22">
        <v>73</v>
      </c>
      <c r="EN120" s="22">
        <v>67.123287671232873</v>
      </c>
      <c r="EO120" s="22">
        <v>1.5011135309389343</v>
      </c>
      <c r="EP120" s="22">
        <v>1.4312865154039278</v>
      </c>
      <c r="EQ120" s="22">
        <v>-4.6516811750627713</v>
      </c>
      <c r="ER120" s="22">
        <v>19</v>
      </c>
      <c r="ES120" s="22">
        <v>11</v>
      </c>
      <c r="ET120" s="22">
        <v>-42.105263157894733</v>
      </c>
      <c r="EU120" s="22">
        <v>121</v>
      </c>
      <c r="EV120" s="22"/>
      <c r="EW120" s="22"/>
      <c r="EX120" s="22">
        <v>1.4888093216689431</v>
      </c>
      <c r="EY120" s="22"/>
      <c r="EZ120" s="22"/>
      <c r="FA120" s="22">
        <v>6</v>
      </c>
      <c r="FB120" s="22">
        <v>11</v>
      </c>
      <c r="FC120" s="22">
        <v>83.333333333333343</v>
      </c>
      <c r="FD120" s="22">
        <v>16</v>
      </c>
      <c r="FE120" s="22">
        <v>23</v>
      </c>
      <c r="FF120" s="22">
        <v>43.75</v>
      </c>
      <c r="FG120" s="22">
        <v>0.19686734831986025</v>
      </c>
      <c r="FH120" s="22">
        <v>0.26983270372369134</v>
      </c>
      <c r="FI120" s="22">
        <v>37.063208310847273</v>
      </c>
      <c r="FJ120" s="22">
        <v>6</v>
      </c>
      <c r="FK120" s="22">
        <v>13</v>
      </c>
      <c r="FL120" s="22">
        <v>116.66666666666667</v>
      </c>
      <c r="FM120" s="24">
        <v>7</v>
      </c>
      <c r="FN120" s="24">
        <v>20</v>
      </c>
      <c r="FO120" s="22">
        <v>185.71428571428572</v>
      </c>
      <c r="FP120" s="24">
        <v>8.6129464889938848E-2</v>
      </c>
      <c r="FQ120" s="24">
        <v>0.23463713367277506</v>
      </c>
      <c r="FR120" s="22">
        <v>172.42376807124927</v>
      </c>
      <c r="FS120" s="22">
        <v>0</v>
      </c>
      <c r="FT120" s="22">
        <v>0</v>
      </c>
      <c r="FU120" s="22">
        <v>0</v>
      </c>
      <c r="FV120" s="22">
        <v>0</v>
      </c>
      <c r="FW120" s="22">
        <v>0</v>
      </c>
      <c r="FX120" s="24"/>
      <c r="FY120" s="24">
        <v>0</v>
      </c>
      <c r="FZ120" s="24">
        <v>0</v>
      </c>
      <c r="GA120" s="24"/>
      <c r="GB120" s="24">
        <v>0</v>
      </c>
      <c r="GC120" s="24">
        <v>0</v>
      </c>
      <c r="GD120" s="24"/>
      <c r="GE120" s="22"/>
      <c r="GF120" s="22">
        <v>1</v>
      </c>
      <c r="GG120" s="22">
        <v>5</v>
      </c>
      <c r="GH120" s="22">
        <v>400</v>
      </c>
      <c r="GI120" s="22">
        <v>2</v>
      </c>
      <c r="GJ120" s="22">
        <v>3</v>
      </c>
      <c r="GK120" s="24">
        <v>50</v>
      </c>
      <c r="GL120" s="24"/>
      <c r="GM120" s="24"/>
      <c r="GN120" s="22"/>
      <c r="GO120" s="22">
        <v>1</v>
      </c>
      <c r="GP120">
        <v>0</v>
      </c>
      <c r="GQ120" s="28">
        <v>10.9</v>
      </c>
      <c r="GR120" s="28">
        <v>10.9</v>
      </c>
      <c r="GS120" s="28">
        <v>4</v>
      </c>
      <c r="GT120" s="28">
        <v>7</v>
      </c>
      <c r="GU120" s="28">
        <v>75</v>
      </c>
      <c r="GV120" s="28">
        <v>4.7195399999999998E-2</v>
      </c>
      <c r="GW120" s="28">
        <v>7.8392724999999996E-2</v>
      </c>
      <c r="GX120" s="28">
        <v>66.102425694999994</v>
      </c>
      <c r="GY120">
        <v>15</v>
      </c>
      <c r="GZ120">
        <v>16</v>
      </c>
      <c r="HA120">
        <v>16</v>
      </c>
      <c r="HB120">
        <v>26</v>
      </c>
      <c r="HD120" s="2">
        <v>138</v>
      </c>
      <c r="HE120" s="2">
        <v>302</v>
      </c>
      <c r="HF120">
        <v>46</v>
      </c>
      <c r="HG120">
        <v>8</v>
      </c>
      <c r="HH120">
        <v>1</v>
      </c>
      <c r="HI120">
        <v>137</v>
      </c>
      <c r="HJ120">
        <v>8</v>
      </c>
      <c r="HK120">
        <v>1</v>
      </c>
      <c r="HL120">
        <v>134</v>
      </c>
      <c r="HM120" s="2">
        <v>769</v>
      </c>
    </row>
    <row r="121" spans="1:221" x14ac:dyDescent="0.2">
      <c r="A121" s="6" t="s">
        <v>87</v>
      </c>
      <c r="B121" s="6">
        <v>51181</v>
      </c>
      <c r="C121" s="7">
        <v>38.4</v>
      </c>
      <c r="D121" s="8">
        <v>51331</v>
      </c>
      <c r="E121" s="10">
        <v>13</v>
      </c>
      <c r="F121" s="12">
        <v>7058</v>
      </c>
      <c r="G121" s="15">
        <v>1642.799014573</v>
      </c>
      <c r="H121" s="15">
        <v>2111.1602817498001</v>
      </c>
      <c r="I121" s="15">
        <v>28.509955449330338</v>
      </c>
      <c r="J121" s="15">
        <v>23.275701538296971</v>
      </c>
      <c r="K121" s="15">
        <v>29.911593677384531</v>
      </c>
      <c r="L121" s="15">
        <v>468.40584370655199</v>
      </c>
      <c r="M121" s="15">
        <v>728.47557123552997</v>
      </c>
      <c r="N121" s="15">
        <v>55.522306355321028</v>
      </c>
      <c r="O121" s="15">
        <v>6.6365237136094075</v>
      </c>
      <c r="P121" s="15">
        <v>10.321274741223151</v>
      </c>
      <c r="Q121" s="15">
        <v>140.33577475722399</v>
      </c>
      <c r="R121" s="15">
        <v>201.317291758831</v>
      </c>
      <c r="S121" s="15">
        <v>43.454006725728291</v>
      </c>
      <c r="T121" s="15">
        <v>4.9658802108005657</v>
      </c>
      <c r="U121" s="15">
        <v>7.1237541315934543</v>
      </c>
      <c r="V121" s="15">
        <v>128.560793661151</v>
      </c>
      <c r="W121" s="15">
        <v>4.549214213062668</v>
      </c>
      <c r="X121" s="15">
        <v>329.94164913127503</v>
      </c>
      <c r="Y121" s="15">
        <v>418.81931674060399</v>
      </c>
      <c r="Z121" s="15">
        <v>26.937389639453158</v>
      </c>
      <c r="AA121" s="15">
        <v>4.6747187465468265</v>
      </c>
      <c r="AB121" s="15">
        <v>5.9339659498527064</v>
      </c>
      <c r="AC121" s="15">
        <v>277.63261273266698</v>
      </c>
      <c r="AD121" s="15">
        <v>352.60477289507202</v>
      </c>
      <c r="AE121" s="15">
        <v>27.004089838176139</v>
      </c>
      <c r="AF121" s="15">
        <v>3.9335875989326579</v>
      </c>
      <c r="AG121" s="15">
        <v>4.9958171280117885</v>
      </c>
      <c r="AH121" s="15">
        <v>1180.3355204960101</v>
      </c>
      <c r="AI121" s="15">
        <v>16.723370933635735</v>
      </c>
      <c r="AJ121" s="15">
        <v>875.75831467410796</v>
      </c>
      <c r="AK121" s="15">
        <v>12.408023727318049</v>
      </c>
      <c r="AL121" s="15">
        <v>24.935470869185799</v>
      </c>
      <c r="AM121" s="15">
        <v>0.35329372158098327</v>
      </c>
      <c r="AN121" s="15">
        <v>6.7893295909258304</v>
      </c>
      <c r="AO121" s="15">
        <v>9.6193391767155426E-2</v>
      </c>
      <c r="AP121" s="15">
        <v>7.4256102742265302</v>
      </c>
      <c r="AQ121" s="15">
        <v>0.10520841986719368</v>
      </c>
      <c r="AR121" s="15">
        <v>1.0000000372529001</v>
      </c>
      <c r="AS121" s="15">
        <v>1.4168320165102014E-2</v>
      </c>
      <c r="AT121" s="15">
        <v>39.851508647058701</v>
      </c>
      <c r="AU121" s="15">
        <v>0.56462891253979464</v>
      </c>
      <c r="AV121" s="19">
        <v>47194.832876712324</v>
      </c>
      <c r="AW121" s="19">
        <v>24421.297078651685</v>
      </c>
      <c r="AX121" s="19">
        <v>-48.254299061832135</v>
      </c>
      <c r="AY121" s="19">
        <v>11.160288900889229</v>
      </c>
      <c r="AZ121" s="19">
        <v>9.1563902245803437</v>
      </c>
      <c r="BA121" s="19">
        <v>-2.0038986763088857</v>
      </c>
      <c r="BB121" s="11">
        <v>18.825851440429688</v>
      </c>
      <c r="BC121" s="11">
        <v>16.322629928588867</v>
      </c>
      <c r="BD121" s="11">
        <v>-13.296724319458008</v>
      </c>
      <c r="BE121" s="19">
        <v>75.465000000000003</v>
      </c>
      <c r="BF121" s="19">
        <v>75.486000000000004</v>
      </c>
      <c r="BG121" s="19">
        <v>1</v>
      </c>
      <c r="BH121" s="19">
        <v>1</v>
      </c>
      <c r="BI121" s="19">
        <v>1</v>
      </c>
      <c r="BJ121" s="19">
        <v>1</v>
      </c>
      <c r="BK121" s="19">
        <v>0</v>
      </c>
      <c r="BL121" s="19">
        <v>0</v>
      </c>
      <c r="BM121" s="19">
        <v>1</v>
      </c>
      <c r="BN121" s="19">
        <v>1</v>
      </c>
      <c r="BO121" s="19">
        <v>55.861894367835632</v>
      </c>
      <c r="BP121" s="19">
        <v>51.237761384950218</v>
      </c>
      <c r="BQ121" s="19">
        <v>-4.6241329828854134</v>
      </c>
      <c r="BR121" s="19">
        <v>48.208802456499491</v>
      </c>
      <c r="BS121" s="19">
        <v>51.612903225806448</v>
      </c>
      <c r="BT121" s="19">
        <v>9.1095189355168884</v>
      </c>
      <c r="BU121" s="19">
        <v>8.7216248506571095</v>
      </c>
      <c r="BV121" s="19">
        <v>20.216600283964649</v>
      </c>
      <c r="BW121" s="19">
        <v>24.271112955928846</v>
      </c>
      <c r="BX121" s="19">
        <v>4.0545126719641971</v>
      </c>
      <c r="BY121" s="19">
        <v>4.0520890193376342</v>
      </c>
      <c r="BZ121" s="19">
        <v>5.4030222243193506</v>
      </c>
      <c r="CA121" s="19">
        <v>1.3509332049817164</v>
      </c>
      <c r="CB121" s="20"/>
      <c r="CC121" s="20"/>
      <c r="CD121" s="20"/>
      <c r="CE121" s="20"/>
      <c r="CF121" s="20"/>
      <c r="CG121" s="20"/>
      <c r="CH121" s="19">
        <v>1.9433887160481524</v>
      </c>
      <c r="CI121" s="19">
        <v>1.4425575937246902</v>
      </c>
      <c r="CJ121" s="19">
        <v>-0.50083112232346227</v>
      </c>
      <c r="CK121" s="19">
        <v>20.96534459829461</v>
      </c>
      <c r="CL121" s="19">
        <v>19.13991380813982</v>
      </c>
      <c r="CM121" s="19">
        <v>-1.8254307901547904</v>
      </c>
      <c r="CN121" s="19">
        <v>2.0869810652812464</v>
      </c>
      <c r="CO121" s="19">
        <v>1.9200896271318184</v>
      </c>
      <c r="CP121" s="19">
        <v>-0.16689143814942797</v>
      </c>
      <c r="CQ121" s="19">
        <v>0.86701651650771505</v>
      </c>
      <c r="CR121" s="19">
        <v>1.229158844961405</v>
      </c>
      <c r="CS121" s="19">
        <v>0.36214232845368999</v>
      </c>
      <c r="CT121" s="19">
        <v>0</v>
      </c>
      <c r="CU121" s="19">
        <v>0</v>
      </c>
      <c r="CV121" s="19">
        <v>0</v>
      </c>
      <c r="CW121" s="19">
        <v>0</v>
      </c>
      <c r="CX121" s="24">
        <v>7</v>
      </c>
      <c r="CY121" s="24">
        <v>8</v>
      </c>
      <c r="CZ121" s="24">
        <v>14.285714285714285</v>
      </c>
      <c r="DA121" s="24">
        <v>5.785123966942149</v>
      </c>
      <c r="DB121" s="24">
        <v>6.2992125984251963</v>
      </c>
      <c r="DC121" s="24"/>
      <c r="DD121" s="24">
        <v>0.27414060527359951</v>
      </c>
      <c r="DE121" s="24"/>
      <c r="DF121" s="24">
        <v>76</v>
      </c>
      <c r="DG121" s="24"/>
      <c r="DH121" s="24"/>
      <c r="DI121" s="24">
        <v>11.088415523781734</v>
      </c>
      <c r="DJ121" s="22"/>
      <c r="DK121" s="22">
        <v>1</v>
      </c>
      <c r="DL121" s="22">
        <v>1</v>
      </c>
      <c r="DM121" s="22">
        <v>0</v>
      </c>
      <c r="DN121" s="22">
        <v>0.14734050631523132</v>
      </c>
      <c r="DO121" s="22">
        <v>0.1544640064239502</v>
      </c>
      <c r="DP121" s="22">
        <v>4.8347196578979492</v>
      </c>
      <c r="DQ121" s="22">
        <v>0</v>
      </c>
      <c r="DR121" s="22">
        <v>0</v>
      </c>
      <c r="DS121" s="22">
        <v>0</v>
      </c>
      <c r="DT121" s="22">
        <v>0</v>
      </c>
      <c r="DU121" s="22">
        <v>0</v>
      </c>
      <c r="DV121" s="22">
        <v>0</v>
      </c>
      <c r="DW121" s="22">
        <v>0</v>
      </c>
      <c r="DX121" s="22">
        <v>0</v>
      </c>
      <c r="DY121" s="22">
        <v>0</v>
      </c>
      <c r="DZ121" s="22">
        <v>0</v>
      </c>
      <c r="EA121" s="22">
        <v>0</v>
      </c>
      <c r="EB121" s="22">
        <v>0</v>
      </c>
      <c r="EC121" s="22">
        <v>0</v>
      </c>
      <c r="ED121" s="22">
        <v>0</v>
      </c>
      <c r="EE121" s="22">
        <v>0</v>
      </c>
      <c r="EF121" s="22">
        <v>0</v>
      </c>
      <c r="EG121" s="22">
        <v>0</v>
      </c>
      <c r="EH121" s="24">
        <v>0</v>
      </c>
      <c r="EI121" s="24">
        <v>8</v>
      </c>
      <c r="EJ121" s="24">
        <v>13</v>
      </c>
      <c r="EK121" s="24">
        <v>62.5</v>
      </c>
      <c r="EL121" s="23">
        <v>49</v>
      </c>
      <c r="EM121" s="23">
        <v>54</v>
      </c>
      <c r="EN121" s="24">
        <v>-9.2592592592592595</v>
      </c>
      <c r="EO121" s="24">
        <v>6.9582504970178931</v>
      </c>
      <c r="EP121" s="24">
        <v>7.149110008754012</v>
      </c>
      <c r="EQ121" s="24">
        <v>2.7429238400933658</v>
      </c>
      <c r="ER121" s="24">
        <v>8</v>
      </c>
      <c r="ES121" s="24">
        <v>13</v>
      </c>
      <c r="ET121" s="24">
        <v>62.5</v>
      </c>
      <c r="EU121" s="24">
        <v>49</v>
      </c>
      <c r="EV121" s="24"/>
      <c r="EW121" s="24"/>
      <c r="EX121" s="24">
        <v>6.9582504970178931</v>
      </c>
      <c r="EY121" s="24"/>
      <c r="EZ121" s="24"/>
      <c r="FA121" s="24">
        <v>6</v>
      </c>
      <c r="FB121" s="24">
        <v>6</v>
      </c>
      <c r="FC121" s="24">
        <v>0</v>
      </c>
      <c r="FD121" s="24">
        <v>3</v>
      </c>
      <c r="FE121" s="24">
        <v>27</v>
      </c>
      <c r="FF121" s="24">
        <v>800</v>
      </c>
      <c r="FG121" s="24">
        <v>0.42601533655211588</v>
      </c>
      <c r="FH121" s="24">
        <v>3.939305515027721</v>
      </c>
      <c r="FI121" s="24">
        <v>824.68631456084029</v>
      </c>
      <c r="FJ121" s="24">
        <v>3</v>
      </c>
      <c r="FK121" s="24">
        <v>1</v>
      </c>
      <c r="FL121" s="24">
        <v>-66.666666666666657</v>
      </c>
      <c r="FM121" s="24">
        <v>7</v>
      </c>
      <c r="FN121" s="24"/>
      <c r="FO121" s="24"/>
      <c r="FP121" s="24">
        <v>0.99403578528827041</v>
      </c>
      <c r="FQ121" s="24"/>
      <c r="FR121" s="22"/>
      <c r="FS121" s="22">
        <v>0</v>
      </c>
      <c r="FT121" s="22">
        <v>0</v>
      </c>
      <c r="FU121" s="24">
        <v>0</v>
      </c>
      <c r="FV121" s="24">
        <v>0</v>
      </c>
      <c r="FW121" s="24">
        <v>0</v>
      </c>
      <c r="FX121" s="24"/>
      <c r="FY121" s="24">
        <v>0</v>
      </c>
      <c r="FZ121" s="24">
        <v>0</v>
      </c>
      <c r="GA121" s="24"/>
      <c r="GB121" s="24">
        <v>0</v>
      </c>
      <c r="GC121" s="24">
        <v>0</v>
      </c>
      <c r="GD121" s="23"/>
      <c r="GE121" s="24"/>
      <c r="GF121" s="24">
        <v>0</v>
      </c>
      <c r="GG121" s="24">
        <v>0</v>
      </c>
      <c r="GH121" s="24"/>
      <c r="GI121" s="24">
        <v>1</v>
      </c>
      <c r="GJ121" s="24">
        <v>12</v>
      </c>
      <c r="GK121" s="24">
        <v>1100</v>
      </c>
      <c r="GL121" s="24"/>
      <c r="GM121" s="24">
        <v>26000</v>
      </c>
      <c r="GN121" s="22"/>
      <c r="GO121" s="22">
        <v>1</v>
      </c>
      <c r="GP121">
        <v>0</v>
      </c>
      <c r="GQ121" s="28">
        <v>12.7</v>
      </c>
      <c r="GR121" s="28">
        <v>14</v>
      </c>
      <c r="GS121" s="28">
        <v>0</v>
      </c>
      <c r="GT121" s="28">
        <v>0</v>
      </c>
      <c r="GU121" s="28">
        <v>0</v>
      </c>
      <c r="GV121" s="28">
        <v>0</v>
      </c>
      <c r="GW121" s="28">
        <v>0</v>
      </c>
      <c r="GX121" s="28">
        <v>0</v>
      </c>
      <c r="HD121" s="2">
        <v>7</v>
      </c>
      <c r="HE121" s="2">
        <v>22</v>
      </c>
      <c r="HF121">
        <v>2</v>
      </c>
      <c r="HH121">
        <v>2</v>
      </c>
      <c r="HI121">
        <v>5</v>
      </c>
      <c r="HL121">
        <v>2</v>
      </c>
      <c r="HM121" s="2">
        <v>40</v>
      </c>
    </row>
    <row r="122" spans="1:221" x14ac:dyDescent="0.2">
      <c r="A122" s="6" t="s">
        <v>88</v>
      </c>
      <c r="B122" s="6">
        <v>51183</v>
      </c>
      <c r="C122" s="7">
        <v>41.6</v>
      </c>
      <c r="D122" s="8">
        <v>39900</v>
      </c>
      <c r="E122" s="10">
        <v>22.1</v>
      </c>
      <c r="F122" s="12">
        <v>12087</v>
      </c>
      <c r="G122" s="15">
        <v>3495.2369503612999</v>
      </c>
      <c r="H122" s="15">
        <v>6463.2288033783698</v>
      </c>
      <c r="I122" s="15">
        <v>84.915326061378209</v>
      </c>
      <c r="J122" s="15">
        <v>28.91732398743526</v>
      </c>
      <c r="K122" s="15">
        <v>53.472563939591048</v>
      </c>
      <c r="L122" s="15">
        <v>1472.34695895243</v>
      </c>
      <c r="M122" s="15">
        <v>2228.6247521922901</v>
      </c>
      <c r="N122" s="15">
        <v>51.365460338095126</v>
      </c>
      <c r="O122" s="15">
        <v>12.181243972469844</v>
      </c>
      <c r="P122" s="15">
        <v>18.438196013835444</v>
      </c>
      <c r="Q122" s="15">
        <v>304.25599480825701</v>
      </c>
      <c r="R122" s="15">
        <v>397.21206032017801</v>
      </c>
      <c r="S122" s="15">
        <v>30.551925713247545</v>
      </c>
      <c r="T122" s="15">
        <v>7.6178266101216074</v>
      </c>
      <c r="U122" s="15">
        <v>9.9452193370099646</v>
      </c>
      <c r="V122" s="15">
        <v>265.076280687419</v>
      </c>
      <c r="W122" s="15">
        <v>6.6368623106514519</v>
      </c>
      <c r="X122" s="15">
        <v>675.63894913910497</v>
      </c>
      <c r="Y122" s="15">
        <v>789.27302611091898</v>
      </c>
      <c r="Z122" s="15">
        <v>16.818757580007173</v>
      </c>
      <c r="AA122" s="15">
        <v>5.5897985367676428</v>
      </c>
      <c r="AB122" s="15">
        <v>6.5299332018773804</v>
      </c>
      <c r="AC122" s="15">
        <v>618.09632366755204</v>
      </c>
      <c r="AD122" s="15">
        <v>736.36449334686904</v>
      </c>
      <c r="AE122" s="15">
        <v>19.134261950881374</v>
      </c>
      <c r="AF122" s="15">
        <v>5.1137281680115168</v>
      </c>
      <c r="AG122" s="15">
        <v>6.092202311134848</v>
      </c>
      <c r="AH122" s="15">
        <v>2548.5108572273698</v>
      </c>
      <c r="AI122" s="15">
        <v>21.084726211858772</v>
      </c>
      <c r="AJ122" s="15">
        <v>3792.39567385294</v>
      </c>
      <c r="AK122" s="15">
        <v>31.375822568486306</v>
      </c>
      <c r="AL122" s="15">
        <v>115.11161815288099</v>
      </c>
      <c r="AM122" s="15">
        <v>0.95235888270771074</v>
      </c>
      <c r="AN122" s="15">
        <v>19.5546259628325</v>
      </c>
      <c r="AO122" s="15">
        <v>0.16178229472021594</v>
      </c>
      <c r="AP122" s="15">
        <v>13.0132601644889</v>
      </c>
      <c r="AQ122" s="15">
        <v>0.10766327595341194</v>
      </c>
      <c r="AR122" s="15">
        <v>0</v>
      </c>
      <c r="AS122" s="15">
        <v>0</v>
      </c>
      <c r="AT122" s="15">
        <v>89.754406176332907</v>
      </c>
      <c r="AU122" s="15">
        <v>0.74256975408565329</v>
      </c>
      <c r="AV122" s="19">
        <v>93293.894464285695</v>
      </c>
      <c r="AW122" s="19">
        <v>73856.032500000001</v>
      </c>
      <c r="AX122" s="19">
        <v>-20.835084735075348</v>
      </c>
      <c r="AY122" s="19">
        <v>11.160288900889229</v>
      </c>
      <c r="AZ122" s="19">
        <v>9.1563902245803437</v>
      </c>
      <c r="BA122" s="19">
        <v>-2.0038986763088857</v>
      </c>
      <c r="BB122" s="11">
        <v>20.048389434814453</v>
      </c>
      <c r="BC122" s="11">
        <v>17.636800765991211</v>
      </c>
      <c r="BD122" s="11">
        <v>-12.028840065002441</v>
      </c>
      <c r="BE122" s="19">
        <v>75.465000000000003</v>
      </c>
      <c r="BF122" s="19">
        <v>75.486000000000004</v>
      </c>
      <c r="BG122" s="19">
        <v>1</v>
      </c>
      <c r="BH122" s="19">
        <v>1</v>
      </c>
      <c r="BI122" s="19">
        <v>1</v>
      </c>
      <c r="BJ122" s="19">
        <v>1</v>
      </c>
      <c r="BK122" s="19">
        <v>0</v>
      </c>
      <c r="BL122" s="19">
        <v>0</v>
      </c>
      <c r="BM122" s="19">
        <v>1</v>
      </c>
      <c r="BN122" s="19">
        <v>1</v>
      </c>
      <c r="BO122" s="19">
        <v>55.861894367835632</v>
      </c>
      <c r="BP122" s="19">
        <v>51.237761384950218</v>
      </c>
      <c r="BQ122" s="19">
        <v>-4.6241329828854134</v>
      </c>
      <c r="BR122" s="19">
        <v>69.327731092436977</v>
      </c>
      <c r="BS122" s="19">
        <v>78.986866791744831</v>
      </c>
      <c r="BT122" s="19">
        <v>10.840336134453782</v>
      </c>
      <c r="BU122" s="19">
        <v>0</v>
      </c>
      <c r="BV122" s="19">
        <v>20.216600283964649</v>
      </c>
      <c r="BW122" s="19">
        <v>24.271112955928846</v>
      </c>
      <c r="BX122" s="19">
        <v>4.0545126719641971</v>
      </c>
      <c r="BY122" s="19">
        <v>4.0520890193376342</v>
      </c>
      <c r="BZ122" s="19">
        <v>5.4030222243193506</v>
      </c>
      <c r="CA122" s="19">
        <v>1.3509332049817164</v>
      </c>
      <c r="CB122" s="14"/>
      <c r="CC122" s="14"/>
      <c r="CD122" s="14"/>
      <c r="CE122" s="19">
        <v>40498.66796875</v>
      </c>
      <c r="CF122" s="19">
        <v>62834.44140625</v>
      </c>
      <c r="CG122" s="19">
        <v>55.151870727539062</v>
      </c>
      <c r="CH122" s="19">
        <v>1.9433887160481524</v>
      </c>
      <c r="CI122" s="19">
        <v>1.4425575937246902</v>
      </c>
      <c r="CJ122" s="19">
        <v>-0.50083112232346227</v>
      </c>
      <c r="CK122" s="19">
        <v>20.96534459829461</v>
      </c>
      <c r="CL122" s="19">
        <v>19.13991380813982</v>
      </c>
      <c r="CM122" s="19">
        <v>-1.8254307901547904</v>
      </c>
      <c r="CN122" s="19">
        <v>2.0869810652812464</v>
      </c>
      <c r="CO122" s="19">
        <v>1.9200896271318184</v>
      </c>
      <c r="CP122" s="19">
        <v>-0.16689143814942797</v>
      </c>
      <c r="CQ122" s="19">
        <v>0.86701651650771505</v>
      </c>
      <c r="CR122" s="19">
        <v>1.229158844961405</v>
      </c>
      <c r="CS122" s="19">
        <v>0.36214232845368999</v>
      </c>
      <c r="CT122" s="19">
        <v>0</v>
      </c>
      <c r="CU122" s="19">
        <v>0</v>
      </c>
      <c r="CV122" s="19">
        <v>0</v>
      </c>
      <c r="CW122" s="19">
        <v>0</v>
      </c>
      <c r="CX122" s="24">
        <v>10</v>
      </c>
      <c r="CY122" s="24">
        <v>10</v>
      </c>
      <c r="CZ122" s="24">
        <v>0</v>
      </c>
      <c r="DA122" s="24">
        <v>6.6225165562913908</v>
      </c>
      <c r="DB122" s="24">
        <v>8.1300813008130071</v>
      </c>
      <c r="DC122" s="24">
        <v>1.0916386381070395</v>
      </c>
      <c r="DD122" s="24">
        <v>2.4143573785444107E-2</v>
      </c>
      <c r="DE122" s="24">
        <v>185</v>
      </c>
      <c r="DF122" s="24">
        <v>9</v>
      </c>
      <c r="DG122" s="24">
        <v>-95.135135135135144</v>
      </c>
      <c r="DH122" s="24">
        <v>15.175129193667459</v>
      </c>
      <c r="DI122" s="24">
        <v>0.75402144772117963</v>
      </c>
      <c r="DJ122" s="22">
        <v>-95.03120244909789</v>
      </c>
      <c r="DK122" s="22">
        <v>0</v>
      </c>
      <c r="DL122" s="22">
        <v>0</v>
      </c>
      <c r="DM122" s="22">
        <v>0</v>
      </c>
      <c r="DN122" s="22">
        <v>0</v>
      </c>
      <c r="DO122" s="22">
        <v>0</v>
      </c>
      <c r="DP122" s="22">
        <v>0</v>
      </c>
      <c r="DQ122" s="22">
        <v>0</v>
      </c>
      <c r="DR122" s="22">
        <v>0</v>
      </c>
      <c r="DS122" s="22">
        <v>0</v>
      </c>
      <c r="DT122" s="22">
        <v>0</v>
      </c>
      <c r="DU122" s="22">
        <v>0</v>
      </c>
      <c r="DV122" s="22">
        <v>0</v>
      </c>
      <c r="DW122" s="22">
        <v>0</v>
      </c>
      <c r="DX122" s="22">
        <v>0</v>
      </c>
      <c r="DY122" s="22">
        <v>0</v>
      </c>
      <c r="DZ122" s="22">
        <v>0</v>
      </c>
      <c r="EA122" s="22">
        <v>0</v>
      </c>
      <c r="EB122" s="22">
        <v>0</v>
      </c>
      <c r="EC122" s="22">
        <v>0</v>
      </c>
      <c r="ED122" s="22">
        <v>0</v>
      </c>
      <c r="EE122" s="22">
        <v>0</v>
      </c>
      <c r="EF122" s="22">
        <v>0</v>
      </c>
      <c r="EG122" s="22">
        <v>0</v>
      </c>
      <c r="EH122" s="24">
        <v>0</v>
      </c>
      <c r="EI122" s="24">
        <v>13</v>
      </c>
      <c r="EJ122" s="24">
        <v>4</v>
      </c>
      <c r="EK122" s="24">
        <v>-69.230769230769226</v>
      </c>
      <c r="EL122" s="24">
        <v>257</v>
      </c>
      <c r="EM122" s="24">
        <v>10</v>
      </c>
      <c r="EN122" s="24">
        <v>2470</v>
      </c>
      <c r="EO122" s="24">
        <v>21.081125420392091</v>
      </c>
      <c r="EP122" s="24">
        <v>21.531501340482574</v>
      </c>
      <c r="EQ122" s="24">
        <v>2.1363941018766845</v>
      </c>
      <c r="ER122" s="24">
        <v>13</v>
      </c>
      <c r="ES122" s="24">
        <v>4</v>
      </c>
      <c r="ET122" s="24">
        <v>-69.230769230769226</v>
      </c>
      <c r="EU122" s="24">
        <v>257</v>
      </c>
      <c r="EV122" s="24">
        <v>10</v>
      </c>
      <c r="EW122" s="24">
        <v>-96.108949416342412</v>
      </c>
      <c r="EX122" s="24">
        <v>21.081125420392091</v>
      </c>
      <c r="EY122" s="24">
        <v>0.83780160857908847</v>
      </c>
      <c r="EZ122" s="24">
        <v>-96.02582124117211</v>
      </c>
      <c r="FA122" s="24">
        <v>4</v>
      </c>
      <c r="FB122" s="24">
        <v>3</v>
      </c>
      <c r="FC122" s="24">
        <v>-25</v>
      </c>
      <c r="FD122" s="24">
        <v>8</v>
      </c>
      <c r="FE122" s="24"/>
      <c r="FF122" s="24"/>
      <c r="FG122" s="24">
        <v>0.65622180296940358</v>
      </c>
      <c r="FH122" s="24"/>
      <c r="FI122" s="24"/>
      <c r="FJ122" s="24">
        <v>1</v>
      </c>
      <c r="FK122" s="24">
        <v>5</v>
      </c>
      <c r="FL122" s="24">
        <v>400</v>
      </c>
      <c r="FM122" s="24"/>
      <c r="FN122" s="24"/>
      <c r="FO122" s="24"/>
      <c r="FP122" s="24"/>
      <c r="FQ122" s="24"/>
      <c r="FR122" s="22"/>
      <c r="FS122" s="22">
        <v>0</v>
      </c>
      <c r="FT122" s="22">
        <v>0</v>
      </c>
      <c r="FU122" s="24">
        <v>0</v>
      </c>
      <c r="FV122" s="24">
        <v>0</v>
      </c>
      <c r="FW122" s="24">
        <v>1</v>
      </c>
      <c r="FX122" s="24"/>
      <c r="FY122" s="24">
        <v>0</v>
      </c>
      <c r="FZ122" s="24"/>
      <c r="GA122" s="24"/>
      <c r="GB122" s="24">
        <v>0</v>
      </c>
      <c r="GC122" s="24"/>
      <c r="GD122" s="24"/>
      <c r="GE122" s="24"/>
      <c r="GF122" s="24">
        <v>0</v>
      </c>
      <c r="GG122" s="24">
        <v>3</v>
      </c>
      <c r="GH122" s="24"/>
      <c r="GI122" s="24">
        <v>2</v>
      </c>
      <c r="GJ122" s="24">
        <v>2</v>
      </c>
      <c r="GK122" s="24">
        <v>0</v>
      </c>
      <c r="GL122" s="23"/>
      <c r="GM122" s="23"/>
      <c r="GN122" s="22"/>
      <c r="GO122" s="22">
        <v>1</v>
      </c>
      <c r="GP122">
        <v>0</v>
      </c>
      <c r="GQ122" s="28">
        <v>12</v>
      </c>
      <c r="GR122" s="28">
        <v>13.5</v>
      </c>
      <c r="GS122" s="28">
        <v>2</v>
      </c>
      <c r="GT122" s="28">
        <v>1</v>
      </c>
      <c r="GU122" s="28">
        <v>-50</v>
      </c>
      <c r="GV122" s="28">
        <v>0.16549441500000001</v>
      </c>
      <c r="GW122" s="28">
        <v>8.7519691999999996E-2</v>
      </c>
      <c r="GX122" s="28">
        <v>-47.116226150999999</v>
      </c>
      <c r="GZ122">
        <v>2</v>
      </c>
      <c r="HA122">
        <v>6</v>
      </c>
      <c r="HD122" s="2">
        <v>29</v>
      </c>
      <c r="HE122" s="2">
        <v>36</v>
      </c>
      <c r="HF122">
        <v>7</v>
      </c>
      <c r="HG122">
        <v>1</v>
      </c>
      <c r="HH122">
        <v>3</v>
      </c>
      <c r="HI122">
        <v>26</v>
      </c>
      <c r="HL122">
        <v>11</v>
      </c>
      <c r="HM122" s="2">
        <v>100</v>
      </c>
    </row>
    <row r="123" spans="1:221" x14ac:dyDescent="0.2">
      <c r="A123" s="6" t="s">
        <v>89</v>
      </c>
      <c r="B123" s="6">
        <v>51185</v>
      </c>
      <c r="C123" s="7">
        <v>35.799999999999997</v>
      </c>
      <c r="D123" s="8">
        <v>40476</v>
      </c>
      <c r="E123" s="10">
        <v>17.2</v>
      </c>
      <c r="F123" s="12">
        <v>45078</v>
      </c>
      <c r="G123" s="15">
        <v>8236.5073337599697</v>
      </c>
      <c r="H123" s="15">
        <v>8591.1960760457005</v>
      </c>
      <c r="I123" s="15">
        <v>4.3063003274692067</v>
      </c>
      <c r="J123" s="15">
        <v>18.271678720794998</v>
      </c>
      <c r="K123" s="15">
        <v>19.058512081382712</v>
      </c>
      <c r="L123" s="15">
        <v>3121.6976606051198</v>
      </c>
      <c r="M123" s="15">
        <v>3773.3161776005099</v>
      </c>
      <c r="N123" s="15">
        <v>20.873850956760439</v>
      </c>
      <c r="O123" s="15">
        <v>6.9251024016263356</v>
      </c>
      <c r="P123" s="15">
        <v>8.370637955544856</v>
      </c>
      <c r="Q123" s="15">
        <v>1026.2419687676199</v>
      </c>
      <c r="R123" s="15">
        <v>1068.50259702066</v>
      </c>
      <c r="S123" s="15">
        <v>4.1179984388856621</v>
      </c>
      <c r="T123" s="15">
        <v>5.5625885889079081</v>
      </c>
      <c r="U123" s="15">
        <v>5.7916559001607677</v>
      </c>
      <c r="V123" s="15">
        <v>691.70445963071302</v>
      </c>
      <c r="W123" s="15">
        <v>3.7492788749022328</v>
      </c>
      <c r="X123" s="15">
        <v>1781.91403776212</v>
      </c>
      <c r="Y123" s="15">
        <v>1865.6819133941899</v>
      </c>
      <c r="Z123" s="15">
        <v>4.7010054276957609</v>
      </c>
      <c r="AA123" s="15">
        <v>3.9529571803587555</v>
      </c>
      <c r="AB123" s="15">
        <v>4.1387859119619108</v>
      </c>
      <c r="AC123" s="15">
        <v>1531.8049432965499</v>
      </c>
      <c r="AD123" s="15">
        <v>1603.59991956353</v>
      </c>
      <c r="AE123" s="15">
        <v>4.6869529035774153</v>
      </c>
      <c r="AF123" s="15">
        <v>3.3981209088614177</v>
      </c>
      <c r="AG123" s="15">
        <v>3.5573892354663692</v>
      </c>
      <c r="AH123" s="15">
        <v>7969.6221125622797</v>
      </c>
      <c r="AI123" s="15">
        <v>17.679626675012823</v>
      </c>
      <c r="AJ123" s="15">
        <v>339.91102814741299</v>
      </c>
      <c r="AK123" s="15">
        <v>0.75405081890814363</v>
      </c>
      <c r="AL123" s="15">
        <v>75.205627893728902</v>
      </c>
      <c r="AM123" s="15">
        <v>0.16683443784934757</v>
      </c>
      <c r="AN123" s="15">
        <v>125.827481407912</v>
      </c>
      <c r="AO123" s="15">
        <v>0.27913279517261635</v>
      </c>
      <c r="AP123" s="15">
        <v>6.9280733289197096</v>
      </c>
      <c r="AQ123" s="15">
        <v>1.5369078772172034E-2</v>
      </c>
      <c r="AR123" s="15">
        <v>0</v>
      </c>
      <c r="AS123" s="15">
        <v>0</v>
      </c>
      <c r="AT123" s="15">
        <v>148.90738189693499</v>
      </c>
      <c r="AU123" s="15">
        <v>0.33033271639588047</v>
      </c>
      <c r="AV123" s="19">
        <v>323406.32571428566</v>
      </c>
      <c r="AW123" s="19">
        <v>357219.58352941182</v>
      </c>
      <c r="AX123" s="19">
        <v>10.455348311584538</v>
      </c>
      <c r="AY123" s="19">
        <v>11.160288900889229</v>
      </c>
      <c r="AZ123" s="19">
        <v>9.1563902245803437</v>
      </c>
      <c r="BA123" s="19">
        <v>-2.0038986763088857</v>
      </c>
      <c r="BB123" s="19">
        <v>20.543020248413086</v>
      </c>
      <c r="BC123" s="19">
        <v>22.56559944152832</v>
      </c>
      <c r="BD123" s="19">
        <v>9.8455781936645508</v>
      </c>
      <c r="BE123" s="19">
        <v>75.465000000000003</v>
      </c>
      <c r="BF123" s="19">
        <v>75.486000000000004</v>
      </c>
      <c r="BG123" s="19">
        <v>1</v>
      </c>
      <c r="BH123" s="19">
        <v>1</v>
      </c>
      <c r="BI123" s="19">
        <v>1</v>
      </c>
      <c r="BJ123" s="19">
        <v>1</v>
      </c>
      <c r="BK123" s="19">
        <v>0</v>
      </c>
      <c r="BL123" s="19">
        <v>0</v>
      </c>
      <c r="BM123" s="19">
        <v>1</v>
      </c>
      <c r="BN123" s="19">
        <v>1</v>
      </c>
      <c r="BO123" s="19">
        <v>55.861894367835632</v>
      </c>
      <c r="BP123" s="19">
        <v>51.237761384950218</v>
      </c>
      <c r="BQ123" s="19">
        <v>-4.6241329828854134</v>
      </c>
      <c r="BR123" s="19">
        <v>40.314057073833609</v>
      </c>
      <c r="BS123" s="19">
        <v>45.387514337211208</v>
      </c>
      <c r="BT123" s="19">
        <v>8.2439981881322666</v>
      </c>
      <c r="BU123" s="19">
        <v>7.2423398328690807</v>
      </c>
      <c r="BV123" s="19">
        <v>20.216600283964649</v>
      </c>
      <c r="BW123" s="19">
        <v>24.271112955928846</v>
      </c>
      <c r="BX123" s="19">
        <v>4.0545126719641971</v>
      </c>
      <c r="BY123" s="19">
        <v>4.0520890193376342</v>
      </c>
      <c r="BZ123" s="19">
        <v>5.4030222243193506</v>
      </c>
      <c r="CA123" s="19">
        <v>1.3509332049817164</v>
      </c>
      <c r="CB123" s="19">
        <v>17.081836700439453</v>
      </c>
      <c r="CC123" s="19">
        <v>15.762860298156738</v>
      </c>
      <c r="CD123" s="19">
        <v>-7.7215137481689453</v>
      </c>
      <c r="CE123" s="19">
        <v>95519.5</v>
      </c>
      <c r="CF123" s="19">
        <v>73749.171875</v>
      </c>
      <c r="CG123" s="19">
        <v>-22.791501998901367</v>
      </c>
      <c r="CH123" s="19">
        <v>1.9433887160481524</v>
      </c>
      <c r="CI123" s="19">
        <v>1.4425575937246902</v>
      </c>
      <c r="CJ123" s="19">
        <v>-0.50083112232346227</v>
      </c>
      <c r="CK123" s="19">
        <v>20.96534459829461</v>
      </c>
      <c r="CL123" s="19">
        <v>19.13991380813982</v>
      </c>
      <c r="CM123" s="19">
        <v>-1.8254307901547904</v>
      </c>
      <c r="CN123" s="19">
        <v>2.0869810652812464</v>
      </c>
      <c r="CO123" s="19">
        <v>1.9200896271318184</v>
      </c>
      <c r="CP123" s="19">
        <v>-0.16689143814942797</v>
      </c>
      <c r="CQ123" s="19">
        <v>0.86701651650771505</v>
      </c>
      <c r="CR123" s="19">
        <v>1.229158844961405</v>
      </c>
      <c r="CS123" s="19">
        <v>0.36214232845368999</v>
      </c>
      <c r="CT123" s="19">
        <v>0</v>
      </c>
      <c r="CU123" s="19">
        <v>0</v>
      </c>
      <c r="CV123" s="19">
        <v>0</v>
      </c>
      <c r="CW123" s="19">
        <v>0</v>
      </c>
      <c r="CX123" s="24">
        <v>17</v>
      </c>
      <c r="CY123" s="24">
        <v>38</v>
      </c>
      <c r="CZ123" s="24">
        <v>123.52941176470588</v>
      </c>
      <c r="DA123" s="24">
        <v>2.9513888888888888</v>
      </c>
      <c r="DB123" s="24">
        <v>6.506849315068493</v>
      </c>
      <c r="DC123" s="24">
        <v>0.13029315960912052</v>
      </c>
      <c r="DD123" s="24">
        <v>0.35159141376757957</v>
      </c>
      <c r="DE123" s="24">
        <v>28</v>
      </c>
      <c r="DF123" s="24">
        <v>95</v>
      </c>
      <c r="DG123" s="24">
        <v>239.28571428571428</v>
      </c>
      <c r="DH123" s="24">
        <v>0.63392877357422628</v>
      </c>
      <c r="DI123" s="24">
        <v>2.1470382172802678</v>
      </c>
      <c r="DJ123" s="22">
        <v>238.68761078232907</v>
      </c>
      <c r="DK123" s="22">
        <v>3</v>
      </c>
      <c r="DL123" s="25">
        <v>4</v>
      </c>
      <c r="DM123" s="22">
        <v>33.333332061767578</v>
      </c>
      <c r="DN123" s="22">
        <v>6.8146198987960815E-2</v>
      </c>
      <c r="DO123" s="25">
        <v>9.7907230257987976E-2</v>
      </c>
      <c r="DP123" s="22">
        <v>43.672328948974609</v>
      </c>
      <c r="DQ123" s="22">
        <v>1</v>
      </c>
      <c r="DR123" s="22">
        <v>25</v>
      </c>
      <c r="DS123" s="22">
        <v>0</v>
      </c>
      <c r="DT123" s="22">
        <v>0</v>
      </c>
      <c r="DU123" s="22">
        <v>0</v>
      </c>
      <c r="DV123" s="22">
        <v>0</v>
      </c>
      <c r="DW123" s="22">
        <v>2</v>
      </c>
      <c r="DX123" s="22">
        <v>50</v>
      </c>
      <c r="DY123" s="22">
        <v>2</v>
      </c>
      <c r="DZ123" s="22">
        <v>50</v>
      </c>
      <c r="EA123" s="22">
        <v>2</v>
      </c>
      <c r="EB123" s="22">
        <v>50</v>
      </c>
      <c r="EC123" s="22">
        <v>2</v>
      </c>
      <c r="ED123" s="22">
        <v>50</v>
      </c>
      <c r="EE123" s="22">
        <v>2</v>
      </c>
      <c r="EF123" s="22">
        <v>50</v>
      </c>
      <c r="EG123" s="22">
        <v>2</v>
      </c>
      <c r="EH123" s="24">
        <v>50</v>
      </c>
      <c r="EI123" s="24">
        <v>5</v>
      </c>
      <c r="EJ123" s="23">
        <v>17</v>
      </c>
      <c r="EK123" s="24">
        <v>240</v>
      </c>
      <c r="EL123" s="24">
        <v>8</v>
      </c>
      <c r="EM123" s="24">
        <v>39</v>
      </c>
      <c r="EN123" s="24">
        <v>-79.487179487179489</v>
      </c>
      <c r="EO123" s="24">
        <v>0.18112250673549324</v>
      </c>
      <c r="EP123" s="23">
        <v>0.18080321829728568</v>
      </c>
      <c r="EQ123" s="24">
        <v>-0.1762831378398684</v>
      </c>
      <c r="ER123" s="24">
        <v>4</v>
      </c>
      <c r="ES123" s="23">
        <v>17</v>
      </c>
      <c r="ET123" s="24">
        <v>325</v>
      </c>
      <c r="EU123" s="24">
        <v>7</v>
      </c>
      <c r="EV123" s="23">
        <v>39</v>
      </c>
      <c r="EW123" s="24">
        <v>457.14285714285711</v>
      </c>
      <c r="EX123" s="24">
        <v>0.15848219339355657</v>
      </c>
      <c r="EY123" s="23">
        <v>0.88141568919926772</v>
      </c>
      <c r="EZ123" s="24">
        <v>456.16070823203512</v>
      </c>
      <c r="FA123" s="24">
        <v>9</v>
      </c>
      <c r="FB123" s="24">
        <v>10</v>
      </c>
      <c r="FC123" s="24">
        <v>11.111111111111111</v>
      </c>
      <c r="FD123" s="24">
        <v>21</v>
      </c>
      <c r="FE123" s="24">
        <v>18</v>
      </c>
      <c r="FF123" s="24">
        <v>-14.285714285714285</v>
      </c>
      <c r="FG123" s="24">
        <v>0.47544658018066971</v>
      </c>
      <c r="FH123" s="24">
        <v>0.40680724116889283</v>
      </c>
      <c r="FI123" s="24">
        <v>-14.436814118148442</v>
      </c>
      <c r="FJ123" s="24">
        <v>0</v>
      </c>
      <c r="FK123" s="24">
        <v>7</v>
      </c>
      <c r="FL123" s="23"/>
      <c r="FM123" s="24">
        <v>0</v>
      </c>
      <c r="FN123" s="23">
        <v>2</v>
      </c>
      <c r="FO123" s="23"/>
      <c r="FP123" s="24">
        <v>0</v>
      </c>
      <c r="FQ123" s="23">
        <v>4.5200804574321421E-2</v>
      </c>
      <c r="FR123" s="22"/>
      <c r="FS123" s="22">
        <v>0</v>
      </c>
      <c r="FT123" s="22">
        <v>0</v>
      </c>
      <c r="FU123" s="24">
        <v>0</v>
      </c>
      <c r="FV123" s="24">
        <v>0</v>
      </c>
      <c r="FW123" s="23">
        <v>4</v>
      </c>
      <c r="FX123" s="24"/>
      <c r="FY123" s="24">
        <v>0</v>
      </c>
      <c r="FZ123" s="23">
        <v>800</v>
      </c>
      <c r="GA123" s="24"/>
      <c r="GB123" s="24">
        <v>0</v>
      </c>
      <c r="GC123" s="23">
        <v>18.080321829728568</v>
      </c>
      <c r="GD123" s="23"/>
      <c r="GE123" s="24"/>
      <c r="GF123" s="24">
        <v>3</v>
      </c>
      <c r="GG123" s="24">
        <v>0</v>
      </c>
      <c r="GH123" s="24">
        <v>-100</v>
      </c>
      <c r="GI123" s="24">
        <v>8</v>
      </c>
      <c r="GJ123" s="23">
        <v>23</v>
      </c>
      <c r="GK123" s="24">
        <v>187.5</v>
      </c>
      <c r="GL123" s="24">
        <v>28000</v>
      </c>
      <c r="GM123" s="23">
        <v>73000</v>
      </c>
      <c r="GN123" s="24">
        <v>160.71428571428572</v>
      </c>
      <c r="GO123" s="22">
        <v>0</v>
      </c>
      <c r="GP123">
        <v>0</v>
      </c>
      <c r="GQ123" s="28">
        <v>11.3</v>
      </c>
      <c r="GR123" s="28">
        <v>15.3</v>
      </c>
      <c r="GS123" s="28">
        <v>3</v>
      </c>
      <c r="GT123" s="28">
        <v>1</v>
      </c>
      <c r="GU123" s="28">
        <v>-66.666666667000001</v>
      </c>
      <c r="GV123" s="28">
        <v>6.7057088000000001E-2</v>
      </c>
      <c r="GW123" s="28">
        <v>2.3783499999999999E-2</v>
      </c>
      <c r="GX123" s="28">
        <v>-64.532496155000004</v>
      </c>
      <c r="GY123">
        <v>11</v>
      </c>
      <c r="GZ123">
        <v>5</v>
      </c>
      <c r="HA123">
        <v>13</v>
      </c>
      <c r="HB123">
        <v>15</v>
      </c>
      <c r="HC123">
        <v>8</v>
      </c>
      <c r="HD123" s="2">
        <v>96</v>
      </c>
      <c r="HE123" s="2">
        <v>135</v>
      </c>
      <c r="HF123">
        <v>25</v>
      </c>
      <c r="HG123">
        <v>7</v>
      </c>
      <c r="HH123">
        <v>7</v>
      </c>
      <c r="HI123">
        <v>89</v>
      </c>
      <c r="HJ123">
        <v>5</v>
      </c>
      <c r="HK123">
        <v>1</v>
      </c>
      <c r="HL123">
        <v>3</v>
      </c>
      <c r="HM123" s="2">
        <v>358</v>
      </c>
    </row>
    <row r="124" spans="1:221" x14ac:dyDescent="0.2">
      <c r="A124" s="6" t="s">
        <v>129</v>
      </c>
      <c r="B124" s="6">
        <v>51810</v>
      </c>
      <c r="C124" s="7">
        <v>30.7</v>
      </c>
      <c r="D124" s="8">
        <v>67032</v>
      </c>
      <c r="E124" s="10">
        <v>8.1999999999999993</v>
      </c>
      <c r="F124" s="12">
        <v>437994</v>
      </c>
      <c r="G124" s="15">
        <v>78719.827081943105</v>
      </c>
      <c r="H124" s="15">
        <v>71829.114843122094</v>
      </c>
      <c r="I124" s="15">
        <v>-8.7534646533817178</v>
      </c>
      <c r="J124" s="15">
        <v>17.97280946358697</v>
      </c>
      <c r="K124" s="15">
        <v>16.399565939972238</v>
      </c>
      <c r="L124" s="15">
        <v>11438.060870597599</v>
      </c>
      <c r="M124" s="15">
        <v>11452.232924191299</v>
      </c>
      <c r="N124" s="15">
        <v>0.12390258938147916</v>
      </c>
      <c r="O124" s="15">
        <v>2.6114651960067032</v>
      </c>
      <c r="P124" s="15">
        <v>2.6147008690053513</v>
      </c>
      <c r="Q124" s="15">
        <v>680.45668942905002</v>
      </c>
      <c r="R124" s="15">
        <v>610.43388536461396</v>
      </c>
      <c r="S124" s="15">
        <v>-10.290560024208155</v>
      </c>
      <c r="T124" s="15">
        <v>0.4121756685357898</v>
      </c>
      <c r="U124" s="15">
        <v>0.36976048395993311</v>
      </c>
      <c r="V124" s="15">
        <v>856.26302613344001</v>
      </c>
      <c r="W124" s="15">
        <v>0.51866752244755254</v>
      </c>
      <c r="X124" s="15">
        <v>19897.069087768101</v>
      </c>
      <c r="Y124" s="15">
        <v>18346.635599084198</v>
      </c>
      <c r="Z124" s="15">
        <v>-7.7922707200983945</v>
      </c>
      <c r="AA124" s="15">
        <v>4.5427720671443215</v>
      </c>
      <c r="AB124" s="15">
        <v>4.1887869694754265</v>
      </c>
      <c r="AC124" s="15">
        <v>8223.9114502538905</v>
      </c>
      <c r="AD124" s="15">
        <v>7234.04169243662</v>
      </c>
      <c r="AE124" s="15">
        <v>-12.036483658718273</v>
      </c>
      <c r="AF124" s="15">
        <v>1.8776310749128733</v>
      </c>
      <c r="AG124" s="15">
        <v>1.6516303174099694</v>
      </c>
      <c r="AH124" s="15">
        <v>55277.3543033799</v>
      </c>
      <c r="AI124" s="15">
        <v>12.620573410453087</v>
      </c>
      <c r="AJ124" s="15">
        <v>8638.8027354305104</v>
      </c>
      <c r="AK124" s="15">
        <v>1.9723564102317637</v>
      </c>
      <c r="AL124" s="15">
        <v>3845.53070121977</v>
      </c>
      <c r="AM124" s="15">
        <v>0.87798707316076707</v>
      </c>
      <c r="AN124" s="15">
        <v>4148.6923765123802</v>
      </c>
      <c r="AO124" s="15">
        <v>0.94720301568340659</v>
      </c>
      <c r="AP124" s="15">
        <v>245.446976903966</v>
      </c>
      <c r="AQ124" s="15">
        <v>5.6038890236844795E-2</v>
      </c>
      <c r="AR124" s="15">
        <v>100.909644502581</v>
      </c>
      <c r="AS124" s="15">
        <v>2.3039047224980479E-2</v>
      </c>
      <c r="AT124" s="15">
        <v>3417.9087234990402</v>
      </c>
      <c r="AU124" s="15">
        <v>0.78035514721640942</v>
      </c>
      <c r="AV124" s="19">
        <v>235634.37140030912</v>
      </c>
      <c r="AW124" s="19">
        <v>167554.01615185506</v>
      </c>
      <c r="AX124" s="19">
        <v>-28.892370346427626</v>
      </c>
      <c r="AY124" s="19">
        <v>11.160288900889229</v>
      </c>
      <c r="AZ124" s="19">
        <v>9.1563902245803437</v>
      </c>
      <c r="BA124" s="19">
        <v>-2.0038986763088857</v>
      </c>
      <c r="BB124" s="11">
        <v>10.152276992797852</v>
      </c>
      <c r="BC124" s="11">
        <v>8.1687698364257812</v>
      </c>
      <c r="BD124" s="11">
        <v>-19.537559509277344</v>
      </c>
      <c r="BE124" s="19">
        <v>75.465000000000003</v>
      </c>
      <c r="BF124" s="19">
        <v>75.486000000000004</v>
      </c>
      <c r="BG124" s="19">
        <v>1</v>
      </c>
      <c r="BH124" s="19">
        <v>1</v>
      </c>
      <c r="BI124" s="19">
        <v>1</v>
      </c>
      <c r="BJ124" s="19">
        <v>1</v>
      </c>
      <c r="BK124" s="19">
        <v>0</v>
      </c>
      <c r="BL124" s="19">
        <v>0</v>
      </c>
      <c r="BM124" s="19">
        <v>1</v>
      </c>
      <c r="BN124" s="19">
        <v>1</v>
      </c>
      <c r="BO124" s="19">
        <v>55.861894367835632</v>
      </c>
      <c r="BP124" s="19">
        <v>51.237761384950218</v>
      </c>
      <c r="BQ124" s="19">
        <v>-4.6241329828854134</v>
      </c>
      <c r="BR124" s="19">
        <v>22.95005970358924</v>
      </c>
      <c r="BS124" s="19">
        <v>28.89060865328117</v>
      </c>
      <c r="BT124" s="19">
        <v>6.8469480929971196</v>
      </c>
      <c r="BU124" s="19">
        <v>7.6973787924387693</v>
      </c>
      <c r="BV124" s="19">
        <v>20.216600283964649</v>
      </c>
      <c r="BW124" s="19">
        <v>24.271112955928846</v>
      </c>
      <c r="BX124" s="19">
        <v>4.0545126719641971</v>
      </c>
      <c r="BY124" s="19">
        <v>4.0520890193376342</v>
      </c>
      <c r="BZ124" s="19">
        <v>5.4030222243193506</v>
      </c>
      <c r="CA124" s="19">
        <v>1.3509332049817164</v>
      </c>
      <c r="CB124" s="11">
        <v>11.647391319274902</v>
      </c>
      <c r="CC124" s="11">
        <v>8.826237678527832</v>
      </c>
      <c r="CD124" s="11">
        <v>-24.221334457397461</v>
      </c>
      <c r="CE124" s="19">
        <v>114542</v>
      </c>
      <c r="CF124" s="19">
        <v>82954.8671875</v>
      </c>
      <c r="CG124" s="19">
        <v>-27.576900482177734</v>
      </c>
      <c r="CH124" s="19">
        <v>1.9433887160481524</v>
      </c>
      <c r="CI124" s="19">
        <v>1.4425575937246902</v>
      </c>
      <c r="CJ124" s="19">
        <v>-0.50083112232346227</v>
      </c>
      <c r="CK124" s="19">
        <v>20.96534459829461</v>
      </c>
      <c r="CL124" s="19">
        <v>19.13991380813982</v>
      </c>
      <c r="CM124" s="19">
        <v>-1.8254307901547904</v>
      </c>
      <c r="CN124" s="19">
        <v>2.0869810652812464</v>
      </c>
      <c r="CO124" s="19">
        <v>1.9200896271318184</v>
      </c>
      <c r="CP124" s="19">
        <v>-0.16689143814942797</v>
      </c>
      <c r="CQ124" s="19">
        <v>0.86701651650771505</v>
      </c>
      <c r="CR124" s="19">
        <v>1.229158844961405</v>
      </c>
      <c r="CS124" s="19">
        <v>0.36214232845368999</v>
      </c>
      <c r="CT124" s="19">
        <v>0</v>
      </c>
      <c r="CU124" s="19">
        <v>0</v>
      </c>
      <c r="CV124" s="19">
        <v>0</v>
      </c>
      <c r="CW124" s="19">
        <v>0</v>
      </c>
      <c r="CX124" s="22">
        <v>31</v>
      </c>
      <c r="CY124" s="22">
        <v>34</v>
      </c>
      <c r="CZ124" s="22">
        <v>9.67741935483871</v>
      </c>
      <c r="DA124" s="22">
        <v>17.816091954022991</v>
      </c>
      <c r="DB124" s="22">
        <v>18.181818181818183</v>
      </c>
      <c r="DC124" s="22">
        <v>5.7677008750994432</v>
      </c>
      <c r="DD124" s="22">
        <v>2.8481012658227849</v>
      </c>
      <c r="DE124" s="22">
        <v>725</v>
      </c>
      <c r="DF124" s="22">
        <v>504</v>
      </c>
      <c r="DG124" s="22">
        <v>-30.482758620689655</v>
      </c>
      <c r="DH124" s="22">
        <v>1.6676941195955208</v>
      </c>
      <c r="DI124" s="22">
        <v>1.1307344389403402</v>
      </c>
      <c r="DJ124" s="22">
        <v>-32.197731846977653</v>
      </c>
      <c r="DK124" s="22">
        <v>4</v>
      </c>
      <c r="DL124" s="22">
        <v>5</v>
      </c>
      <c r="DM124" s="22">
        <v>25</v>
      </c>
      <c r="DN124" s="22">
        <v>8.9339157566428185E-3</v>
      </c>
      <c r="DO124" s="22">
        <v>1.1106446385383606E-2</v>
      </c>
      <c r="DP124" s="22">
        <v>24.317787170410156</v>
      </c>
      <c r="DQ124" s="22">
        <v>1</v>
      </c>
      <c r="DR124" s="22">
        <v>20</v>
      </c>
      <c r="DS124" s="22">
        <v>0</v>
      </c>
      <c r="DT124" s="22">
        <v>0</v>
      </c>
      <c r="DU124" s="22">
        <v>0</v>
      </c>
      <c r="DV124" s="22">
        <v>0</v>
      </c>
      <c r="DW124" s="22">
        <v>1</v>
      </c>
      <c r="DX124" s="22">
        <v>20</v>
      </c>
      <c r="DY124" s="22">
        <v>4</v>
      </c>
      <c r="DZ124" s="22">
        <v>80</v>
      </c>
      <c r="EA124" s="22">
        <v>4</v>
      </c>
      <c r="EB124" s="22">
        <v>80</v>
      </c>
      <c r="EC124" s="22">
        <v>3</v>
      </c>
      <c r="ED124" s="22">
        <v>60</v>
      </c>
      <c r="EE124" s="22">
        <v>3</v>
      </c>
      <c r="EF124" s="22">
        <v>60</v>
      </c>
      <c r="EG124" s="22">
        <v>3</v>
      </c>
      <c r="EH124" s="22">
        <v>60</v>
      </c>
      <c r="EI124" s="22">
        <v>23</v>
      </c>
      <c r="EJ124" s="22">
        <v>15</v>
      </c>
      <c r="EK124" s="22">
        <v>-34.782608695652172</v>
      </c>
      <c r="EL124" s="22">
        <v>299</v>
      </c>
      <c r="EM124" s="22">
        <v>158</v>
      </c>
      <c r="EN124" s="22">
        <v>89.240506329113927</v>
      </c>
      <c r="EO124" s="22">
        <v>0.68778005759870442</v>
      </c>
      <c r="EP124" s="22">
        <v>0.67081269294278123</v>
      </c>
      <c r="EQ124" s="22">
        <v>-2.4669753751166557</v>
      </c>
      <c r="ER124" s="22">
        <v>23</v>
      </c>
      <c r="ES124" s="22">
        <v>15</v>
      </c>
      <c r="ET124" s="22">
        <v>-34.782608695652172</v>
      </c>
      <c r="EU124" s="25"/>
      <c r="EV124" s="25"/>
      <c r="EW124" s="22"/>
      <c r="EX124" s="25"/>
      <c r="EY124" s="25"/>
      <c r="EZ124" s="22"/>
      <c r="FA124" s="22">
        <v>8</v>
      </c>
      <c r="FB124" s="22">
        <v>7</v>
      </c>
      <c r="FC124" s="22">
        <v>-12.5</v>
      </c>
      <c r="FD124" s="22">
        <v>19</v>
      </c>
      <c r="FE124" s="22">
        <v>13</v>
      </c>
      <c r="FF124" s="22">
        <v>-31.578947368421051</v>
      </c>
      <c r="FG124" s="22">
        <v>4.370508727215848E-2</v>
      </c>
      <c r="FH124" s="22">
        <v>2.9165769258381793E-2</v>
      </c>
      <c r="FI124" s="22">
        <v>-33.266877888237715</v>
      </c>
      <c r="FJ124" s="22">
        <v>19</v>
      </c>
      <c r="FK124" s="22">
        <v>13</v>
      </c>
      <c r="FL124" s="22">
        <v>-31.578947368421051</v>
      </c>
      <c r="FM124" s="22">
        <v>67</v>
      </c>
      <c r="FN124" s="22">
        <v>34</v>
      </c>
      <c r="FO124" s="22">
        <v>-49.253731343283583</v>
      </c>
      <c r="FP124" s="22">
        <v>0.15411793932813778</v>
      </c>
      <c r="FQ124" s="22">
        <v>7.6279704214229305E-2</v>
      </c>
      <c r="FR124" s="22">
        <v>-50.505629294835316</v>
      </c>
      <c r="FS124" s="22">
        <v>1</v>
      </c>
      <c r="FT124" s="22">
        <v>0</v>
      </c>
      <c r="FU124" s="22">
        <v>-100</v>
      </c>
      <c r="FV124" s="22">
        <v>0</v>
      </c>
      <c r="FW124" s="22">
        <v>5</v>
      </c>
      <c r="FX124" s="22"/>
      <c r="FY124" s="22">
        <v>0</v>
      </c>
      <c r="FZ124" s="22">
        <v>22224</v>
      </c>
      <c r="GA124" s="22"/>
      <c r="GB124" s="22">
        <v>0</v>
      </c>
      <c r="GC124" s="22">
        <v>49.86000430755977</v>
      </c>
      <c r="GD124" s="23"/>
      <c r="GE124" s="22"/>
      <c r="GF124" s="22">
        <v>5</v>
      </c>
      <c r="GG124" s="22">
        <v>3</v>
      </c>
      <c r="GH124" s="22">
        <v>-40</v>
      </c>
      <c r="GI124" s="22">
        <v>4</v>
      </c>
      <c r="GJ124" s="22">
        <v>15</v>
      </c>
      <c r="GK124" s="22">
        <v>275</v>
      </c>
      <c r="GL124" s="22">
        <v>147000</v>
      </c>
      <c r="GM124" s="22">
        <v>141000</v>
      </c>
      <c r="GN124" s="22">
        <v>-4.0816326530612246</v>
      </c>
      <c r="GO124" s="22">
        <v>1</v>
      </c>
      <c r="GP124">
        <v>1</v>
      </c>
      <c r="GQ124" s="28">
        <v>9.5</v>
      </c>
      <c r="GR124" s="28">
        <v>8</v>
      </c>
      <c r="GS124" s="28">
        <v>48</v>
      </c>
      <c r="GT124" s="28">
        <v>59</v>
      </c>
      <c r="GU124" s="28">
        <v>22.916666667000001</v>
      </c>
      <c r="GV124" s="28">
        <v>0.10838444</v>
      </c>
      <c r="GW124" s="28">
        <v>0.13070331700000001</v>
      </c>
      <c r="GX124" s="28">
        <v>20.592326017000001</v>
      </c>
      <c r="GY124">
        <v>38</v>
      </c>
      <c r="GZ124">
        <v>46</v>
      </c>
      <c r="HA124">
        <v>391</v>
      </c>
      <c r="HB124">
        <v>206</v>
      </c>
      <c r="HC124">
        <v>4</v>
      </c>
      <c r="HD124" s="2">
        <v>623</v>
      </c>
      <c r="HE124" s="2">
        <v>3008</v>
      </c>
      <c r="HF124">
        <v>581</v>
      </c>
      <c r="HG124">
        <v>14</v>
      </c>
      <c r="HH124">
        <v>114</v>
      </c>
      <c r="HI124">
        <v>509</v>
      </c>
      <c r="HJ124">
        <v>150</v>
      </c>
      <c r="HK124">
        <v>21</v>
      </c>
      <c r="HL124">
        <v>63</v>
      </c>
      <c r="HM124" s="2">
        <v>5705</v>
      </c>
    </row>
    <row r="125" spans="1:221" x14ac:dyDescent="0.2">
      <c r="A125" s="6" t="s">
        <v>90</v>
      </c>
      <c r="B125" s="6">
        <v>51187</v>
      </c>
      <c r="C125" s="7">
        <v>33.200000000000003</v>
      </c>
      <c r="D125" s="8">
        <v>58047</v>
      </c>
      <c r="E125" s="10">
        <v>10.8</v>
      </c>
      <c r="F125" s="12">
        <v>37575</v>
      </c>
      <c r="G125" s="15">
        <v>1916.83232344926</v>
      </c>
      <c r="H125" s="15">
        <v>4459.5031751098604</v>
      </c>
      <c r="I125" s="15">
        <v>132.64962305545694</v>
      </c>
      <c r="J125" s="15">
        <v>5.1013501622069457</v>
      </c>
      <c r="K125" s="15">
        <v>11.868271923113401</v>
      </c>
      <c r="L125" s="15">
        <v>569.69857160868503</v>
      </c>
      <c r="M125" s="15">
        <v>1173.2357652747</v>
      </c>
      <c r="N125" s="15">
        <v>105.93974142532572</v>
      </c>
      <c r="O125" s="15">
        <v>1.5161638632300334</v>
      </c>
      <c r="P125" s="15">
        <v>3.1223839395201596</v>
      </c>
      <c r="Q125" s="15">
        <v>269.59369337376103</v>
      </c>
      <c r="R125" s="15">
        <v>359.83877337433398</v>
      </c>
      <c r="S125" s="15">
        <v>33.474477414966238</v>
      </c>
      <c r="T125" s="15">
        <v>1.9140482312656089</v>
      </c>
      <c r="U125" s="15">
        <v>2.5547658741521757</v>
      </c>
      <c r="V125" s="15">
        <v>216.999971520336</v>
      </c>
      <c r="W125" s="15">
        <v>1.540645875188754</v>
      </c>
      <c r="X125" s="15">
        <v>460.007572326809</v>
      </c>
      <c r="Y125" s="15">
        <v>1109.8924007179201</v>
      </c>
      <c r="Z125" s="15">
        <v>141.27698487741529</v>
      </c>
      <c r="AA125" s="15">
        <v>1.2242383827726122</v>
      </c>
      <c r="AB125" s="15">
        <v>2.9538054576657884</v>
      </c>
      <c r="AC125" s="15">
        <v>274.25213178200602</v>
      </c>
      <c r="AD125" s="15">
        <v>642.81592590795503</v>
      </c>
      <c r="AE125" s="15">
        <v>134.38867064811305</v>
      </c>
      <c r="AF125" s="15">
        <v>0.72987925956621702</v>
      </c>
      <c r="AG125" s="15">
        <v>1.7107542938335465</v>
      </c>
      <c r="AH125" s="15">
        <v>3719.7774693577098</v>
      </c>
      <c r="AI125" s="15">
        <v>9.8996073702134666</v>
      </c>
      <c r="AJ125" s="15">
        <v>458.05979004816601</v>
      </c>
      <c r="AK125" s="15">
        <v>1.2190546641335089</v>
      </c>
      <c r="AL125" s="15">
        <v>226.08236504846701</v>
      </c>
      <c r="AM125" s="15">
        <v>0.60168294091408392</v>
      </c>
      <c r="AN125" s="15">
        <v>42.948640986054698</v>
      </c>
      <c r="AO125" s="15">
        <v>0.11430110708198189</v>
      </c>
      <c r="AP125" s="15">
        <v>11.658753624069501</v>
      </c>
      <c r="AQ125" s="15">
        <v>3.1027953756671993E-2</v>
      </c>
      <c r="AR125" s="15">
        <v>1.00000004004687</v>
      </c>
      <c r="AS125" s="15">
        <v>2.6613440852877447E-3</v>
      </c>
      <c r="AT125" s="15">
        <v>226.05851198089701</v>
      </c>
      <c r="AU125" s="15">
        <v>0.60161945969633268</v>
      </c>
      <c r="AV125" s="19">
        <v>269976.64</v>
      </c>
      <c r="AW125" s="19">
        <v>186701.63588390502</v>
      </c>
      <c r="AX125" s="19">
        <v>-30.84526280351329</v>
      </c>
      <c r="AY125" s="19">
        <v>11.160288900889229</v>
      </c>
      <c r="AZ125" s="19">
        <v>9.1563902245803437</v>
      </c>
      <c r="BA125" s="19">
        <v>-2.0038986763088857</v>
      </c>
      <c r="BB125" s="19">
        <v>17.579999923706055</v>
      </c>
      <c r="BC125" s="19">
        <v>12.836067199707031</v>
      </c>
      <c r="BD125" s="19">
        <v>-26.984827041625977</v>
      </c>
      <c r="BE125" s="19">
        <v>75.465000000000003</v>
      </c>
      <c r="BF125" s="19">
        <v>75.486000000000004</v>
      </c>
      <c r="BG125" s="19">
        <v>1</v>
      </c>
      <c r="BH125" s="19">
        <v>1</v>
      </c>
      <c r="BI125" s="19">
        <v>1</v>
      </c>
      <c r="BJ125" s="19">
        <v>1</v>
      </c>
      <c r="BK125" s="19">
        <v>0</v>
      </c>
      <c r="BL125" s="19">
        <v>0</v>
      </c>
      <c r="BM125" s="19">
        <v>1</v>
      </c>
      <c r="BN125" s="19">
        <v>1</v>
      </c>
      <c r="BO125" s="19">
        <v>55.861894367835632</v>
      </c>
      <c r="BP125" s="19">
        <v>51.237761384950218</v>
      </c>
      <c r="BQ125" s="19">
        <v>-4.6241329828854134</v>
      </c>
      <c r="BR125" s="19">
        <v>30.655430711610489</v>
      </c>
      <c r="BS125" s="19">
        <v>33.738266151297623</v>
      </c>
      <c r="BT125" s="19">
        <v>5.0374531835205998</v>
      </c>
      <c r="BU125" s="19">
        <v>7.6937235413215541</v>
      </c>
      <c r="BV125" s="19">
        <v>20.216600283964649</v>
      </c>
      <c r="BW125" s="19">
        <v>24.271112955928846</v>
      </c>
      <c r="BX125" s="19">
        <v>4.0545126719641971</v>
      </c>
      <c r="BY125" s="19">
        <v>4.0520890193376342</v>
      </c>
      <c r="BZ125" s="19">
        <v>5.4030222243193506</v>
      </c>
      <c r="CA125" s="19">
        <v>1.3509332049817164</v>
      </c>
      <c r="CB125" s="20"/>
      <c r="CC125" s="20"/>
      <c r="CD125" s="20"/>
      <c r="CE125" s="19">
        <v>115333</v>
      </c>
      <c r="CF125" s="19">
        <v>105376.109375</v>
      </c>
      <c r="CG125" s="19">
        <v>-8.6331672668457031</v>
      </c>
      <c r="CH125" s="19">
        <v>1.9433887160481524</v>
      </c>
      <c r="CI125" s="19">
        <v>1.4425575937246902</v>
      </c>
      <c r="CJ125" s="19">
        <v>-0.50083112232346227</v>
      </c>
      <c r="CK125" s="19">
        <v>20.96534459829461</v>
      </c>
      <c r="CL125" s="19">
        <v>19.13991380813982</v>
      </c>
      <c r="CM125" s="19">
        <v>-1.8254307901547904</v>
      </c>
      <c r="CN125" s="19">
        <v>2.0869810652812464</v>
      </c>
      <c r="CO125" s="19">
        <v>1.9200896271318184</v>
      </c>
      <c r="CP125" s="19">
        <v>-0.16689143814942797</v>
      </c>
      <c r="CQ125" s="19">
        <v>0.86701651650771505</v>
      </c>
      <c r="CR125" s="19">
        <v>1.229158844961405</v>
      </c>
      <c r="CS125" s="19">
        <v>0.36214232845368999</v>
      </c>
      <c r="CT125" s="19">
        <v>0</v>
      </c>
      <c r="CU125" s="19">
        <v>0</v>
      </c>
      <c r="CV125" s="19">
        <v>0</v>
      </c>
      <c r="CW125" s="19">
        <v>0</v>
      </c>
      <c r="CX125" s="22">
        <v>25</v>
      </c>
      <c r="CY125" s="22">
        <v>31</v>
      </c>
      <c r="CZ125" s="22">
        <v>24</v>
      </c>
      <c r="DA125" s="22">
        <v>6.459948320413436</v>
      </c>
      <c r="DB125" s="22">
        <v>8.9595375722543356</v>
      </c>
      <c r="DC125" s="22">
        <v>2.0687173952149669</v>
      </c>
      <c r="DD125" s="22">
        <v>1.4649459365190094</v>
      </c>
      <c r="DE125" s="22">
        <v>115</v>
      </c>
      <c r="DF125" s="22">
        <v>84</v>
      </c>
      <c r="DG125" s="22">
        <v>-26.956521739130434</v>
      </c>
      <c r="DH125" s="22">
        <v>3.1238115934155486</v>
      </c>
      <c r="DI125" s="22">
        <v>2.2109335930302949</v>
      </c>
      <c r="DJ125" s="22">
        <v>-29.223209309724112</v>
      </c>
      <c r="DK125" s="22">
        <v>1</v>
      </c>
      <c r="DL125" s="22">
        <v>1</v>
      </c>
      <c r="DM125" s="22">
        <v>0</v>
      </c>
      <c r="DN125" s="22">
        <v>2.5987526401877403E-2</v>
      </c>
      <c r="DO125" s="22">
        <v>2.4998124688863754E-2</v>
      </c>
      <c r="DP125" s="22">
        <v>-3.8072178363800049</v>
      </c>
      <c r="DQ125" s="22">
        <v>1</v>
      </c>
      <c r="DR125" s="22">
        <v>100</v>
      </c>
      <c r="DS125" s="22">
        <v>0</v>
      </c>
      <c r="DT125" s="22">
        <v>0</v>
      </c>
      <c r="DU125" s="22">
        <v>0</v>
      </c>
      <c r="DV125" s="22">
        <v>0</v>
      </c>
      <c r="DW125" s="22">
        <v>0</v>
      </c>
      <c r="DX125" s="22">
        <v>0</v>
      </c>
      <c r="DY125" s="22">
        <v>1</v>
      </c>
      <c r="DZ125" s="22">
        <v>100</v>
      </c>
      <c r="EA125" s="22">
        <v>1</v>
      </c>
      <c r="EB125" s="22">
        <v>100</v>
      </c>
      <c r="EC125" s="22">
        <v>1</v>
      </c>
      <c r="ED125" s="22">
        <v>100</v>
      </c>
      <c r="EE125" s="22">
        <v>1</v>
      </c>
      <c r="EF125" s="22">
        <v>100</v>
      </c>
      <c r="EG125" s="22">
        <v>1</v>
      </c>
      <c r="EH125" s="22">
        <v>100</v>
      </c>
      <c r="EI125" s="22">
        <v>8</v>
      </c>
      <c r="EJ125" s="22">
        <v>11</v>
      </c>
      <c r="EK125" s="22">
        <v>37.5</v>
      </c>
      <c r="EL125" s="22"/>
      <c r="EM125" s="22">
        <v>32</v>
      </c>
      <c r="EN125" s="22"/>
      <c r="EO125" s="22"/>
      <c r="EP125" s="22"/>
      <c r="EQ125" s="22"/>
      <c r="ER125" s="22">
        <v>8</v>
      </c>
      <c r="ES125" s="22">
        <v>11</v>
      </c>
      <c r="ET125" s="25">
        <v>37.5</v>
      </c>
      <c r="EU125" s="23"/>
      <c r="EV125" s="23"/>
      <c r="EW125" s="25"/>
      <c r="EX125" s="23"/>
      <c r="EY125" s="23"/>
      <c r="EZ125" s="22"/>
      <c r="FA125" s="22">
        <v>17</v>
      </c>
      <c r="FB125" s="22">
        <v>22</v>
      </c>
      <c r="FC125" s="22">
        <v>29.411764705882355</v>
      </c>
      <c r="FD125" s="22">
        <v>77</v>
      </c>
      <c r="FE125" s="22">
        <v>108</v>
      </c>
      <c r="FF125" s="22">
        <v>40.259740259740262</v>
      </c>
      <c r="FG125" s="22">
        <v>2.0915955886347586</v>
      </c>
      <c r="FH125" s="22">
        <v>2.8426289053246649</v>
      </c>
      <c r="FI125" s="22">
        <v>35.907195481327548</v>
      </c>
      <c r="FJ125" s="22">
        <v>9</v>
      </c>
      <c r="FK125" s="22">
        <v>8</v>
      </c>
      <c r="FL125" s="22">
        <v>-11.111111111111111</v>
      </c>
      <c r="FM125" s="22">
        <v>4</v>
      </c>
      <c r="FN125" s="22">
        <v>6</v>
      </c>
      <c r="FO125" s="22">
        <v>50</v>
      </c>
      <c r="FP125" s="22">
        <v>0.10865431629271473</v>
      </c>
      <c r="FQ125" s="22">
        <v>0.15792382807359248</v>
      </c>
      <c r="FR125" s="22">
        <v>45.345195167530839</v>
      </c>
      <c r="FS125" s="22">
        <v>0</v>
      </c>
      <c r="FT125" s="22">
        <v>0</v>
      </c>
      <c r="FU125" s="22">
        <v>0</v>
      </c>
      <c r="FV125" s="22">
        <v>0</v>
      </c>
      <c r="FW125" s="24">
        <v>5</v>
      </c>
      <c r="FX125" s="22"/>
      <c r="FY125" s="22">
        <v>0</v>
      </c>
      <c r="FZ125" s="24">
        <v>498</v>
      </c>
      <c r="GA125" s="22"/>
      <c r="GB125" s="22">
        <v>0</v>
      </c>
      <c r="GC125" s="24">
        <v>13.107677730108177</v>
      </c>
      <c r="GD125" s="24"/>
      <c r="GE125" s="22"/>
      <c r="GF125" s="22">
        <v>0</v>
      </c>
      <c r="GG125" s="22">
        <v>2</v>
      </c>
      <c r="GH125" s="22"/>
      <c r="GI125" s="22">
        <v>6</v>
      </c>
      <c r="GJ125" s="22">
        <v>8</v>
      </c>
      <c r="GK125" s="23">
        <v>33.333333333333329</v>
      </c>
      <c r="GL125" s="24">
        <v>28000</v>
      </c>
      <c r="GM125" s="23">
        <v>512000</v>
      </c>
      <c r="GN125" s="22">
        <v>1728.5714285714284</v>
      </c>
      <c r="GO125" s="22">
        <v>0</v>
      </c>
      <c r="GP125">
        <v>0</v>
      </c>
      <c r="GQ125" s="28">
        <v>9.9</v>
      </c>
      <c r="GR125" s="28">
        <v>10.6</v>
      </c>
      <c r="GS125" s="28">
        <v>3</v>
      </c>
      <c r="GT125" s="28">
        <v>5</v>
      </c>
      <c r="GU125" s="28">
        <v>66.666666667000001</v>
      </c>
      <c r="GV125" s="28">
        <v>7.9738457999999998E-2</v>
      </c>
      <c r="GW125" s="28">
        <v>0.12798853199999999</v>
      </c>
      <c r="GX125" s="28">
        <v>60.510418266999999</v>
      </c>
      <c r="GY125">
        <v>14</v>
      </c>
      <c r="GZ125">
        <v>10</v>
      </c>
      <c r="HA125">
        <v>14</v>
      </c>
      <c r="HB125">
        <v>14</v>
      </c>
      <c r="HC125">
        <v>5</v>
      </c>
      <c r="HD125" s="2">
        <v>49</v>
      </c>
      <c r="HE125" s="2">
        <v>198</v>
      </c>
      <c r="HF125">
        <v>38</v>
      </c>
      <c r="HH125">
        <v>20</v>
      </c>
      <c r="HI125">
        <v>29</v>
      </c>
      <c r="HJ125">
        <v>5</v>
      </c>
      <c r="HK125">
        <v>2</v>
      </c>
      <c r="HL125">
        <v>2</v>
      </c>
      <c r="HM125" s="2">
        <v>394</v>
      </c>
    </row>
    <row r="126" spans="1:221" x14ac:dyDescent="0.2">
      <c r="A126" s="6" t="s">
        <v>91</v>
      </c>
      <c r="B126" s="6">
        <v>51191</v>
      </c>
      <c r="C126" s="7">
        <v>35.9</v>
      </c>
      <c r="D126" s="8">
        <v>45864</v>
      </c>
      <c r="E126" s="10">
        <v>16.3</v>
      </c>
      <c r="F126" s="12">
        <v>54876</v>
      </c>
      <c r="G126" s="15">
        <v>6862.7029222414303</v>
      </c>
      <c r="H126" s="15">
        <v>6273.9142921513003</v>
      </c>
      <c r="I126" s="15">
        <v>-8.5795441936138133</v>
      </c>
      <c r="J126" s="15">
        <v>12.505836653986133</v>
      </c>
      <c r="K126" s="15">
        <v>11.432892871476238</v>
      </c>
      <c r="L126" s="15">
        <v>1952.8667638181701</v>
      </c>
      <c r="M126" s="15">
        <v>1863.30993368695</v>
      </c>
      <c r="N126" s="15">
        <v>-4.5859160384358226</v>
      </c>
      <c r="O126" s="15">
        <v>3.558690071831347</v>
      </c>
      <c r="P126" s="15">
        <v>3.3954915330690101</v>
      </c>
      <c r="Q126" s="15">
        <v>780.49405482752195</v>
      </c>
      <c r="R126" s="15">
        <v>875.43222566400505</v>
      </c>
      <c r="S126" s="15">
        <v>12.163855733335865</v>
      </c>
      <c r="T126" s="15">
        <v>3.4167756197851507</v>
      </c>
      <c r="U126" s="15">
        <v>3.8323872769076091</v>
      </c>
      <c r="V126" s="15">
        <v>333.62587799684002</v>
      </c>
      <c r="W126" s="15">
        <v>1.4605169110749028</v>
      </c>
      <c r="X126" s="15">
        <v>1422.8556018275599</v>
      </c>
      <c r="Y126" s="15">
        <v>1292.78758421927</v>
      </c>
      <c r="Z126" s="15">
        <v>-9.1413364392863539</v>
      </c>
      <c r="AA126" s="15">
        <v>2.5928558966170274</v>
      </c>
      <c r="AB126" s="15">
        <v>2.3558342157213903</v>
      </c>
      <c r="AC126" s="15">
        <v>1247.7033785280801</v>
      </c>
      <c r="AD126" s="15">
        <v>1130.7395103343399</v>
      </c>
      <c r="AE126" s="15">
        <v>-9.3743328908608738</v>
      </c>
      <c r="AF126" s="15">
        <v>2.2736777070633432</v>
      </c>
      <c r="AG126" s="15">
        <v>2.0605355899379325</v>
      </c>
      <c r="AH126" s="15">
        <v>6087.2493191184703</v>
      </c>
      <c r="AI126" s="15">
        <v>11.092735110282218</v>
      </c>
      <c r="AJ126" s="15">
        <v>38.828743746958899</v>
      </c>
      <c r="AK126" s="15">
        <v>7.0757241320356629E-2</v>
      </c>
      <c r="AL126" s="15">
        <v>120.724128923042</v>
      </c>
      <c r="AM126" s="15">
        <v>0.21999440360638894</v>
      </c>
      <c r="AN126" s="15">
        <v>38.223691436178299</v>
      </c>
      <c r="AO126" s="15">
        <v>6.9654660391023943E-2</v>
      </c>
      <c r="AP126" s="15">
        <v>8.9466451407934091</v>
      </c>
      <c r="AQ126" s="15">
        <v>1.6303384249568845E-2</v>
      </c>
      <c r="AR126" s="15">
        <v>7.1601120999548602</v>
      </c>
      <c r="AS126" s="15">
        <v>1.3047802500099971E-2</v>
      </c>
      <c r="AT126" s="15">
        <v>93.5057533270611</v>
      </c>
      <c r="AU126" s="15">
        <v>0.17039462301745956</v>
      </c>
      <c r="AV126" s="19">
        <v>251686.36717241383</v>
      </c>
      <c r="AW126" s="19">
        <v>210498.49696000002</v>
      </c>
      <c r="AX126" s="19">
        <v>-16.364760108043001</v>
      </c>
      <c r="AY126" s="19">
        <v>11.160288900889229</v>
      </c>
      <c r="AZ126" s="19">
        <v>9.1563902245803437</v>
      </c>
      <c r="BA126" s="19">
        <v>-2.0038986763088857</v>
      </c>
      <c r="BB126" s="20"/>
      <c r="BC126" s="20"/>
      <c r="BD126" s="20"/>
      <c r="BE126" s="19">
        <v>75.465000000000003</v>
      </c>
      <c r="BF126" s="19">
        <v>75.486000000000004</v>
      </c>
      <c r="BG126" s="19">
        <v>1</v>
      </c>
      <c r="BH126" s="19">
        <v>1</v>
      </c>
      <c r="BI126" s="19">
        <v>1</v>
      </c>
      <c r="BJ126" s="19">
        <v>1</v>
      </c>
      <c r="BK126" s="19">
        <v>0</v>
      </c>
      <c r="BL126" s="19">
        <v>0</v>
      </c>
      <c r="BM126" s="19">
        <v>1</v>
      </c>
      <c r="BN126" s="19">
        <v>1</v>
      </c>
      <c r="BO126" s="19">
        <v>55.861894367835632</v>
      </c>
      <c r="BP126" s="19">
        <v>51.237761384950218</v>
      </c>
      <c r="BQ126" s="19">
        <v>-4.6241329828854134</v>
      </c>
      <c r="BR126" s="19">
        <v>35.298880043179061</v>
      </c>
      <c r="BS126" s="19">
        <v>41.042744350667029</v>
      </c>
      <c r="BT126" s="19">
        <v>7.5563351774389416</v>
      </c>
      <c r="BU126" s="19">
        <v>6.4388783011162536</v>
      </c>
      <c r="BV126" s="19">
        <v>20.216600283964649</v>
      </c>
      <c r="BW126" s="19">
        <v>24.271112955928846</v>
      </c>
      <c r="BX126" s="19">
        <v>4.0545126719641971</v>
      </c>
      <c r="BY126" s="19">
        <v>4.0520890193376342</v>
      </c>
      <c r="BZ126" s="19">
        <v>5.4030222243193506</v>
      </c>
      <c r="CA126" s="19">
        <v>1.3509332049817164</v>
      </c>
      <c r="CB126" s="19">
        <v>6.6615314483642578</v>
      </c>
      <c r="CC126" s="19">
        <v>6.1409516334533691</v>
      </c>
      <c r="CD126" s="19">
        <v>-7.8147168159484863</v>
      </c>
      <c r="CE126" s="19">
        <v>52152.1796875</v>
      </c>
      <c r="CF126" s="19">
        <v>47610.796875</v>
      </c>
      <c r="CG126" s="19">
        <v>-8.7079448699951172</v>
      </c>
      <c r="CH126" s="19">
        <v>1.9433887160481524</v>
      </c>
      <c r="CI126" s="19">
        <v>1.4425575937246902</v>
      </c>
      <c r="CJ126" s="19">
        <v>-0.50083112232346227</v>
      </c>
      <c r="CK126" s="19">
        <v>20.96534459829461</v>
      </c>
      <c r="CL126" s="19">
        <v>19.13991380813982</v>
      </c>
      <c r="CM126" s="19">
        <v>-1.8254307901547904</v>
      </c>
      <c r="CN126" s="19">
        <v>2.0869810652812464</v>
      </c>
      <c r="CO126" s="19">
        <v>1.9200896271318184</v>
      </c>
      <c r="CP126" s="19">
        <v>-0.16689143814942797</v>
      </c>
      <c r="CQ126" s="19">
        <v>0.86701651650771505</v>
      </c>
      <c r="CR126" s="19">
        <v>1.229158844961405</v>
      </c>
      <c r="CS126" s="19">
        <v>0.36214232845368999</v>
      </c>
      <c r="CT126" s="19">
        <v>0</v>
      </c>
      <c r="CU126" s="19">
        <v>0</v>
      </c>
      <c r="CV126" s="19">
        <v>0</v>
      </c>
      <c r="CW126" s="19">
        <v>0</v>
      </c>
      <c r="CX126" s="22">
        <v>64</v>
      </c>
      <c r="CY126" s="22">
        <v>72</v>
      </c>
      <c r="CZ126" s="22">
        <v>12.5</v>
      </c>
      <c r="DA126" s="22">
        <v>3.5734226689000561</v>
      </c>
      <c r="DB126" s="22">
        <v>4.4943820224719104</v>
      </c>
      <c r="DC126" s="22">
        <v>0.35258524601351193</v>
      </c>
      <c r="DD126" s="22">
        <v>0.35294117647058826</v>
      </c>
      <c r="DE126" s="22">
        <v>155</v>
      </c>
      <c r="DF126" s="22">
        <v>270</v>
      </c>
      <c r="DG126" s="22">
        <v>74.193548387096769</v>
      </c>
      <c r="DH126" s="22">
        <v>2.8589346318429985</v>
      </c>
      <c r="DI126" s="22">
        <v>4.9041867223685403</v>
      </c>
      <c r="DJ126" s="22">
        <v>71.538959574150169</v>
      </c>
      <c r="DK126" s="22">
        <v>2</v>
      </c>
      <c r="DL126" s="22">
        <v>2</v>
      </c>
      <c r="DM126" s="22">
        <v>0</v>
      </c>
      <c r="DN126" s="22">
        <v>3.6511007696390152E-2</v>
      </c>
      <c r="DO126" s="22">
        <v>3.6763355135917664E-2</v>
      </c>
      <c r="DP126" s="22">
        <v>0.69115442037582397</v>
      </c>
      <c r="DQ126" s="22">
        <v>1</v>
      </c>
      <c r="DR126" s="22">
        <v>50</v>
      </c>
      <c r="DS126" s="22">
        <v>0</v>
      </c>
      <c r="DT126" s="22">
        <v>0</v>
      </c>
      <c r="DU126" s="22">
        <v>0</v>
      </c>
      <c r="DV126" s="22">
        <v>0</v>
      </c>
      <c r="DW126" s="22">
        <v>2</v>
      </c>
      <c r="DX126" s="22">
        <v>100</v>
      </c>
      <c r="DY126" s="22">
        <v>2</v>
      </c>
      <c r="DZ126" s="22">
        <v>100</v>
      </c>
      <c r="EA126" s="22">
        <v>2</v>
      </c>
      <c r="EB126" s="22">
        <v>100</v>
      </c>
      <c r="EC126" s="22">
        <v>2</v>
      </c>
      <c r="ED126" s="22">
        <v>100</v>
      </c>
      <c r="EE126" s="22">
        <v>2</v>
      </c>
      <c r="EF126" s="22">
        <v>100</v>
      </c>
      <c r="EG126" s="22">
        <v>2</v>
      </c>
      <c r="EH126" s="22">
        <v>100</v>
      </c>
      <c r="EI126" s="22">
        <v>52</v>
      </c>
      <c r="EJ126" s="22">
        <v>64</v>
      </c>
      <c r="EK126" s="22">
        <v>23.076923076923077</v>
      </c>
      <c r="EL126" s="22">
        <v>200</v>
      </c>
      <c r="EM126" s="22">
        <v>101</v>
      </c>
      <c r="EN126" s="22">
        <v>98.019801980198025</v>
      </c>
      <c r="EO126" s="22">
        <v>3.6889479120554816</v>
      </c>
      <c r="EP126" s="22">
        <v>3.6327309054581782</v>
      </c>
      <c r="EQ126" s="22">
        <v>-1.5239306148396989</v>
      </c>
      <c r="ER126" s="22">
        <v>49</v>
      </c>
      <c r="ES126" s="22">
        <v>64</v>
      </c>
      <c r="ET126" s="23">
        <v>30.612244897959183</v>
      </c>
      <c r="EU126" s="24">
        <v>195</v>
      </c>
      <c r="EV126" s="23">
        <v>99</v>
      </c>
      <c r="EW126" s="23">
        <v>-49.230769230769234</v>
      </c>
      <c r="EX126" s="24">
        <v>3.5967242142540945</v>
      </c>
      <c r="EY126" s="23">
        <v>1.7982017982017982</v>
      </c>
      <c r="EZ126" s="22">
        <v>-50.00445708138016</v>
      </c>
      <c r="FA126" s="22">
        <v>18</v>
      </c>
      <c r="FB126" s="22">
        <v>31</v>
      </c>
      <c r="FC126" s="22">
        <v>72.222222222222214</v>
      </c>
      <c r="FD126" s="22">
        <v>153</v>
      </c>
      <c r="FE126" s="22">
        <v>195</v>
      </c>
      <c r="FF126" s="22">
        <v>27.450980392156865</v>
      </c>
      <c r="FG126" s="22">
        <v>2.8220451527224437</v>
      </c>
      <c r="FH126" s="22">
        <v>3.5419126328217239</v>
      </c>
      <c r="FI126" s="22">
        <v>25.508715883047433</v>
      </c>
      <c r="FJ126" s="22">
        <v>13</v>
      </c>
      <c r="FK126" s="22">
        <v>22</v>
      </c>
      <c r="FL126" s="22">
        <v>69.230769230769226</v>
      </c>
      <c r="FM126" s="22">
        <v>11</v>
      </c>
      <c r="FN126" s="22">
        <v>17</v>
      </c>
      <c r="FO126" s="22">
        <v>54.54545454545454</v>
      </c>
      <c r="FP126" s="22">
        <v>0.20289213516305149</v>
      </c>
      <c r="FQ126" s="22">
        <v>0.30878212696394514</v>
      </c>
      <c r="FR126" s="22">
        <v>52.190289049793179</v>
      </c>
      <c r="FS126" s="22">
        <v>1</v>
      </c>
      <c r="FT126" s="22">
        <v>0</v>
      </c>
      <c r="FU126" s="22">
        <v>-100</v>
      </c>
      <c r="FV126" s="22">
        <v>3</v>
      </c>
      <c r="FW126" s="24">
        <v>3</v>
      </c>
      <c r="FX126" s="22">
        <v>0</v>
      </c>
      <c r="FY126" s="22">
        <v>19000</v>
      </c>
      <c r="FZ126" s="24"/>
      <c r="GA126" s="22"/>
      <c r="GB126" s="22">
        <v>350.45005164527078</v>
      </c>
      <c r="GC126" s="24"/>
      <c r="GD126" s="24"/>
      <c r="GE126" s="22"/>
      <c r="GF126" s="22">
        <v>13</v>
      </c>
      <c r="GG126" s="22">
        <v>9</v>
      </c>
      <c r="GH126" s="22">
        <v>-30.76923076923077</v>
      </c>
      <c r="GI126" s="22">
        <v>10</v>
      </c>
      <c r="GJ126" s="22">
        <v>15</v>
      </c>
      <c r="GK126" s="25">
        <v>50</v>
      </c>
      <c r="GL126" s="22">
        <v>21000</v>
      </c>
      <c r="GM126" s="25">
        <v>12000</v>
      </c>
      <c r="GN126" s="22">
        <v>-42.857142857142854</v>
      </c>
      <c r="GO126" s="22">
        <v>1</v>
      </c>
      <c r="GP126">
        <v>1</v>
      </c>
      <c r="GQ126" s="28">
        <v>11.3</v>
      </c>
      <c r="GR126" s="28">
        <v>13.1</v>
      </c>
      <c r="GS126" s="28">
        <v>1</v>
      </c>
      <c r="GT126" s="28">
        <v>2</v>
      </c>
      <c r="GU126" s="28">
        <v>100</v>
      </c>
      <c r="GV126" s="28">
        <v>1.82475E-2</v>
      </c>
      <c r="GW126" s="28">
        <v>3.6875199999999997E-2</v>
      </c>
      <c r="GX126" s="28">
        <v>102.08344856799999</v>
      </c>
      <c r="GY126">
        <v>13</v>
      </c>
      <c r="GZ126">
        <v>3</v>
      </c>
      <c r="HA126">
        <v>4</v>
      </c>
      <c r="HB126">
        <v>10</v>
      </c>
      <c r="HC126">
        <v>1</v>
      </c>
      <c r="HD126" s="2">
        <v>30</v>
      </c>
      <c r="HE126" s="2">
        <v>88</v>
      </c>
      <c r="HF126">
        <v>15</v>
      </c>
      <c r="HG126">
        <v>1</v>
      </c>
      <c r="HH126">
        <v>1</v>
      </c>
      <c r="HI126">
        <v>29</v>
      </c>
      <c r="HJ126">
        <v>3</v>
      </c>
      <c r="HK126">
        <v>2</v>
      </c>
      <c r="HL126">
        <v>0</v>
      </c>
      <c r="HM126" s="2">
        <v>196</v>
      </c>
    </row>
    <row r="127" spans="1:221" x14ac:dyDescent="0.2">
      <c r="A127" s="6" t="s">
        <v>130</v>
      </c>
      <c r="B127" s="6">
        <v>51820</v>
      </c>
      <c r="C127" s="7">
        <v>35.4</v>
      </c>
      <c r="D127" s="8">
        <v>43500</v>
      </c>
      <c r="E127" s="10">
        <v>16</v>
      </c>
      <c r="F127" s="12">
        <v>21006</v>
      </c>
      <c r="G127" s="15">
        <v>3256.4451881822301</v>
      </c>
      <c r="H127" s="15">
        <v>2565.4139511941999</v>
      </c>
      <c r="I127" s="15">
        <v>-21.220416652360992</v>
      </c>
      <c r="J127" s="15">
        <v>15.502452576322145</v>
      </c>
      <c r="K127" s="15">
        <v>12.212767548291916</v>
      </c>
      <c r="L127" s="15">
        <v>1148.6702997215</v>
      </c>
      <c r="M127" s="15">
        <v>748.55002087702496</v>
      </c>
      <c r="N127" s="15">
        <v>-34.833344166858488</v>
      </c>
      <c r="O127" s="15">
        <v>5.4682961997595925</v>
      </c>
      <c r="P127" s="15">
        <v>3.56350576443409</v>
      </c>
      <c r="Q127" s="15">
        <v>96.558422166173102</v>
      </c>
      <c r="R127" s="15">
        <v>122.21846353297001</v>
      </c>
      <c r="S127" s="15">
        <v>26.574627868956913</v>
      </c>
      <c r="T127" s="15">
        <v>1.08456050956052</v>
      </c>
      <c r="U127" s="15">
        <v>1.3727784289898912</v>
      </c>
      <c r="V127" s="15">
        <v>159.33676737030501</v>
      </c>
      <c r="W127" s="15">
        <v>1.7896974881534875</v>
      </c>
      <c r="X127" s="15">
        <v>791.31949154223901</v>
      </c>
      <c r="Y127" s="15">
        <v>645.30129497300697</v>
      </c>
      <c r="Z127" s="15">
        <v>-18.452495879338247</v>
      </c>
      <c r="AA127" s="15">
        <v>3.7671117373238077</v>
      </c>
      <c r="AB127" s="15">
        <v>3.0719855992240643</v>
      </c>
      <c r="AC127" s="15">
        <v>506.38676943333098</v>
      </c>
      <c r="AD127" s="15">
        <v>371.45876092120301</v>
      </c>
      <c r="AE127" s="15">
        <v>-26.645247596638104</v>
      </c>
      <c r="AF127" s="15">
        <v>2.4106768039290247</v>
      </c>
      <c r="AG127" s="15">
        <v>1.7683460007674141</v>
      </c>
      <c r="AH127" s="15">
        <v>2127.1872116578202</v>
      </c>
      <c r="AI127" s="15">
        <v>10.126569607054272</v>
      </c>
      <c r="AJ127" s="15">
        <v>281.13842424609498</v>
      </c>
      <c r="AK127" s="15">
        <v>1.338372009169261</v>
      </c>
      <c r="AL127" s="15">
        <v>165.275604281836</v>
      </c>
      <c r="AM127" s="15">
        <v>0.78680188651735694</v>
      </c>
      <c r="AN127" s="15">
        <v>4.6161909278016502</v>
      </c>
      <c r="AO127" s="15">
        <v>2.1975582823010809E-2</v>
      </c>
      <c r="AP127" s="15">
        <v>6.9077905671674698</v>
      </c>
      <c r="AQ127" s="15">
        <v>3.2884845125999568E-2</v>
      </c>
      <c r="AR127" s="15">
        <v>0</v>
      </c>
      <c r="AS127" s="15">
        <v>0</v>
      </c>
      <c r="AT127" s="15">
        <v>145.56432960137701</v>
      </c>
      <c r="AU127" s="15">
        <v>0.69296548415394177</v>
      </c>
      <c r="AV127" s="19">
        <v>398528.81799392094</v>
      </c>
      <c r="AW127" s="19">
        <v>234247.27795148245</v>
      </c>
      <c r="AX127" s="19">
        <v>-41.22199766365312</v>
      </c>
      <c r="AY127" s="19">
        <v>11.160288900889229</v>
      </c>
      <c r="AZ127" s="19">
        <v>9.1563902245803437</v>
      </c>
      <c r="BA127" s="19">
        <v>-2.0038986763088857</v>
      </c>
      <c r="BB127" s="14"/>
      <c r="BC127" s="14"/>
      <c r="BD127" s="14"/>
      <c r="BE127" s="19">
        <v>75.465000000000003</v>
      </c>
      <c r="BF127" s="19">
        <v>75.486000000000004</v>
      </c>
      <c r="BG127" s="19">
        <v>1</v>
      </c>
      <c r="BH127" s="19">
        <v>1</v>
      </c>
      <c r="BI127" s="19">
        <v>1</v>
      </c>
      <c r="BJ127" s="19">
        <v>1</v>
      </c>
      <c r="BK127" s="19">
        <v>0</v>
      </c>
      <c r="BL127" s="19">
        <v>0</v>
      </c>
      <c r="BM127" s="19">
        <v>1</v>
      </c>
      <c r="BN127" s="19">
        <v>1</v>
      </c>
      <c r="BO127" s="19">
        <v>55.861894367835632</v>
      </c>
      <c r="BP127" s="19">
        <v>51.237761384950218</v>
      </c>
      <c r="BQ127" s="19">
        <v>-4.6241329828854134</v>
      </c>
      <c r="BR127" s="19">
        <v>48.425089016707751</v>
      </c>
      <c r="BS127" s="19">
        <v>48.965091133765831</v>
      </c>
      <c r="BT127" s="19">
        <v>7.011777595179403</v>
      </c>
      <c r="BU127" s="19">
        <v>9.6076614148903303</v>
      </c>
      <c r="BV127" s="19">
        <v>20.216600283964649</v>
      </c>
      <c r="BW127" s="19">
        <v>24.271112955928846</v>
      </c>
      <c r="BX127" s="19">
        <v>4.0545126719641971</v>
      </c>
      <c r="BY127" s="19">
        <v>4.0520890193376342</v>
      </c>
      <c r="BZ127" s="19">
        <v>5.4030222243193506</v>
      </c>
      <c r="CA127" s="19">
        <v>1.3509332049817164</v>
      </c>
      <c r="CB127" s="19">
        <v>22.761302947998047</v>
      </c>
      <c r="CC127" s="19">
        <v>17.822309494018555</v>
      </c>
      <c r="CD127" s="19">
        <v>-21.699081420898438</v>
      </c>
      <c r="CE127" s="19">
        <v>96061.796875</v>
      </c>
      <c r="CF127" s="19">
        <v>55498.671875</v>
      </c>
      <c r="CG127" s="19">
        <v>-42.22607421875</v>
      </c>
      <c r="CH127" s="19">
        <v>1.9433887160481524</v>
      </c>
      <c r="CI127" s="19">
        <v>1.4425575937246902</v>
      </c>
      <c r="CJ127" s="19">
        <v>-0.50083112232346227</v>
      </c>
      <c r="CK127" s="19">
        <v>20.96534459829461</v>
      </c>
      <c r="CL127" s="19">
        <v>19.13991380813982</v>
      </c>
      <c r="CM127" s="19">
        <v>-1.8254307901547904</v>
      </c>
      <c r="CN127" s="19">
        <v>2.0869810652812464</v>
      </c>
      <c r="CO127" s="19">
        <v>1.9200896271318184</v>
      </c>
      <c r="CP127" s="19">
        <v>-0.16689143814942797</v>
      </c>
      <c r="CQ127" s="19">
        <v>0.86701651650771505</v>
      </c>
      <c r="CR127" s="19">
        <v>1.229158844961405</v>
      </c>
      <c r="CS127" s="19">
        <v>0.36214232845368999</v>
      </c>
      <c r="CT127" s="19">
        <v>0</v>
      </c>
      <c r="CU127" s="19">
        <v>0</v>
      </c>
      <c r="CV127" s="19">
        <v>0</v>
      </c>
      <c r="CW127" s="19">
        <v>0</v>
      </c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>
        <v>1</v>
      </c>
      <c r="DL127" s="22">
        <v>1</v>
      </c>
      <c r="DM127" s="22">
        <v>0</v>
      </c>
      <c r="DN127" s="22">
        <v>4.7229964286088943E-2</v>
      </c>
      <c r="DO127" s="22">
        <v>4.419303685426712E-2</v>
      </c>
      <c r="DP127" s="22">
        <v>-6.4300861358642578</v>
      </c>
      <c r="DQ127" s="22">
        <v>0</v>
      </c>
      <c r="DR127" s="22">
        <v>0</v>
      </c>
      <c r="DS127" s="22">
        <v>0</v>
      </c>
      <c r="DT127" s="22">
        <v>0</v>
      </c>
      <c r="DU127" s="22">
        <v>0</v>
      </c>
      <c r="DV127" s="22">
        <v>0</v>
      </c>
      <c r="DW127" s="22">
        <v>0</v>
      </c>
      <c r="DX127" s="22">
        <v>0</v>
      </c>
      <c r="DY127" s="22">
        <v>0</v>
      </c>
      <c r="DZ127" s="22">
        <v>0</v>
      </c>
      <c r="EA127" s="22">
        <v>0</v>
      </c>
      <c r="EB127" s="22">
        <v>0</v>
      </c>
      <c r="EC127" s="22">
        <v>0</v>
      </c>
      <c r="ED127" s="22">
        <v>0</v>
      </c>
      <c r="EE127" s="22">
        <v>0</v>
      </c>
      <c r="EF127" s="22">
        <v>0</v>
      </c>
      <c r="EG127" s="22">
        <v>0</v>
      </c>
      <c r="EH127" s="22">
        <v>0</v>
      </c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4"/>
      <c r="EU127" s="22"/>
      <c r="EV127" s="24"/>
      <c r="EW127" s="24"/>
      <c r="EX127" s="22"/>
      <c r="EY127" s="24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4"/>
      <c r="FM127" s="22"/>
      <c r="FN127" s="24"/>
      <c r="FO127" s="24"/>
      <c r="FP127" s="22"/>
      <c r="FQ127" s="24"/>
      <c r="FR127" s="22"/>
      <c r="FS127" s="22">
        <v>0</v>
      </c>
      <c r="FT127" s="22">
        <v>0</v>
      </c>
      <c r="FU127" s="22">
        <v>0</v>
      </c>
      <c r="FV127" s="22"/>
      <c r="FW127" s="24"/>
      <c r="FX127" s="22"/>
      <c r="FY127" s="22"/>
      <c r="FZ127" s="24"/>
      <c r="GA127" s="22"/>
      <c r="GB127" s="22"/>
      <c r="GC127" s="24"/>
      <c r="GD127" s="23"/>
      <c r="GE127" s="22"/>
      <c r="GF127" s="22"/>
      <c r="GG127" s="22"/>
      <c r="GH127" s="22"/>
      <c r="GI127" s="22"/>
      <c r="GJ127" s="22"/>
      <c r="GK127" s="22"/>
      <c r="GL127" s="24"/>
      <c r="GM127" s="24"/>
      <c r="GN127" s="22"/>
      <c r="GO127" s="22">
        <v>1</v>
      </c>
      <c r="GP127">
        <v>1</v>
      </c>
      <c r="GQ127" s="28">
        <v>10.6</v>
      </c>
      <c r="GR127" s="28">
        <v>9.5</v>
      </c>
      <c r="GS127" s="28">
        <v>2</v>
      </c>
      <c r="GT127" s="28">
        <v>5</v>
      </c>
      <c r="GU127" s="28">
        <v>150</v>
      </c>
      <c r="GV127" s="28">
        <v>9.4764273999999996E-2</v>
      </c>
      <c r="GW127" s="28">
        <v>0.229336758</v>
      </c>
      <c r="GX127" s="28">
        <v>142.00761398</v>
      </c>
      <c r="GY127">
        <v>6</v>
      </c>
      <c r="GZ127">
        <v>5</v>
      </c>
      <c r="HA127">
        <v>7</v>
      </c>
      <c r="HB127">
        <v>4</v>
      </c>
      <c r="HC127">
        <v>5</v>
      </c>
      <c r="HD127" s="2">
        <v>62</v>
      </c>
      <c r="HE127" s="2">
        <v>154</v>
      </c>
      <c r="HF127">
        <v>31</v>
      </c>
      <c r="HG127">
        <v>2</v>
      </c>
      <c r="HH127">
        <v>9</v>
      </c>
      <c r="HI127">
        <v>53</v>
      </c>
      <c r="HJ127">
        <v>8</v>
      </c>
      <c r="HL127">
        <v>0</v>
      </c>
      <c r="HM127" s="2">
        <v>301</v>
      </c>
    </row>
    <row r="128" spans="1:221" x14ac:dyDescent="0.2">
      <c r="A128" s="6" t="s">
        <v>92</v>
      </c>
      <c r="B128" s="6">
        <v>51193</v>
      </c>
      <c r="C128" s="7">
        <v>35.200000000000003</v>
      </c>
      <c r="D128" s="8">
        <v>47581</v>
      </c>
      <c r="E128" s="10">
        <v>14.1</v>
      </c>
      <c r="F128" s="12">
        <v>17454</v>
      </c>
      <c r="G128" s="15">
        <v>3074.3871126406598</v>
      </c>
      <c r="H128" s="15">
        <v>1012.96074551225</v>
      </c>
      <c r="I128" s="15">
        <v>-67.051620098609007</v>
      </c>
      <c r="J128" s="15">
        <v>17.614226610752031</v>
      </c>
      <c r="K128" s="15">
        <v>5.8036023004024866</v>
      </c>
      <c r="L128" s="15">
        <v>904.71424867468897</v>
      </c>
      <c r="M128" s="15">
        <v>359.38046554688498</v>
      </c>
      <c r="N128" s="15">
        <v>-60.276908861185795</v>
      </c>
      <c r="O128" s="15">
        <v>5.1834206982622266</v>
      </c>
      <c r="P128" s="15">
        <v>2.0590149280788643</v>
      </c>
      <c r="Q128" s="15">
        <v>199.04793842704299</v>
      </c>
      <c r="R128" s="15">
        <v>203.31680832866999</v>
      </c>
      <c r="S128" s="15">
        <v>2.1446441170711585</v>
      </c>
      <c r="T128" s="15">
        <v>2.7229540140498356</v>
      </c>
      <c r="U128" s="15">
        <v>2.7813516871227084</v>
      </c>
      <c r="V128" s="15">
        <v>62.647364746146202</v>
      </c>
      <c r="W128" s="15">
        <v>0.85700909365453071</v>
      </c>
      <c r="X128" s="15">
        <v>659.60170906511496</v>
      </c>
      <c r="Y128" s="15">
        <v>219.43347388930599</v>
      </c>
      <c r="Z128" s="15">
        <v>-66.732427937410961</v>
      </c>
      <c r="AA128" s="15">
        <v>3.779086221296637</v>
      </c>
      <c r="AB128" s="15">
        <v>1.2572102319772314</v>
      </c>
      <c r="AC128" s="15">
        <v>590.72011886952498</v>
      </c>
      <c r="AD128" s="15">
        <v>210.20615254170099</v>
      </c>
      <c r="AE128" s="15">
        <v>-64.415271153456317</v>
      </c>
      <c r="AF128" s="15">
        <v>3.3844397780997189</v>
      </c>
      <c r="AG128" s="15">
        <v>1.2043437180113497</v>
      </c>
      <c r="AH128" s="15">
        <v>822.30227801037802</v>
      </c>
      <c r="AI128" s="15">
        <v>4.7112540277894928</v>
      </c>
      <c r="AJ128" s="15">
        <v>140.863752748579</v>
      </c>
      <c r="AK128" s="15">
        <v>0.80705713732427531</v>
      </c>
      <c r="AL128" s="15">
        <v>29.021145192440599</v>
      </c>
      <c r="AM128" s="15">
        <v>0.16627217367045147</v>
      </c>
      <c r="AN128" s="15">
        <v>15.04505610466</v>
      </c>
      <c r="AO128" s="15">
        <v>8.6198327630686369E-2</v>
      </c>
      <c r="AP128" s="15">
        <v>4.0835165427997699</v>
      </c>
      <c r="AQ128" s="15">
        <v>2.3395877980977253E-2</v>
      </c>
      <c r="AR128" s="15">
        <v>0</v>
      </c>
      <c r="AS128" s="15">
        <v>0</v>
      </c>
      <c r="AT128" s="15">
        <v>30.666138988184699</v>
      </c>
      <c r="AU128" s="15">
        <v>0.17569691181496905</v>
      </c>
      <c r="AV128" s="19">
        <v>168788.45304721029</v>
      </c>
      <c r="AW128" s="19">
        <v>146849.2068161435</v>
      </c>
      <c r="AX128" s="19">
        <v>-12.998072933893386</v>
      </c>
      <c r="AY128" s="19">
        <v>11.160288900889229</v>
      </c>
      <c r="AZ128" s="19">
        <v>9.1563902245803437</v>
      </c>
      <c r="BA128" s="19">
        <v>-2.0038986763088857</v>
      </c>
      <c r="BB128" s="11">
        <v>24.171283721923828</v>
      </c>
      <c r="BC128" s="11">
        <v>20.964567184448242</v>
      </c>
      <c r="BD128" s="11">
        <v>-13.266636848449707</v>
      </c>
      <c r="BE128" s="19">
        <v>75.465000000000003</v>
      </c>
      <c r="BF128" s="19">
        <v>75.486000000000004</v>
      </c>
      <c r="BG128" s="19">
        <v>1</v>
      </c>
      <c r="BH128" s="19">
        <v>1</v>
      </c>
      <c r="BI128" s="19">
        <v>1</v>
      </c>
      <c r="BJ128" s="19">
        <v>1</v>
      </c>
      <c r="BK128" s="19">
        <v>0</v>
      </c>
      <c r="BL128" s="19">
        <v>0</v>
      </c>
      <c r="BM128" s="19">
        <v>1</v>
      </c>
      <c r="BN128" s="19">
        <v>1</v>
      </c>
      <c r="BO128" s="19">
        <v>55.861894367835632</v>
      </c>
      <c r="BP128" s="19">
        <v>51.237761384950218</v>
      </c>
      <c r="BQ128" s="19">
        <v>-4.6241329828854134</v>
      </c>
      <c r="BR128" s="19">
        <v>56.13350671868227</v>
      </c>
      <c r="BS128" s="11">
        <v>67.238346525945474</v>
      </c>
      <c r="BT128" s="19">
        <v>7.5856090160381449</v>
      </c>
      <c r="BU128" s="11">
        <v>7.3878627968337733</v>
      </c>
      <c r="BV128" s="19">
        <v>20.216600283964649</v>
      </c>
      <c r="BW128" s="19">
        <v>24.271112955928846</v>
      </c>
      <c r="BX128" s="19">
        <v>4.0545126719641971</v>
      </c>
      <c r="BY128" s="19">
        <v>4.0520890193376342</v>
      </c>
      <c r="BZ128" s="19">
        <v>5.4030222243193506</v>
      </c>
      <c r="CA128" s="19">
        <v>1.3509332049817164</v>
      </c>
      <c r="CB128" s="20"/>
      <c r="CC128" s="20"/>
      <c r="CD128" s="20"/>
      <c r="CE128" s="19">
        <v>64047.33203125</v>
      </c>
      <c r="CF128" s="19">
        <v>55032.171875</v>
      </c>
      <c r="CG128" s="19">
        <v>-14.075778007507324</v>
      </c>
      <c r="CH128" s="19">
        <v>1.9433887160481524</v>
      </c>
      <c r="CI128" s="19">
        <v>1.4425575937246902</v>
      </c>
      <c r="CJ128" s="19">
        <v>-0.50083112232346227</v>
      </c>
      <c r="CK128" s="19">
        <v>20.96534459829461</v>
      </c>
      <c r="CL128" s="19">
        <v>19.13991380813982</v>
      </c>
      <c r="CM128" s="19">
        <v>-1.8254307901547904</v>
      </c>
      <c r="CN128" s="19">
        <v>2.0869810652812464</v>
      </c>
      <c r="CO128" s="19">
        <v>1.9200896271318184</v>
      </c>
      <c r="CP128" s="19">
        <v>-0.16689143814942797</v>
      </c>
      <c r="CQ128" s="19">
        <v>0.86701651650771505</v>
      </c>
      <c r="CR128" s="19">
        <v>1.229158844961405</v>
      </c>
      <c r="CS128" s="19">
        <v>0.36214232845368999</v>
      </c>
      <c r="CT128" s="19">
        <v>0</v>
      </c>
      <c r="CU128" s="19">
        <v>0</v>
      </c>
      <c r="CV128" s="19">
        <v>0</v>
      </c>
      <c r="CW128" s="19">
        <v>0</v>
      </c>
      <c r="CX128" s="24">
        <v>10</v>
      </c>
      <c r="CY128" s="24">
        <v>20</v>
      </c>
      <c r="CZ128" s="24">
        <v>100</v>
      </c>
      <c r="DA128" s="24">
        <v>5.8479532163742682</v>
      </c>
      <c r="DB128" s="24">
        <v>13.157894736842104</v>
      </c>
      <c r="DC128" s="24">
        <v>3.9040340371887803</v>
      </c>
      <c r="DD128" s="24">
        <v>1.890486045080821</v>
      </c>
      <c r="DE128" s="24">
        <v>991</v>
      </c>
      <c r="DF128" s="24">
        <v>676</v>
      </c>
      <c r="DG128" s="24">
        <v>-31.786074672048436</v>
      </c>
      <c r="DH128" s="24">
        <v>57.861855549716822</v>
      </c>
      <c r="DI128" s="24">
        <v>38.60210141617177</v>
      </c>
      <c r="DJ128" s="22">
        <v>-33.285752678630281</v>
      </c>
      <c r="DK128" s="22">
        <v>0</v>
      </c>
      <c r="DL128" s="22">
        <v>2</v>
      </c>
      <c r="DM128" s="22"/>
      <c r="DN128" s="22">
        <v>0</v>
      </c>
      <c r="DO128" s="22">
        <v>0.1121705025434494</v>
      </c>
      <c r="DP128" s="22"/>
      <c r="DQ128" s="22">
        <v>1</v>
      </c>
      <c r="DR128" s="22">
        <v>50</v>
      </c>
      <c r="DS128" s="22">
        <v>0</v>
      </c>
      <c r="DT128" s="22">
        <v>0</v>
      </c>
      <c r="DU128" s="22">
        <v>0</v>
      </c>
      <c r="DV128" s="22">
        <v>0</v>
      </c>
      <c r="DW128" s="22">
        <v>0</v>
      </c>
      <c r="DX128" s="22">
        <v>0</v>
      </c>
      <c r="DY128" s="22">
        <v>1</v>
      </c>
      <c r="DZ128" s="22">
        <v>50</v>
      </c>
      <c r="EA128" s="22">
        <v>1</v>
      </c>
      <c r="EB128" s="22">
        <v>50</v>
      </c>
      <c r="EC128" s="22">
        <v>2</v>
      </c>
      <c r="ED128" s="22">
        <v>100</v>
      </c>
      <c r="EE128" s="22">
        <v>2</v>
      </c>
      <c r="EF128" s="22">
        <v>100</v>
      </c>
      <c r="EG128" s="22">
        <v>2</v>
      </c>
      <c r="EH128" s="24">
        <v>100</v>
      </c>
      <c r="EI128" s="24">
        <v>18</v>
      </c>
      <c r="EJ128" s="24">
        <v>25</v>
      </c>
      <c r="EK128" s="24">
        <v>38.888888888888893</v>
      </c>
      <c r="EL128" s="24">
        <v>1514</v>
      </c>
      <c r="EM128" s="24">
        <v>2198</v>
      </c>
      <c r="EN128" s="24">
        <v>-31.119199272065512</v>
      </c>
      <c r="EO128" s="24">
        <v>88.398435219244476</v>
      </c>
      <c r="EP128" s="24">
        <v>86.455002284148009</v>
      </c>
      <c r="EQ128" s="24">
        <v>-2.1984924623115716</v>
      </c>
      <c r="ER128" s="24">
        <v>18</v>
      </c>
      <c r="ES128" s="24">
        <v>25</v>
      </c>
      <c r="ET128" s="24">
        <v>38.888888888888893</v>
      </c>
      <c r="EU128" s="23"/>
      <c r="EV128" s="23"/>
      <c r="EW128" s="24"/>
      <c r="EX128" s="23"/>
      <c r="EY128" s="23"/>
      <c r="EZ128" s="24"/>
      <c r="FA128" s="24">
        <v>11</v>
      </c>
      <c r="FB128" s="24">
        <v>10</v>
      </c>
      <c r="FC128" s="24">
        <v>-9.0909090909090917</v>
      </c>
      <c r="FD128" s="23">
        <v>211</v>
      </c>
      <c r="FE128" s="23">
        <v>130</v>
      </c>
      <c r="FF128" s="24">
        <v>-38.388625592417064</v>
      </c>
      <c r="FG128" s="23">
        <v>12.319729082734863</v>
      </c>
      <c r="FH128" s="23">
        <v>7.4234810415714936</v>
      </c>
      <c r="FI128" s="24">
        <v>-39.743147014694323</v>
      </c>
      <c r="FJ128" s="24">
        <v>8</v>
      </c>
      <c r="FK128" s="24">
        <v>15</v>
      </c>
      <c r="FL128" s="24">
        <v>87.5</v>
      </c>
      <c r="FM128" s="23">
        <v>61</v>
      </c>
      <c r="FN128" s="23">
        <v>32</v>
      </c>
      <c r="FO128" s="24">
        <v>-47.540983606557376</v>
      </c>
      <c r="FP128" s="23">
        <v>3.5616278390844869</v>
      </c>
      <c r="FQ128" s="23">
        <v>1.8273184102329831</v>
      </c>
      <c r="FR128" s="22">
        <v>-48.694291127770001</v>
      </c>
      <c r="FS128" s="22">
        <v>0</v>
      </c>
      <c r="FT128" s="22">
        <v>0</v>
      </c>
      <c r="FU128" s="24">
        <v>0</v>
      </c>
      <c r="FV128" s="24">
        <v>0</v>
      </c>
      <c r="FW128" s="24">
        <v>0</v>
      </c>
      <c r="FX128" s="24"/>
      <c r="FY128" s="24">
        <v>0</v>
      </c>
      <c r="FZ128" s="24">
        <v>0</v>
      </c>
      <c r="GA128" s="24"/>
      <c r="GB128" s="24">
        <v>0</v>
      </c>
      <c r="GC128" s="24">
        <v>0</v>
      </c>
      <c r="GD128" s="23"/>
      <c r="GE128" s="24"/>
      <c r="GF128" s="24">
        <v>4</v>
      </c>
      <c r="GG128" s="24">
        <v>3</v>
      </c>
      <c r="GH128" s="24">
        <v>-25</v>
      </c>
      <c r="GI128" s="24">
        <v>7</v>
      </c>
      <c r="GJ128" s="23">
        <v>9</v>
      </c>
      <c r="GK128" s="24">
        <v>28.571428571428569</v>
      </c>
      <c r="GL128" s="24">
        <v>102000</v>
      </c>
      <c r="GM128" s="23">
        <v>336000</v>
      </c>
      <c r="GN128" s="25">
        <v>229.41176470588235</v>
      </c>
      <c r="GO128" s="25">
        <v>1</v>
      </c>
      <c r="GP128">
        <v>0</v>
      </c>
      <c r="GQ128" s="28">
        <v>12.5</v>
      </c>
      <c r="GR128" s="28">
        <v>13.5</v>
      </c>
      <c r="GS128" s="28">
        <v>1</v>
      </c>
      <c r="GT128" s="28">
        <v>1</v>
      </c>
      <c r="GU128" s="28">
        <v>0</v>
      </c>
      <c r="GV128" s="28">
        <v>5.6734399999999997E-2</v>
      </c>
      <c r="GW128" s="28">
        <v>5.6628299999999999E-2</v>
      </c>
      <c r="GX128" s="28">
        <v>-0.186873549</v>
      </c>
      <c r="GY128">
        <v>2</v>
      </c>
      <c r="GZ128">
        <v>19</v>
      </c>
      <c r="HA128">
        <v>10</v>
      </c>
      <c r="HB128">
        <v>11</v>
      </c>
      <c r="HC128">
        <v>3</v>
      </c>
      <c r="HD128" s="2">
        <v>17</v>
      </c>
      <c r="HE128" s="2">
        <v>84</v>
      </c>
      <c r="HF128">
        <v>40</v>
      </c>
      <c r="HH128">
        <v>3</v>
      </c>
      <c r="HI128">
        <v>14</v>
      </c>
      <c r="HJ128">
        <v>3</v>
      </c>
      <c r="HK128">
        <v>1</v>
      </c>
      <c r="HL128">
        <v>0</v>
      </c>
      <c r="HM128" s="2">
        <v>213</v>
      </c>
    </row>
    <row r="129" spans="1:221" x14ac:dyDescent="0.2">
      <c r="A129" s="6" t="s">
        <v>131</v>
      </c>
      <c r="B129" s="6">
        <v>51830</v>
      </c>
      <c r="C129" s="7">
        <v>33.6</v>
      </c>
      <c r="D129" s="8">
        <v>47971</v>
      </c>
      <c r="E129" s="10">
        <v>22</v>
      </c>
      <c r="F129" s="12">
        <v>14068</v>
      </c>
      <c r="G129" s="15">
        <v>822.21741133183195</v>
      </c>
      <c r="H129" s="15">
        <v>2213.3450508061801</v>
      </c>
      <c r="I129" s="15">
        <v>169.19218935305597</v>
      </c>
      <c r="J129" s="15">
        <v>5.8445934840192777</v>
      </c>
      <c r="K129" s="15">
        <v>15.733189158417543</v>
      </c>
      <c r="L129" s="15">
        <v>110.81767104051001</v>
      </c>
      <c r="M129" s="15">
        <v>556.16264601392299</v>
      </c>
      <c r="N129" s="15">
        <v>401.87180509380551</v>
      </c>
      <c r="O129" s="15">
        <v>0.78772868240339788</v>
      </c>
      <c r="P129" s="15">
        <v>3.9533881576195835</v>
      </c>
      <c r="Q129" s="15">
        <v>14.7186526159057</v>
      </c>
      <c r="R129" s="15">
        <v>57.3260475738753</v>
      </c>
      <c r="S129" s="15">
        <v>289.47890863275052</v>
      </c>
      <c r="T129" s="15">
        <v>0.32200071353983156</v>
      </c>
      <c r="U129" s="15">
        <v>1.2541248648846051</v>
      </c>
      <c r="V129" s="15">
        <v>32.2860711196045</v>
      </c>
      <c r="W129" s="15">
        <v>0.70632402361856272</v>
      </c>
      <c r="X129" s="15">
        <v>37.948652934654099</v>
      </c>
      <c r="Y129" s="15">
        <v>205.43984717517</v>
      </c>
      <c r="Z129" s="15">
        <v>441.36268691520712</v>
      </c>
      <c r="AA129" s="15">
        <v>0.26975158469330462</v>
      </c>
      <c r="AB129" s="15">
        <v>1.4603344268920244</v>
      </c>
      <c r="AC129" s="15">
        <v>169.48750387621101</v>
      </c>
      <c r="AD129" s="15">
        <v>504.66995986620901</v>
      </c>
      <c r="AE129" s="15">
        <v>197.76234136695177</v>
      </c>
      <c r="AF129" s="15">
        <v>1.2047732717956428</v>
      </c>
      <c r="AG129" s="15">
        <v>3.5873611022619349</v>
      </c>
      <c r="AH129" s="15">
        <v>1870.90853421367</v>
      </c>
      <c r="AI129" s="15">
        <v>13.299037064356483</v>
      </c>
      <c r="AJ129" s="15">
        <v>143.73377452862599</v>
      </c>
      <c r="AK129" s="15">
        <v>1.0217072400385698</v>
      </c>
      <c r="AL129" s="15">
        <v>96.168487246228295</v>
      </c>
      <c r="AM129" s="15">
        <v>0.68359743564279429</v>
      </c>
      <c r="AN129" s="15">
        <v>113.84848717390599</v>
      </c>
      <c r="AO129" s="15">
        <v>0.80927272657027294</v>
      </c>
      <c r="AP129" s="15">
        <v>2.5559647290501699</v>
      </c>
      <c r="AQ129" s="15">
        <v>1.8168643226117217E-2</v>
      </c>
      <c r="AR129" s="15">
        <v>1.4352229498326801</v>
      </c>
      <c r="AS129" s="15">
        <v>1.0202039734380722E-2</v>
      </c>
      <c r="AT129" s="15">
        <v>80.863059972918606</v>
      </c>
      <c r="AU129" s="15">
        <v>0.57480139304036537</v>
      </c>
      <c r="AV129" s="19">
        <v>64377.459854014603</v>
      </c>
      <c r="AW129" s="19">
        <v>83777.407783783798</v>
      </c>
      <c r="AX129" s="19">
        <v>30.134689957885012</v>
      </c>
      <c r="AY129" s="19">
        <v>11.160288900889229</v>
      </c>
      <c r="AZ129" s="19">
        <v>9.1563902245803437</v>
      </c>
      <c r="BA129" s="19">
        <v>-2.0038986763088857</v>
      </c>
      <c r="BB129" s="20"/>
      <c r="BC129" s="20"/>
      <c r="BD129" s="20"/>
      <c r="BE129" s="19">
        <v>75.465000000000003</v>
      </c>
      <c r="BF129" s="19">
        <v>75.486000000000004</v>
      </c>
      <c r="BG129" s="19">
        <v>1</v>
      </c>
      <c r="BH129" s="19">
        <v>1</v>
      </c>
      <c r="BI129" s="19">
        <v>1</v>
      </c>
      <c r="BJ129" s="19">
        <v>1</v>
      </c>
      <c r="BK129" s="19">
        <v>0</v>
      </c>
      <c r="BL129" s="19">
        <v>0</v>
      </c>
      <c r="BM129" s="19">
        <v>1</v>
      </c>
      <c r="BN129" s="19">
        <v>1</v>
      </c>
      <c r="BO129" s="19">
        <v>55.861894367835632</v>
      </c>
      <c r="BP129" s="19">
        <v>51.237761384950218</v>
      </c>
      <c r="BQ129" s="19">
        <v>-4.6241329828854134</v>
      </c>
      <c r="BR129" s="19">
        <v>31.987814166031985</v>
      </c>
      <c r="BS129" s="19">
        <v>38.290229885057471</v>
      </c>
      <c r="BT129" s="19">
        <v>5.5597867479055596</v>
      </c>
      <c r="BU129" s="19">
        <v>5.3160919540229878</v>
      </c>
      <c r="BV129" s="19">
        <v>20.216600283964649</v>
      </c>
      <c r="BW129" s="19">
        <v>24.271112955928846</v>
      </c>
      <c r="BX129" s="19">
        <v>4.0545126719641971</v>
      </c>
      <c r="BY129" s="19">
        <v>4.0520890193376342</v>
      </c>
      <c r="BZ129" s="19">
        <v>5.4030222243193506</v>
      </c>
      <c r="CA129" s="19">
        <v>1.3509332049817164</v>
      </c>
      <c r="CB129" s="20"/>
      <c r="CC129" s="20"/>
      <c r="CD129" s="20"/>
      <c r="CE129" s="19">
        <v>59181</v>
      </c>
      <c r="CF129" s="19">
        <v>45720.9609375</v>
      </c>
      <c r="CG129" s="19">
        <v>-22.743852615356445</v>
      </c>
      <c r="CH129" s="19">
        <v>1.9433887160481524</v>
      </c>
      <c r="CI129" s="19">
        <v>1.4425575937246902</v>
      </c>
      <c r="CJ129" s="19">
        <v>-0.50083112232346227</v>
      </c>
      <c r="CK129" s="19">
        <v>20.96534459829461</v>
      </c>
      <c r="CL129" s="19">
        <v>19.13991380813982</v>
      </c>
      <c r="CM129" s="19">
        <v>-1.8254307901547904</v>
      </c>
      <c r="CN129" s="19">
        <v>2.0869810652812464</v>
      </c>
      <c r="CO129" s="19">
        <v>1.9200896271318184</v>
      </c>
      <c r="CP129" s="19">
        <v>-0.16689143814942797</v>
      </c>
      <c r="CQ129" s="19">
        <v>0.86701651650771505</v>
      </c>
      <c r="CR129" s="19">
        <v>1.229158844961405</v>
      </c>
      <c r="CS129" s="19">
        <v>0.36214232845368999</v>
      </c>
      <c r="CT129" s="19">
        <v>0</v>
      </c>
      <c r="CU129" s="19">
        <v>0</v>
      </c>
      <c r="CV129" s="19">
        <v>0</v>
      </c>
      <c r="CW129" s="19">
        <v>0</v>
      </c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>
        <v>1</v>
      </c>
      <c r="DL129" s="22">
        <v>1</v>
      </c>
      <c r="DM129" s="22">
        <v>0</v>
      </c>
      <c r="DN129" s="22">
        <v>6.8474389612674713E-2</v>
      </c>
      <c r="DO129" s="22">
        <v>6.7132115364074707E-2</v>
      </c>
      <c r="DP129" s="22">
        <v>-1.9602572917938232</v>
      </c>
      <c r="DQ129" s="22">
        <v>1</v>
      </c>
      <c r="DR129" s="22">
        <v>100</v>
      </c>
      <c r="DS129" s="22">
        <v>0</v>
      </c>
      <c r="DT129" s="22">
        <v>0</v>
      </c>
      <c r="DU129" s="22">
        <v>0</v>
      </c>
      <c r="DV129" s="22">
        <v>0</v>
      </c>
      <c r="DW129" s="22">
        <v>0</v>
      </c>
      <c r="DX129" s="22">
        <v>0</v>
      </c>
      <c r="DY129" s="22">
        <v>1</v>
      </c>
      <c r="DZ129" s="22">
        <v>100</v>
      </c>
      <c r="EA129" s="22">
        <v>1</v>
      </c>
      <c r="EB129" s="22">
        <v>100</v>
      </c>
      <c r="EC129" s="22">
        <v>1</v>
      </c>
      <c r="ED129" s="22">
        <v>100</v>
      </c>
      <c r="EE129" s="22">
        <v>1</v>
      </c>
      <c r="EF129" s="22">
        <v>100</v>
      </c>
      <c r="EG129" s="22">
        <v>1</v>
      </c>
      <c r="EH129" s="22">
        <v>100</v>
      </c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5"/>
      <c r="FN129" s="25"/>
      <c r="FO129" s="22"/>
      <c r="FP129" s="25"/>
      <c r="FQ129" s="25"/>
      <c r="FR129" s="22"/>
      <c r="FS129" s="22">
        <v>0</v>
      </c>
      <c r="FT129" s="22">
        <v>0</v>
      </c>
      <c r="FU129" s="22">
        <v>0</v>
      </c>
      <c r="FV129" s="22"/>
      <c r="FW129" s="24"/>
      <c r="FX129" s="25"/>
      <c r="FY129" s="23"/>
      <c r="FZ129" s="23"/>
      <c r="GA129" s="25"/>
      <c r="GB129" s="23"/>
      <c r="GC129" s="23"/>
      <c r="GD129" s="23"/>
      <c r="GE129" s="22"/>
      <c r="GF129" s="22"/>
      <c r="GG129" s="22"/>
      <c r="GH129" s="22"/>
      <c r="GI129" s="22"/>
      <c r="GJ129" s="22"/>
      <c r="GK129" s="25"/>
      <c r="GL129" s="25"/>
      <c r="GM129" s="25"/>
      <c r="GN129" s="22"/>
      <c r="GO129" s="22">
        <v>1</v>
      </c>
      <c r="GP129">
        <v>1</v>
      </c>
      <c r="GQ129" s="28">
        <v>9</v>
      </c>
      <c r="GR129" s="28">
        <v>8.9</v>
      </c>
      <c r="GS129" s="28">
        <v>1</v>
      </c>
      <c r="GT129" s="28">
        <v>2</v>
      </c>
      <c r="GU129" s="28">
        <v>100</v>
      </c>
      <c r="GV129" s="28">
        <v>7.0841598000000006E-2</v>
      </c>
      <c r="GW129" s="28">
        <v>0.13376136999999999</v>
      </c>
      <c r="GX129" s="28">
        <v>88.817549491999998</v>
      </c>
      <c r="GY129">
        <v>5</v>
      </c>
      <c r="GZ129">
        <v>76</v>
      </c>
      <c r="HA129">
        <v>7</v>
      </c>
      <c r="HB129">
        <v>7</v>
      </c>
      <c r="HD129" s="2">
        <v>115</v>
      </c>
      <c r="HE129" s="2">
        <v>239</v>
      </c>
      <c r="HF129">
        <v>32</v>
      </c>
      <c r="HG129">
        <v>2</v>
      </c>
      <c r="HH129">
        <v>19</v>
      </c>
      <c r="HI129">
        <v>96</v>
      </c>
      <c r="HJ129">
        <v>5</v>
      </c>
      <c r="HL129">
        <v>3</v>
      </c>
      <c r="HM129" s="2">
        <v>532</v>
      </c>
    </row>
    <row r="130" spans="1:221" x14ac:dyDescent="0.2">
      <c r="A130" s="6" t="s">
        <v>132</v>
      </c>
      <c r="B130" s="6">
        <v>51840</v>
      </c>
      <c r="C130" s="7">
        <v>34.700000000000003</v>
      </c>
      <c r="D130" s="8">
        <v>47679</v>
      </c>
      <c r="E130" s="10">
        <v>17.8</v>
      </c>
      <c r="F130" s="12">
        <v>26203</v>
      </c>
      <c r="G130" s="15">
        <v>6500.80821048288</v>
      </c>
      <c r="H130" s="15">
        <v>4313.9388839622798</v>
      </c>
      <c r="I130" s="15">
        <v>-33.639960689721065</v>
      </c>
      <c r="J130" s="15">
        <v>24.809404306693434</v>
      </c>
      <c r="K130" s="15">
        <v>16.463530450567795</v>
      </c>
      <c r="L130" s="15">
        <v>2009.57434879945</v>
      </c>
      <c r="M130" s="15">
        <v>800.12791049241798</v>
      </c>
      <c r="N130" s="15">
        <v>-60.184209607849226</v>
      </c>
      <c r="O130" s="15">
        <v>7.6692529435539818</v>
      </c>
      <c r="P130" s="15">
        <v>3.0535736766493073</v>
      </c>
      <c r="Q130" s="15">
        <v>159.43620231505099</v>
      </c>
      <c r="R130" s="15">
        <v>177.61747525295499</v>
      </c>
      <c r="S130" s="15">
        <v>11.403478428304021</v>
      </c>
      <c r="T130" s="15">
        <v>1.5031224881215328</v>
      </c>
      <c r="U130" s="15">
        <v>1.6745307368054585</v>
      </c>
      <c r="V130" s="15">
        <v>74.3709601115997</v>
      </c>
      <c r="W130" s="15">
        <v>0.70114980778353642</v>
      </c>
      <c r="X130" s="15">
        <v>1311.8637707067701</v>
      </c>
      <c r="Y130" s="15">
        <v>901.90968416954297</v>
      </c>
      <c r="Z130" s="15">
        <v>-31.249745262525487</v>
      </c>
      <c r="AA130" s="15">
        <v>5.0065403606715648</v>
      </c>
      <c r="AB130" s="15">
        <v>3.442009251496176</v>
      </c>
      <c r="AC130" s="15">
        <v>1109.1943215941201</v>
      </c>
      <c r="AD130" s="15">
        <v>841.65683539901499</v>
      </c>
      <c r="AE130" s="15">
        <v>-24.119983395750133</v>
      </c>
      <c r="AF130" s="15">
        <v>4.2330814089765303</v>
      </c>
      <c r="AG130" s="15">
        <v>3.2120628760028054</v>
      </c>
      <c r="AH130" s="15">
        <v>3737.646290184</v>
      </c>
      <c r="AI130" s="15">
        <v>14.264192230599548</v>
      </c>
      <c r="AJ130" s="15">
        <v>248.74096511676899</v>
      </c>
      <c r="AK130" s="15">
        <v>0.9492842999533222</v>
      </c>
      <c r="AL130" s="15">
        <v>226.09119198052201</v>
      </c>
      <c r="AM130" s="15">
        <v>0.86284468183231688</v>
      </c>
      <c r="AN130" s="15">
        <v>85.646327841575797</v>
      </c>
      <c r="AO130" s="15">
        <v>0.32685695470585729</v>
      </c>
      <c r="AP130" s="15">
        <v>10.136269358918099</v>
      </c>
      <c r="AQ130" s="15">
        <v>3.8683621565920312E-2</v>
      </c>
      <c r="AR130" s="15">
        <v>2.0077443122863801</v>
      </c>
      <c r="AS130" s="15">
        <v>7.6622688710696494E-3</v>
      </c>
      <c r="AT130" s="15">
        <v>229.76131993439</v>
      </c>
      <c r="AU130" s="15">
        <v>0.87685119999385575</v>
      </c>
      <c r="AV130" s="19">
        <v>309682.04542372882</v>
      </c>
      <c r="AW130" s="19">
        <v>238630.24994923855</v>
      </c>
      <c r="AX130" s="19">
        <v>-22.943466217833905</v>
      </c>
      <c r="AY130" s="19">
        <v>11.160288900889229</v>
      </c>
      <c r="AZ130" s="19">
        <v>9.1563902245803437</v>
      </c>
      <c r="BA130" s="19">
        <v>-2.0038986763088857</v>
      </c>
      <c r="BB130" s="20"/>
      <c r="BC130" s="20"/>
      <c r="BD130" s="20"/>
      <c r="BE130" s="19">
        <v>75.465000000000003</v>
      </c>
      <c r="BF130" s="19">
        <v>75.486000000000004</v>
      </c>
      <c r="BG130" s="19">
        <v>1</v>
      </c>
      <c r="BH130" s="19">
        <v>1</v>
      </c>
      <c r="BI130" s="19">
        <v>1</v>
      </c>
      <c r="BJ130" s="19">
        <v>1</v>
      </c>
      <c r="BK130" s="19">
        <v>0</v>
      </c>
      <c r="BL130" s="19">
        <v>0</v>
      </c>
      <c r="BM130" s="19">
        <v>1</v>
      </c>
      <c r="BN130" s="19">
        <v>1</v>
      </c>
      <c r="BO130" s="19">
        <v>55.861894367835632</v>
      </c>
      <c r="BP130" s="19">
        <v>51.237761384950218</v>
      </c>
      <c r="BQ130" s="19">
        <v>-4.6241329828854134</v>
      </c>
      <c r="BR130" s="19">
        <v>39.992688722354231</v>
      </c>
      <c r="BS130" s="19">
        <v>46.082872001342054</v>
      </c>
      <c r="BT130" s="19">
        <v>7.0188265399378542</v>
      </c>
      <c r="BU130" s="19">
        <v>7.3645361516524082</v>
      </c>
      <c r="BV130" s="19">
        <v>20.216600283964649</v>
      </c>
      <c r="BW130" s="19">
        <v>24.271112955928846</v>
      </c>
      <c r="BX130" s="19">
        <v>4.0545126719641971</v>
      </c>
      <c r="BY130" s="19">
        <v>4.0520890193376342</v>
      </c>
      <c r="BZ130" s="19">
        <v>5.4030222243193506</v>
      </c>
      <c r="CA130" s="19">
        <v>1.3509332049817164</v>
      </c>
      <c r="CB130" s="19">
        <v>27.890781402587891</v>
      </c>
      <c r="CC130" s="19">
        <v>20.776800155639648</v>
      </c>
      <c r="CD130" s="19">
        <v>-25.506568908691406</v>
      </c>
      <c r="CE130" s="19">
        <v>185906</v>
      </c>
      <c r="CF130" s="19">
        <v>115361.109375</v>
      </c>
      <c r="CG130" s="19">
        <v>-37.946537017822266</v>
      </c>
      <c r="CH130" s="19">
        <v>1.9433887160481524</v>
      </c>
      <c r="CI130" s="19">
        <v>1.4425575937246902</v>
      </c>
      <c r="CJ130" s="19">
        <v>-0.50083112232346227</v>
      </c>
      <c r="CK130" s="19">
        <v>20.96534459829461</v>
      </c>
      <c r="CL130" s="19">
        <v>19.13991380813982</v>
      </c>
      <c r="CM130" s="19">
        <v>-1.8254307901547904</v>
      </c>
      <c r="CN130" s="19">
        <v>2.0869810652812464</v>
      </c>
      <c r="CO130" s="19">
        <v>1.9200896271318184</v>
      </c>
      <c r="CP130" s="19">
        <v>-0.16689143814942797</v>
      </c>
      <c r="CQ130" s="19">
        <v>0.86701651650771505</v>
      </c>
      <c r="CR130" s="19">
        <v>1.229158844961405</v>
      </c>
      <c r="CS130" s="19">
        <v>0.36214232845368999</v>
      </c>
      <c r="CT130" s="19">
        <v>0</v>
      </c>
      <c r="CU130" s="19">
        <v>0</v>
      </c>
      <c r="CV130" s="19">
        <v>0</v>
      </c>
      <c r="CW130" s="19">
        <v>0</v>
      </c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>
        <v>2</v>
      </c>
      <c r="DL130" s="22">
        <v>1</v>
      </c>
      <c r="DM130" s="22">
        <v>-50</v>
      </c>
      <c r="DN130" s="22">
        <v>7.3171623051166534E-2</v>
      </c>
      <c r="DO130" s="22">
        <v>3.5577058792114258E-2</v>
      </c>
      <c r="DP130" s="22">
        <v>-51.378612518310547</v>
      </c>
      <c r="DQ130" s="22">
        <v>0</v>
      </c>
      <c r="DR130" s="22">
        <v>0</v>
      </c>
      <c r="DS130" s="22">
        <v>0</v>
      </c>
      <c r="DT130" s="22">
        <v>0</v>
      </c>
      <c r="DU130" s="22">
        <v>0</v>
      </c>
      <c r="DV130" s="22">
        <v>0</v>
      </c>
      <c r="DW130" s="22">
        <v>0</v>
      </c>
      <c r="DX130" s="22">
        <v>0</v>
      </c>
      <c r="DY130" s="22">
        <v>1</v>
      </c>
      <c r="DZ130" s="22">
        <v>100</v>
      </c>
      <c r="EA130" s="22">
        <v>1</v>
      </c>
      <c r="EB130" s="22">
        <v>100</v>
      </c>
      <c r="EC130" s="22">
        <v>1</v>
      </c>
      <c r="ED130" s="22">
        <v>100</v>
      </c>
      <c r="EE130" s="22">
        <v>1</v>
      </c>
      <c r="EF130" s="22">
        <v>100</v>
      </c>
      <c r="EG130" s="22">
        <v>1</v>
      </c>
      <c r="EH130" s="22">
        <v>100</v>
      </c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  <c r="FG130" s="22"/>
      <c r="FH130" s="22"/>
      <c r="FI130" s="22"/>
      <c r="FJ130" s="22"/>
      <c r="FK130" s="22"/>
      <c r="FL130" s="22"/>
      <c r="FM130" s="22"/>
      <c r="FN130" s="22"/>
      <c r="FO130" s="22"/>
      <c r="FP130" s="22"/>
      <c r="FQ130" s="22"/>
      <c r="FR130" s="22"/>
      <c r="FS130" s="22">
        <v>0</v>
      </c>
      <c r="FT130" s="22">
        <v>0</v>
      </c>
      <c r="FU130" s="22">
        <v>0</v>
      </c>
      <c r="FV130" s="22"/>
      <c r="FW130" s="24"/>
      <c r="FX130" s="22"/>
      <c r="FY130" s="22"/>
      <c r="FZ130" s="24"/>
      <c r="GA130" s="22"/>
      <c r="GB130" s="22"/>
      <c r="GC130" s="24"/>
      <c r="GD130" s="23"/>
      <c r="GE130" s="22"/>
      <c r="GF130" s="22"/>
      <c r="GG130" s="22"/>
      <c r="GH130" s="22"/>
      <c r="GI130" s="22"/>
      <c r="GJ130" s="22"/>
      <c r="GK130" s="24"/>
      <c r="GL130" s="22"/>
      <c r="GM130" s="24"/>
      <c r="GN130" s="22"/>
      <c r="GO130" s="22">
        <v>1</v>
      </c>
      <c r="GP130">
        <v>1</v>
      </c>
      <c r="GQ130" s="28">
        <v>9.9</v>
      </c>
      <c r="GR130" s="28">
        <v>8.9</v>
      </c>
      <c r="GS130" s="28">
        <v>5</v>
      </c>
      <c r="GT130" s="28">
        <v>8</v>
      </c>
      <c r="GU130" s="28">
        <v>60</v>
      </c>
      <c r="GV130" s="28">
        <v>0.18753281799999999</v>
      </c>
      <c r="GW130" s="28">
        <v>0.29021258100000002</v>
      </c>
      <c r="GX130" s="28">
        <v>54.752956541000003</v>
      </c>
      <c r="GY130">
        <v>8</v>
      </c>
      <c r="GZ130">
        <v>5</v>
      </c>
      <c r="HA130">
        <v>27</v>
      </c>
      <c r="HB130">
        <v>32</v>
      </c>
      <c r="HC130">
        <v>8</v>
      </c>
      <c r="HD130" s="2">
        <v>206</v>
      </c>
      <c r="HE130" s="2">
        <v>263</v>
      </c>
      <c r="HF130">
        <v>39</v>
      </c>
      <c r="HG130">
        <v>5</v>
      </c>
      <c r="HH130">
        <v>23</v>
      </c>
      <c r="HI130">
        <v>183</v>
      </c>
      <c r="HJ130">
        <v>11</v>
      </c>
      <c r="HK130">
        <v>2</v>
      </c>
      <c r="HL130">
        <v>5</v>
      </c>
      <c r="HM130" s="2">
        <v>698</v>
      </c>
    </row>
    <row r="131" spans="1:221" x14ac:dyDescent="0.2">
      <c r="A131" s="6" t="s">
        <v>93</v>
      </c>
      <c r="B131" s="6">
        <v>51195</v>
      </c>
      <c r="C131" s="7">
        <v>39.1</v>
      </c>
      <c r="D131" s="8">
        <v>36076</v>
      </c>
      <c r="E131" s="10">
        <v>22.7</v>
      </c>
      <c r="F131" s="12">
        <v>41452</v>
      </c>
      <c r="G131" s="15">
        <v>3924.42990707015</v>
      </c>
      <c r="H131" s="15">
        <v>3456.1360691945001</v>
      </c>
      <c r="I131" s="15">
        <v>-11.932786391011442</v>
      </c>
      <c r="J131" s="15">
        <v>9.4674078622748006</v>
      </c>
      <c r="K131" s="15">
        <v>8.3376823053037246</v>
      </c>
      <c r="L131" s="15">
        <v>2061.4387751470699</v>
      </c>
      <c r="M131" s="15">
        <v>1528.4204265665501</v>
      </c>
      <c r="N131" s="15">
        <v>-25.856617960554885</v>
      </c>
      <c r="O131" s="15">
        <v>4.9730743393492958</v>
      </c>
      <c r="P131" s="15">
        <v>3.6872055065293599</v>
      </c>
      <c r="Q131" s="15">
        <v>879.35060184146505</v>
      </c>
      <c r="R131" s="15">
        <v>1099.0756573118899</v>
      </c>
      <c r="S131" s="15">
        <v>24.98719566578955</v>
      </c>
      <c r="T131" s="15">
        <v>5.5069551718528622</v>
      </c>
      <c r="U131" s="15">
        <v>6.8829888358710543</v>
      </c>
      <c r="V131" s="15">
        <v>195.90172520991501</v>
      </c>
      <c r="W131" s="15">
        <v>1.2268394614849387</v>
      </c>
      <c r="X131" s="15">
        <v>732.89868101646402</v>
      </c>
      <c r="Y131" s="15">
        <v>578.45428326715</v>
      </c>
      <c r="Z131" s="15">
        <v>-21.073089875822077</v>
      </c>
      <c r="AA131" s="15">
        <v>1.7680659100078742</v>
      </c>
      <c r="AB131" s="15">
        <v>1.3954797917281434</v>
      </c>
      <c r="AC131" s="15">
        <v>421.387533100773</v>
      </c>
      <c r="AD131" s="15">
        <v>345.37398456570401</v>
      </c>
      <c r="AE131" s="15">
        <v>-18.038869820311149</v>
      </c>
      <c r="AF131" s="15">
        <v>1.0165674348662863</v>
      </c>
      <c r="AG131" s="15">
        <v>0.8331901586550805</v>
      </c>
      <c r="AH131" s="15">
        <v>2815.6920426617098</v>
      </c>
      <c r="AI131" s="15">
        <v>6.7926566695496238</v>
      </c>
      <c r="AJ131" s="15">
        <v>551.09210918733197</v>
      </c>
      <c r="AK131" s="15">
        <v>1.3294704940348643</v>
      </c>
      <c r="AL131" s="15">
        <v>61.888362436962801</v>
      </c>
      <c r="AM131" s="15">
        <v>0.14930126999170801</v>
      </c>
      <c r="AN131" s="15">
        <v>12.1315162254323</v>
      </c>
      <c r="AO131" s="15">
        <v>2.9266419534479154E-2</v>
      </c>
      <c r="AP131" s="15">
        <v>4.5890041294042003</v>
      </c>
      <c r="AQ131" s="15">
        <v>1.1070645878134229E-2</v>
      </c>
      <c r="AR131" s="15">
        <v>0.52692300081253096</v>
      </c>
      <c r="AS131" s="15">
        <v>1.2711642401151476E-3</v>
      </c>
      <c r="AT131" s="15">
        <v>72.104482133377999</v>
      </c>
      <c r="AU131" s="15">
        <v>0.17394693171228892</v>
      </c>
      <c r="AV131" s="19">
        <v>253570.39272229825</v>
      </c>
      <c r="AW131" s="19">
        <v>194992.42629055007</v>
      </c>
      <c r="AX131" s="19">
        <v>-23.101264229968994</v>
      </c>
      <c r="AY131" s="19">
        <v>11.160288900889229</v>
      </c>
      <c r="AZ131" s="19">
        <v>9.1563902245803437</v>
      </c>
      <c r="BA131" s="19">
        <v>-2.0038986763088857</v>
      </c>
      <c r="BB131" s="14"/>
      <c r="BC131" s="14"/>
      <c r="BD131" s="14"/>
      <c r="BE131" s="19">
        <v>75.465000000000003</v>
      </c>
      <c r="BF131" s="19">
        <v>75.486000000000004</v>
      </c>
      <c r="BG131" s="19">
        <v>1</v>
      </c>
      <c r="BH131" s="19">
        <v>1</v>
      </c>
      <c r="BI131" s="19">
        <v>1</v>
      </c>
      <c r="BJ131" s="19">
        <v>1</v>
      </c>
      <c r="BK131" s="19">
        <v>0</v>
      </c>
      <c r="BL131" s="19">
        <v>0</v>
      </c>
      <c r="BM131" s="19">
        <v>1</v>
      </c>
      <c r="BN131" s="19">
        <v>1</v>
      </c>
      <c r="BO131" s="19">
        <v>55.861894367835632</v>
      </c>
      <c r="BP131" s="19">
        <v>51.237761384950218</v>
      </c>
      <c r="BQ131" s="19">
        <v>-4.6241329828854134</v>
      </c>
      <c r="BR131" s="19">
        <v>47.107438016528924</v>
      </c>
      <c r="BS131" s="19">
        <v>48.754980079681275</v>
      </c>
      <c r="BT131" s="19">
        <v>5.6649135987978969</v>
      </c>
      <c r="BU131" s="19">
        <v>6.573705179282868</v>
      </c>
      <c r="BV131" s="19">
        <v>20.216600283964649</v>
      </c>
      <c r="BW131" s="19">
        <v>24.271112955928846</v>
      </c>
      <c r="BX131" s="19">
        <v>4.0545126719641971</v>
      </c>
      <c r="BY131" s="19">
        <v>4.0520890193376342</v>
      </c>
      <c r="BZ131" s="19">
        <v>5.4030222243193506</v>
      </c>
      <c r="CA131" s="19">
        <v>1.3509332049817164</v>
      </c>
      <c r="CB131" s="19">
        <v>15.859895706176758</v>
      </c>
      <c r="CC131" s="19">
        <v>15.329466819763184</v>
      </c>
      <c r="CD131" s="19">
        <v>-3.3444664478302002</v>
      </c>
      <c r="CE131" s="19">
        <v>82197.875</v>
      </c>
      <c r="CF131" s="19">
        <v>66471.9765625</v>
      </c>
      <c r="CG131" s="19">
        <v>-19.131757736206055</v>
      </c>
      <c r="CH131" s="19">
        <v>1.9433887160481524</v>
      </c>
      <c r="CI131" s="19">
        <v>1.4425575937246902</v>
      </c>
      <c r="CJ131" s="19">
        <v>-0.50083112232346227</v>
      </c>
      <c r="CK131" s="19">
        <v>20.96534459829461</v>
      </c>
      <c r="CL131" s="19">
        <v>19.13991380813982</v>
      </c>
      <c r="CM131" s="19">
        <v>-1.8254307901547904</v>
      </c>
      <c r="CN131" s="19">
        <v>2.0869810652812464</v>
      </c>
      <c r="CO131" s="19">
        <v>1.9200896271318184</v>
      </c>
      <c r="CP131" s="19">
        <v>-0.16689143814942797</v>
      </c>
      <c r="CQ131" s="19">
        <v>0.86701651650771505</v>
      </c>
      <c r="CR131" s="19">
        <v>1.229158844961405</v>
      </c>
      <c r="CS131" s="19">
        <v>0.36214232845368999</v>
      </c>
      <c r="CT131" s="19">
        <v>0</v>
      </c>
      <c r="CU131" s="19">
        <v>0</v>
      </c>
      <c r="CV131" s="19">
        <v>0</v>
      </c>
      <c r="CW131" s="19">
        <v>0</v>
      </c>
      <c r="CX131" s="24">
        <v>7</v>
      </c>
      <c r="CY131" s="24">
        <v>10</v>
      </c>
      <c r="CZ131" s="24">
        <v>42.857142857142854</v>
      </c>
      <c r="DA131" s="24">
        <v>3.9325842696629212</v>
      </c>
      <c r="DB131" s="24">
        <v>6.0606060606060606</v>
      </c>
      <c r="DC131" s="24">
        <v>0.58873002523128681</v>
      </c>
      <c r="DD131" s="24"/>
      <c r="DE131" s="24">
        <v>7</v>
      </c>
      <c r="DF131" s="24">
        <v>15</v>
      </c>
      <c r="DG131" s="24">
        <v>114.28571428571428</v>
      </c>
      <c r="DH131" s="24">
        <v>0.1685001083214982</v>
      </c>
      <c r="DI131" s="24">
        <v>0.36684682922057277</v>
      </c>
      <c r="DJ131" s="22">
        <v>117.71311180443223</v>
      </c>
      <c r="DK131" s="22">
        <v>3</v>
      </c>
      <c r="DL131" s="22">
        <v>4</v>
      </c>
      <c r="DM131" s="22">
        <v>33.333332061767578</v>
      </c>
      <c r="DN131" s="22">
        <v>7.3755376040935516E-2</v>
      </c>
      <c r="DO131" s="22">
        <v>0.1052299290895462</v>
      </c>
      <c r="DP131" s="22">
        <v>42.674247741699219</v>
      </c>
      <c r="DQ131" s="22">
        <v>2</v>
      </c>
      <c r="DR131" s="22">
        <v>50</v>
      </c>
      <c r="DS131" s="22">
        <v>0</v>
      </c>
      <c r="DT131" s="22">
        <v>0</v>
      </c>
      <c r="DU131" s="22">
        <v>1</v>
      </c>
      <c r="DV131" s="22">
        <v>25</v>
      </c>
      <c r="DW131" s="22">
        <v>3</v>
      </c>
      <c r="DX131" s="22">
        <v>75</v>
      </c>
      <c r="DY131" s="22">
        <v>4</v>
      </c>
      <c r="DZ131" s="22">
        <v>100</v>
      </c>
      <c r="EA131" s="22">
        <v>4</v>
      </c>
      <c r="EB131" s="22">
        <v>100</v>
      </c>
      <c r="EC131" s="22">
        <v>4</v>
      </c>
      <c r="ED131" s="22">
        <v>100</v>
      </c>
      <c r="EE131" s="22">
        <v>4</v>
      </c>
      <c r="EF131" s="22">
        <v>100</v>
      </c>
      <c r="EG131" s="22">
        <v>4</v>
      </c>
      <c r="EH131" s="24">
        <v>100</v>
      </c>
      <c r="EI131" s="24">
        <v>5</v>
      </c>
      <c r="EJ131" s="24">
        <v>7</v>
      </c>
      <c r="EK131" s="24">
        <v>40</v>
      </c>
      <c r="EL131" s="24">
        <v>12</v>
      </c>
      <c r="EM131" s="24">
        <v>10</v>
      </c>
      <c r="EN131" s="24">
        <v>20</v>
      </c>
      <c r="EO131" s="24">
        <v>0.28885732855113977</v>
      </c>
      <c r="EP131" s="24">
        <v>0.29347746337645819</v>
      </c>
      <c r="EQ131" s="24">
        <v>1.5994521754016937</v>
      </c>
      <c r="ER131" s="24">
        <v>5</v>
      </c>
      <c r="ES131" s="24">
        <v>7</v>
      </c>
      <c r="ET131" s="23">
        <v>40</v>
      </c>
      <c r="EU131" s="24">
        <v>12</v>
      </c>
      <c r="EV131" s="23">
        <v>10</v>
      </c>
      <c r="EW131" s="23">
        <v>-16.666666666666664</v>
      </c>
      <c r="EX131" s="24">
        <v>0.28885732855113977</v>
      </c>
      <c r="EY131" s="23">
        <v>0.24456455281371517</v>
      </c>
      <c r="EZ131" s="24">
        <v>-15.33378985383192</v>
      </c>
      <c r="FA131" s="24">
        <v>6</v>
      </c>
      <c r="FB131" s="24">
        <v>11</v>
      </c>
      <c r="FC131" s="24">
        <v>83.333333333333343</v>
      </c>
      <c r="FD131" s="24">
        <v>36</v>
      </c>
      <c r="FE131" s="24">
        <v>59</v>
      </c>
      <c r="FF131" s="24">
        <v>63.888888888888886</v>
      </c>
      <c r="FG131" s="24">
        <v>0.86657198565341942</v>
      </c>
      <c r="FH131" s="24">
        <v>1.4429308616009195</v>
      </c>
      <c r="FI131" s="24">
        <v>66.510213287463884</v>
      </c>
      <c r="FJ131" s="24">
        <v>1</v>
      </c>
      <c r="FK131" s="24">
        <v>3</v>
      </c>
      <c r="FL131" s="23">
        <v>200</v>
      </c>
      <c r="FM131" s="24"/>
      <c r="FN131" s="23"/>
      <c r="FO131" s="23"/>
      <c r="FP131" s="24"/>
      <c r="FQ131" s="23"/>
      <c r="FR131" s="22"/>
      <c r="FS131" s="22">
        <v>0</v>
      </c>
      <c r="FT131" s="22">
        <v>0</v>
      </c>
      <c r="FU131" s="24">
        <v>0</v>
      </c>
      <c r="FV131" s="24">
        <v>0</v>
      </c>
      <c r="FW131" s="23">
        <v>4</v>
      </c>
      <c r="FX131" s="24"/>
      <c r="FY131" s="24">
        <v>0</v>
      </c>
      <c r="FZ131" s="23">
        <v>5000</v>
      </c>
      <c r="GA131" s="24"/>
      <c r="GB131" s="24">
        <v>0</v>
      </c>
      <c r="GC131" s="23">
        <v>122.28227640685758</v>
      </c>
      <c r="GD131" s="23"/>
      <c r="GE131" s="24"/>
      <c r="GF131" s="24">
        <v>0</v>
      </c>
      <c r="GG131" s="24">
        <v>1</v>
      </c>
      <c r="GH131" s="24"/>
      <c r="GI131" s="24">
        <v>0</v>
      </c>
      <c r="GJ131" s="24">
        <v>4</v>
      </c>
      <c r="GK131" s="24"/>
      <c r="GL131" s="23">
        <v>0</v>
      </c>
      <c r="GM131" s="23">
        <v>14000</v>
      </c>
      <c r="GN131" s="22"/>
      <c r="GO131" s="22">
        <v>1</v>
      </c>
      <c r="GQ131" s="28">
        <v>10.5</v>
      </c>
      <c r="GR131" s="28">
        <v>12.1</v>
      </c>
      <c r="GS131" s="28">
        <v>1</v>
      </c>
      <c r="GT131" s="28">
        <v>2</v>
      </c>
      <c r="GU131" s="28">
        <v>100</v>
      </c>
      <c r="GV131" s="28">
        <v>2.4131900000000001E-2</v>
      </c>
      <c r="GW131" s="28">
        <v>5.1237400000000002E-2</v>
      </c>
      <c r="GX131" s="28">
        <v>112.322590562</v>
      </c>
      <c r="GY131">
        <v>5</v>
      </c>
      <c r="HA131">
        <v>13</v>
      </c>
      <c r="HB131">
        <v>17</v>
      </c>
      <c r="HC131">
        <v>29</v>
      </c>
      <c r="HD131" s="2">
        <v>88</v>
      </c>
      <c r="HE131" s="2">
        <v>69</v>
      </c>
      <c r="HF131">
        <v>38</v>
      </c>
      <c r="HG131">
        <v>2</v>
      </c>
      <c r="HH131">
        <v>19</v>
      </c>
      <c r="HI131">
        <v>69</v>
      </c>
      <c r="HJ131">
        <v>13</v>
      </c>
      <c r="HK131">
        <v>4</v>
      </c>
      <c r="HL131">
        <v>13</v>
      </c>
      <c r="HM131" s="2">
        <v>339</v>
      </c>
    </row>
    <row r="132" spans="1:221" x14ac:dyDescent="0.2">
      <c r="A132" s="6" t="s">
        <v>94</v>
      </c>
      <c r="B132" s="6">
        <v>51197</v>
      </c>
      <c r="C132" s="7">
        <v>34</v>
      </c>
      <c r="D132" s="8">
        <v>42883</v>
      </c>
      <c r="E132" s="10">
        <v>14.4</v>
      </c>
      <c r="F132" s="12">
        <v>29235</v>
      </c>
      <c r="G132" s="15">
        <v>1167.4537228643001</v>
      </c>
      <c r="H132" s="15">
        <v>1165.9021960710199</v>
      </c>
      <c r="I132" s="15">
        <v>-0.13289835501774841</v>
      </c>
      <c r="J132" s="15">
        <v>3.993342647047375</v>
      </c>
      <c r="K132" s="15">
        <v>3.9880355603592266</v>
      </c>
      <c r="L132" s="15">
        <v>487.80660790722902</v>
      </c>
      <c r="M132" s="15">
        <v>507.25577571223403</v>
      </c>
      <c r="N132" s="15">
        <v>3.9870652610560464</v>
      </c>
      <c r="O132" s="15">
        <v>1.668570576046619</v>
      </c>
      <c r="P132" s="15">
        <v>1.7350975738403762</v>
      </c>
      <c r="Q132" s="15">
        <v>386.94200590104703</v>
      </c>
      <c r="R132" s="15">
        <v>438.56007126298198</v>
      </c>
      <c r="S132" s="15">
        <v>13.340000458656659</v>
      </c>
      <c r="T132" s="15">
        <v>3.1024856149859446</v>
      </c>
      <c r="U132" s="15">
        <v>3.5163572102548266</v>
      </c>
      <c r="V132" s="15">
        <v>88.458025961964594</v>
      </c>
      <c r="W132" s="15">
        <v>0.70925293426847735</v>
      </c>
      <c r="X132" s="15">
        <v>242.792022813752</v>
      </c>
      <c r="Y132" s="15">
        <v>242.73521033982999</v>
      </c>
      <c r="Z132" s="15">
        <v>-2.3399646027740188E-2</v>
      </c>
      <c r="AA132" s="15">
        <v>0.83048408692920128</v>
      </c>
      <c r="AB132" s="15">
        <v>0.83028975659254312</v>
      </c>
      <c r="AC132" s="15">
        <v>271.77531470757901</v>
      </c>
      <c r="AD132" s="15">
        <v>271.61241799759603</v>
      </c>
      <c r="AE132" s="15">
        <v>-5.9938008041039041E-2</v>
      </c>
      <c r="AF132" s="15">
        <v>0.92962310486601329</v>
      </c>
      <c r="AG132" s="15">
        <v>0.92906590729466743</v>
      </c>
      <c r="AH132" s="15">
        <v>1056.9521379129999</v>
      </c>
      <c r="AI132" s="15">
        <v>3.6153656162579093</v>
      </c>
      <c r="AJ132" s="15">
        <v>76.225618426746195</v>
      </c>
      <c r="AK132" s="15">
        <v>0.26073411468016483</v>
      </c>
      <c r="AL132" s="15">
        <v>8.6130575309507496</v>
      </c>
      <c r="AM132" s="15">
        <v>2.9461458973664274E-2</v>
      </c>
      <c r="AN132" s="15">
        <v>7.5841131288507304</v>
      </c>
      <c r="AO132" s="15">
        <v>2.5941895429624523E-2</v>
      </c>
      <c r="AP132" s="15">
        <v>1.4069280428120701</v>
      </c>
      <c r="AQ132" s="15">
        <v>4.8124783403867624E-3</v>
      </c>
      <c r="AR132" s="15">
        <v>7.3964605107903003E-3</v>
      </c>
      <c r="AS132" s="15">
        <v>2.5300018849975371E-5</v>
      </c>
      <c r="AT132" s="15">
        <v>23.726010474016199</v>
      </c>
      <c r="AU132" s="15">
        <v>8.1156184279172899E-2</v>
      </c>
      <c r="AV132" s="19">
        <v>217442.47167567562</v>
      </c>
      <c r="AW132" s="19">
        <v>136231.64605790647</v>
      </c>
      <c r="AX132" s="19">
        <v>-37.348189151794791</v>
      </c>
      <c r="AY132" s="19">
        <v>11.160288900889229</v>
      </c>
      <c r="AZ132" s="19">
        <v>9.1563902245803437</v>
      </c>
      <c r="BA132" s="19">
        <v>-2.0038986763088857</v>
      </c>
      <c r="BB132" s="11">
        <v>17.577970504760742</v>
      </c>
      <c r="BC132" s="11">
        <v>15.130531311035156</v>
      </c>
      <c r="BD132" s="11">
        <v>-13.923332214355469</v>
      </c>
      <c r="BE132" s="19">
        <v>75.465000000000003</v>
      </c>
      <c r="BF132" s="19">
        <v>75.486000000000004</v>
      </c>
      <c r="BG132" s="19">
        <v>1</v>
      </c>
      <c r="BH132" s="19">
        <v>1</v>
      </c>
      <c r="BI132" s="19">
        <v>1</v>
      </c>
      <c r="BJ132" s="19">
        <v>1</v>
      </c>
      <c r="BK132" s="19">
        <v>0</v>
      </c>
      <c r="BL132" s="19">
        <v>0</v>
      </c>
      <c r="BM132" s="19">
        <v>1</v>
      </c>
      <c r="BN132" s="19">
        <v>1</v>
      </c>
      <c r="BO132" s="19">
        <v>55.861894367835632</v>
      </c>
      <c r="BP132" s="19">
        <v>51.237761384950218</v>
      </c>
      <c r="BQ132" s="19">
        <v>-4.6241329828854134</v>
      </c>
      <c r="BR132" s="19">
        <v>39.047837033646147</v>
      </c>
      <c r="BS132" s="19">
        <v>39.70727101038716</v>
      </c>
      <c r="BT132" s="19">
        <v>7.6676585030899522</v>
      </c>
      <c r="BU132" s="19">
        <v>8.144475920679886</v>
      </c>
      <c r="BV132" s="19">
        <v>20.216600283964649</v>
      </c>
      <c r="BW132" s="19">
        <v>24.271112955928846</v>
      </c>
      <c r="BX132" s="19">
        <v>4.0545126719641971</v>
      </c>
      <c r="BY132" s="19">
        <v>4.0520890193376342</v>
      </c>
      <c r="BZ132" s="19">
        <v>5.4030222243193506</v>
      </c>
      <c r="CA132" s="19">
        <v>1.3509332049817164</v>
      </c>
      <c r="CB132" s="11">
        <v>13.493679046630859</v>
      </c>
      <c r="CC132" s="11">
        <v>11.589118957519531</v>
      </c>
      <c r="CD132" s="11">
        <v>-14.114460945129395</v>
      </c>
      <c r="CE132" s="19">
        <v>65640</v>
      </c>
      <c r="CF132" s="19">
        <v>55886.59375</v>
      </c>
      <c r="CG132" s="19">
        <v>-14.85893726348877</v>
      </c>
      <c r="CH132" s="19">
        <v>1.9433887160481524</v>
      </c>
      <c r="CI132" s="19">
        <v>1.4425575937246902</v>
      </c>
      <c r="CJ132" s="19">
        <v>-0.50083112232346227</v>
      </c>
      <c r="CK132" s="19">
        <v>20.96534459829461</v>
      </c>
      <c r="CL132" s="19">
        <v>19.13991380813982</v>
      </c>
      <c r="CM132" s="19">
        <v>-1.8254307901547904</v>
      </c>
      <c r="CN132" s="19">
        <v>2.0869810652812464</v>
      </c>
      <c r="CO132" s="19">
        <v>1.9200896271318184</v>
      </c>
      <c r="CP132" s="19">
        <v>-0.16689143814942797</v>
      </c>
      <c r="CQ132" s="19">
        <v>0.86701651650771505</v>
      </c>
      <c r="CR132" s="19">
        <v>1.229158844961405</v>
      </c>
      <c r="CS132" s="19">
        <v>0.36214232845368999</v>
      </c>
      <c r="CT132" s="19">
        <v>0</v>
      </c>
      <c r="CU132" s="19">
        <v>0</v>
      </c>
      <c r="CV132" s="19">
        <v>0</v>
      </c>
      <c r="CW132" s="19">
        <v>0</v>
      </c>
      <c r="CX132" s="24">
        <v>38</v>
      </c>
      <c r="CY132" s="24">
        <v>44</v>
      </c>
      <c r="CZ132" s="24">
        <v>15.789473684210526</v>
      </c>
      <c r="DA132" s="24">
        <v>4.0169133192388999</v>
      </c>
      <c r="DB132" s="24">
        <v>4.6218487394957988</v>
      </c>
      <c r="DC132" s="24">
        <v>0.48204134028450912</v>
      </c>
      <c r="DD132" s="24">
        <v>0.46267496111975115</v>
      </c>
      <c r="DE132" s="24">
        <v>184</v>
      </c>
      <c r="DF132" s="24">
        <v>238</v>
      </c>
      <c r="DG132" s="24">
        <v>29.347826086956523</v>
      </c>
      <c r="DH132" s="24">
        <v>6.3829049155305793</v>
      </c>
      <c r="DI132" s="24">
        <v>8.1236986722189979</v>
      </c>
      <c r="DJ132" s="22">
        <v>27.272750882639695</v>
      </c>
      <c r="DK132" s="22">
        <v>1</v>
      </c>
      <c r="DL132" s="22">
        <v>2</v>
      </c>
      <c r="DM132" s="22">
        <v>100</v>
      </c>
      <c r="DN132" s="22">
        <v>3.4163504838943481E-2</v>
      </c>
      <c r="DO132" s="22">
        <v>6.955554336309433E-2</v>
      </c>
      <c r="DP132" s="22">
        <v>103.59603881835938</v>
      </c>
      <c r="DQ132" s="22">
        <v>1</v>
      </c>
      <c r="DR132" s="22">
        <v>50</v>
      </c>
      <c r="DS132" s="22">
        <v>0</v>
      </c>
      <c r="DT132" s="22">
        <v>0</v>
      </c>
      <c r="DU132" s="22">
        <v>0</v>
      </c>
      <c r="DV132" s="22">
        <v>0</v>
      </c>
      <c r="DW132" s="22">
        <v>1</v>
      </c>
      <c r="DX132" s="22">
        <v>50</v>
      </c>
      <c r="DY132" s="22">
        <v>2</v>
      </c>
      <c r="DZ132" s="22">
        <v>100</v>
      </c>
      <c r="EA132" s="22">
        <v>2</v>
      </c>
      <c r="EB132" s="22">
        <v>100</v>
      </c>
      <c r="EC132" s="22">
        <v>2</v>
      </c>
      <c r="ED132" s="22">
        <v>100</v>
      </c>
      <c r="EE132" s="22">
        <v>2</v>
      </c>
      <c r="EF132" s="22">
        <v>100</v>
      </c>
      <c r="EG132" s="22">
        <v>2</v>
      </c>
      <c r="EH132" s="24">
        <v>100</v>
      </c>
      <c r="EI132" s="24">
        <v>15</v>
      </c>
      <c r="EJ132" s="24">
        <v>11</v>
      </c>
      <c r="EK132" s="24">
        <v>-26.666666666666668</v>
      </c>
      <c r="EL132" s="24">
        <v>78</v>
      </c>
      <c r="EM132" s="24">
        <v>203</v>
      </c>
      <c r="EN132" s="24">
        <v>-61.576354679802961</v>
      </c>
      <c r="EO132" s="24">
        <v>2.705796648974919</v>
      </c>
      <c r="EP132" s="24">
        <v>2.6623886404751338</v>
      </c>
      <c r="EQ132" s="24">
        <v>-1.6042598218247544</v>
      </c>
      <c r="ER132" s="24">
        <v>14</v>
      </c>
      <c r="ES132" s="24">
        <v>9</v>
      </c>
      <c r="ET132" s="24">
        <v>-35.714285714285715</v>
      </c>
      <c r="EU132" s="24"/>
      <c r="EV132" s="24">
        <v>183</v>
      </c>
      <c r="EW132" s="24"/>
      <c r="EX132" s="24"/>
      <c r="EY132" s="24">
        <v>6.2463733488070448</v>
      </c>
      <c r="EZ132" s="24"/>
      <c r="FA132" s="24">
        <v>6</v>
      </c>
      <c r="FB132" s="24">
        <v>8</v>
      </c>
      <c r="FC132" s="24">
        <v>33.333333333333329</v>
      </c>
      <c r="FD132" s="24"/>
      <c r="FE132" s="24">
        <v>56</v>
      </c>
      <c r="FF132" s="24"/>
      <c r="FG132" s="24"/>
      <c r="FH132" s="24">
        <v>1.9114585111103526</v>
      </c>
      <c r="FI132" s="24"/>
      <c r="FJ132" s="24">
        <v>6</v>
      </c>
      <c r="FK132" s="24">
        <v>8</v>
      </c>
      <c r="FL132" s="24">
        <v>33.333333333333329</v>
      </c>
      <c r="FM132" s="24">
        <v>4</v>
      </c>
      <c r="FN132" s="24">
        <v>10</v>
      </c>
      <c r="FO132" s="24">
        <v>150</v>
      </c>
      <c r="FP132" s="24">
        <v>0.13875880251153433</v>
      </c>
      <c r="FQ132" s="24">
        <v>0.34133187698399153</v>
      </c>
      <c r="FR132" s="22">
        <v>145.98935044543808</v>
      </c>
      <c r="FS132" s="22">
        <v>0</v>
      </c>
      <c r="FT132" s="22">
        <v>0</v>
      </c>
      <c r="FU132" s="24">
        <v>0</v>
      </c>
      <c r="FV132" s="24">
        <v>0</v>
      </c>
      <c r="FW132" s="23">
        <v>0</v>
      </c>
      <c r="FX132" s="24"/>
      <c r="FY132" s="23">
        <v>0</v>
      </c>
      <c r="FZ132" s="23">
        <v>0</v>
      </c>
      <c r="GA132" s="24"/>
      <c r="GB132" s="23">
        <v>0</v>
      </c>
      <c r="GC132" s="23">
        <v>0</v>
      </c>
      <c r="GD132" s="23"/>
      <c r="GE132" s="24"/>
      <c r="GF132" s="24">
        <v>7</v>
      </c>
      <c r="GG132" s="24">
        <v>1</v>
      </c>
      <c r="GH132" s="24">
        <v>-85.714285714285708</v>
      </c>
      <c r="GI132" s="24">
        <v>13</v>
      </c>
      <c r="GJ132" s="24">
        <v>14</v>
      </c>
      <c r="GK132" s="24">
        <v>7.6923076923076925</v>
      </c>
      <c r="GL132" s="24">
        <v>358000</v>
      </c>
      <c r="GM132" s="24">
        <v>207000</v>
      </c>
      <c r="GN132" s="22">
        <v>-42.178770949720672</v>
      </c>
      <c r="GO132" s="22">
        <v>0</v>
      </c>
      <c r="GP132">
        <v>0</v>
      </c>
      <c r="GQ132" s="28">
        <v>11.2</v>
      </c>
      <c r="GR132" s="28">
        <v>12.1</v>
      </c>
      <c r="GS132" s="28">
        <v>2</v>
      </c>
      <c r="GT132" s="28">
        <v>2</v>
      </c>
      <c r="GU132" s="28">
        <v>0</v>
      </c>
      <c r="GV132" s="28">
        <v>6.8521310000000002E-2</v>
      </c>
      <c r="GW132" s="28">
        <v>6.9103725000000005E-2</v>
      </c>
      <c r="GX132" s="28">
        <v>0.849975814</v>
      </c>
      <c r="GY132">
        <v>1</v>
      </c>
      <c r="GZ132">
        <v>41</v>
      </c>
      <c r="HB132">
        <v>6</v>
      </c>
      <c r="HC132">
        <v>2</v>
      </c>
      <c r="HD132" s="2">
        <v>51</v>
      </c>
      <c r="HE132" s="2">
        <v>82</v>
      </c>
      <c r="HF132">
        <v>9</v>
      </c>
      <c r="HG132">
        <v>3</v>
      </c>
      <c r="HH132">
        <v>4</v>
      </c>
      <c r="HI132">
        <v>47</v>
      </c>
      <c r="HJ132">
        <v>3</v>
      </c>
      <c r="HK132">
        <v>2</v>
      </c>
      <c r="HL132">
        <v>0</v>
      </c>
      <c r="HM132" s="2">
        <v>221</v>
      </c>
    </row>
    <row r="133" spans="1:221" x14ac:dyDescent="0.2">
      <c r="A133" s="6" t="s">
        <v>95</v>
      </c>
      <c r="B133" s="6">
        <v>51199</v>
      </c>
      <c r="C133" s="7">
        <v>30</v>
      </c>
      <c r="D133" s="8">
        <v>83007</v>
      </c>
      <c r="E133" s="10">
        <v>5.3</v>
      </c>
      <c r="F133" s="12">
        <v>65464</v>
      </c>
      <c r="G133" s="15">
        <v>19279.999005280501</v>
      </c>
      <c r="H133" s="15">
        <v>20778.961626475299</v>
      </c>
      <c r="I133" s="15">
        <v>7.7747027932120476</v>
      </c>
      <c r="J133" s="15">
        <v>29.451299959184439</v>
      </c>
      <c r="K133" s="15">
        <v>31.74105099974841</v>
      </c>
      <c r="L133" s="15">
        <v>2547.6839540913802</v>
      </c>
      <c r="M133" s="15">
        <v>2799.2105711317699</v>
      </c>
      <c r="N133" s="15">
        <v>9.8727558666159414</v>
      </c>
      <c r="O133" s="15">
        <v>3.8917327906809547</v>
      </c>
      <c r="P133" s="15">
        <v>4.2759540680859249</v>
      </c>
      <c r="Q133" s="15">
        <v>238.238791788502</v>
      </c>
      <c r="R133" s="15">
        <v>307.704942686121</v>
      </c>
      <c r="S133" s="15">
        <v>29.158203152443797</v>
      </c>
      <c r="T133" s="15">
        <v>0.99241352906982416</v>
      </c>
      <c r="U133" s="15">
        <v>1.2817834819883405</v>
      </c>
      <c r="V133" s="15">
        <v>365.18897219424798</v>
      </c>
      <c r="W133" s="15">
        <v>1.5212404073741896</v>
      </c>
      <c r="X133" s="15">
        <v>4587.7245694902003</v>
      </c>
      <c r="Y133" s="15">
        <v>4807.4722402851603</v>
      </c>
      <c r="Z133" s="15">
        <v>4.789905485092774</v>
      </c>
      <c r="AA133" s="15">
        <v>7.008011379521875</v>
      </c>
      <c r="AB133" s="15">
        <v>7.3436885009855191</v>
      </c>
      <c r="AC133" s="15">
        <v>2983.5143577767499</v>
      </c>
      <c r="AD133" s="15">
        <v>3458.6294073612298</v>
      </c>
      <c r="AE133" s="15">
        <v>15.924677833242452</v>
      </c>
      <c r="AF133" s="15">
        <v>4.5574886315788063</v>
      </c>
      <c r="AG133" s="15">
        <v>5.2832540134443811</v>
      </c>
      <c r="AH133" s="15">
        <v>16685.714999102202</v>
      </c>
      <c r="AI133" s="15">
        <v>25.488382926650072</v>
      </c>
      <c r="AJ133" s="15">
        <v>2472.3485441419798</v>
      </c>
      <c r="AK133" s="15">
        <v>3.7766536480233102</v>
      </c>
      <c r="AL133" s="15">
        <v>695.07698715036895</v>
      </c>
      <c r="AM133" s="15">
        <v>1.0617698080630102</v>
      </c>
      <c r="AN133" s="15">
        <v>836.18895460118404</v>
      </c>
      <c r="AO133" s="15">
        <v>1.2773264001606746</v>
      </c>
      <c r="AP133" s="15">
        <v>64.5251093343104</v>
      </c>
      <c r="AQ133" s="15">
        <v>9.8565790868737624E-2</v>
      </c>
      <c r="AR133" s="15">
        <v>33.348701673414297</v>
      </c>
      <c r="AS133" s="15">
        <v>5.0942047038699589E-2</v>
      </c>
      <c r="AT133" s="15">
        <v>686.83530671131302</v>
      </c>
      <c r="AU133" s="15">
        <v>1.0491801703399013</v>
      </c>
      <c r="AV133" s="19">
        <v>320958.61955056182</v>
      </c>
      <c r="AW133" s="19">
        <v>171687.04493723848</v>
      </c>
      <c r="AX133" s="19">
        <v>-46.508043567220057</v>
      </c>
      <c r="AY133" s="19">
        <v>11.160288900889229</v>
      </c>
      <c r="AZ133" s="19">
        <v>9.1563902245803437</v>
      </c>
      <c r="BA133" s="19">
        <v>-2.0038986763088857</v>
      </c>
      <c r="BB133" s="14"/>
      <c r="BC133" s="14"/>
      <c r="BD133" s="14"/>
      <c r="BE133" s="19">
        <v>75.465000000000003</v>
      </c>
      <c r="BF133" s="19">
        <v>75.486000000000004</v>
      </c>
      <c r="BG133" s="19">
        <v>1</v>
      </c>
      <c r="BH133" s="19">
        <v>1</v>
      </c>
      <c r="BI133" s="19">
        <v>1</v>
      </c>
      <c r="BJ133" s="19">
        <v>1</v>
      </c>
      <c r="BK133" s="19">
        <v>0</v>
      </c>
      <c r="BL133" s="19">
        <v>0</v>
      </c>
      <c r="BM133" s="19">
        <v>1</v>
      </c>
      <c r="BN133" s="19">
        <v>1</v>
      </c>
      <c r="BO133" s="19">
        <v>55.861894367835632</v>
      </c>
      <c r="BP133" s="19">
        <v>51.237761384950218</v>
      </c>
      <c r="BQ133" s="19">
        <v>-4.6241329828854134</v>
      </c>
      <c r="BR133" s="19">
        <v>12.875879718490083</v>
      </c>
      <c r="BS133" s="19">
        <v>14.095598078588864</v>
      </c>
      <c r="BT133" s="19">
        <v>5.7261676263595653</v>
      </c>
      <c r="BU133" s="19">
        <v>7.7171430821324511</v>
      </c>
      <c r="BV133" s="19">
        <v>20.216600283964649</v>
      </c>
      <c r="BW133" s="19">
        <v>24.271112955928846</v>
      </c>
      <c r="BX133" s="19">
        <v>4.0545126719641971</v>
      </c>
      <c r="BY133" s="19">
        <v>4.0520890193376342</v>
      </c>
      <c r="BZ133" s="19">
        <v>5.4030222243193506</v>
      </c>
      <c r="CA133" s="19">
        <v>1.3509332049817164</v>
      </c>
      <c r="CB133" s="19">
        <v>13.99030590057373</v>
      </c>
      <c r="CC133" s="19">
        <v>12.653346061706543</v>
      </c>
      <c r="CD133" s="19">
        <v>-9.556330680847168</v>
      </c>
      <c r="CE133" s="19">
        <v>102306.4453125</v>
      </c>
      <c r="CF133" s="19">
        <v>95338.75</v>
      </c>
      <c r="CG133" s="19">
        <v>-6.8106122016906738</v>
      </c>
      <c r="CH133" s="19">
        <v>1.9433887160481524</v>
      </c>
      <c r="CI133" s="19">
        <v>1.4425575937246902</v>
      </c>
      <c r="CJ133" s="19">
        <v>-0.50083112232346227</v>
      </c>
      <c r="CK133" s="19">
        <v>20.96534459829461</v>
      </c>
      <c r="CL133" s="19">
        <v>19.13991380813982</v>
      </c>
      <c r="CM133" s="19">
        <v>-1.8254307901547904</v>
      </c>
      <c r="CN133" s="19">
        <v>2.0869810652812464</v>
      </c>
      <c r="CO133" s="19">
        <v>1.9200896271318184</v>
      </c>
      <c r="CP133" s="19">
        <v>-0.16689143814942797</v>
      </c>
      <c r="CQ133" s="19">
        <v>0.86701651650771505</v>
      </c>
      <c r="CR133" s="19">
        <v>1.229158844961405</v>
      </c>
      <c r="CS133" s="19">
        <v>0.36214232845368999</v>
      </c>
      <c r="CT133" s="19">
        <v>0</v>
      </c>
      <c r="CU133" s="19">
        <v>0</v>
      </c>
      <c r="CV133" s="19">
        <v>0</v>
      </c>
      <c r="CW133" s="19">
        <v>0</v>
      </c>
      <c r="CX133" s="22">
        <v>6</v>
      </c>
      <c r="CY133" s="22">
        <v>10</v>
      </c>
      <c r="CZ133" s="22">
        <v>66.666666666666657</v>
      </c>
      <c r="DA133" s="22">
        <v>13.333333333333334</v>
      </c>
      <c r="DB133" s="22">
        <v>21.276595744680851</v>
      </c>
      <c r="DC133" s="22">
        <v>0.70404827759617794</v>
      </c>
      <c r="DD133" s="22"/>
      <c r="DE133" s="22">
        <v>28</v>
      </c>
      <c r="DF133" s="22"/>
      <c r="DG133" s="22"/>
      <c r="DH133" s="22">
        <v>0.43269973728944522</v>
      </c>
      <c r="DI133" s="22"/>
      <c r="DJ133" s="22"/>
      <c r="DK133" s="22">
        <v>1</v>
      </c>
      <c r="DL133" s="22">
        <v>1</v>
      </c>
      <c r="DM133" s="22">
        <v>0</v>
      </c>
      <c r="DN133" s="22">
        <v>1.5144631266593933E-2</v>
      </c>
      <c r="DO133" s="22">
        <v>1.4739262871444225E-2</v>
      </c>
      <c r="DP133" s="22">
        <v>-2.676647424697876</v>
      </c>
      <c r="DQ133" s="22">
        <v>0</v>
      </c>
      <c r="DR133" s="22">
        <v>0</v>
      </c>
      <c r="DS133" s="22">
        <v>0</v>
      </c>
      <c r="DT133" s="22">
        <v>0</v>
      </c>
      <c r="DU133" s="22">
        <v>0</v>
      </c>
      <c r="DV133" s="22">
        <v>0</v>
      </c>
      <c r="DW133" s="22">
        <v>0</v>
      </c>
      <c r="DX133" s="22">
        <v>0</v>
      </c>
      <c r="DY133" s="22">
        <v>1</v>
      </c>
      <c r="DZ133" s="22">
        <v>100</v>
      </c>
      <c r="EA133" s="22">
        <v>1</v>
      </c>
      <c r="EB133" s="22">
        <v>100</v>
      </c>
      <c r="EC133" s="22">
        <v>1</v>
      </c>
      <c r="ED133" s="22">
        <v>100</v>
      </c>
      <c r="EE133" s="22">
        <v>1</v>
      </c>
      <c r="EF133" s="22">
        <v>100</v>
      </c>
      <c r="EG133" s="22">
        <v>1</v>
      </c>
      <c r="EH133" s="22">
        <v>100</v>
      </c>
      <c r="EI133" s="22">
        <v>5</v>
      </c>
      <c r="EJ133" s="22">
        <v>5</v>
      </c>
      <c r="EK133" s="22">
        <v>0</v>
      </c>
      <c r="EL133" s="22">
        <v>18</v>
      </c>
      <c r="EM133" s="22">
        <v>28</v>
      </c>
      <c r="EN133" s="22">
        <v>-35.714285714285715</v>
      </c>
      <c r="EO133" s="22">
        <v>0.27816411682892911</v>
      </c>
      <c r="EP133" s="22">
        <v>0.27318257702230991</v>
      </c>
      <c r="EQ133" s="22">
        <v>-1.7908635604796004</v>
      </c>
      <c r="ER133" s="22">
        <v>5</v>
      </c>
      <c r="ES133" s="22">
        <v>5</v>
      </c>
      <c r="ET133" s="22">
        <v>0</v>
      </c>
      <c r="EU133" s="22"/>
      <c r="EV133" s="22">
        <v>28</v>
      </c>
      <c r="EW133" s="22"/>
      <c r="EX133" s="22"/>
      <c r="EY133" s="22">
        <v>0.42495067536803766</v>
      </c>
      <c r="EZ133" s="22"/>
      <c r="FA133" s="22">
        <v>1</v>
      </c>
      <c r="FB133" s="22">
        <v>2</v>
      </c>
      <c r="FC133" s="22">
        <v>100</v>
      </c>
      <c r="FD133" s="22"/>
      <c r="FE133" s="22"/>
      <c r="FF133" s="22"/>
      <c r="FG133" s="22"/>
      <c r="FH133" s="22"/>
      <c r="FI133" s="22"/>
      <c r="FJ133" s="22">
        <v>2</v>
      </c>
      <c r="FK133" s="22">
        <v>3</v>
      </c>
      <c r="FL133" s="24">
        <v>50</v>
      </c>
      <c r="FM133" s="24"/>
      <c r="FN133" s="24">
        <v>3</v>
      </c>
      <c r="FO133" s="24"/>
      <c r="FP133" s="24"/>
      <c r="FQ133" s="24">
        <v>4.5530429503718321E-2</v>
      </c>
      <c r="FR133" s="22"/>
      <c r="FS133" s="22">
        <v>0</v>
      </c>
      <c r="FT133" s="22">
        <v>0</v>
      </c>
      <c r="FU133" s="22">
        <v>0</v>
      </c>
      <c r="FV133" s="22">
        <v>0</v>
      </c>
      <c r="FW133" s="23">
        <v>0</v>
      </c>
      <c r="FX133" s="22"/>
      <c r="FY133" s="22">
        <v>0</v>
      </c>
      <c r="FZ133" s="23">
        <v>0</v>
      </c>
      <c r="GA133" s="22"/>
      <c r="GB133" s="22">
        <v>0</v>
      </c>
      <c r="GC133" s="23">
        <v>0</v>
      </c>
      <c r="GD133" s="23"/>
      <c r="GE133" s="22"/>
      <c r="GF133" s="22">
        <v>2</v>
      </c>
      <c r="GG133" s="22">
        <v>2</v>
      </c>
      <c r="GH133" s="22">
        <v>0</v>
      </c>
      <c r="GI133" s="22">
        <v>0</v>
      </c>
      <c r="GJ133" s="22">
        <v>6</v>
      </c>
      <c r="GK133" s="25"/>
      <c r="GL133" s="24">
        <v>0</v>
      </c>
      <c r="GM133" s="23"/>
      <c r="GN133" s="22"/>
      <c r="GO133" s="22">
        <v>1</v>
      </c>
      <c r="GP133">
        <v>1</v>
      </c>
      <c r="GQ133" s="28">
        <v>10</v>
      </c>
      <c r="GR133" s="28">
        <v>9.5</v>
      </c>
      <c r="GS133" s="28">
        <v>7</v>
      </c>
      <c r="GT133" s="28">
        <v>9</v>
      </c>
      <c r="GU133" s="28">
        <v>28.571428570999998</v>
      </c>
      <c r="GV133" s="28">
        <v>0.106284448</v>
      </c>
      <c r="GW133" s="28">
        <v>0.13285701599999999</v>
      </c>
      <c r="GX133" s="28">
        <v>25.001370746999999</v>
      </c>
      <c r="GY133">
        <v>5</v>
      </c>
      <c r="GZ133">
        <v>30</v>
      </c>
      <c r="HA133">
        <v>11</v>
      </c>
      <c r="HB133">
        <v>8</v>
      </c>
      <c r="HC133">
        <v>1</v>
      </c>
      <c r="HD133" s="2">
        <v>136</v>
      </c>
      <c r="HE133" s="2">
        <v>190</v>
      </c>
      <c r="HF133">
        <v>11</v>
      </c>
      <c r="HG133">
        <v>2</v>
      </c>
      <c r="HH133">
        <v>22</v>
      </c>
      <c r="HI133">
        <v>114</v>
      </c>
      <c r="HJ133">
        <v>4</v>
      </c>
      <c r="HK133">
        <v>2</v>
      </c>
      <c r="HL133">
        <v>1</v>
      </c>
      <c r="HM133" s="2">
        <v>426</v>
      </c>
    </row>
    <row r="134" spans="1:221" x14ac:dyDescent="0.2">
      <c r="AJ134" s="3"/>
      <c r="AK134" s="3"/>
      <c r="AL134" s="5"/>
      <c r="AO134" s="3"/>
      <c r="AQ134" s="3"/>
      <c r="AR134" s="3"/>
      <c r="AT134" s="2"/>
    </row>
    <row r="135" spans="1:221" x14ac:dyDescent="0.2">
      <c r="E135" s="9"/>
      <c r="H135" s="13"/>
      <c r="I135" s="10"/>
    </row>
    <row r="141" spans="1:221" x14ac:dyDescent="0.2">
      <c r="A141" s="6"/>
      <c r="B141" s="6"/>
      <c r="C141" s="7"/>
      <c r="D141" s="8"/>
      <c r="E141" s="9"/>
      <c r="F141" s="13"/>
      <c r="G141" s="10"/>
      <c r="H141" s="10"/>
      <c r="I141" s="14"/>
      <c r="J141" s="10"/>
      <c r="K141" s="10"/>
      <c r="L141" s="12"/>
      <c r="M141" s="12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3" spans="1:221" x14ac:dyDescent="0.2">
      <c r="AK143" s="2"/>
      <c r="AL143" s="2"/>
      <c r="AT143" s="2"/>
    </row>
    <row r="146" spans="29:44" x14ac:dyDescent="0.2">
      <c r="AC146" s="1"/>
      <c r="AI146" s="2"/>
      <c r="AJ146" s="2"/>
      <c r="AR146" s="2"/>
    </row>
  </sheetData>
  <sortState xmlns:xlrd2="http://schemas.microsoft.com/office/spreadsheetml/2017/richdata2" ref="A2:M134">
    <sortCondition ref="A2:A1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2023-03-01T22:43:44Z</dcterms:created>
  <dcterms:modified xsi:type="dcterms:W3CDTF">2023-04-03T20:31:22Z</dcterms:modified>
</cp:coreProperties>
</file>