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jamesc\Documents\"/>
    </mc:Choice>
  </mc:AlternateContent>
  <bookViews>
    <workbookView minimized="1" xWindow="0" yWindow="0" windowWidth="28800" windowHeight="11610" activeTab="3"/>
  </bookViews>
  <sheets>
    <sheet name="Sheet1" sheetId="1" r:id="rId1"/>
    <sheet name="XML" sheetId="2" r:id="rId2"/>
    <sheet name="Sheet2" sheetId="3" r:id="rId3"/>
    <sheet name="Sheet3" sheetId="4" r:id="rId4"/>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 i="3" l="1"/>
  <c r="O50" i="3" s="1"/>
  <c r="P50" i="3" s="1"/>
  <c r="P49" i="3"/>
  <c r="P48" i="3"/>
  <c r="O49" i="3"/>
  <c r="O48" i="3"/>
  <c r="N49" i="3"/>
  <c r="N48" i="3"/>
</calcChain>
</file>

<file path=xl/sharedStrings.xml><?xml version="1.0" encoding="utf-8"?>
<sst xmlns="http://schemas.openxmlformats.org/spreadsheetml/2006/main" count="243" uniqueCount="172">
  <si>
    <t>Search dispute received</t>
  </si>
  <si>
    <t xml:space="preserve">contains a unique Search_ID </t>
  </si>
  <si>
    <t>Search Purpose Code</t>
  </si>
  <si>
    <t>Search Purpose Description</t>
  </si>
  <si>
    <t>BS</t>
  </si>
  <si>
    <t>Business Search</t>
  </si>
  <si>
    <t>CA</t>
  </si>
  <si>
    <t>Checking Credit Application</t>
  </si>
  <si>
    <t>DC</t>
  </si>
  <si>
    <t xml:space="preserve">Debt Collection </t>
  </si>
  <si>
    <t>CO</t>
  </si>
  <si>
    <t xml:space="preserve">Shared Ownership Agreement </t>
  </si>
  <si>
    <t>Others</t>
  </si>
  <si>
    <t>Dispute Routing</t>
  </si>
  <si>
    <t>Supplier Portal</t>
  </si>
  <si>
    <t>Data Services Team</t>
  </si>
  <si>
    <t>Search_ID</t>
  </si>
  <si>
    <t>Not Present</t>
  </si>
  <si>
    <t>Present but invlaid format</t>
  </si>
  <si>
    <t>Presnet but no match</t>
  </si>
  <si>
    <t>Present and produces match</t>
  </si>
  <si>
    <t>Expected Results</t>
  </si>
  <si>
    <t>Invalid Search Purpose Code</t>
  </si>
  <si>
    <t>??</t>
  </si>
  <si>
    <t>Dispute created and routed correctly</t>
  </si>
  <si>
    <t>Type</t>
  </si>
  <si>
    <t>Positive</t>
  </si>
  <si>
    <t>Negaive</t>
  </si>
  <si>
    <t>Search disputes cannot be raised in Noddle</t>
  </si>
  <si>
    <t>Where possible Positive tests will be performed using Ginger UI</t>
  </si>
  <si>
    <t>Existing Ginger Test users created for Optimus will be used to perform tests</t>
  </si>
  <si>
    <t>To be padded out when other codes known - Nick G/Kev W?</t>
  </si>
  <si>
    <t>I didn't authorise this search</t>
  </si>
  <si>
    <t>The search appears on my credit file more than once</t>
  </si>
  <si>
    <t>My personal details have been input incorrectly on the search</t>
  </si>
  <si>
    <t>The reason for the search is incorrect</t>
  </si>
  <si>
    <t>I don't recognise the search/search organisation</t>
  </si>
  <si>
    <t>Available in Ginger;</t>
  </si>
  <si>
    <t>Boost</t>
  </si>
  <si>
    <t>b87584a1-204c-454d-a021-e593e1d2cf19</t>
  </si>
  <si>
    <t>Where not possible in Ginger UI, positive tests will be perofrmed using XML and SOAP UI to mimic Ginger dispute requests</t>
  </si>
  <si>
    <t>Negative tests will be perofrmed using XML and SOAP UI to mimic Ginger dispute requests</t>
  </si>
  <si>
    <t>Created in Ginger</t>
  </si>
  <si>
    <t>numero dispute id</t>
  </si>
  <si>
    <t>&lt;s:Envelope</t>
  </si>
  <si>
    <t xml:space="preserve">    xmlns:s=\"http://www.w3.org/2003/05/soap-envelope\"&gt;</t>
  </si>
  <si>
    <t xml:space="preserve">    &lt;s:Body</t>
  </si>
  <si>
    <t xml:space="preserve">        xmlns:xsi=\"http://www.w3.org/2001/XMLSchema-instance\"</t>
  </si>
  <si>
    <t xml:space="preserve">        xmlns:xsd=\"http://www.w3.org/2001/XMLSchema\"&gt;</t>
  </si>
  <si>
    <t xml:space="preserve">        &lt;createCases</t>
  </si>
  <si>
    <t xml:space="preserve">            xmlns=\"http://tempuri.org/\"&gt;</t>
  </si>
  <si>
    <t xml:space="preserve">            &lt;casesInfo&gt;</t>
  </si>
  <si>
    <t xml:space="preserve">                &lt;BizAgiWSParam</t>
  </si>
  <si>
    <t xml:space="preserve">                    xmlns=\"\"&gt;</t>
  </si>
  <si>
    <t xml:space="preserve">                    &lt;domain&gt;domain&lt;/domain&gt;</t>
  </si>
  <si>
    <t xml:space="preserve">                    &lt;userName&gt;admon&lt;/userName&gt;</t>
  </si>
  <si>
    <t xml:space="preserve">                    &lt;Cases&gt;</t>
  </si>
  <si>
    <t xml:space="preserve">                        &lt;Case&gt;</t>
  </si>
  <si>
    <t xml:space="preserve">                            &lt;Process&gt;Disputes&lt;/Process&gt;</t>
  </si>
  <si>
    <t xml:space="preserve">                            &lt;Entities&gt;</t>
  </si>
  <si>
    <t xml:space="preserve">                                &lt;CallCredit&gt;</t>
  </si>
  <si>
    <t xml:space="preserve">                                    &lt;Dispute&gt;</t>
  </si>
  <si>
    <t xml:space="preserve">                                        &lt;IsAutomatic&gt;1&lt;/IsAutomatic&gt;</t>
  </si>
  <si>
    <t xml:space="preserve">                                        &lt;DateReceived&gt;2018-11-13&lt;/DateReceived&gt;</t>
  </si>
  <si>
    <t xml:space="preserve">                                        &lt;DisputeId&gt;276507&lt;/DisputeId&gt;</t>
  </si>
  <si>
    <t xml:space="preserve">                                        &lt;CCCDisputeType&gt;1101&lt;/CCCDisputeType&gt;</t>
  </si>
  <si>
    <t xml:space="preserve">                                        &lt;CCCAffiliateID&gt;537&lt;/CCCAffiliateID&gt;</t>
  </si>
  <si>
    <t xml:space="preserve">                                        &lt;ConsumerRequest&gt;Dispute detail data: Search Ref: {E3EBAF13-E81E-442C-A973-AB0CCC3DDD16}\nSearch History Org Name: Steves Testing\nSearch History Unit Name: Steves Testing\nSearch History Purpose: CA\nSearch History Date: 28/08/2018 12:03:48\nSearch History Name: Becky Mars\nSearch History Address: SK6 7ER\n\n&lt;/ConsumerRequest&gt;</t>
  </si>
  <si>
    <t xml:space="preserve">                                        &lt;CCCCustomerID&gt;15138&lt;/CCCCustomerID&gt;</t>
  </si>
  <si>
    <t xml:space="preserve">                                        &lt;ResidenceID&gt;169068267&lt;/ResidenceID&gt;</t>
  </si>
  <si>
    <t xml:space="preserve">                                        &lt;Name&gt;</t>
  </si>
  <si>
    <t xml:space="preserve">                                            &lt;TitleOther&gt;MR&lt;/TitleOther&gt;</t>
  </si>
  <si>
    <t xml:space="preserve">                                            &lt;Forename&gt;JOHN&lt;/Forename&gt;</t>
  </si>
  <si>
    <t xml:space="preserve">                                            &lt;Surname&gt;BOOST&lt;/Surname&gt;</t>
  </si>
  <si>
    <t xml:space="preserve">                                        &lt;/Name&gt;</t>
  </si>
  <si>
    <t xml:space="preserve">                                        &lt;DoB&gt;1990-11-10&lt;/DoB&gt;</t>
  </si>
  <si>
    <t xml:space="preserve">                                        &lt;UKAddress&gt;</t>
  </si>
  <si>
    <t xml:space="preserve">                                            &lt;HouseNumber&gt;65&lt;/HouseNumber&gt;</t>
  </si>
  <si>
    <t xml:space="preserve">                                            &lt;Street1&gt;THE RIDGE&lt;/Street1&gt;</t>
  </si>
  <si>
    <t xml:space="preserve">                                            &lt;Town&gt;CHESHIRE&lt;/Town&gt;</t>
  </si>
  <si>
    <t xml:space="preserve">                                            &lt;PostCode&gt;SK6 7ER&lt;/PostCode&gt;</t>
  </si>
  <si>
    <t xml:space="preserve">                                        &lt;/UKAddress&gt;</t>
  </si>
  <si>
    <t xml:space="preserve">                                        &lt;CCCSearchGUID&gt;{E3EBAF13-E81E-442C-A973-AB0CCC3DDD16}&lt;/CCCSearchGUID&gt;</t>
  </si>
  <si>
    <t xml:space="preserve">                                        &lt;UserID&gt;b87584a1-204c-454d-a021-e593e1d2cf19&lt;/UserID&gt;</t>
  </si>
  <si>
    <t xml:space="preserve">                                        &lt;UserEmail&gt;test@test.com&lt;/UserEmail&gt;</t>
  </si>
  <si>
    <t xml:space="preserve">                                    &lt;/Dispute&gt;</t>
  </si>
  <si>
    <t xml:space="preserve">                                &lt;/CallCredit&gt;</t>
  </si>
  <si>
    <t xml:space="preserve">                            &lt;/Entities&gt;</t>
  </si>
  <si>
    <t xml:space="preserve">                        &lt;/Case&gt;</t>
  </si>
  <si>
    <t xml:space="preserve">                    &lt;/Cases&gt;</t>
  </si>
  <si>
    <t xml:space="preserve">                &lt;/BizAgiWSParam&gt;</t>
  </si>
  <si>
    <t xml:space="preserve">            &lt;/casesInfo&gt;</t>
  </si>
  <si>
    <t xml:space="preserve">        &lt;/createCases&gt;</t>
  </si>
  <si>
    <t xml:space="preserve">    &lt;/s:Body&gt;</t>
  </si>
  <si>
    <t>&lt;/s:Envelope&gt;</t>
  </si>
  <si>
    <t>XML</t>
  </si>
  <si>
    <t>Brief</t>
  </si>
  <si>
    <t>The Optimus project delivers a new dispute handling application provided by Numero do replace the exisitng BizAgi system</t>
  </si>
  <si>
    <t>Disputes can be raised via the Noodle and the Ginger web applications by viewing a Credit Report for a cosumer and then clicking the dispute button for the particular line item that is being disputed, selecting a reason from the presented dispute detail dialog and providing any supporting information, such as corrected date or some other supporting free-text.</t>
  </si>
  <si>
    <t>Disputes are then send to Numero by Noddle and Ginger by calling the same endpoint</t>
  </si>
  <si>
    <t>Disputes can also be created by mimicing the XML messages sent to the endpoint by Noddle and Ginger.  This is achieved using SOAP UI</t>
  </si>
  <si>
    <t xml:space="preserve">The Optimus project requires the availability of Credit Report line items to raise disputes against using the Noddle and Ginger </t>
  </si>
  <si>
    <t>It was quickly identified that is would be necessary to create some test consumers that have sufficient line items on their Credit Reports to enable the necessary disputes to be raised.</t>
  </si>
  <si>
    <t>After discussions with Noddle, Ginger, Call Report and Bureau teans, it became apparent that there is no existing method to enable the creation of data that is then available for all of these areas in an integrated environemnt</t>
  </si>
  <si>
    <t>The approach that was agreed was to create new consumers directly in the Call Report and Burea databases polulating all of the neccesary tables to allow a credit report to be returned when the correct endpoint is queried in Call Report, or via the Call Report UI</t>
  </si>
  <si>
    <t>Help was provided by the Product Team where knoweldge was shared of the tool DBFit which can be used to script a DB Polulation script that will create and execute the required SQL Insert statements and record the results, documenting the ID's etc. that were create when the scripts were ran and the database tables populated</t>
  </si>
  <si>
    <t>Therefore the Noddle and Ginger teams have a test harness solution that can mimic the Search07a endpoint and return XML Credit reports instead of the Call Report endpoint</t>
  </si>
  <si>
    <t xml:space="preserve">Once the data has been added to Bureau and Call Report Databases, XML Credit Reports can be retrieved from the Call Report database by querying the Search07a endpoint.  </t>
  </si>
  <si>
    <t>Despite the environemnt being an Integration Test environment due to restrictions the Noddle and Ginger test environments being used cannot quiery the Search07a enpoint direct</t>
  </si>
  <si>
    <t>Data can be loaded into the Noddle annd Ginger test harnesses by the respective teams when provided the reports from the Call Report Search07a endpoint (Note some manual adjustments to the reports were required)</t>
  </si>
  <si>
    <t>DBFit</t>
  </si>
  <si>
    <t>Section describing DBFit approach</t>
  </si>
  <si>
    <t>Using SOAP UI to call the Call Report Search07a endoint to retrieve Credit Report</t>
  </si>
  <si>
    <t>Ginger load of XML Credit Reports</t>
  </si>
  <si>
    <t>Noddle load of XML Credit Reports</t>
  </si>
  <si>
    <t>Manual update of reports prior to sending to Ginger team</t>
  </si>
  <si>
    <t>Using Ginger UI to view reports and confirm laoded properly</t>
  </si>
  <si>
    <t>Using Noddle UI to view reports and confirm laoded properly</t>
  </si>
  <si>
    <t>Report Schema</t>
  </si>
  <si>
    <t>Search Type</t>
  </si>
  <si>
    <t>etc.</t>
  </si>
  <si>
    <t>Raising of disputes in Noddle</t>
  </si>
  <si>
    <t>Loggin In</t>
  </si>
  <si>
    <t>Raise dispyte</t>
  </si>
  <si>
    <t>Check Noddle Admin portal</t>
  </si>
  <si>
    <t>5 minute frequency of job to create dispute</t>
  </si>
  <si>
    <t>Who to contact if issue</t>
  </si>
  <si>
    <t>Numero diapute ref should be returned</t>
  </si>
  <si>
    <t>Raising of disputes in Ginegr</t>
  </si>
  <si>
    <t>Check Ginger Admin portal</t>
  </si>
  <si>
    <t>Numero dispute ref should be returned</t>
  </si>
  <si>
    <t>Querying Numero DB to find dispute</t>
  </si>
  <si>
    <t>Numero</t>
  </si>
  <si>
    <t>How to login and find disputes</t>
  </si>
  <si>
    <t>How to progress disputes to create each of the status codes</t>
  </si>
  <si>
    <t>How DB can be used to check what staus codes have been sent</t>
  </si>
  <si>
    <t>Checking Status Codes are received and processed correctly in Noddle</t>
  </si>
  <si>
    <t>Checking Status Codes are received and processed correctly in Ginger</t>
  </si>
  <si>
    <t>Deleting Data and reinserting</t>
  </si>
  <si>
    <t>M123 JMC</t>
  </si>
  <si>
    <t>M321 JMC</t>
  </si>
  <si>
    <t>search id returns nothing pfrom sproc</t>
  </si>
  <si>
    <t>search id returns data but does not match record in stash.datascopes - organisationId doesn't match, organisationUnitId doesn't match</t>
  </si>
  <si>
    <t>scenario number</t>
  </si>
  <si>
    <t>Same record in datascopes?</t>
  </si>
  <si>
    <t>organisationId present in stash.datascopes?</t>
  </si>
  <si>
    <t>organisationUnitId present in stash.datascopes?</t>
  </si>
  <si>
    <t>NA</t>
  </si>
  <si>
    <t>Search Purpose</t>
  </si>
  <si>
    <t>Exception expected?</t>
  </si>
  <si>
    <t>"Dispute case could not be allocated to a Supplier - Search Org Id: 7f9a5180-b992-485e-84e6-9bf738be0a84, Search Org Unit: 9bad18a0-4353-44d2-afb2-74eacb2f4e8e",</t>
  </si>
  <si>
    <t>Dispute created in Numero?</t>
  </si>
  <si>
    <t>"Dispute case could not be allocated to a Supplier - Search Org not found for Search Id: E3EBAF13-E81E-442C-A973-AB0CCC3DDD16"</t>
  </si>
  <si>
    <t>search id sproc match from optimus db?</t>
  </si>
  <si>
    <t>BS – Business Search</t>
  </si>
  <si>
    <t>No search related exception</t>
  </si>
  <si>
    <t>CA – Checking Credit Application</t>
  </si>
  <si>
    <t xml:space="preserve">DC – Debt Collection </t>
  </si>
  <si>
    <t>CO – Shared Ownership Agreement</t>
  </si>
  <si>
    <t>Dispute auto-routed to supplier?</t>
  </si>
  <si>
    <t>Any</t>
  </si>
  <si>
    <t>PC  -Payment Details Verification</t>
  </si>
  <si>
    <t>EN - General Enquiry</t>
  </si>
  <si>
    <t>CE - Customs an Excise</t>
  </si>
  <si>
    <t>AD - Address Verification</t>
  </si>
  <si>
    <t>Exception Report Check?</t>
  </si>
  <si>
    <t>Test Result</t>
  </si>
  <si>
    <t>Notes</t>
  </si>
  <si>
    <t>Passed</t>
  </si>
  <si>
    <t>Other (e.g. AD, CE, EN, PC);</t>
  </si>
  <si>
    <t>Cycle 1</t>
  </si>
  <si>
    <t>Cycle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</si>
</sst>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9"/>
      <color rgb="FF222222"/>
      <name val="Consolas"/>
      <family val="3"/>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vertical="center"/>
    </xf>
    <xf numFmtId="0" fontId="1" fillId="0" borderId="1" xfId="0" applyFont="1" applyBorder="1"/>
    <xf numFmtId="0" fontId="0" fillId="0" borderId="1" xfId="0" applyBorder="1"/>
    <xf numFmtId="0" fontId="0" fillId="0" borderId="1" xfId="0" quotePrefix="1" applyBorder="1"/>
    <xf numFmtId="0" fontId="2" fillId="0" borderId="0" xfId="0" applyFont="1"/>
    <xf numFmtId="0" fontId="0" fillId="0" borderId="0" xfId="0" applyAlignment="1">
      <alignment horizont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left"/>
    </xf>
    <xf numFmtId="0" fontId="1"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3"/>
  <sheetViews>
    <sheetView workbookViewId="0">
      <selection activeCell="C28" sqref="C28"/>
    </sheetView>
  </sheetViews>
  <sheetFormatPr defaultRowHeight="15" x14ac:dyDescent="0.25"/>
  <cols>
    <col min="4" max="4" width="26.7109375" customWidth="1"/>
    <col min="5" max="5" width="61" customWidth="1"/>
    <col min="6" max="6" width="28.7109375" bestFit="1" customWidth="1"/>
    <col min="7" max="7" width="18.28515625" bestFit="1" customWidth="1"/>
    <col min="8" max="8" width="34.140625" bestFit="1" customWidth="1"/>
  </cols>
  <sheetData>
    <row r="2" spans="2:8" x14ac:dyDescent="0.25">
      <c r="B2" s="1" t="s">
        <v>0</v>
      </c>
    </row>
    <row r="3" spans="2:8" x14ac:dyDescent="0.25">
      <c r="C3" t="s">
        <v>1</v>
      </c>
    </row>
    <row r="6" spans="2:8" x14ac:dyDescent="0.25">
      <c r="C6" s="2" t="s">
        <v>25</v>
      </c>
      <c r="D6" s="2" t="s">
        <v>16</v>
      </c>
      <c r="E6" s="2" t="s">
        <v>2</v>
      </c>
      <c r="F6" s="2" t="s">
        <v>3</v>
      </c>
      <c r="G6" s="2" t="s">
        <v>13</v>
      </c>
      <c r="H6" s="2" t="s">
        <v>21</v>
      </c>
    </row>
    <row r="7" spans="2:8" x14ac:dyDescent="0.25">
      <c r="C7" s="3" t="s">
        <v>26</v>
      </c>
      <c r="D7" s="3" t="s">
        <v>20</v>
      </c>
      <c r="E7" s="3" t="s">
        <v>4</v>
      </c>
      <c r="F7" s="3" t="s">
        <v>5</v>
      </c>
      <c r="G7" s="3" t="s">
        <v>14</v>
      </c>
      <c r="H7" s="3" t="s">
        <v>24</v>
      </c>
    </row>
    <row r="8" spans="2:8" x14ac:dyDescent="0.25">
      <c r="C8" s="3" t="s">
        <v>26</v>
      </c>
      <c r="D8" s="3" t="s">
        <v>20</v>
      </c>
      <c r="E8" s="3" t="s">
        <v>6</v>
      </c>
      <c r="F8" s="3" t="s">
        <v>7</v>
      </c>
      <c r="G8" s="3" t="s">
        <v>14</v>
      </c>
      <c r="H8" s="3" t="s">
        <v>24</v>
      </c>
    </row>
    <row r="9" spans="2:8" x14ac:dyDescent="0.25">
      <c r="C9" s="3" t="s">
        <v>26</v>
      </c>
      <c r="D9" s="3" t="s">
        <v>20</v>
      </c>
      <c r="E9" s="3" t="s">
        <v>8</v>
      </c>
      <c r="F9" s="3" t="s">
        <v>9</v>
      </c>
      <c r="G9" s="3" t="s">
        <v>14</v>
      </c>
      <c r="H9" s="3" t="s">
        <v>24</v>
      </c>
    </row>
    <row r="10" spans="2:8" x14ac:dyDescent="0.25">
      <c r="C10" s="3" t="s">
        <v>26</v>
      </c>
      <c r="D10" s="3" t="s">
        <v>20</v>
      </c>
      <c r="E10" s="3" t="s">
        <v>10</v>
      </c>
      <c r="F10" s="3" t="s">
        <v>11</v>
      </c>
      <c r="G10" s="3" t="s">
        <v>14</v>
      </c>
      <c r="H10" s="3" t="s">
        <v>24</v>
      </c>
    </row>
    <row r="11" spans="2:8" x14ac:dyDescent="0.25">
      <c r="C11" s="3" t="s">
        <v>26</v>
      </c>
      <c r="D11" s="3" t="s">
        <v>20</v>
      </c>
      <c r="E11" s="3" t="s">
        <v>31</v>
      </c>
      <c r="F11" s="3" t="s">
        <v>12</v>
      </c>
      <c r="G11" s="3" t="s">
        <v>15</v>
      </c>
      <c r="H11" s="3" t="s">
        <v>24</v>
      </c>
    </row>
    <row r="12" spans="2:8" x14ac:dyDescent="0.25">
      <c r="C12" s="4" t="s">
        <v>27</v>
      </c>
      <c r="D12" s="3" t="s">
        <v>17</v>
      </c>
      <c r="E12" s="3"/>
      <c r="F12" s="3"/>
      <c r="G12" s="3"/>
      <c r="H12" s="3" t="s">
        <v>23</v>
      </c>
    </row>
    <row r="13" spans="2:8" x14ac:dyDescent="0.25">
      <c r="C13" s="4" t="s">
        <v>27</v>
      </c>
      <c r="D13" s="3" t="s">
        <v>18</v>
      </c>
      <c r="E13" s="3"/>
      <c r="F13" s="3"/>
      <c r="G13" s="3"/>
      <c r="H13" s="3" t="s">
        <v>23</v>
      </c>
    </row>
    <row r="14" spans="2:8" x14ac:dyDescent="0.25">
      <c r="C14" s="4" t="s">
        <v>27</v>
      </c>
      <c r="D14" s="3" t="s">
        <v>19</v>
      </c>
      <c r="E14" s="3"/>
      <c r="F14" s="3"/>
      <c r="G14" s="3"/>
      <c r="H14" s="3" t="s">
        <v>23</v>
      </c>
    </row>
    <row r="15" spans="2:8" x14ac:dyDescent="0.25">
      <c r="C15" s="4" t="s">
        <v>27</v>
      </c>
      <c r="D15" s="3" t="s">
        <v>20</v>
      </c>
      <c r="E15" s="3" t="s">
        <v>22</v>
      </c>
      <c r="F15" s="3"/>
      <c r="G15" s="3"/>
      <c r="H15" s="3" t="s">
        <v>23</v>
      </c>
    </row>
    <row r="16" spans="2:8" x14ac:dyDescent="0.25">
      <c r="C16" s="4"/>
      <c r="D16" s="3"/>
      <c r="E16" s="3"/>
      <c r="F16" s="3"/>
      <c r="G16" s="3"/>
      <c r="H16" s="3"/>
    </row>
    <row r="20" spans="3:4" x14ac:dyDescent="0.25">
      <c r="C20" t="s">
        <v>28</v>
      </c>
    </row>
    <row r="21" spans="3:4" x14ac:dyDescent="0.25">
      <c r="C21" t="s">
        <v>30</v>
      </c>
    </row>
    <row r="22" spans="3:4" x14ac:dyDescent="0.25">
      <c r="C22" t="s">
        <v>29</v>
      </c>
    </row>
    <row r="23" spans="3:4" x14ac:dyDescent="0.25">
      <c r="C23" t="s">
        <v>40</v>
      </c>
    </row>
    <row r="24" spans="3:4" x14ac:dyDescent="0.25">
      <c r="C24" t="s">
        <v>41</v>
      </c>
    </row>
    <row r="26" spans="3:4" x14ac:dyDescent="0.25">
      <c r="C26" t="s">
        <v>38</v>
      </c>
      <c r="D26" t="s">
        <v>39</v>
      </c>
    </row>
    <row r="28" spans="3:4" x14ac:dyDescent="0.25">
      <c r="C28" t="s">
        <v>37</v>
      </c>
    </row>
    <row r="29" spans="3:4" x14ac:dyDescent="0.25">
      <c r="C29">
        <v>1101</v>
      </c>
      <c r="D29" s="5" t="s">
        <v>32</v>
      </c>
    </row>
    <row r="30" spans="3:4" x14ac:dyDescent="0.25">
      <c r="C30">
        <v>1102</v>
      </c>
      <c r="D30" s="5" t="s">
        <v>33</v>
      </c>
    </row>
    <row r="31" spans="3:4" x14ac:dyDescent="0.25">
      <c r="C31">
        <v>1104</v>
      </c>
      <c r="D31" s="5" t="s">
        <v>34</v>
      </c>
    </row>
    <row r="32" spans="3:4" x14ac:dyDescent="0.25">
      <c r="C32">
        <v>1105</v>
      </c>
      <c r="D32" s="5" t="s">
        <v>35</v>
      </c>
    </row>
    <row r="33" spans="3:4" x14ac:dyDescent="0.25">
      <c r="C33">
        <v>1107</v>
      </c>
      <c r="D33" s="5"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54"/>
  <sheetViews>
    <sheetView workbookViewId="0">
      <selection activeCell="D54" sqref="D54"/>
    </sheetView>
  </sheetViews>
  <sheetFormatPr defaultRowHeight="15" x14ac:dyDescent="0.25"/>
  <cols>
    <col min="2" max="2" width="16.5703125" bestFit="1" customWidth="1"/>
    <col min="3" max="3" width="17.5703125" bestFit="1" customWidth="1"/>
    <col min="4" max="4" width="95.5703125" customWidth="1"/>
  </cols>
  <sheetData>
    <row r="3" spans="2:4" x14ac:dyDescent="0.25">
      <c r="B3" t="s">
        <v>42</v>
      </c>
      <c r="C3" t="s">
        <v>43</v>
      </c>
      <c r="D3" t="s">
        <v>95</v>
      </c>
    </row>
    <row r="4" spans="2:4" x14ac:dyDescent="0.25">
      <c r="B4">
        <v>276507</v>
      </c>
      <c r="C4">
        <v>433</v>
      </c>
      <c r="D4" t="s">
        <v>44</v>
      </c>
    </row>
    <row r="5" spans="2:4" x14ac:dyDescent="0.25">
      <c r="D5" t="s">
        <v>45</v>
      </c>
    </row>
    <row r="6" spans="2:4" x14ac:dyDescent="0.25">
      <c r="D6" t="s">
        <v>46</v>
      </c>
    </row>
    <row r="7" spans="2:4" x14ac:dyDescent="0.25">
      <c r="D7" t="s">
        <v>47</v>
      </c>
    </row>
    <row r="8" spans="2:4" x14ac:dyDescent="0.25">
      <c r="D8" t="s">
        <v>48</v>
      </c>
    </row>
    <row r="9" spans="2:4" x14ac:dyDescent="0.25">
      <c r="D9" t="s">
        <v>49</v>
      </c>
    </row>
    <row r="10" spans="2:4" x14ac:dyDescent="0.25">
      <c r="D10" t="s">
        <v>50</v>
      </c>
    </row>
    <row r="11" spans="2:4" x14ac:dyDescent="0.25">
      <c r="D11" t="s">
        <v>51</v>
      </c>
    </row>
    <row r="12" spans="2:4" x14ac:dyDescent="0.25">
      <c r="D12" t="s">
        <v>52</v>
      </c>
    </row>
    <row r="13" spans="2:4" x14ac:dyDescent="0.25">
      <c r="D13" t="s">
        <v>53</v>
      </c>
    </row>
    <row r="14" spans="2:4" x14ac:dyDescent="0.25">
      <c r="D14" t="s">
        <v>54</v>
      </c>
    </row>
    <row r="15" spans="2:4" x14ac:dyDescent="0.25">
      <c r="D15" t="s">
        <v>55</v>
      </c>
    </row>
    <row r="16" spans="2:4" x14ac:dyDescent="0.25">
      <c r="D16" t="s">
        <v>56</v>
      </c>
    </row>
    <row r="17" spans="4:4" x14ac:dyDescent="0.25">
      <c r="D17" t="s">
        <v>57</v>
      </c>
    </row>
    <row r="18" spans="4:4" x14ac:dyDescent="0.25">
      <c r="D18" t="s">
        <v>58</v>
      </c>
    </row>
    <row r="19" spans="4:4" x14ac:dyDescent="0.25">
      <c r="D19" t="s">
        <v>59</v>
      </c>
    </row>
    <row r="20" spans="4:4" x14ac:dyDescent="0.25">
      <c r="D20" t="s">
        <v>60</v>
      </c>
    </row>
    <row r="21" spans="4:4" x14ac:dyDescent="0.25">
      <c r="D21" t="s">
        <v>61</v>
      </c>
    </row>
    <row r="22" spans="4:4" x14ac:dyDescent="0.25">
      <c r="D22" t="s">
        <v>62</v>
      </c>
    </row>
    <row r="23" spans="4:4" x14ac:dyDescent="0.25">
      <c r="D23" t="s">
        <v>63</v>
      </c>
    </row>
    <row r="24" spans="4:4" x14ac:dyDescent="0.25">
      <c r="D24" t="s">
        <v>64</v>
      </c>
    </row>
    <row r="25" spans="4:4" x14ac:dyDescent="0.25">
      <c r="D25" t="s">
        <v>65</v>
      </c>
    </row>
    <row r="26" spans="4:4" x14ac:dyDescent="0.25">
      <c r="D26" t="s">
        <v>66</v>
      </c>
    </row>
    <row r="27" spans="4:4" x14ac:dyDescent="0.25">
      <c r="D27" t="s">
        <v>67</v>
      </c>
    </row>
    <row r="28" spans="4:4" x14ac:dyDescent="0.25">
      <c r="D28" t="s">
        <v>68</v>
      </c>
    </row>
    <row r="29" spans="4:4" x14ac:dyDescent="0.25">
      <c r="D29" t="s">
        <v>69</v>
      </c>
    </row>
    <row r="30" spans="4:4" x14ac:dyDescent="0.25">
      <c r="D30" t="s">
        <v>70</v>
      </c>
    </row>
    <row r="31" spans="4:4" x14ac:dyDescent="0.25">
      <c r="D31" t="s">
        <v>71</v>
      </c>
    </row>
    <row r="32" spans="4:4" x14ac:dyDescent="0.25">
      <c r="D32" t="s">
        <v>72</v>
      </c>
    </row>
    <row r="33" spans="4:4" x14ac:dyDescent="0.25">
      <c r="D33" t="s">
        <v>73</v>
      </c>
    </row>
    <row r="34" spans="4:4" x14ac:dyDescent="0.25">
      <c r="D34" t="s">
        <v>74</v>
      </c>
    </row>
    <row r="35" spans="4:4" x14ac:dyDescent="0.25">
      <c r="D35" t="s">
        <v>75</v>
      </c>
    </row>
    <row r="36" spans="4:4" x14ac:dyDescent="0.25">
      <c r="D36" t="s">
        <v>76</v>
      </c>
    </row>
    <row r="37" spans="4:4" x14ac:dyDescent="0.25">
      <c r="D37" t="s">
        <v>77</v>
      </c>
    </row>
    <row r="38" spans="4:4" x14ac:dyDescent="0.25">
      <c r="D38" t="s">
        <v>78</v>
      </c>
    </row>
    <row r="39" spans="4:4" x14ac:dyDescent="0.25">
      <c r="D39" t="s">
        <v>79</v>
      </c>
    </row>
    <row r="40" spans="4:4" x14ac:dyDescent="0.25">
      <c r="D40" t="s">
        <v>80</v>
      </c>
    </row>
    <row r="41" spans="4:4" x14ac:dyDescent="0.25">
      <c r="D41" t="s">
        <v>81</v>
      </c>
    </row>
    <row r="42" spans="4:4" x14ac:dyDescent="0.25">
      <c r="D42" t="s">
        <v>82</v>
      </c>
    </row>
    <row r="43" spans="4:4" x14ac:dyDescent="0.25">
      <c r="D43" t="s">
        <v>83</v>
      </c>
    </row>
    <row r="44" spans="4:4" x14ac:dyDescent="0.25">
      <c r="D44" t="s">
        <v>84</v>
      </c>
    </row>
    <row r="45" spans="4:4" x14ac:dyDescent="0.25">
      <c r="D45" t="s">
        <v>85</v>
      </c>
    </row>
    <row r="46" spans="4:4" x14ac:dyDescent="0.25">
      <c r="D46" t="s">
        <v>86</v>
      </c>
    </row>
    <row r="47" spans="4:4" x14ac:dyDescent="0.25">
      <c r="D47" t="s">
        <v>87</v>
      </c>
    </row>
    <row r="48" spans="4:4" x14ac:dyDescent="0.25">
      <c r="D48" t="s">
        <v>88</v>
      </c>
    </row>
    <row r="49" spans="4:4" x14ac:dyDescent="0.25">
      <c r="D49" t="s">
        <v>89</v>
      </c>
    </row>
    <row r="50" spans="4:4" x14ac:dyDescent="0.25">
      <c r="D50" t="s">
        <v>90</v>
      </c>
    </row>
    <row r="51" spans="4:4" x14ac:dyDescent="0.25">
      <c r="D51" t="s">
        <v>91</v>
      </c>
    </row>
    <row r="52" spans="4:4" x14ac:dyDescent="0.25">
      <c r="D52" t="s">
        <v>92</v>
      </c>
    </row>
    <row r="53" spans="4:4" x14ac:dyDescent="0.25">
      <c r="D53" t="s">
        <v>93</v>
      </c>
    </row>
    <row r="54" spans="4:4" x14ac:dyDescent="0.25">
      <c r="D54"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76"/>
  <sheetViews>
    <sheetView topLeftCell="A43" workbookViewId="0">
      <selection activeCell="N63" sqref="N63"/>
    </sheetView>
  </sheetViews>
  <sheetFormatPr defaultRowHeight="15" x14ac:dyDescent="0.25"/>
  <sheetData>
    <row r="2" spans="2:3" x14ac:dyDescent="0.25">
      <c r="B2" t="s">
        <v>96</v>
      </c>
    </row>
    <row r="3" spans="2:3" x14ac:dyDescent="0.25">
      <c r="C3" t="s">
        <v>97</v>
      </c>
    </row>
    <row r="4" spans="2:3" x14ac:dyDescent="0.25">
      <c r="C4" t="s">
        <v>98</v>
      </c>
    </row>
    <row r="5" spans="2:3" x14ac:dyDescent="0.25">
      <c r="C5" t="s">
        <v>99</v>
      </c>
    </row>
    <row r="6" spans="2:3" x14ac:dyDescent="0.25">
      <c r="C6" t="s">
        <v>100</v>
      </c>
    </row>
    <row r="8" spans="2:3" x14ac:dyDescent="0.25">
      <c r="C8" t="s">
        <v>101</v>
      </c>
    </row>
    <row r="9" spans="2:3" x14ac:dyDescent="0.25">
      <c r="C9" t="s">
        <v>102</v>
      </c>
    </row>
    <row r="11" spans="2:3" x14ac:dyDescent="0.25">
      <c r="C11" t="s">
        <v>103</v>
      </c>
    </row>
    <row r="13" spans="2:3" x14ac:dyDescent="0.25">
      <c r="C13" t="s">
        <v>104</v>
      </c>
    </row>
    <row r="15" spans="2:3" x14ac:dyDescent="0.25">
      <c r="C15" t="s">
        <v>105</v>
      </c>
    </row>
    <row r="17" spans="2:3" x14ac:dyDescent="0.25">
      <c r="C17" t="s">
        <v>107</v>
      </c>
    </row>
    <row r="18" spans="2:3" x14ac:dyDescent="0.25">
      <c r="C18" t="s">
        <v>108</v>
      </c>
    </row>
    <row r="19" spans="2:3" x14ac:dyDescent="0.25">
      <c r="C19" t="s">
        <v>106</v>
      </c>
    </row>
    <row r="20" spans="2:3" x14ac:dyDescent="0.25">
      <c r="C20" t="s">
        <v>109</v>
      </c>
    </row>
    <row r="23" spans="2:3" x14ac:dyDescent="0.25">
      <c r="B23" t="s">
        <v>110</v>
      </c>
    </row>
    <row r="25" spans="2:3" x14ac:dyDescent="0.25">
      <c r="C25" t="s">
        <v>111</v>
      </c>
    </row>
    <row r="28" spans="2:3" x14ac:dyDescent="0.25">
      <c r="B28" t="s">
        <v>112</v>
      </c>
    </row>
    <row r="29" spans="2:3" x14ac:dyDescent="0.25">
      <c r="C29" t="s">
        <v>118</v>
      </c>
    </row>
    <row r="30" spans="2:3" x14ac:dyDescent="0.25">
      <c r="C30" t="s">
        <v>119</v>
      </c>
    </row>
    <row r="31" spans="2:3" x14ac:dyDescent="0.25">
      <c r="C31" t="s">
        <v>120</v>
      </c>
    </row>
    <row r="34" spans="2:16" x14ac:dyDescent="0.25">
      <c r="B34" t="s">
        <v>113</v>
      </c>
    </row>
    <row r="35" spans="2:16" x14ac:dyDescent="0.25">
      <c r="C35" t="s">
        <v>115</v>
      </c>
    </row>
    <row r="37" spans="2:16" x14ac:dyDescent="0.25">
      <c r="B37" t="s">
        <v>116</v>
      </c>
    </row>
    <row r="39" spans="2:16" x14ac:dyDescent="0.25">
      <c r="B39" t="s">
        <v>114</v>
      </c>
    </row>
    <row r="41" spans="2:16" x14ac:dyDescent="0.25">
      <c r="B41" t="s">
        <v>117</v>
      </c>
    </row>
    <row r="45" spans="2:16" x14ac:dyDescent="0.25">
      <c r="B45" t="s">
        <v>121</v>
      </c>
    </row>
    <row r="46" spans="2:16" x14ac:dyDescent="0.25">
      <c r="C46" t="s">
        <v>122</v>
      </c>
    </row>
    <row r="47" spans="2:16" x14ac:dyDescent="0.25">
      <c r="C47" t="s">
        <v>123</v>
      </c>
      <c r="O47">
        <v>80</v>
      </c>
      <c r="P47">
        <v>19.989999999999998</v>
      </c>
    </row>
    <row r="48" spans="2:16" x14ac:dyDescent="0.25">
      <c r="C48" t="s">
        <v>124</v>
      </c>
      <c r="M48">
        <v>995</v>
      </c>
      <c r="N48">
        <f>M48*1.2</f>
        <v>1194</v>
      </c>
      <c r="O48">
        <f>N48+80</f>
        <v>1274</v>
      </c>
      <c r="P48">
        <f>O48+20</f>
        <v>1294</v>
      </c>
    </row>
    <row r="49" spans="2:16" x14ac:dyDescent="0.25">
      <c r="C49" t="s">
        <v>125</v>
      </c>
      <c r="M49">
        <v>900</v>
      </c>
      <c r="N49">
        <f>M49*1.2</f>
        <v>1080</v>
      </c>
      <c r="O49">
        <f>N49+80</f>
        <v>1160</v>
      </c>
      <c r="P49">
        <f>O49+20</f>
        <v>1180</v>
      </c>
    </row>
    <row r="50" spans="2:16" x14ac:dyDescent="0.25">
      <c r="C50" t="s">
        <v>126</v>
      </c>
      <c r="M50">
        <v>870</v>
      </c>
      <c r="N50">
        <f>M50*1.2</f>
        <v>1044</v>
      </c>
      <c r="O50">
        <f>N50+80</f>
        <v>1124</v>
      </c>
      <c r="P50">
        <f>O50+20</f>
        <v>1144</v>
      </c>
    </row>
    <row r="51" spans="2:16" x14ac:dyDescent="0.25">
      <c r="C51" t="s">
        <v>127</v>
      </c>
    </row>
    <row r="52" spans="2:16" x14ac:dyDescent="0.25">
      <c r="M52" t="s">
        <v>139</v>
      </c>
    </row>
    <row r="53" spans="2:16" x14ac:dyDescent="0.25">
      <c r="B53" t="s">
        <v>128</v>
      </c>
      <c r="M53" t="s">
        <v>140</v>
      </c>
    </row>
    <row r="54" spans="2:16" x14ac:dyDescent="0.25">
      <c r="C54" t="s">
        <v>122</v>
      </c>
    </row>
    <row r="55" spans="2:16" x14ac:dyDescent="0.25">
      <c r="C55" t="s">
        <v>123</v>
      </c>
    </row>
    <row r="56" spans="2:16" x14ac:dyDescent="0.25">
      <c r="C56" t="s">
        <v>129</v>
      </c>
    </row>
    <row r="57" spans="2:16" x14ac:dyDescent="0.25">
      <c r="C57" t="s">
        <v>125</v>
      </c>
    </row>
    <row r="58" spans="2:16" x14ac:dyDescent="0.25">
      <c r="C58" t="s">
        <v>126</v>
      </c>
    </row>
    <row r="59" spans="2:16" x14ac:dyDescent="0.25">
      <c r="C59" t="s">
        <v>130</v>
      </c>
    </row>
    <row r="62" spans="2:16" x14ac:dyDescent="0.25">
      <c r="B62" t="s">
        <v>131</v>
      </c>
      <c r="N62" t="s">
        <v>141</v>
      </c>
    </row>
    <row r="63" spans="2:16" x14ac:dyDescent="0.25">
      <c r="N63" t="s">
        <v>142</v>
      </c>
    </row>
    <row r="65" spans="2:3" x14ac:dyDescent="0.25">
      <c r="B65" t="s">
        <v>132</v>
      </c>
    </row>
    <row r="66" spans="2:3" x14ac:dyDescent="0.25">
      <c r="C66" t="s">
        <v>133</v>
      </c>
    </row>
    <row r="67" spans="2:3" x14ac:dyDescent="0.25">
      <c r="C67" t="s">
        <v>134</v>
      </c>
    </row>
    <row r="68" spans="2:3" x14ac:dyDescent="0.25">
      <c r="C68" t="s">
        <v>135</v>
      </c>
    </row>
    <row r="71" spans="2:3" x14ac:dyDescent="0.25">
      <c r="B71" t="s">
        <v>136</v>
      </c>
    </row>
    <row r="73" spans="2:3" x14ac:dyDescent="0.25">
      <c r="B73" t="s">
        <v>137</v>
      </c>
    </row>
    <row r="76" spans="2:3" x14ac:dyDescent="0.25">
      <c r="B76"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8"/>
  <sheetViews>
    <sheetView tabSelected="1" workbookViewId="0">
      <selection activeCell="I4" sqref="I4"/>
    </sheetView>
  </sheetViews>
  <sheetFormatPr defaultRowHeight="15" x14ac:dyDescent="0.25"/>
  <cols>
    <col min="1" max="1" width="3" customWidth="1"/>
    <col min="2" max="2" width="9.42578125" customWidth="1"/>
    <col min="3" max="3" width="17" customWidth="1"/>
    <col min="4" max="4" width="17.42578125" customWidth="1"/>
    <col min="5" max="5" width="19.28515625" customWidth="1"/>
    <col min="6" max="6" width="12.140625" customWidth="1"/>
    <col min="7" max="7" width="13.28515625" customWidth="1"/>
    <col min="8" max="8" width="15.7109375" customWidth="1"/>
    <col min="9" max="9" width="33.28515625" customWidth="1"/>
    <col min="10" max="10" width="74.42578125" customWidth="1"/>
    <col min="11" max="11" width="12" customWidth="1"/>
  </cols>
  <sheetData>
    <row r="1" spans="2:15" x14ac:dyDescent="0.25">
      <c r="L1" s="13" t="s">
        <v>170</v>
      </c>
      <c r="M1" s="13"/>
      <c r="N1" s="13" t="s">
        <v>171</v>
      </c>
      <c r="O1" s="13"/>
    </row>
    <row r="2" spans="2:15" ht="48.75" customHeight="1" x14ac:dyDescent="0.25">
      <c r="B2" s="7" t="s">
        <v>143</v>
      </c>
      <c r="C2" s="7" t="s">
        <v>153</v>
      </c>
      <c r="D2" s="7" t="s">
        <v>145</v>
      </c>
      <c r="E2" s="7" t="s">
        <v>146</v>
      </c>
      <c r="F2" s="7" t="s">
        <v>144</v>
      </c>
      <c r="G2" s="7" t="s">
        <v>151</v>
      </c>
      <c r="H2" s="7" t="s">
        <v>159</v>
      </c>
      <c r="I2" s="7" t="s">
        <v>148</v>
      </c>
      <c r="J2" s="7" t="s">
        <v>149</v>
      </c>
      <c r="K2" s="7" t="s">
        <v>165</v>
      </c>
      <c r="L2" s="11" t="s">
        <v>166</v>
      </c>
      <c r="M2" s="11" t="s">
        <v>167</v>
      </c>
      <c r="N2" s="11" t="s">
        <v>166</v>
      </c>
      <c r="O2" s="11" t="s">
        <v>167</v>
      </c>
    </row>
    <row r="3" spans="2:15" ht="30" x14ac:dyDescent="0.25">
      <c r="B3" s="8">
        <v>1</v>
      </c>
      <c r="C3" s="8" t="b">
        <v>0</v>
      </c>
      <c r="D3" s="8" t="s">
        <v>147</v>
      </c>
      <c r="E3" s="8" t="s">
        <v>147</v>
      </c>
      <c r="F3" s="8" t="s">
        <v>147</v>
      </c>
      <c r="G3" s="8" t="b">
        <v>1</v>
      </c>
      <c r="H3" s="8" t="s">
        <v>147</v>
      </c>
      <c r="I3" s="8" t="s">
        <v>160</v>
      </c>
      <c r="J3" s="9" t="s">
        <v>152</v>
      </c>
      <c r="K3" s="3"/>
      <c r="L3" s="12" t="s">
        <v>168</v>
      </c>
      <c r="M3" s="8">
        <v>27</v>
      </c>
      <c r="N3" s="12" t="s">
        <v>168</v>
      </c>
      <c r="O3" s="8">
        <v>73</v>
      </c>
    </row>
    <row r="4" spans="2:15" ht="45" x14ac:dyDescent="0.25">
      <c r="B4" s="8">
        <v>2</v>
      </c>
      <c r="C4" s="8" t="b">
        <v>1</v>
      </c>
      <c r="D4" s="8" t="b">
        <v>0</v>
      </c>
      <c r="E4" s="8" t="b">
        <v>0</v>
      </c>
      <c r="F4" s="8" t="s">
        <v>147</v>
      </c>
      <c r="G4" s="8" t="b">
        <v>1</v>
      </c>
      <c r="H4" s="8" t="s">
        <v>147</v>
      </c>
      <c r="I4" s="8" t="s">
        <v>160</v>
      </c>
      <c r="J4" s="9" t="s">
        <v>150</v>
      </c>
      <c r="K4" s="3"/>
      <c r="L4" s="12" t="s">
        <v>168</v>
      </c>
      <c r="M4" s="8">
        <v>26</v>
      </c>
      <c r="N4" s="12" t="s">
        <v>168</v>
      </c>
      <c r="O4" s="8">
        <v>68</v>
      </c>
    </row>
    <row r="5" spans="2:15" ht="45" x14ac:dyDescent="0.25">
      <c r="B5" s="8">
        <v>3</v>
      </c>
      <c r="C5" s="8" t="b">
        <v>1</v>
      </c>
      <c r="D5" s="8" t="b">
        <v>1</v>
      </c>
      <c r="E5" s="8" t="b">
        <v>0</v>
      </c>
      <c r="F5" s="8" t="s">
        <v>147</v>
      </c>
      <c r="G5" s="8" t="b">
        <v>1</v>
      </c>
      <c r="H5" s="8" t="s">
        <v>147</v>
      </c>
      <c r="I5" s="8" t="s">
        <v>160</v>
      </c>
      <c r="J5" s="9" t="s">
        <v>150</v>
      </c>
      <c r="K5" s="3"/>
      <c r="L5" s="12" t="s">
        <v>168</v>
      </c>
      <c r="M5" s="8">
        <v>38</v>
      </c>
      <c r="N5" s="12" t="s">
        <v>168</v>
      </c>
      <c r="O5" s="8">
        <v>74</v>
      </c>
    </row>
    <row r="6" spans="2:15" ht="45" x14ac:dyDescent="0.25">
      <c r="B6" s="8">
        <v>4</v>
      </c>
      <c r="C6" s="8" t="b">
        <v>1</v>
      </c>
      <c r="D6" s="8" t="b">
        <v>0</v>
      </c>
      <c r="E6" s="8" t="b">
        <v>1</v>
      </c>
      <c r="F6" s="8" t="b">
        <v>0</v>
      </c>
      <c r="G6" s="8" t="b">
        <v>1</v>
      </c>
      <c r="H6" s="8" t="s">
        <v>147</v>
      </c>
      <c r="I6" s="8" t="s">
        <v>160</v>
      </c>
      <c r="J6" s="9" t="s">
        <v>150</v>
      </c>
      <c r="K6" s="3"/>
      <c r="L6" s="8" t="s">
        <v>168</v>
      </c>
      <c r="M6" s="8">
        <v>37</v>
      </c>
      <c r="N6" s="8" t="s">
        <v>168</v>
      </c>
      <c r="O6" s="8">
        <v>72</v>
      </c>
    </row>
    <row r="7" spans="2:15" ht="45" x14ac:dyDescent="0.25">
      <c r="B7" s="8">
        <v>5</v>
      </c>
      <c r="C7" s="8" t="b">
        <v>1</v>
      </c>
      <c r="D7" s="8" t="b">
        <v>1</v>
      </c>
      <c r="E7" s="8" t="b">
        <v>1</v>
      </c>
      <c r="F7" s="8" t="b">
        <v>0</v>
      </c>
      <c r="G7" s="8" t="b">
        <v>1</v>
      </c>
      <c r="H7" s="8" t="s">
        <v>147</v>
      </c>
      <c r="I7" s="8" t="s">
        <v>160</v>
      </c>
      <c r="J7" s="9" t="s">
        <v>150</v>
      </c>
      <c r="K7" s="3"/>
      <c r="L7" s="8" t="s">
        <v>168</v>
      </c>
      <c r="M7" s="8">
        <v>39</v>
      </c>
      <c r="N7" s="8"/>
      <c r="O7" s="8"/>
    </row>
    <row r="8" spans="2:15" x14ac:dyDescent="0.25">
      <c r="B8" s="8">
        <v>6</v>
      </c>
      <c r="C8" s="8" t="b">
        <v>1</v>
      </c>
      <c r="D8" s="8" t="b">
        <v>1</v>
      </c>
      <c r="E8" s="8" t="b">
        <v>1</v>
      </c>
      <c r="F8" s="8" t="b">
        <v>1</v>
      </c>
      <c r="G8" s="8" t="b">
        <v>1</v>
      </c>
      <c r="H8" s="8" t="b">
        <v>1</v>
      </c>
      <c r="I8" s="10" t="s">
        <v>154</v>
      </c>
      <c r="J8" s="9" t="s">
        <v>155</v>
      </c>
      <c r="K8" s="3"/>
      <c r="L8" s="12" t="s">
        <v>168</v>
      </c>
      <c r="M8" s="8">
        <v>30</v>
      </c>
      <c r="N8" s="12" t="s">
        <v>168</v>
      </c>
      <c r="O8" s="8">
        <v>71</v>
      </c>
    </row>
    <row r="9" spans="2:15" x14ac:dyDescent="0.25">
      <c r="B9" s="8">
        <v>7</v>
      </c>
      <c r="C9" s="8" t="b">
        <v>1</v>
      </c>
      <c r="D9" s="8" t="b">
        <v>1</v>
      </c>
      <c r="E9" s="8" t="b">
        <v>1</v>
      </c>
      <c r="F9" s="8" t="b">
        <v>1</v>
      </c>
      <c r="G9" s="8" t="b">
        <v>1</v>
      </c>
      <c r="H9" s="8" t="b">
        <v>1</v>
      </c>
      <c r="I9" s="10" t="s">
        <v>156</v>
      </c>
      <c r="J9" s="9" t="s">
        <v>155</v>
      </c>
      <c r="K9" s="3"/>
      <c r="L9" s="12" t="s">
        <v>168</v>
      </c>
      <c r="M9" s="8">
        <v>29</v>
      </c>
      <c r="N9" s="12"/>
      <c r="O9" s="8"/>
    </row>
    <row r="10" spans="2:15" x14ac:dyDescent="0.25">
      <c r="B10" s="8">
        <v>8</v>
      </c>
      <c r="C10" s="8" t="b">
        <v>1</v>
      </c>
      <c r="D10" s="8" t="b">
        <v>1</v>
      </c>
      <c r="E10" s="8" t="b">
        <v>1</v>
      </c>
      <c r="F10" s="8" t="b">
        <v>1</v>
      </c>
      <c r="G10" s="8" t="b">
        <v>1</v>
      </c>
      <c r="H10" s="8" t="b">
        <v>1</v>
      </c>
      <c r="I10" s="10" t="s">
        <v>157</v>
      </c>
      <c r="J10" s="9" t="s">
        <v>155</v>
      </c>
      <c r="K10" s="3"/>
      <c r="L10" s="12" t="s">
        <v>168</v>
      </c>
      <c r="M10" s="8">
        <v>31</v>
      </c>
      <c r="N10" s="12"/>
      <c r="O10" s="8"/>
    </row>
    <row r="11" spans="2:15" x14ac:dyDescent="0.25">
      <c r="B11" s="8">
        <v>9</v>
      </c>
      <c r="C11" s="8" t="b">
        <v>1</v>
      </c>
      <c r="D11" s="8" t="b">
        <v>1</v>
      </c>
      <c r="E11" s="8" t="b">
        <v>1</v>
      </c>
      <c r="F11" s="8" t="b">
        <v>1</v>
      </c>
      <c r="G11" s="8" t="b">
        <v>1</v>
      </c>
      <c r="H11" s="8" t="b">
        <v>1</v>
      </c>
      <c r="I11" s="10" t="s">
        <v>158</v>
      </c>
      <c r="J11" s="9" t="s">
        <v>155</v>
      </c>
      <c r="K11" s="3"/>
      <c r="L11" s="12" t="s">
        <v>168</v>
      </c>
      <c r="M11" s="8">
        <v>32</v>
      </c>
      <c r="N11" s="12"/>
      <c r="O11" s="8"/>
    </row>
    <row r="12" spans="2:15" x14ac:dyDescent="0.25">
      <c r="K12" s="3"/>
      <c r="L12" s="8"/>
      <c r="M12" s="8"/>
      <c r="N12" s="8"/>
      <c r="O12" s="8"/>
    </row>
    <row r="13" spans="2:15" x14ac:dyDescent="0.25">
      <c r="B13" s="8"/>
      <c r="C13" s="8"/>
      <c r="D13" s="8"/>
      <c r="E13" s="8"/>
      <c r="F13" s="8"/>
      <c r="G13" s="8"/>
      <c r="H13" s="8"/>
      <c r="I13" s="8" t="s">
        <v>169</v>
      </c>
      <c r="J13" s="9"/>
      <c r="K13" s="3"/>
      <c r="L13" s="8"/>
      <c r="M13" s="8"/>
      <c r="N13" s="8"/>
      <c r="O13" s="8"/>
    </row>
    <row r="14" spans="2:15" x14ac:dyDescent="0.25">
      <c r="B14" s="8">
        <v>10</v>
      </c>
      <c r="C14" s="8" t="b">
        <v>1</v>
      </c>
      <c r="D14" s="8" t="b">
        <v>1</v>
      </c>
      <c r="E14" s="8" t="b">
        <v>1</v>
      </c>
      <c r="F14" s="8" t="b">
        <v>1</v>
      </c>
      <c r="G14" s="8" t="b">
        <v>1</v>
      </c>
      <c r="H14" s="8" t="b">
        <v>1</v>
      </c>
      <c r="I14" s="8" t="s">
        <v>164</v>
      </c>
      <c r="J14" s="9" t="s">
        <v>155</v>
      </c>
      <c r="K14" s="3"/>
      <c r="L14" s="12" t="s">
        <v>168</v>
      </c>
      <c r="M14" s="8">
        <v>33</v>
      </c>
      <c r="N14" s="12" t="s">
        <v>168</v>
      </c>
      <c r="O14" s="8">
        <v>75</v>
      </c>
    </row>
    <row r="15" spans="2:15" x14ac:dyDescent="0.25">
      <c r="B15" s="8">
        <v>11</v>
      </c>
      <c r="C15" s="8" t="b">
        <v>1</v>
      </c>
      <c r="D15" s="8" t="b">
        <v>1</v>
      </c>
      <c r="E15" s="8" t="b">
        <v>1</v>
      </c>
      <c r="F15" s="8" t="b">
        <v>1</v>
      </c>
      <c r="G15" s="8" t="b">
        <v>1</v>
      </c>
      <c r="H15" s="8" t="b">
        <v>1</v>
      </c>
      <c r="I15" s="8" t="s">
        <v>163</v>
      </c>
      <c r="J15" s="9" t="s">
        <v>155</v>
      </c>
      <c r="K15" s="3"/>
      <c r="L15" s="12" t="s">
        <v>168</v>
      </c>
      <c r="M15" s="8">
        <v>34</v>
      </c>
      <c r="N15" s="12" t="s">
        <v>168</v>
      </c>
      <c r="O15" s="8">
        <v>77</v>
      </c>
    </row>
    <row r="16" spans="2:15" x14ac:dyDescent="0.25">
      <c r="B16" s="8">
        <v>12</v>
      </c>
      <c r="C16" s="8" t="b">
        <v>1</v>
      </c>
      <c r="D16" s="8" t="b">
        <v>1</v>
      </c>
      <c r="E16" s="8" t="b">
        <v>1</v>
      </c>
      <c r="F16" s="8" t="b">
        <v>1</v>
      </c>
      <c r="G16" s="8" t="b">
        <v>1</v>
      </c>
      <c r="H16" s="8" t="b">
        <v>1</v>
      </c>
      <c r="I16" s="8" t="s">
        <v>162</v>
      </c>
      <c r="J16" s="9" t="s">
        <v>155</v>
      </c>
      <c r="K16" s="3"/>
      <c r="L16" s="12" t="s">
        <v>168</v>
      </c>
      <c r="M16" s="8">
        <v>35</v>
      </c>
      <c r="N16" s="12" t="s">
        <v>168</v>
      </c>
      <c r="O16" s="8">
        <v>78</v>
      </c>
    </row>
    <row r="17" spans="2:15" x14ac:dyDescent="0.25">
      <c r="B17" s="8">
        <v>13</v>
      </c>
      <c r="C17" s="8" t="b">
        <v>1</v>
      </c>
      <c r="D17" s="8" t="b">
        <v>1</v>
      </c>
      <c r="E17" s="8" t="b">
        <v>1</v>
      </c>
      <c r="F17" s="8" t="b">
        <v>1</v>
      </c>
      <c r="G17" s="8" t="b">
        <v>1</v>
      </c>
      <c r="H17" s="8" t="b">
        <v>1</v>
      </c>
      <c r="I17" s="8" t="s">
        <v>161</v>
      </c>
      <c r="J17" s="9" t="s">
        <v>155</v>
      </c>
      <c r="K17" s="3"/>
      <c r="L17" s="12" t="s">
        <v>168</v>
      </c>
      <c r="M17" s="8">
        <v>36</v>
      </c>
      <c r="N17" s="12"/>
      <c r="O17" s="8">
        <v>79</v>
      </c>
    </row>
    <row r="18" spans="2:15" x14ac:dyDescent="0.25">
      <c r="J18" s="6"/>
    </row>
  </sheetData>
  <mergeCells count="2">
    <mergeCell ref="L1:M1"/>
    <mergeCell ref="N1:O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XML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Connors</dc:creator>
  <cp:lastModifiedBy>James Connors</cp:lastModifiedBy>
  <dcterms:created xsi:type="dcterms:W3CDTF">2018-11-13T12:43:00Z</dcterms:created>
  <dcterms:modified xsi:type="dcterms:W3CDTF">2019-03-26T10:39:49Z</dcterms:modified>
</cp:coreProperties>
</file>