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Bulk Data Upload\"/>
    </mc:Choice>
  </mc:AlternateContent>
  <bookViews>
    <workbookView xWindow="0" yWindow="0" windowWidth="9585" windowHeight="3975" activeTab="3" xr2:uid="{47A24B8F-1C88-4CEF-AA04-B234497557D9}"/>
  </bookViews>
  <sheets>
    <sheet name="Datascopes" sheetId="3" r:id="rId1"/>
    <sheet name="Datascopes_Sanitised" sheetId="10" r:id="rId2"/>
    <sheet name="Superusers" sheetId="6" r:id="rId3"/>
    <sheet name="Superusers_Sanitised" sheetId="11" r:id="rId4"/>
    <sheet name="CSM" sheetId="7" r:id="rId5"/>
    <sheet name="Status" sheetId="9" r:id="rId6"/>
  </sheets>
  <definedNames>
    <definedName name="_xlnm._FilterDatabase" localSheetId="5" hidden="1">Status!$D$1:$E$54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10" l="1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0" i="10"/>
  <c r="M9" i="10"/>
  <c r="M8" i="10"/>
  <c r="M7" i="10"/>
  <c r="M6" i="10"/>
  <c r="M5" i="10"/>
  <c r="M4" i="10"/>
  <c r="M3" i="10"/>
  <c r="M2" i="10"/>
  <c r="C344" i="6" l="1"/>
  <c r="D344" i="6"/>
  <c r="C327" i="6" l="1"/>
  <c r="D327" i="6"/>
  <c r="C343" i="6" l="1"/>
  <c r="D343" i="6"/>
  <c r="C342" i="6"/>
  <c r="D342" i="6"/>
  <c r="C341" i="6"/>
  <c r="D341" i="6"/>
  <c r="C340" i="6"/>
  <c r="D340" i="6"/>
  <c r="C339" i="6"/>
  <c r="D339" i="6"/>
  <c r="C338" i="6"/>
  <c r="D338" i="6"/>
  <c r="C337" i="6"/>
  <c r="D337" i="6"/>
  <c r="C336" i="6"/>
  <c r="D336" i="6"/>
  <c r="C335" i="6"/>
  <c r="D335" i="6"/>
  <c r="C334" i="6"/>
  <c r="D334" i="6"/>
  <c r="C333" i="6"/>
  <c r="D333" i="6"/>
  <c r="C332" i="6"/>
  <c r="D332" i="6"/>
  <c r="C331" i="6"/>
  <c r="D331" i="6"/>
  <c r="C330" i="6"/>
  <c r="D330" i="6"/>
  <c r="C329" i="6"/>
  <c r="D329" i="6"/>
  <c r="C328" i="6"/>
  <c r="D328" i="6"/>
  <c r="C326" i="6"/>
  <c r="D326" i="6"/>
  <c r="C325" i="6"/>
  <c r="D325" i="6"/>
  <c r="C324" i="6"/>
  <c r="D324" i="6"/>
  <c r="C323" i="6"/>
  <c r="D323" i="6"/>
  <c r="C322" i="6"/>
  <c r="D322" i="6"/>
  <c r="C321" i="6"/>
  <c r="D321" i="6"/>
  <c r="C320" i="6"/>
  <c r="D320" i="6"/>
  <c r="C319" i="6"/>
  <c r="D319" i="6"/>
  <c r="C318" i="6"/>
  <c r="D318" i="6"/>
  <c r="C317" i="6"/>
  <c r="D317" i="6"/>
  <c r="C316" i="6"/>
  <c r="D316" i="6"/>
  <c r="C315" i="6"/>
  <c r="D315" i="6"/>
  <c r="C314" i="6"/>
  <c r="D314" i="6"/>
  <c r="C313" i="6"/>
  <c r="D313" i="6"/>
  <c r="C312" i="6"/>
  <c r="D312" i="6"/>
  <c r="C311" i="6"/>
  <c r="D311" i="6"/>
  <c r="C72" i="6"/>
  <c r="D72" i="6"/>
  <c r="C310" i="6"/>
  <c r="D310" i="6"/>
  <c r="C308" i="6" l="1"/>
  <c r="D308" i="6"/>
  <c r="C309" i="6"/>
  <c r="D309" i="6"/>
  <c r="C304" i="6"/>
  <c r="D304" i="6"/>
  <c r="C306" i="6"/>
  <c r="D306" i="6"/>
  <c r="C307" i="6"/>
  <c r="D307" i="6"/>
  <c r="C305" i="6"/>
  <c r="D305" i="6"/>
  <c r="C303" i="6"/>
  <c r="D303" i="6"/>
  <c r="C302" i="6"/>
  <c r="D302" i="6"/>
  <c r="C301" i="6"/>
  <c r="D301" i="6"/>
  <c r="C300" i="6"/>
  <c r="D300" i="6"/>
  <c r="C62" i="6"/>
  <c r="D62" i="6"/>
  <c r="C299" i="6"/>
  <c r="D299" i="6"/>
  <c r="C298" i="6"/>
  <c r="D298" i="6"/>
  <c r="C216" i="6" l="1"/>
  <c r="C217" i="6"/>
  <c r="M1510" i="3"/>
  <c r="D149" i="6" l="1"/>
  <c r="C297" i="6" l="1"/>
  <c r="D297" i="6"/>
  <c r="C296" i="6"/>
  <c r="D296" i="6"/>
  <c r="C295" i="6"/>
  <c r="D295" i="6"/>
  <c r="C294" i="6"/>
  <c r="D294" i="6"/>
  <c r="D217" i="6"/>
  <c r="C286" i="6"/>
  <c r="C284" i="6"/>
  <c r="C287" i="6"/>
  <c r="C288" i="6"/>
  <c r="C290" i="6"/>
  <c r="C289" i="6"/>
  <c r="C291" i="6"/>
  <c r="C292" i="6"/>
  <c r="C293" i="6"/>
  <c r="D286" i="6"/>
  <c r="D284" i="6"/>
  <c r="D287" i="6"/>
  <c r="D288" i="6"/>
  <c r="D290" i="6"/>
  <c r="D289" i="6"/>
  <c r="D291" i="6"/>
  <c r="D292" i="6"/>
  <c r="D293" i="6"/>
  <c r="D282" i="6"/>
  <c r="D283" i="6"/>
  <c r="D285" i="6"/>
  <c r="C282" i="6"/>
  <c r="C283" i="6"/>
  <c r="C285" i="6"/>
  <c r="C231" i="6"/>
  <c r="D231" i="6"/>
  <c r="C280" i="6"/>
  <c r="D280" i="6"/>
  <c r="C277" i="6"/>
  <c r="D277" i="6"/>
  <c r="C279" i="6"/>
  <c r="D279" i="6"/>
  <c r="C278" i="6"/>
  <c r="D278" i="6"/>
  <c r="C281" i="6"/>
  <c r="D281" i="6"/>
  <c r="C275" i="6"/>
  <c r="D275" i="6"/>
  <c r="C276" i="6"/>
  <c r="D276" i="6"/>
  <c r="C206" i="6"/>
  <c r="D206" i="6"/>
  <c r="C274" i="6"/>
  <c r="D274" i="6"/>
  <c r="C273" i="6"/>
  <c r="D273" i="6"/>
  <c r="C272" i="6"/>
  <c r="D272" i="6"/>
  <c r="C269" i="6"/>
  <c r="D269" i="6"/>
  <c r="C270" i="6"/>
  <c r="D270" i="6"/>
  <c r="C271" i="6"/>
  <c r="D271" i="6"/>
  <c r="C266" i="6"/>
  <c r="D266" i="6"/>
  <c r="C268" i="6"/>
  <c r="D268" i="6"/>
  <c r="C267" i="6"/>
  <c r="D267" i="6"/>
  <c r="C265" i="6"/>
  <c r="D265" i="6"/>
  <c r="C264" i="6"/>
  <c r="D264" i="6"/>
  <c r="C261" i="6"/>
  <c r="D261" i="6"/>
  <c r="C263" i="6"/>
  <c r="D263" i="6"/>
  <c r="C262" i="6"/>
  <c r="D262" i="6"/>
  <c r="C260" i="6"/>
  <c r="D260" i="6"/>
  <c r="C258" i="6"/>
  <c r="D258" i="6"/>
  <c r="C259" i="6"/>
  <c r="D259" i="6"/>
  <c r="C257" i="6"/>
  <c r="D257" i="6"/>
  <c r="C256" i="6"/>
  <c r="D256" i="6"/>
  <c r="C255" i="6"/>
  <c r="D255" i="6"/>
  <c r="C254" i="6"/>
  <c r="D254" i="6"/>
  <c r="C253" i="6"/>
  <c r="D253" i="6"/>
  <c r="C252" i="6"/>
  <c r="D252" i="6"/>
  <c r="C245" i="6"/>
  <c r="C251" i="6"/>
  <c r="D251" i="6"/>
  <c r="C250" i="6"/>
  <c r="D250" i="6"/>
  <c r="C247" i="6"/>
  <c r="D247" i="6"/>
  <c r="C249" i="6"/>
  <c r="D249" i="6"/>
  <c r="C248" i="6"/>
  <c r="D248" i="6"/>
  <c r="C246" i="6"/>
  <c r="D246" i="6"/>
  <c r="D245" i="6"/>
  <c r="C244" i="6"/>
  <c r="D244" i="6"/>
  <c r="C243" i="6"/>
  <c r="D243" i="6"/>
  <c r="C242" i="6"/>
  <c r="D242" i="6"/>
  <c r="C241" i="6"/>
  <c r="D241" i="6"/>
  <c r="C237" i="6"/>
  <c r="D237" i="6"/>
  <c r="C240" i="6"/>
  <c r="D240" i="6"/>
  <c r="C239" i="6"/>
  <c r="D239" i="6"/>
  <c r="C236" i="6"/>
  <c r="D236" i="6"/>
  <c r="C238" i="6"/>
  <c r="D238" i="6"/>
  <c r="C235" i="6"/>
  <c r="D235" i="6"/>
  <c r="C234" i="6"/>
  <c r="D234" i="6"/>
  <c r="C233" i="6"/>
  <c r="D233" i="6"/>
  <c r="C232" i="6"/>
  <c r="D232" i="6"/>
  <c r="C198" i="6"/>
  <c r="D198" i="6"/>
  <c r="C230" i="6"/>
  <c r="D230" i="6"/>
  <c r="C229" i="6"/>
  <c r="D229" i="6"/>
  <c r="C228" i="6"/>
  <c r="D228" i="6"/>
  <c r="C226" i="6"/>
  <c r="D226" i="6"/>
  <c r="C225" i="6"/>
  <c r="D225" i="6"/>
  <c r="C224" i="6"/>
  <c r="D224" i="6"/>
  <c r="C223" i="6"/>
  <c r="D223" i="6"/>
  <c r="C222" i="6"/>
  <c r="D222" i="6"/>
  <c r="C221" i="6"/>
  <c r="D221" i="6"/>
  <c r="C219" i="6"/>
  <c r="D219" i="6"/>
  <c r="C220" i="6"/>
  <c r="D220" i="6"/>
  <c r="C218" i="6"/>
  <c r="D218" i="6"/>
  <c r="D216" i="6"/>
  <c r="C215" i="6"/>
  <c r="D215" i="6"/>
  <c r="C214" i="6"/>
  <c r="D214" i="6"/>
  <c r="C213" i="6"/>
  <c r="D213" i="6"/>
  <c r="C212" i="6"/>
  <c r="D212" i="6"/>
  <c r="C211" i="6"/>
  <c r="D211" i="6"/>
  <c r="C210" i="6"/>
  <c r="D210" i="6"/>
  <c r="C208" i="6"/>
  <c r="D208" i="6"/>
  <c r="C209" i="6"/>
  <c r="D209" i="6"/>
  <c r="C207" i="6"/>
  <c r="D207" i="6"/>
  <c r="C205" i="6"/>
  <c r="D205" i="6"/>
  <c r="C201" i="6"/>
  <c r="D201" i="6"/>
  <c r="C203" i="6"/>
  <c r="D203" i="6"/>
  <c r="C202" i="6"/>
  <c r="D202" i="6"/>
  <c r="C204" i="6"/>
  <c r="D204" i="6"/>
  <c r="C200" i="6"/>
  <c r="D200" i="6"/>
  <c r="C199" i="6"/>
  <c r="D199" i="6"/>
  <c r="C197" i="6"/>
  <c r="D197" i="6"/>
  <c r="C196" i="6"/>
  <c r="D196" i="6"/>
  <c r="C195" i="6"/>
  <c r="D195" i="6"/>
  <c r="C194" i="6"/>
  <c r="D194" i="6"/>
  <c r="C193" i="6"/>
  <c r="D193" i="6"/>
  <c r="C192" i="6"/>
  <c r="D192" i="6"/>
  <c r="C191" i="6"/>
  <c r="D191" i="6"/>
  <c r="C190" i="6"/>
  <c r="D190" i="6"/>
  <c r="C188" i="6"/>
  <c r="D188" i="6"/>
  <c r="C189" i="6"/>
  <c r="D189" i="6"/>
  <c r="C187" i="6"/>
  <c r="D187" i="6"/>
  <c r="C186" i="6"/>
  <c r="D186" i="6"/>
  <c r="C184" i="6"/>
  <c r="D184" i="6"/>
  <c r="C185" i="6"/>
  <c r="D185" i="6"/>
  <c r="C183" i="6"/>
  <c r="D183" i="6"/>
  <c r="C182" i="6"/>
  <c r="D182" i="6"/>
  <c r="C181" i="6"/>
  <c r="D181" i="6"/>
  <c r="C180" i="6"/>
  <c r="D180" i="6"/>
  <c r="C179" i="6"/>
  <c r="D179" i="6"/>
  <c r="C176" i="6"/>
  <c r="D176" i="6"/>
  <c r="C177" i="6"/>
  <c r="D177" i="6"/>
  <c r="C178" i="6"/>
  <c r="D178" i="6"/>
  <c r="C175" i="6"/>
  <c r="D175" i="6"/>
  <c r="C174" i="6"/>
  <c r="D174" i="6"/>
  <c r="C173" i="6"/>
  <c r="D173" i="6"/>
  <c r="C172" i="6"/>
  <c r="D172" i="6"/>
  <c r="C168" i="6"/>
  <c r="C171" i="6"/>
  <c r="C169" i="6"/>
  <c r="C167" i="6"/>
  <c r="D168" i="6"/>
  <c r="D171" i="6"/>
  <c r="D169" i="6"/>
  <c r="D167" i="6"/>
  <c r="C170" i="6"/>
  <c r="D170" i="6"/>
  <c r="C166" i="6"/>
  <c r="D166" i="6"/>
  <c r="C165" i="6"/>
  <c r="D165" i="6"/>
  <c r="C164" i="6"/>
  <c r="D164" i="6"/>
  <c r="C163" i="6"/>
  <c r="D163" i="6"/>
  <c r="C161" i="6"/>
  <c r="D161" i="6"/>
  <c r="C160" i="6"/>
  <c r="D160" i="6"/>
  <c r="C162" i="6"/>
  <c r="D162" i="6"/>
  <c r="C159" i="6"/>
  <c r="D159" i="6"/>
  <c r="C158" i="6"/>
  <c r="D158" i="6"/>
  <c r="C155" i="6"/>
  <c r="D155" i="6"/>
  <c r="C156" i="6"/>
  <c r="D156" i="6"/>
  <c r="C157" i="6"/>
  <c r="D157" i="6"/>
  <c r="C147" i="6"/>
  <c r="D147" i="6"/>
  <c r="C148" i="6"/>
  <c r="D148" i="6"/>
  <c r="C149" i="6"/>
  <c r="C150" i="6"/>
  <c r="D150" i="6"/>
  <c r="C151" i="6"/>
  <c r="D151" i="6"/>
  <c r="C153" i="6"/>
  <c r="D153" i="6"/>
  <c r="C152" i="6"/>
  <c r="D152" i="6"/>
  <c r="C154" i="6"/>
  <c r="D154" i="6"/>
  <c r="C124" i="6" l="1"/>
  <c r="D124" i="6"/>
  <c r="C131" i="6"/>
  <c r="D131" i="6"/>
  <c r="C130" i="6"/>
  <c r="D130" i="6"/>
  <c r="C132" i="6"/>
  <c r="D132" i="6"/>
  <c r="C146" i="6"/>
  <c r="D146" i="6"/>
  <c r="C227" i="6"/>
  <c r="D227" i="6"/>
  <c r="C145" i="6"/>
  <c r="D145" i="6"/>
  <c r="C144" i="6" l="1"/>
  <c r="D144" i="6"/>
  <c r="C143" i="6"/>
  <c r="D143" i="6"/>
  <c r="C139" i="6"/>
  <c r="C142" i="6"/>
  <c r="C141" i="6"/>
  <c r="D139" i="6"/>
  <c r="D142" i="6"/>
  <c r="D141" i="6"/>
  <c r="C140" i="6"/>
  <c r="D140" i="6"/>
  <c r="C138" i="6"/>
  <c r="D138" i="6"/>
  <c r="C137" i="6"/>
  <c r="D137" i="6"/>
  <c r="C133" i="6"/>
  <c r="C135" i="6"/>
  <c r="C134" i="6"/>
  <c r="C136" i="6"/>
  <c r="D133" i="6"/>
  <c r="D135" i="6"/>
  <c r="D134" i="6"/>
  <c r="D136" i="6"/>
  <c r="C129" i="6"/>
  <c r="D129" i="6"/>
  <c r="C128" i="6"/>
  <c r="D128" i="6"/>
  <c r="C127" i="6"/>
  <c r="D127" i="6"/>
  <c r="C126" i="6"/>
  <c r="D126" i="6"/>
  <c r="C125" i="6"/>
  <c r="D125" i="6"/>
  <c r="C123" i="6"/>
  <c r="D123" i="6"/>
  <c r="C122" i="6"/>
  <c r="D122" i="6"/>
  <c r="C121" i="6"/>
  <c r="D121" i="6"/>
  <c r="C120" i="6"/>
  <c r="D120" i="6"/>
  <c r="C119" i="6"/>
  <c r="D119" i="6"/>
  <c r="C118" i="6"/>
  <c r="D118" i="6"/>
  <c r="C116" i="6"/>
  <c r="D116" i="6"/>
  <c r="C117" i="6"/>
  <c r="D117" i="6"/>
  <c r="C115" i="6"/>
  <c r="D115" i="6"/>
  <c r="C113" i="6"/>
  <c r="D113" i="6"/>
  <c r="C114" i="6"/>
  <c r="D114" i="6"/>
  <c r="C112" i="6"/>
  <c r="D112" i="6"/>
  <c r="C110" i="6"/>
  <c r="D110" i="6"/>
  <c r="C109" i="6"/>
  <c r="D109" i="6"/>
  <c r="C111" i="6"/>
  <c r="D111" i="6"/>
  <c r="C108" i="6"/>
  <c r="D108" i="6"/>
  <c r="C107" i="6"/>
  <c r="D107" i="6"/>
  <c r="C106" i="6"/>
  <c r="D106" i="6"/>
  <c r="C13" i="6" l="1"/>
  <c r="D13" i="6"/>
  <c r="C105" i="6"/>
  <c r="D105" i="6"/>
  <c r="C104" i="6"/>
  <c r="D104" i="6"/>
  <c r="D50" i="7" l="1"/>
  <c r="B50" i="7"/>
  <c r="C103" i="6"/>
  <c r="D103" i="6"/>
  <c r="D49" i="7" l="1"/>
  <c r="B49" i="7"/>
  <c r="C101" i="6"/>
  <c r="C95" i="6"/>
  <c r="C96" i="6"/>
  <c r="C102" i="6"/>
  <c r="D101" i="6"/>
  <c r="D95" i="6"/>
  <c r="D96" i="6"/>
  <c r="D102" i="6"/>
  <c r="C98" i="6"/>
  <c r="C97" i="6"/>
  <c r="C99" i="6"/>
  <c r="D98" i="6"/>
  <c r="D97" i="6"/>
  <c r="D99" i="6"/>
  <c r="C100" i="6"/>
  <c r="D100" i="6"/>
  <c r="D48" i="7" l="1"/>
  <c r="B48" i="7"/>
  <c r="C92" i="6"/>
  <c r="C94" i="6"/>
  <c r="D92" i="6"/>
  <c r="D94" i="6"/>
  <c r="C93" i="6"/>
  <c r="D93" i="6"/>
  <c r="D47" i="7"/>
  <c r="B47" i="7"/>
  <c r="C91" i="6"/>
  <c r="C90" i="6"/>
  <c r="D91" i="6"/>
  <c r="D90" i="6"/>
  <c r="C89" i="6"/>
  <c r="D89" i="6"/>
  <c r="C56" i="6"/>
  <c r="C58" i="6"/>
  <c r="C57" i="6"/>
  <c r="D56" i="6"/>
  <c r="D58" i="6"/>
  <c r="D57" i="6"/>
  <c r="D46" i="7"/>
  <c r="B46" i="7"/>
  <c r="C88" i="6"/>
  <c r="D88" i="6"/>
  <c r="B41" i="7"/>
  <c r="B42" i="7"/>
  <c r="B43" i="7"/>
  <c r="B44" i="7"/>
  <c r="B45" i="7"/>
  <c r="D40" i="7"/>
  <c r="D41" i="7"/>
  <c r="D42" i="7"/>
  <c r="D43" i="7"/>
  <c r="D44" i="7"/>
  <c r="D45" i="7"/>
  <c r="B40" i="7"/>
  <c r="C87" i="6"/>
  <c r="D87" i="6"/>
  <c r="C85" i="6"/>
  <c r="C86" i="6"/>
  <c r="D85" i="6"/>
  <c r="D86" i="6"/>
  <c r="C83" i="6"/>
  <c r="C84" i="6"/>
  <c r="D83" i="6"/>
  <c r="D84" i="6"/>
  <c r="C82" i="6"/>
  <c r="D82" i="6"/>
  <c r="C80" i="6"/>
  <c r="D80" i="6"/>
  <c r="C81" i="6"/>
  <c r="D81" i="6"/>
  <c r="D39" i="7"/>
  <c r="B39" i="7"/>
  <c r="D38" i="7"/>
  <c r="B38" i="7"/>
  <c r="C79" i="6"/>
  <c r="D79" i="6"/>
  <c r="D37" i="7"/>
  <c r="B37" i="7"/>
  <c r="C78" i="6"/>
  <c r="D78" i="6"/>
  <c r="D36" i="7"/>
  <c r="D35" i="7"/>
  <c r="B36" i="7"/>
  <c r="B35" i="7"/>
  <c r="C77" i="6"/>
  <c r="D77" i="6"/>
  <c r="C76" i="6"/>
  <c r="D76" i="6"/>
  <c r="C75" i="6"/>
  <c r="D75" i="6"/>
  <c r="C74" i="6"/>
  <c r="D74" i="6"/>
  <c r="C73" i="6"/>
  <c r="D73" i="6"/>
  <c r="C71" i="6"/>
  <c r="D71" i="6"/>
  <c r="C69" i="6"/>
  <c r="D69" i="6"/>
  <c r="C70" i="6"/>
  <c r="D70" i="6"/>
  <c r="C68" i="6"/>
  <c r="D68" i="6"/>
  <c r="C67" i="6"/>
  <c r="D67" i="6"/>
  <c r="C66" i="6"/>
  <c r="D66" i="6"/>
  <c r="D31" i="7"/>
  <c r="D32" i="7"/>
  <c r="B31" i="7"/>
  <c r="B32" i="7"/>
  <c r="C1510" i="3"/>
  <c r="C65" i="6"/>
  <c r="D65" i="6"/>
  <c r="C64" i="6"/>
  <c r="D64" i="6"/>
  <c r="A1510" i="3"/>
  <c r="E1510" i="3"/>
  <c r="B29" i="7"/>
  <c r="B30" i="7"/>
  <c r="B33" i="7"/>
  <c r="B34" i="7"/>
  <c r="D28" i="7"/>
  <c r="D29" i="7"/>
  <c r="D30" i="7"/>
  <c r="D33" i="7"/>
  <c r="D34" i="7"/>
  <c r="B28" i="7"/>
  <c r="C63" i="6"/>
  <c r="D63" i="6"/>
  <c r="D27" i="7"/>
  <c r="B27" i="7"/>
  <c r="C61" i="6"/>
  <c r="D61" i="6"/>
  <c r="D26" i="7"/>
  <c r="B26" i="7"/>
  <c r="C59" i="6"/>
  <c r="D59" i="6"/>
  <c r="C60" i="6"/>
  <c r="D60" i="6"/>
  <c r="D25" i="7"/>
  <c r="B25" i="7"/>
  <c r="C49" i="6"/>
  <c r="C52" i="6"/>
  <c r="C53" i="6"/>
  <c r="C51" i="6"/>
  <c r="C47" i="6"/>
  <c r="C50" i="6"/>
  <c r="C55" i="6"/>
  <c r="C48" i="6"/>
  <c r="D49" i="6"/>
  <c r="D52" i="6"/>
  <c r="D53" i="6"/>
  <c r="D51" i="6"/>
  <c r="D47" i="6"/>
  <c r="D50" i="6"/>
  <c r="D55" i="6"/>
  <c r="D48" i="6"/>
  <c r="C54" i="6"/>
  <c r="D54" i="6"/>
  <c r="D24" i="7"/>
  <c r="B24" i="7"/>
  <c r="C46" i="6"/>
  <c r="D46" i="6"/>
  <c r="C45" i="6"/>
  <c r="D45" i="6"/>
  <c r="C44" i="6"/>
  <c r="D44" i="6"/>
  <c r="E1" i="9"/>
  <c r="D23" i="7"/>
  <c r="B23" i="7"/>
  <c r="D19" i="7"/>
  <c r="D20" i="7"/>
  <c r="D21" i="7"/>
  <c r="D22" i="7"/>
  <c r="B22" i="7"/>
  <c r="B21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3" i="7"/>
  <c r="D4" i="7"/>
  <c r="D2" i="7"/>
  <c r="B20" i="7"/>
  <c r="B19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" i="7"/>
  <c r="C43" i="6"/>
  <c r="D43" i="6"/>
  <c r="D29" i="6"/>
  <c r="D3" i="6"/>
  <c r="D8" i="6"/>
  <c r="D5" i="6"/>
  <c r="D12" i="6"/>
  <c r="D10" i="6"/>
  <c r="D7" i="6"/>
  <c r="D2" i="6"/>
  <c r="D9" i="6"/>
  <c r="D4" i="6"/>
  <c r="D6" i="6"/>
  <c r="D11" i="6"/>
  <c r="D14" i="6"/>
  <c r="D15" i="6"/>
  <c r="D17" i="6"/>
  <c r="D16" i="6"/>
  <c r="D18" i="6"/>
  <c r="D20" i="6"/>
  <c r="D19" i="6"/>
  <c r="D22" i="6"/>
  <c r="D21" i="6"/>
  <c r="D23" i="6"/>
  <c r="D24" i="6"/>
  <c r="D25" i="6"/>
  <c r="D26" i="6"/>
  <c r="D27" i="6"/>
  <c r="D28" i="6"/>
  <c r="D32" i="6"/>
  <c r="D30" i="6"/>
  <c r="D31" i="6"/>
  <c r="D33" i="6"/>
  <c r="D34" i="6"/>
  <c r="D35" i="6"/>
  <c r="D37" i="6"/>
  <c r="D38" i="6"/>
  <c r="D36" i="6"/>
  <c r="D39" i="6"/>
  <c r="D40" i="6"/>
  <c r="D41" i="6"/>
  <c r="D42" i="6"/>
  <c r="C3" i="6"/>
  <c r="C8" i="6"/>
  <c r="C5" i="6"/>
  <c r="C12" i="6"/>
  <c r="C10" i="6"/>
  <c r="C7" i="6"/>
  <c r="C2" i="6"/>
  <c r="C9" i="6"/>
  <c r="C4" i="6"/>
  <c r="C6" i="6"/>
  <c r="C11" i="6"/>
  <c r="C14" i="6"/>
  <c r="C15" i="6"/>
  <c r="C17" i="6"/>
  <c r="C16" i="6"/>
  <c r="C18" i="6"/>
  <c r="C20" i="6"/>
  <c r="C19" i="6"/>
  <c r="C22" i="6"/>
  <c r="C21" i="6"/>
  <c r="C23" i="6"/>
  <c r="C24" i="6"/>
  <c r="C25" i="6"/>
  <c r="C26" i="6"/>
  <c r="C27" i="6"/>
  <c r="C28" i="6"/>
  <c r="C29" i="6"/>
  <c r="C32" i="6"/>
  <c r="C30" i="6"/>
  <c r="C31" i="6"/>
  <c r="C33" i="6"/>
  <c r="C34" i="6"/>
  <c r="C35" i="6"/>
  <c r="C37" i="6"/>
  <c r="C38" i="6"/>
  <c r="C36" i="6"/>
  <c r="C39" i="6"/>
  <c r="C40" i="6"/>
  <c r="C41" i="6"/>
  <c r="C42" i="6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9" i="6"/>
  <c r="B60" i="6" s="1"/>
  <c r="B61" i="6"/>
  <c r="B63" i="6"/>
  <c r="B64" i="6" s="1"/>
  <c r="B65" i="6" s="1"/>
  <c r="B66" i="6" s="1"/>
  <c r="B67" i="6" s="1"/>
  <c r="B68" i="6" s="1"/>
  <c r="B69" i="6" s="1"/>
  <c r="B70" i="6" s="1"/>
  <c r="B71" i="6" s="1"/>
  <c r="B73" i="6" s="1"/>
  <c r="B74" i="6" s="1"/>
  <c r="B75" i="6" s="1"/>
  <c r="B76" i="6" s="1"/>
  <c r="B77" i="6" s="1"/>
  <c r="B78" i="6" s="1"/>
  <c r="B79" i="6" s="1"/>
  <c r="B80" i="6" s="1"/>
  <c r="B81" i="6"/>
  <c r="B82" i="6" s="1"/>
  <c r="B83" i="6" s="1"/>
  <c r="B84" i="6" s="1"/>
  <c r="B85" i="6" s="1"/>
  <c r="B86" i="6" s="1"/>
  <c r="B87" i="6" s="1"/>
  <c r="B2" i="6"/>
</calcChain>
</file>

<file path=xl/sharedStrings.xml><?xml version="1.0" encoding="utf-8"?>
<sst xmlns="http://schemas.openxmlformats.org/spreadsheetml/2006/main" count="13126" uniqueCount="4192">
  <si>
    <t>ParentSupplierID</t>
  </si>
  <si>
    <t>ParentSupplierDescription</t>
  </si>
  <si>
    <t>SupplierID</t>
  </si>
  <si>
    <t>SupplierDescription</t>
  </si>
  <si>
    <t>DatascopeID</t>
  </si>
  <si>
    <t>PortfolioID</t>
  </si>
  <si>
    <t>PortfolioDescription</t>
  </si>
  <si>
    <t>OrganisatioID</t>
  </si>
  <si>
    <t>OrgTopUnit</t>
  </si>
  <si>
    <t>OusUnitID</t>
  </si>
  <si>
    <t>OusUnitName</t>
  </si>
  <si>
    <t>ReceiveNotifications</t>
  </si>
  <si>
    <t>Notification email</t>
  </si>
  <si>
    <t>Tesco Bank</t>
  </si>
  <si>
    <t xml:space="preserve">Tesco Bank                                        </t>
  </si>
  <si>
    <t>(blank)</t>
  </si>
  <si>
    <t>Y</t>
  </si>
  <si>
    <t>tbtpcra@i.tescobank.com</t>
  </si>
  <si>
    <t>Tesco Bank Cards</t>
  </si>
  <si>
    <t>Tesco Bank Mortgages</t>
  </si>
  <si>
    <t>TESCO BANK CURRENT ACCOUNTS</t>
  </si>
  <si>
    <t>LexisNexis Risk Solutions UK Limited</t>
  </si>
  <si>
    <t>1AB888E6-AEB9-40AF-987E-AB6B34C2E6DA</t>
  </si>
  <si>
    <t>3DCC7CB9-17F7-4248-8BC4-86E6AE938ED7</t>
  </si>
  <si>
    <t>myinformation@lexisnexis.co.uk</t>
  </si>
  <si>
    <t>AA33661D-1221-4E18-B70F-A7E1DB4393AC</t>
  </si>
  <si>
    <t>LexisNexis Risk Solutions Inc (ID)</t>
  </si>
  <si>
    <t>CD51B358-3587-487E-8CEE-714B1EE1A04F</t>
  </si>
  <si>
    <t>Insurance quote - www.lexisnexis.com/ukconsumer</t>
  </si>
  <si>
    <t>35B923B4-F78E-4142-AF38-C785654988F6</t>
  </si>
  <si>
    <t>LexisNexis Risk Solutions Inc (ID API)</t>
  </si>
  <si>
    <t>ECF27DCF-A556-4CC9-9ACF-6FA504C33044</t>
  </si>
  <si>
    <t>Insurance Initiatives Limited (ML)</t>
  </si>
  <si>
    <t>74794A8C-6867-4316-A3A0-652DB37952A9</t>
  </si>
  <si>
    <t>BEA41527-7C87-4744-BC7B-830E25FE7D75</t>
  </si>
  <si>
    <t>Insurance Initiatives ML</t>
  </si>
  <si>
    <t>B5B6314B-FB7B-4516-B3B2-2E74CB5E662C</t>
  </si>
  <si>
    <t>Insurance Initiatives Limited (Share Suppressed)</t>
  </si>
  <si>
    <t>299A7537-AA01-492F-92D5-F24CE1050B4F</t>
  </si>
  <si>
    <t>Insurance Initiatives Limited (IQ)</t>
  </si>
  <si>
    <t>D6826583-0EFA-4717-A1B3-CDA414938BA2</t>
  </si>
  <si>
    <t>DB4FE080-1025-4D22-9863-B0FA05BB056C</t>
  </si>
  <si>
    <t>Insurance Initiatives Limited (ID)</t>
  </si>
  <si>
    <t>451B3C85-2C46-44B9-93F2-F32C4F41C543</t>
  </si>
  <si>
    <t>Insurance Renewals (Via IIL)</t>
  </si>
  <si>
    <t>AB7539A9-D827-4D4D-8E32-EFC60705233F</t>
  </si>
  <si>
    <t>www.iil.co.uk/consumers</t>
  </si>
  <si>
    <t>CE027534-E103-459C-9FAE-62B8053B70DC</t>
  </si>
  <si>
    <t>Insurance Quote - Comparison Site / Broker SME</t>
  </si>
  <si>
    <t>70FFBC13-8BF8-43CD-99D8-37DF49D5F506</t>
  </si>
  <si>
    <t>Insurance Quote ID - Compare Site/Broker/Renewal</t>
  </si>
  <si>
    <t>ElevateCredit</t>
  </si>
  <si>
    <t>Elevate Credit International Limited</t>
  </si>
  <si>
    <t>compliance@elevatecredit.co.uk</t>
  </si>
  <si>
    <t>48A3A909-EF52-4634-A62E-69D8D04247F8</t>
  </si>
  <si>
    <t>Elevate Credit International Limited (CVAL SR, CT)</t>
  </si>
  <si>
    <t>822E2500-1FBC-4FFB-A798-37A95DA537EF</t>
  </si>
  <si>
    <t>E4E43094-3CF2-42A8-9298-2DEC7C39A6E5</t>
  </si>
  <si>
    <t>Elevate Credit International Ltd QS (CR API)</t>
  </si>
  <si>
    <t>FB6EA3F8-D4C1-42AF-9C86-48E6C62E309F</t>
  </si>
  <si>
    <t>Elevate Credit International Limited (ML)</t>
  </si>
  <si>
    <t>121B92B5-01BF-4B5E-9684-5A761685DF04</t>
  </si>
  <si>
    <t>Elevate Credit International Limited SR API NEW</t>
  </si>
  <si>
    <t>188CA2AB-E48A-4D67-A6E1-55FDEA01FE40</t>
  </si>
  <si>
    <t>Elevate Credit International Limited (CT BATCH)</t>
  </si>
  <si>
    <t>DA833D33-1B39-4F2B-8763-8386C91E6045</t>
  </si>
  <si>
    <t>Elevate Credit International Limited (CT Batch V5)</t>
  </si>
  <si>
    <t>9CEF822F-D5D5-4477-891F-01DE332167FB</t>
  </si>
  <si>
    <t>Elevate Credit International Limited (SR WEB)</t>
  </si>
  <si>
    <t>E623E519-98A2-4ADB-B0D3-691BAEBBD40A</t>
  </si>
  <si>
    <t>Elevate Credit International Limited (TAC)</t>
  </si>
  <si>
    <t>503B729B-BD04-47BA-BAEC-25A270ABAF07</t>
  </si>
  <si>
    <t>Elevate Credit International Limited CVAL</t>
  </si>
  <si>
    <t>D1DEBB5B-EDC5-4545-8646-3B248CB4634E</t>
  </si>
  <si>
    <t>Elevate Credit International Limited (SR API)</t>
  </si>
  <si>
    <t>DAA9979F-2677-4149-A3C1-B8A47ACCD8E6</t>
  </si>
  <si>
    <t>Elevate Credit International Limited (CR API) MODA</t>
  </si>
  <si>
    <t>5B7D1C3A-536B-43A9-A277-BBB212373B16</t>
  </si>
  <si>
    <t>Elevate Credit International Ltd (CR)</t>
  </si>
  <si>
    <t>9C8BD599-BB55-4410-8F48-49912E2B7B41</t>
  </si>
  <si>
    <t>Elevate Credit International Ltd (AR)</t>
  </si>
  <si>
    <t>B9A6FCCE-9EEF-4CBD-8394-41C4882A6ED9</t>
  </si>
  <si>
    <t>Elevate Credit International Limited  (CR)</t>
  </si>
  <si>
    <t>E0A9E4DA-9BF5-4858-A7A7-105C77EDB20C</t>
  </si>
  <si>
    <t>Elevate Credit International Limited (CVAL RISK)</t>
  </si>
  <si>
    <t>3D38DF4E-97FD-4313-8782-8E848C38C678</t>
  </si>
  <si>
    <t>Elevate Credit International Limited (CVAL ML IP)</t>
  </si>
  <si>
    <t>22169DFA-F7B5-4BB7-A108-DBBBF1F07302</t>
  </si>
  <si>
    <t>Elevate Credit International Limited ML</t>
  </si>
  <si>
    <t>8484126B-2360-4CC7-97B6-C02D5714D872</t>
  </si>
  <si>
    <t>Elevate Credit International Limited SR</t>
  </si>
  <si>
    <t>552BE1EA-2404-422F-A30F-1F946CB2F1CD</t>
  </si>
  <si>
    <t>Elevate Credit International Limited (TAC API)</t>
  </si>
  <si>
    <t>B9B57CBB-DF57-4180-B6C8-1089779B4ED5</t>
  </si>
  <si>
    <t>Elevate Credit International Limited (AR API) 2</t>
  </si>
  <si>
    <t>BT</t>
  </si>
  <si>
    <t>EE Limited</t>
  </si>
  <si>
    <t>crqueries@ee.co.uk</t>
  </si>
  <si>
    <t>Orange</t>
  </si>
  <si>
    <t>T-mobile</t>
  </si>
  <si>
    <t>British Gas</t>
  </si>
  <si>
    <t>BRITISH GAS</t>
  </si>
  <si>
    <t>BRITISH GAS - ELECTRIC</t>
  </si>
  <si>
    <t>N</t>
  </si>
  <si>
    <t>DataDisputesTeam@centrica.com</t>
  </si>
  <si>
    <t>BRITISH GAS - GAS</t>
  </si>
  <si>
    <t>CABOT</t>
  </si>
  <si>
    <t>Cabot Financial (Europe) Ltd</t>
  </si>
  <si>
    <t>Tracecrbs@cabotfinancial.com</t>
  </si>
  <si>
    <t>Cabot Credit Management Group Limited</t>
  </si>
  <si>
    <t>Vodafone</t>
  </si>
  <si>
    <t>Vodafone - Share</t>
  </si>
  <si>
    <t>Vodafone Ltd</t>
  </si>
  <si>
    <t>quality.assurance@gb.vodafone.co.uk</t>
  </si>
  <si>
    <t>Vodafone -  Search</t>
  </si>
  <si>
    <t>75CF96B8-E476-4581-B930-5601A37036C0</t>
  </si>
  <si>
    <t>Vodafone (CVAL)</t>
  </si>
  <si>
    <t>7B3862BD-037D-4DD6-8C6A-0E1503A22D8A</t>
  </si>
  <si>
    <t>daren.john@vodafone.com</t>
  </si>
  <si>
    <t>EB44B4B7-6730-4D6D-85CC-1741A2105F40</t>
  </si>
  <si>
    <t>Vodafone Contingency (CVAL)</t>
  </si>
  <si>
    <t>F0C663E5-09E5-4C27-9F29-1E71F3F65FA0</t>
  </si>
  <si>
    <t>Vodafone Contingency (CVAL) 1</t>
  </si>
  <si>
    <t>6B360D88-7830-405A-ACA9-2FB3D308A4CE</t>
  </si>
  <si>
    <t>Vodafone DPC (CVAL)</t>
  </si>
  <si>
    <t>BF4A08DD-D2A5-45F9-9DD9-2397FE4A7882</t>
  </si>
  <si>
    <t>Vodafone 3D (CVAL)</t>
  </si>
  <si>
    <t>BD0FFDA1-E2D6-465B-8C31-786D98A319C2</t>
  </si>
  <si>
    <t>Vodafone Telesales (CVAL)</t>
  </si>
  <si>
    <t>D7F61CD6-0137-491A-A20C-A2471016136A</t>
  </si>
  <si>
    <t>Vodafone CVAL SR</t>
  </si>
  <si>
    <t>2347A868-1A16-4A64-89B1-B3E771CAB71A</t>
  </si>
  <si>
    <t>Vodafone ID (CVAL)</t>
  </si>
  <si>
    <t>7094F57A-D658-4811-82FC-CCBD1A3DE422</t>
  </si>
  <si>
    <t>Vodafone CVAL ML</t>
  </si>
  <si>
    <t>B2238EDC-0145-4A00-9384-50A94576E6E5</t>
  </si>
  <si>
    <t>Vodafone SIM (CVAL)</t>
  </si>
  <si>
    <t>CEDEBA20-2B69-438F-A586-25BCBB0CD8E0</t>
  </si>
  <si>
    <t>Vodafone (CVAL INT)</t>
  </si>
  <si>
    <t>CBDE28E8-5AE5-4B5B-B1B2-73631607EBBB</t>
  </si>
  <si>
    <t>Vodafone Trial ERisk and MRisk (CVAL)</t>
  </si>
  <si>
    <t>EDE74DCD-14EC-4A8A-A2E3-666C236B9545</t>
  </si>
  <si>
    <t>Vodafone ID (CVAL) 1</t>
  </si>
  <si>
    <t>22F5FB21-24F5-4DEE-951D-57DAB4F21527</t>
  </si>
  <si>
    <t>Vodafone ID 2 (CVAL)</t>
  </si>
  <si>
    <t>4AB2C535-9187-407A-9559-C484E8C6DAA5</t>
  </si>
  <si>
    <t>Vodafone Telesales (CVAL SR)</t>
  </si>
  <si>
    <t>1C7D1E06-86CA-48D3-9D03-A82B7E8675FB</t>
  </si>
  <si>
    <t>Vodafone Contingency (CVAL ML)</t>
  </si>
  <si>
    <t>50560831-9609-490A-94DC-6E1E780D686B</t>
  </si>
  <si>
    <t>Vodafone Contingency (CVAL SR)</t>
  </si>
  <si>
    <t>D38F4C05-B9D8-4969-8758-DCE499E77733</t>
  </si>
  <si>
    <t>Vodafone ID 2 (CVAL CR)</t>
  </si>
  <si>
    <t>215C4D7E-0D0B-4FEF-8622-5EC7EE9F92CD</t>
  </si>
  <si>
    <t>Vodafone Trial ERisk and MRisk (CVAL RISK)</t>
  </si>
  <si>
    <t>E2E0A375-6845-484D-991A-00D844754BDA</t>
  </si>
  <si>
    <t>Vodafone E-Shop 3D (CVAL)</t>
  </si>
  <si>
    <t>E94B2104-1DFC-4A4E-9706-9727EE7F1458</t>
  </si>
  <si>
    <t>Vodafone ID (CVAL SR) NEW</t>
  </si>
  <si>
    <t>547A72AC-42F2-4764-AF67-C15603D830C2</t>
  </si>
  <si>
    <t>Vodafone ID (CVAL ML) NEW</t>
  </si>
  <si>
    <t>9715ECE1-9641-4FA3-9E0D-EBCA8588757B</t>
  </si>
  <si>
    <t>Vodafone ID 2 (CVAL ML)</t>
  </si>
  <si>
    <t>88D2B4CC-FC20-4578-87F0-EB25D46CEC54</t>
  </si>
  <si>
    <t>Vodafone Telesales (CVAL ML)</t>
  </si>
  <si>
    <t>B6739DAC-827A-4F4E-8C5F-A75C9B0B3365</t>
  </si>
  <si>
    <t>Vodafone Contingency (CVAL ML) NEW</t>
  </si>
  <si>
    <t>1F54C464-2E96-4AD7-819B-A841340B06DD</t>
  </si>
  <si>
    <t>Vodafone Contingency (CVAL SR) NEW</t>
  </si>
  <si>
    <t>389FD96A-1DA4-4DBB-8C32-6009A212115A</t>
  </si>
  <si>
    <t>Vodafone 3D (CVAL SR)</t>
  </si>
  <si>
    <t>B836AB7B-C99B-4925-9BB8-2EB7881FF90F</t>
  </si>
  <si>
    <t>Vodafone Trial ERisk and MRisk (CVAL ML)</t>
  </si>
  <si>
    <t>681E662F-F39E-49E5-8B00-30F1431A0744</t>
  </si>
  <si>
    <t>Vodafone SIM (CVAL SR)</t>
  </si>
  <si>
    <t>F81E9146-69D1-4B58-9560-0DBDF9A606C2</t>
  </si>
  <si>
    <t>Vodafone ID (CVAL SR)</t>
  </si>
  <si>
    <t>CC845830-09F6-4B03-AE25-1438AD0F4013</t>
  </si>
  <si>
    <t>Vodafone ID (CVAL ML)</t>
  </si>
  <si>
    <t>DB5F5258-2DDE-4F3B-8EB5-5E588541884E</t>
  </si>
  <si>
    <t>Vodafone Trial ERisk and MRisk (CVAL CR)</t>
  </si>
  <si>
    <t>3530551A-ACDE-47A7-9152-12F707908AE6</t>
  </si>
  <si>
    <t>Vodafone 3D (CVAL ML)</t>
  </si>
  <si>
    <t>E95174A7-8A98-43D8-B163-0F69856B996D</t>
  </si>
  <si>
    <t>Vodafone SIM (CVAL ML)</t>
  </si>
  <si>
    <t>C6B28BB5-6729-4701-A291-7FA763512BF3</t>
  </si>
  <si>
    <t>Vodafone DPC (CVAL ML)</t>
  </si>
  <si>
    <t>A312E80C-06F2-42C7-8723-A17CC7E6C9DB</t>
  </si>
  <si>
    <t>Vodafone DPC (CVAL SR)</t>
  </si>
  <si>
    <t>85BD4A69-BF91-4243-A702-EDA10347DA6D</t>
  </si>
  <si>
    <t>Vodafone E-Shop 3D (CVAL CR)</t>
  </si>
  <si>
    <t>7D98D306-7936-4EE8-9BF7-AB0C38831B1D</t>
  </si>
  <si>
    <t>Vodafone UK Ltd (SA CT GV)</t>
  </si>
  <si>
    <t>C1AF2190-693D-458C-921C-2F7642BFA9BE</t>
  </si>
  <si>
    <t>BDDF1877-F94D-4271-A010-EA4370E5F146</t>
  </si>
  <si>
    <t>Vodafone UK LTD (CT Batch)</t>
  </si>
  <si>
    <t>0592787E-9B9C-475F-8EB3-4AA131025FBE</t>
  </si>
  <si>
    <t>Vodafone CallTrace Batch</t>
  </si>
  <si>
    <t>733C927B-B3C4-4718-BD2D-7DFFB216F1AC</t>
  </si>
  <si>
    <t>Vodafone Limited (GV)</t>
  </si>
  <si>
    <t>Lloyds TSB</t>
  </si>
  <si>
    <t xml:space="preserve">TSB Current Account                               </t>
  </si>
  <si>
    <t>DS_Data_Disputes@tsb.co.uk</t>
  </si>
  <si>
    <t xml:space="preserve">TSB Credit Card                                   </t>
  </si>
  <si>
    <t xml:space="preserve">TSB Personal Loan                                 </t>
  </si>
  <si>
    <t xml:space="preserve">TSB Mortgage                                      </t>
  </si>
  <si>
    <t>Temple Finance</t>
  </si>
  <si>
    <t>402799FF-F9D2-4F78-AADA-01A2B1D2B336</t>
  </si>
  <si>
    <t>Temple Finance t/a Perfect Home (SR,R,CVAL,MOG,CT)</t>
  </si>
  <si>
    <t>4015F711-4EC0-404C-8AA9-DFFFC3DDC3CE</t>
  </si>
  <si>
    <t>itsupport@perfecthomestores.co.uk</t>
  </si>
  <si>
    <t>AFF193BD-6EA8-41DF-8A63-7895B5B17156</t>
  </si>
  <si>
    <t>Temple Finance Limited (R)</t>
  </si>
  <si>
    <t>83E951F6-0863-4143-A082-BCADBF6F8077</t>
  </si>
  <si>
    <t>Temple Finance LTD t/a Perfect Home (CVAL)</t>
  </si>
  <si>
    <t>898E2C0C-6BEF-4ACA-B37C-A7BB27682780</t>
  </si>
  <si>
    <t>Temple Finance t/a Perfect Home (AR)</t>
  </si>
  <si>
    <t>9BCF1C52-ACF6-4B19-8877-F4974D112151</t>
  </si>
  <si>
    <t>Temple Finance t/a Perfect Home (CT Batch)</t>
  </si>
  <si>
    <t>0D942846-6CC0-4D40-80F9-904F4CDA1496</t>
  </si>
  <si>
    <t>Temple Finance t/a Perfect Home (MOGO)</t>
  </si>
  <si>
    <t>88AAF20E-E2CC-4472-8F6B-05ABE5B1A70D</t>
  </si>
  <si>
    <t>Temple Finance LTD t/a Perfect Home (SR API)</t>
  </si>
  <si>
    <t>DCC156BD-30B5-4320-8531-B1FF71C512A5</t>
  </si>
  <si>
    <t>Temple Finance MANCHESTER (MOGO) 112</t>
  </si>
  <si>
    <t>331CE1B3-409B-4310-9F32-B8612A214BE4</t>
  </si>
  <si>
    <t>Temple Finance MIDLANDS (MOGO) 107</t>
  </si>
  <si>
    <t>CE4E6C7D-1EB5-481A-903F-F729869B48F0</t>
  </si>
  <si>
    <t>Temple Finance LTD t/a Perfect Home (CVAL ML)</t>
  </si>
  <si>
    <t>584EA990-6FDA-4814-A8BA-BCC35DFCBAFD</t>
  </si>
  <si>
    <t>Temple Finance WEB (MOGO) 105</t>
  </si>
  <si>
    <t>9BE22484-DBCC-4A29-9B2A-446ADBDA0F00</t>
  </si>
  <si>
    <t>Temple Finance LTD t/a Perfect Home (CVAL SR)</t>
  </si>
  <si>
    <t>9EEF2010-4B30-4817-BBE3-FD163D67CD36</t>
  </si>
  <si>
    <t>Temple Finance EAST MIDLANDS (MOGO) 108</t>
  </si>
  <si>
    <t>218282C8-CE18-4526-B377-5E4533B513F2</t>
  </si>
  <si>
    <t>Temple Finance YORKSHIRE (MOGO) 109</t>
  </si>
  <si>
    <t>13A1CF93-5A6F-4FB9-8C18-2EB75C11735E</t>
  </si>
  <si>
    <t>Temple Finance NORTH EAST (MOGO) 110</t>
  </si>
  <si>
    <t>6C6E616D-9078-457E-BD54-037DBB174B2E</t>
  </si>
  <si>
    <t>Temple Finance LIVERPOOL (MOGO) 111</t>
  </si>
  <si>
    <t>C979FCB2-AEAD-4A35-BEEE-E9FB7FA949FA</t>
  </si>
  <si>
    <t>Temple Finance SCOTTISH STORES (MOGO) 102</t>
  </si>
  <si>
    <t>67BE191B-9F0F-43DD-87E7-2A4BFCBBECBE</t>
  </si>
  <si>
    <t>Temple Finance t/a Perfect Home (AR API)</t>
  </si>
  <si>
    <t>Perfect Home</t>
  </si>
  <si>
    <t>Lowell Group</t>
  </si>
  <si>
    <t>Lowell Portfolio I Ltd</t>
  </si>
  <si>
    <t>Credit.Amendments@lowellgroup.co.uk</t>
  </si>
  <si>
    <t>Lowell (Hutchinson 3G UK Ltd)</t>
  </si>
  <si>
    <t>PRA</t>
  </si>
  <si>
    <t>Portfolio Recovery Associates</t>
  </si>
  <si>
    <t>creditfiles@pragroup.co.uk</t>
  </si>
  <si>
    <t>Aktiv Kapital (UK) Ltd</t>
  </si>
  <si>
    <t>Aktiv Kapital2</t>
  </si>
  <si>
    <t>Yorkshire Water</t>
  </si>
  <si>
    <t>Yorkshire Water Ltd</t>
  </si>
  <si>
    <t>Credit_Strategy_Team_mail-in@yorkshirewater.co.uk</t>
  </si>
  <si>
    <t>Anglican Water</t>
  </si>
  <si>
    <t>Anglian Water Services</t>
  </si>
  <si>
    <t>creditdatasharing@anglianwater.co.uk</t>
  </si>
  <si>
    <t>Clydesdale Bank</t>
  </si>
  <si>
    <t>Clydesdale Bank Plc.</t>
  </si>
  <si>
    <t>cdt.dash.data.team@cybg.com</t>
  </si>
  <si>
    <t>Clydesdale Bank - Defaults</t>
  </si>
  <si>
    <t>Yorkshire Bank - Defaults</t>
  </si>
  <si>
    <t>Clydesdale Bank Mortgages</t>
  </si>
  <si>
    <t>Yorkshire Bank Mortgages</t>
  </si>
  <si>
    <t>Clydesdale Bank Current Accounts</t>
  </si>
  <si>
    <t>Yorkshire Bank Current Accounts</t>
  </si>
  <si>
    <t>Clydesdale Bank Personal Loans</t>
  </si>
  <si>
    <t>Yorkshire Bank Personal Loans No.2</t>
  </si>
  <si>
    <t>Clydesdale Bank Asset Finance</t>
  </si>
  <si>
    <t>Santander</t>
  </si>
  <si>
    <t>Santander UK</t>
  </si>
  <si>
    <t>cdquality@santander.co.uk</t>
  </si>
  <si>
    <t>Santander Mortgage ANMF</t>
  </si>
  <si>
    <t>Santander Unsecured Loan</t>
  </si>
  <si>
    <t>Santander Secured Loan</t>
  </si>
  <si>
    <t>Santander Current Account</t>
  </si>
  <si>
    <t>Santander Mortgage SLS</t>
  </si>
  <si>
    <t>Santander ExNP Sec Loans</t>
  </si>
  <si>
    <t>Santander ExNP Mortgages</t>
  </si>
  <si>
    <t>Alliance and Leicester Personal Loans Plus</t>
  </si>
  <si>
    <t>Alliance And Leicester plc - Current Accounts</t>
  </si>
  <si>
    <t>Alliance And Leicester plc - Loans</t>
  </si>
  <si>
    <t>Alliance And Leicester plc - Mortgages</t>
  </si>
  <si>
    <t>Cater Allen</t>
  </si>
  <si>
    <t>Santander Consumer (UK) plc</t>
  </si>
  <si>
    <t>Santander Consumer (UK)plc</t>
  </si>
  <si>
    <t>Cahoot</t>
  </si>
  <si>
    <t>23B9301E-B617-41E7-B286-37C995D2F7BC</t>
  </si>
  <si>
    <t>Santander UK PLC (SR CT BATCH CVAL TAR AR)</t>
  </si>
  <si>
    <t>C3ECBD2C-FC06-4AD1-9EC8-5D26DA51DE2F</t>
  </si>
  <si>
    <t>3BD09542-1A3F-4036-9DF5-F66867E603B4</t>
  </si>
  <si>
    <t>Santander Employee Check (CR)</t>
  </si>
  <si>
    <t>A5F30C94-A100-485E-BC82-9EC81E39BB09</t>
  </si>
  <si>
    <t>Unsecured Manual Underwriting Web (AR)</t>
  </si>
  <si>
    <t>C8CAC7E6-DAA1-48A3-9D72-F868ED4B05BA</t>
  </si>
  <si>
    <t>Santander Cards Web CallReport Users</t>
  </si>
  <si>
    <t>12FC7BE0-54C1-43AF-87C3-918ABA3DC2EF</t>
  </si>
  <si>
    <t>Santander SHAREAmend Web Users</t>
  </si>
  <si>
    <t>7EEBF6CA-0ECA-4D23-AFEF-28E1D34829DE</t>
  </si>
  <si>
    <t>Santander Card (AR WEB)</t>
  </si>
  <si>
    <t>A4FB6043-3EE0-4BBA-831B-1ABD353E4026</t>
  </si>
  <si>
    <t>Santander UK PLC (CT Batch)</t>
  </si>
  <si>
    <t>836DC221-FD25-4588-A6E4-5DB99E9E2BF9</t>
  </si>
  <si>
    <t>Santander UK Plc (CVAL)</t>
  </si>
  <si>
    <t>11544C40-703C-48C1-B54C-2DED779AB5FB</t>
  </si>
  <si>
    <t>Santander Bank (AR API)</t>
  </si>
  <si>
    <t>54EEF0F2-6B2D-4A54-AC80-46259DC983DC</t>
  </si>
  <si>
    <t>Santander Retail (CT BATCH)</t>
  </si>
  <si>
    <t>65BF7EF4-8A7F-452F-A355-D7EE0E6DB6C6</t>
  </si>
  <si>
    <t>Santander Bank and Card check SR</t>
  </si>
  <si>
    <t>8848E285-9F0F-4BD7-9A03-B0239BA9BFE3</t>
  </si>
  <si>
    <t>Santander API ML</t>
  </si>
  <si>
    <t>5D142388-1171-4E57-9DE8-400BB7A475CF</t>
  </si>
  <si>
    <t>Santander Closures SR</t>
  </si>
  <si>
    <t>52A67455-F130-4170-9C1E-E344AE066EAB</t>
  </si>
  <si>
    <t>Santander Employee Check (CR API)</t>
  </si>
  <si>
    <t>E8D4D012-9336-42B9-A060-54014840FF8A</t>
  </si>
  <si>
    <t>Santander Bank Batch Payments (CVAL BATCH)</t>
  </si>
  <si>
    <t>EA996F58-118E-435D-86CC-1591F4F1E2DC</t>
  </si>
  <si>
    <t>Santander Closures ML</t>
  </si>
  <si>
    <t>10C2B682-0572-4371-8E26-3BCACBD2B679</t>
  </si>
  <si>
    <t>Santander Bank Batch SR</t>
  </si>
  <si>
    <t>9F23F20B-5965-4D89-BBED-4CDB1875739E</t>
  </si>
  <si>
    <t>Santander Bank and Card check ML</t>
  </si>
  <si>
    <t>1B502381-AE49-4138-A838-64BB5FB2CD61</t>
  </si>
  <si>
    <t>Santander Card Check ML</t>
  </si>
  <si>
    <t>F7272C78-5953-4BB2-A523-63501BB47F45</t>
  </si>
  <si>
    <t>Santander Card Check SR</t>
  </si>
  <si>
    <t>93A697E7-5062-4642-AC13-87E030841369</t>
  </si>
  <si>
    <t>Santander Bank Check SR</t>
  </si>
  <si>
    <t>D73B07B1-BAE7-4492-A9A3-9AB44D0772D6</t>
  </si>
  <si>
    <t>Santander API SR</t>
  </si>
  <si>
    <t>E0121033-DE1E-4887-8F4F-0166709E2776</t>
  </si>
  <si>
    <t>Santander Bank check ML</t>
  </si>
  <si>
    <t>21C7709D-4FA2-4150-9BC6-C488C38AF96A</t>
  </si>
  <si>
    <t>Santander Bank Batch ML</t>
  </si>
  <si>
    <t>3A54AEE5-50A2-402C-AED7-23CC5DD41436</t>
  </si>
  <si>
    <t>Santander Complaints (CVAL SR)</t>
  </si>
  <si>
    <t>B25DCF94-697E-428A-843C-0EFA09686FF7</t>
  </si>
  <si>
    <t>Santander Complaints (CVAL ML)</t>
  </si>
  <si>
    <t>AD5501AE-6A04-47AA-9AFC-72F19A3001AB</t>
  </si>
  <si>
    <t>Santander Bank Online Payments (CVAL)</t>
  </si>
  <si>
    <t>E3D40BA8-2DC4-4418-97D6-05B63D57E857</t>
  </si>
  <si>
    <t>Santander Bank Batch Payments (CVAL ML)</t>
  </si>
  <si>
    <t>33E4A3B7-D7C5-423E-B448-2A96DE7DAF22</t>
  </si>
  <si>
    <t>Santander Bank Batch Payments (CVAL CR)</t>
  </si>
  <si>
    <t>6E818ED1-66A1-4843-A8DD-74B7A187B578</t>
  </si>
  <si>
    <t>Santander Bank Online Payments (CVAL ML)</t>
  </si>
  <si>
    <t>18690C79-6A60-45EF-92AC-A39F5B5012FE</t>
  </si>
  <si>
    <t>Santander Bank Online Payments (CVAL CR)</t>
  </si>
  <si>
    <t>7DD2D2E3-FD7C-48E5-AEB0-4403E467198D</t>
  </si>
  <si>
    <t>Santander UK plc</t>
  </si>
  <si>
    <t>A2AB51E6-80DE-433B-977D-D543AC30AF09</t>
  </si>
  <si>
    <t>92788676-C2F0-482A-844B-25F4CF011AA8</t>
  </si>
  <si>
    <t>Current Accounts</t>
  </si>
  <si>
    <t>8C5D2E10-E12D-4A2A-90DA-7969399A538E</t>
  </si>
  <si>
    <t>Mortgages</t>
  </si>
  <si>
    <t>70DF6AA1-B5D6-42E2-B760-DD59846D89A4</t>
  </si>
  <si>
    <t>Loans</t>
  </si>
  <si>
    <t>811D4B73-4D1D-45B4-9DE1-4F570CF5B2E1</t>
  </si>
  <si>
    <t>Santander UK Plc (SR CVAL)</t>
  </si>
  <si>
    <t>C75965A5-DD0E-41DF-B660-CB83E088E330</t>
  </si>
  <si>
    <t>`</t>
  </si>
  <si>
    <t>A0917536-8EE7-44A3-9F16-24F90C71BB0B</t>
  </si>
  <si>
    <t>Santander UK Plc (Employee Check)</t>
  </si>
  <si>
    <t>C52E2B66-E1FD-40AF-AC12-EF7AFEC297F9</t>
  </si>
  <si>
    <t>Santander UK Plc (CVAL Batch)</t>
  </si>
  <si>
    <t>EE1526B3-CCE9-4348-B340-CD3BB68DCE5D</t>
  </si>
  <si>
    <t>Santander UK Plc CVAL (ML)</t>
  </si>
  <si>
    <t>8604A131-D00F-4825-8715-03E960F5124A</t>
  </si>
  <si>
    <t>Santander UK Plc CVAL (SR)</t>
  </si>
  <si>
    <t>Santander Consumer (UK) plc (Contract Hire)</t>
  </si>
  <si>
    <t>Link Financial</t>
  </si>
  <si>
    <t>Link Financial - Lloyds</t>
  </si>
  <si>
    <t>vendorsupport@linkfinancial.co.uk</t>
  </si>
  <si>
    <t>Link Financial - Newday</t>
  </si>
  <si>
    <t>VendorSupport@linkfinancial.co.uk</t>
  </si>
  <si>
    <t>Link Financial BCARD</t>
  </si>
  <si>
    <t>Link Financial MBNA</t>
  </si>
  <si>
    <t>Link Financial FNB</t>
  </si>
  <si>
    <t>Link Financial Ford</t>
  </si>
  <si>
    <t>LINK - Thesis - Student Loan</t>
  </si>
  <si>
    <t>Link Financial (Honours Student Loans)</t>
  </si>
  <si>
    <t>Link Financial Co-Op</t>
  </si>
  <si>
    <t>Startline Motor Finance</t>
  </si>
  <si>
    <t>complaints@startlinemotorfinance.com</t>
  </si>
  <si>
    <t>Bamboo Loans</t>
  </si>
  <si>
    <t xml:space="preserve">Shaun.hayes@bambooloans.com
</t>
  </si>
  <si>
    <t>Fortis Lease</t>
  </si>
  <si>
    <t>Gerry.jenkins@uk.bnpparibas.com</t>
  </si>
  <si>
    <t>JD Williams</t>
  </si>
  <si>
    <t xml:space="preserve">JD Williams &amp; Company Limited </t>
  </si>
  <si>
    <t>Credit.Control@JDWilliams.co.uk</t>
  </si>
  <si>
    <t>American Express</t>
  </si>
  <si>
    <t xml:space="preserve">American Express </t>
  </si>
  <si>
    <t>American Express Credit Cards</t>
  </si>
  <si>
    <t>credit.bureaux@aexp.com</t>
  </si>
  <si>
    <t>13E58C5E-9DCF-4281-A58E-0291CCBDDC70</t>
  </si>
  <si>
    <t>American Express (SA, SR)</t>
  </si>
  <si>
    <t>AE0BBEFB-19BC-4B45-9074-ADFFDA7B0F6C</t>
  </si>
  <si>
    <t>128DA0A3-369F-43A9-B048-21A54C9072FC</t>
  </si>
  <si>
    <t>Certifi Limited (CR)</t>
  </si>
  <si>
    <t>E48B1719-ADFE-424D-8A7C-1D22659E0CD7</t>
  </si>
  <si>
    <t>American Express Financial Services (ML)</t>
  </si>
  <si>
    <t>97B3015A-16BE-406B-919C-1CDBE9BD224B</t>
  </si>
  <si>
    <t>American Express Services Europe Ltd(ML,R,COS,CV)</t>
  </si>
  <si>
    <t>215AA700-6007-4E45-956A-1BA8466EC8CB</t>
  </si>
  <si>
    <t>American Express Services Europe Limited (R)</t>
  </si>
  <si>
    <t>FD0E5A34-13C4-4713-A586-2A8363367C97</t>
  </si>
  <si>
    <t>American Express Services Europe Ltd (Cosmos API)</t>
  </si>
  <si>
    <t>CE4E8F4A-45F2-4A77-A37D-C42AEF1BC97A</t>
  </si>
  <si>
    <t>American Express Services Europe Ltd (COSMOS CVAL)</t>
  </si>
  <si>
    <t>3F7073CE-2A24-42DF-9E40-0DFA947C295D</t>
  </si>
  <si>
    <t>American Express Services Europe Ltd (ML API)</t>
  </si>
  <si>
    <t>0C56DE76-60FA-4616-B248-23E4631687CE</t>
  </si>
  <si>
    <t>Oriel Collections Ltd (CT, R, ML, CR)</t>
  </si>
  <si>
    <t>3FD6B366-D863-4325-8D11-2E1EC69BEE78</t>
  </si>
  <si>
    <t>American Express Services Europe Ltd (ML)</t>
  </si>
  <si>
    <t>00089369-E272-4649-88F4-23A686D0CAB8</t>
  </si>
  <si>
    <t>American Express Services Europe Ltd(Cosmos CV CR)</t>
  </si>
  <si>
    <t>E2CE22E5-448B-4B9A-8A96-F1849F708DC4</t>
  </si>
  <si>
    <t>American Express Services Europe Ltd(Cosmos CV ML)</t>
  </si>
  <si>
    <t>4C058619-CF6E-490D-BA82-AE0F6C7CDB3B</t>
  </si>
  <si>
    <t>1911164F-6D6F-4C7A-95AC-BEF25E7C767E</t>
  </si>
  <si>
    <t>Amex Merchant Services</t>
  </si>
  <si>
    <t>Next Mail Order</t>
  </si>
  <si>
    <t>Next - Mail Order</t>
  </si>
  <si>
    <t>CFA_Team@next.co.uk</t>
  </si>
  <si>
    <t>1st Credit Ltd</t>
  </si>
  <si>
    <t>Intrum UK Finance Limited</t>
  </si>
  <si>
    <t>Compliance@1stcreditltd.com</t>
  </si>
  <si>
    <t>CashEuroNet UK</t>
  </si>
  <si>
    <t xml:space="preserve">QuickQuid                                         </t>
  </si>
  <si>
    <t>Resolution@quickquid.co.uk</t>
  </si>
  <si>
    <t>Pounds to Pocket</t>
  </si>
  <si>
    <t>666D7F03-3166-4E51-A84D-3D787AE90AE6</t>
  </si>
  <si>
    <t>CashEuroNetUK LLC (CVAL)</t>
  </si>
  <si>
    <t>7BC69C6F-C02E-45FD-BBB5-050D03CDBAFD</t>
  </si>
  <si>
    <t>937C1D6E-950C-4D81-A44D-665CE24A822C</t>
  </si>
  <si>
    <t>CashEuroNetUK LLC (ID)</t>
  </si>
  <si>
    <t>F9BAE619-4851-40A9-B4E7-825EF6DCAA2A</t>
  </si>
  <si>
    <t>CashEuroNetUK LLC (ML)</t>
  </si>
  <si>
    <t>93CCA05D-15D0-4543-87E8-50C023C0E72B</t>
  </si>
  <si>
    <t>CashEuroNetUK LLC (SR)</t>
  </si>
  <si>
    <t>66037F9A-5B36-48EB-A0D5-F86A55F101C8</t>
  </si>
  <si>
    <t>CashEuroNet UK (SR, ML, CT, TAC, CVAL)</t>
  </si>
  <si>
    <t>9C81103B-828F-4AAE-B372-3757F1A326F0</t>
  </si>
  <si>
    <t>4CDFE510-D8FD-4190-B984-CED9ED935916</t>
  </si>
  <si>
    <t>On Stride Financial (CVAL)</t>
  </si>
  <si>
    <t>E4D557E4-05B8-42C0-89BA-EA41E13B9F6F</t>
  </si>
  <si>
    <t>On Stride Financial (AR)</t>
  </si>
  <si>
    <t>AD545CAD-1B1A-4947-A602-32EA0186728D</t>
  </si>
  <si>
    <t>QuickQuid SR</t>
  </si>
  <si>
    <t>2C0BE204-AA9C-425B-A1DB-6EA99F7BC955</t>
  </si>
  <si>
    <t>Enova (CR)</t>
  </si>
  <si>
    <t>0DB8132D-9E55-4869-A007-FFF53396519F</t>
  </si>
  <si>
    <t>On Stride Financial (SR)</t>
  </si>
  <si>
    <t>F7881F3C-A630-4F23-9EDC-CA3AA83BF3AA</t>
  </si>
  <si>
    <t>Pounds2Pocket (CVAL)</t>
  </si>
  <si>
    <t>34F46DED-38E8-43A5-AFDA-88C9D03E3491</t>
  </si>
  <si>
    <t>CashEuroNet UK (CR7 API)</t>
  </si>
  <si>
    <t>C327D2EC-166D-46A9-8DC2-7F20F75DA97B</t>
  </si>
  <si>
    <t>Pounds to Pocket SR</t>
  </si>
  <si>
    <t>51436F80-85B1-418C-B009-7E1EBD75556C</t>
  </si>
  <si>
    <t>CashEuroNetUK LLC (TAC)</t>
  </si>
  <si>
    <t>A827E261-1431-4984-9FB9-4786CC283E46</t>
  </si>
  <si>
    <t>CashEuroNet UK (SA)</t>
  </si>
  <si>
    <t>AFD7E6FA-607F-4ACA-8B30-4074C6B1BDFD</t>
  </si>
  <si>
    <t>CashEuroNet UK ML</t>
  </si>
  <si>
    <t>EE0C73B7-ECBD-43C3-AE5A-E8CFC186B100</t>
  </si>
  <si>
    <t>Enova (AR)</t>
  </si>
  <si>
    <t>37872390-85A6-4DA2-95F4-C97CA6C43C5C</t>
  </si>
  <si>
    <t>CashEuroNet UK (CT Batch)</t>
  </si>
  <si>
    <t>A9107C35-9596-46BF-980F-9FA4031A71BE</t>
  </si>
  <si>
    <t>CashEuroNet UK (CVAL)</t>
  </si>
  <si>
    <t>C44E823C-1911-45BF-8048-17B1695CAFEC</t>
  </si>
  <si>
    <t>On Stride Financial (AR) API</t>
  </si>
  <si>
    <t>BC9B1393-EAFD-404F-9504-E05DE19418B9</t>
  </si>
  <si>
    <t>On Stride Financial (SR) API</t>
  </si>
  <si>
    <t>C052D724-DA28-418A-81EF-1C24F2AFAA53</t>
  </si>
  <si>
    <t>Enova (CR API)</t>
  </si>
  <si>
    <t>FC182A7E-45C6-4B72-8370-0B214C6A4219</t>
  </si>
  <si>
    <t>CashEuroNet UK (CVAL ML MP)</t>
  </si>
  <si>
    <t>23A4A610-DA7E-459C-B2CF-6312BEA2FAC5</t>
  </si>
  <si>
    <t>QuikQuid ML</t>
  </si>
  <si>
    <t>666DC3AA-665D-4781-9E30-9A4093396E64</t>
  </si>
  <si>
    <t>CashEuroNetUK LLC (TAC API)</t>
  </si>
  <si>
    <t>3F75FC00-015B-4866-AB56-9F10538D14B1</t>
  </si>
  <si>
    <t>Enova (AR API)</t>
  </si>
  <si>
    <t>F26DD428-3A68-4C36-88C7-926C2EA4D82B</t>
  </si>
  <si>
    <t>On Stride Financial (CVAL SR)</t>
  </si>
  <si>
    <t>C9236584-2D6D-4BEC-A849-2497658CD8D8</t>
  </si>
  <si>
    <t>CashEuroNet UK (CVAL ML IQ)</t>
  </si>
  <si>
    <t>BF71223A-5DF8-4618-93C8-FA8F450D6591</t>
  </si>
  <si>
    <t>Pounds2Pocket (CVAL SR)</t>
  </si>
  <si>
    <t>3FBC3F65-7315-4798-8C46-FE34A90F7CBF</t>
  </si>
  <si>
    <t>CashEuroNet UK (CVAL SR)</t>
  </si>
  <si>
    <t>1D1F99D4-4578-4528-8F6F-322F2B488B33</t>
  </si>
  <si>
    <t>Pounds2Pocket ML</t>
  </si>
  <si>
    <t>518A7A3C-7D01-43F8-BA45-B4B0DB41CCFA</t>
  </si>
  <si>
    <t>On Stride Financial (CVAL ML)</t>
  </si>
  <si>
    <t>Provident</t>
  </si>
  <si>
    <t>CustomerServicesTeam@provident.co.uk</t>
  </si>
  <si>
    <t>D805C7CE-4B7A-4CEF-99C8-8E4564D2C5D5</t>
  </si>
  <si>
    <t>Provident Personal Credit Ltd(CV AR SR ML MOGO CT)</t>
  </si>
  <si>
    <t>B0B18211-A273-4852-9181-E99DD9263D2A</t>
  </si>
  <si>
    <t>E46CA441-B40F-4BD0-A93A-435AD04A658A</t>
  </si>
  <si>
    <t>Provident Personal Credit Ltd Glo (AR)</t>
  </si>
  <si>
    <t>6ED5BDE0-A002-4C69-8E98-728147CF590A</t>
  </si>
  <si>
    <t>Provident Personal Credit Limited (SR)</t>
  </si>
  <si>
    <t>A232C8C0-01F7-40B0-BB29-321F785F1C9B</t>
  </si>
  <si>
    <t>Provident Bank (CVAL SR)</t>
  </si>
  <si>
    <t>F7DAFBC6-40DF-4F9F-9C5E-32F6BBD1FEAC</t>
  </si>
  <si>
    <t>Provident Personal Credit Ltd Glo (CVAL)</t>
  </si>
  <si>
    <t>8619269F-F276-44F0-8BE4-428F408E3346</t>
  </si>
  <si>
    <t>Provident Personal Credit Ltd Glo (SR)</t>
  </si>
  <si>
    <t>BBBD117C-AA53-444E-8E39-46CA6D1F34DB</t>
  </si>
  <si>
    <t>Provident Personal Credit Ltd (CT Batch V5)</t>
  </si>
  <si>
    <t>25A29717-8601-4B45-8C56-3CF0145E78CB</t>
  </si>
  <si>
    <t>Provident Personal Credit SR</t>
  </si>
  <si>
    <t>C5E5BEAD-41D4-4B70-B890-484C274BA296</t>
  </si>
  <si>
    <t>Provident PC Ltd Analysis Searches (SR)</t>
  </si>
  <si>
    <t>EB4C9AED-444F-44B6-A3E2-823E952D5613</t>
  </si>
  <si>
    <t>Provident Powercurve (AR)</t>
  </si>
  <si>
    <t>BB3B8671-EC7F-44AC-B437-86DB2817D1EB</t>
  </si>
  <si>
    <t>Provident Personal Credit ML</t>
  </si>
  <si>
    <t>A66E9E75-6FFD-48D8-BC7D-A60D9C403FFB</t>
  </si>
  <si>
    <t>Provident Personal Credit Limited (MOGO)</t>
  </si>
  <si>
    <t>646857D5-BDD9-42C9-89F5-BF1B670AA78C</t>
  </si>
  <si>
    <t>Provident PC Ltd Analysis Searches (AR)</t>
  </si>
  <si>
    <t>2B31FA2F-6620-4476-9A5C-7B59A340CDB5</t>
  </si>
  <si>
    <t>Provident Personal Credit Limited (AR)</t>
  </si>
  <si>
    <t>A2E1365E-AD6B-4642-8F70-E6B29C8F9641</t>
  </si>
  <si>
    <t>Provident Personal Credit Limited (ML)</t>
  </si>
  <si>
    <t>7B94CDFC-D0BB-4092-B746-27ED33F62A40</t>
  </si>
  <si>
    <t>Provident Bank (CVAL ML)</t>
  </si>
  <si>
    <t>AA4D0DE2-95B7-47A6-8E89-CFFF1DF71876</t>
  </si>
  <si>
    <t>Provident Powercurve (SR)</t>
  </si>
  <si>
    <t>0891048D-B0A5-458C-84FE-1F71A9C45F26</t>
  </si>
  <si>
    <t>Provident Personal Credit Ltd Glo (AR API)</t>
  </si>
  <si>
    <t>D917D65D-4B81-4ECE-A563-42236B4C80B7</t>
  </si>
  <si>
    <t>Provident Personal Credit Ltd Glo (CVAL SR)</t>
  </si>
  <si>
    <t>C03CBA3F-BCE5-4FCF-88A4-2814B26812FC</t>
  </si>
  <si>
    <t>Provident PC Ltd Analysis Searches (AR API)</t>
  </si>
  <si>
    <t>0BEAE294-ADBC-47F1-A401-C234AF7510B4</t>
  </si>
  <si>
    <t>Provident Personal Credit Limited (SR API)</t>
  </si>
  <si>
    <t>C0A0C917-C8EB-4907-93F7-B83E554086DA</t>
  </si>
  <si>
    <t>Provident Personal Credit Limited (AR API)</t>
  </si>
  <si>
    <t>A4E76CA6-E3BC-4880-9DD8-A7605C64FE47</t>
  </si>
  <si>
    <t>Provident Powercurve (SR) API</t>
  </si>
  <si>
    <t>480C24A9-C618-4D4C-B193-B26E61E3C4D1</t>
  </si>
  <si>
    <t>Provident PC Ltd Analysis Searches (SR API)</t>
  </si>
  <si>
    <t>3C067EB9-7C5A-4998-8A8F-D6A6C2B6A0E7</t>
  </si>
  <si>
    <t>Provident Personal Credit Ltd Glo (SR API)</t>
  </si>
  <si>
    <t>4A348A54-16E6-4493-A34F-CDCCE965B740</t>
  </si>
  <si>
    <t>Provident Powercurve (AR) API</t>
  </si>
  <si>
    <t>3796BD04-1F86-4817-9796-4033221EC8F6</t>
  </si>
  <si>
    <t>Provident Personal Credit Ltd Glo (CVAL ID)</t>
  </si>
  <si>
    <t>0EDA5D76-7C71-42A2-AADD-2401E0CFD9F6</t>
  </si>
  <si>
    <t>Provident Personal Credit Limited (ML API)</t>
  </si>
  <si>
    <t>D475AC5C-DC8C-4607-BC50-B039E45410C2</t>
  </si>
  <si>
    <t>Provident (SA)</t>
  </si>
  <si>
    <t>CD86ACD1-C0E0-473A-BB4F-AD0B054418B3</t>
  </si>
  <si>
    <t>Newday</t>
  </si>
  <si>
    <t>NewDay Ltd Arcadia</t>
  </si>
  <si>
    <t>Creditfilequeries@newday.co.uk</t>
  </si>
  <si>
    <t>NewDay Loans</t>
  </si>
  <si>
    <t>NewDay Ltd Debenhams</t>
  </si>
  <si>
    <t>NewDay Ltd TUI</t>
  </si>
  <si>
    <t>NewDay Ltd Amazon</t>
  </si>
  <si>
    <t>NewDay Ltd Generic</t>
  </si>
  <si>
    <t>NewDay Ltd Harvey Nichols</t>
  </si>
  <si>
    <t xml:space="preserve">NewDay Ltd (Opus)                                 </t>
  </si>
  <si>
    <t>NewDay Ltd House of Fraser</t>
  </si>
  <si>
    <t xml:space="preserve">NewDay Ltd                                        </t>
  </si>
  <si>
    <t>NewDay Ltd Laura Ashley</t>
  </si>
  <si>
    <t xml:space="preserve">Newday Ltd Fluid Mastercard  </t>
  </si>
  <si>
    <t>7712DBE6-A822-4392-969F-1C13B6C0D82F</t>
  </si>
  <si>
    <t>Newday Cards Limited (CT, SA, SR BSB, CVAL, AR,IE)</t>
  </si>
  <si>
    <t>A2F1850E-9FA1-4F62-8E57-59320C3E9CB8</t>
  </si>
  <si>
    <t>C6C82A90-C8BB-41B2-A6E3-480C10D452B2</t>
  </si>
  <si>
    <t>Newday Cards Limited (AR API)</t>
  </si>
  <si>
    <t>C957F016-4576-4069-949F-575E918FAD2F</t>
  </si>
  <si>
    <t>Newday Cards Limited (CVAL BATCH CR)</t>
  </si>
  <si>
    <t>903ACFC1-3CF0-44CE-B540-93936CEE2282</t>
  </si>
  <si>
    <t>Newday Cards Limited (CVAL BATCH ML)</t>
  </si>
  <si>
    <t>5DC3B18B-B46E-4577-A715-C500AC2EFA68</t>
  </si>
  <si>
    <t>Newday Cards Limited (CVAL ML)</t>
  </si>
  <si>
    <t>C8E898DA-187C-40B6-A950-6553E451A9A4</t>
  </si>
  <si>
    <t>Newday Cards Limited (CVAL SR)</t>
  </si>
  <si>
    <t>367B1463-DA71-4B7F-80A2-1BCD98F07E41</t>
  </si>
  <si>
    <t>Newday Cards Limited (IE AR)</t>
  </si>
  <si>
    <t>59F7A5B2-2EEC-479D-8855-438955FEA9D6</t>
  </si>
  <si>
    <t>Newday Cards Limited (IE CR)</t>
  </si>
  <si>
    <t>6E15118E-6AAA-4D10-8FD5-6004CDF49C20</t>
  </si>
  <si>
    <t>NewDay Cards Limited (SR BSB API)</t>
  </si>
  <si>
    <t>4023D18F-C62A-4036-82A0-39D4763EFF18</t>
  </si>
  <si>
    <t>Newday Cards Limited 2 (CVAL CR)</t>
  </si>
  <si>
    <t>8BA25411-BE28-400E-AD59-0E147847D628</t>
  </si>
  <si>
    <t>Newday Cards Limited 2 (CVAL ML)</t>
  </si>
  <si>
    <t>0F8A4250-B141-45A1-B6A5-6CF3999018B2</t>
  </si>
  <si>
    <t>Newday Cards Online (SR API)</t>
  </si>
  <si>
    <t>49D25760-6E20-463B-8BA7-854AE9F88A64</t>
  </si>
  <si>
    <t>NewDay Co-Brands (SR BSB API)</t>
  </si>
  <si>
    <t>DBB7C953-ED0B-4702-9468-8A46B6D27D46</t>
  </si>
  <si>
    <t>Newday Transfers (CVAL IQ CR)</t>
  </si>
  <si>
    <t>Co-operative Bank</t>
  </si>
  <si>
    <t>The Co-operative Bank - Visa</t>
  </si>
  <si>
    <t xml:space="preserve">cra@co-operativebank.co.uk </t>
  </si>
  <si>
    <t>The Co-operative Bank - Domestic Banking</t>
  </si>
  <si>
    <t>The Co-operative Bank - Fixed-Term Personal Loans</t>
  </si>
  <si>
    <t>The Co-operative Bank - Mortgages</t>
  </si>
  <si>
    <t>Britannia</t>
  </si>
  <si>
    <t>Nationwide</t>
  </si>
  <si>
    <t>Nationwide Building Society</t>
  </si>
  <si>
    <t>DataDispute.Referrals@nationwide.co.uk</t>
  </si>
  <si>
    <t>Nationwide Trust Loans</t>
  </si>
  <si>
    <t>Nationwide Building Society - Current Accounts</t>
  </si>
  <si>
    <t>Nationwide Building Society - Credit Cards</t>
  </si>
  <si>
    <t>Nationwide Building Society - Mortgages</t>
  </si>
  <si>
    <t>Nationwide - The Mortgage Works</t>
  </si>
  <si>
    <t>The Mortgage Works 2</t>
  </si>
  <si>
    <t>UCB Homeloans Mortgage2</t>
  </si>
  <si>
    <t>Aviva Central Services</t>
  </si>
  <si>
    <t>AVIVA</t>
  </si>
  <si>
    <t>callcredit@aviva.co.uk</t>
  </si>
  <si>
    <t>Aviva AVPS</t>
  </si>
  <si>
    <t>Aviva Pipe</t>
  </si>
  <si>
    <t>Gresham</t>
  </si>
  <si>
    <t>AF53B9AF-E9D4-460C-9503-40B9F3369E15</t>
  </si>
  <si>
    <t>1495EDD5-4A1A-4CD9-B66E-429D11859CFE</t>
  </si>
  <si>
    <t>Aviva</t>
  </si>
  <si>
    <t>2F1EFB23-EDF8-4668-AD36-235132FD2605</t>
  </si>
  <si>
    <t>Aviva SR</t>
  </si>
  <si>
    <t>0A439E05-28DF-4811-AE77-FA9EF7FBB1E3</t>
  </si>
  <si>
    <t>Aviva ML</t>
  </si>
  <si>
    <t>5DD4CD21-E687-48B6-8FC9-59D2B42CB494</t>
  </si>
  <si>
    <t>CCD7DE14-905F-4D27-A20E-BBF1B2ADD1DB</t>
  </si>
  <si>
    <t>Aviva Life Services Ltd</t>
  </si>
  <si>
    <t>2117739A-CC73-43C8-AB09-A631B2C5851D</t>
  </si>
  <si>
    <t>Aviva Service Centre (CT)</t>
  </si>
  <si>
    <t>D02B5088-A0F7-4076-A6AD-A3DE7CEE10D1</t>
  </si>
  <si>
    <t>Aviva Health UK Limited (CT)</t>
  </si>
  <si>
    <t>5E8533FC-56F9-40AB-A056-F350B0DC789E</t>
  </si>
  <si>
    <t>Aviva Friends Life (CVAL)</t>
  </si>
  <si>
    <t>FC6BC6BA-14BF-4D90-AE7C-ED693B39E9A4</t>
  </si>
  <si>
    <t>Aviva Life (CT)</t>
  </si>
  <si>
    <t>08937271-FBE6-4E65-9870-E5392302252B</t>
  </si>
  <si>
    <t>HR Services Norwich</t>
  </si>
  <si>
    <t>546D23EF-9BC4-465D-8F33-C778B15D8153</t>
  </si>
  <si>
    <t>Compliance Dept</t>
  </si>
  <si>
    <t>DF03B6E7-E8F0-420A-87CF-F927B45A1D15</t>
  </si>
  <si>
    <t>Income Drawdown Team</t>
  </si>
  <si>
    <t>85D2934D-0098-4978-9BAD-2157F6BCA33F</t>
  </si>
  <si>
    <t>HR - Approved Persons</t>
  </si>
  <si>
    <t>14596A7C-C1CF-4057-AFA0-4D34933DEFF0</t>
  </si>
  <si>
    <t>NU Subsidiaries</t>
  </si>
  <si>
    <t>DCCD8A9F-39A8-407C-8633-8DE9A073F93B</t>
  </si>
  <si>
    <t>Aviva OFA Trial (CVAL)</t>
  </si>
  <si>
    <t>BF9BCBD1-6908-42B0-A09C-98F8F3395054</t>
  </si>
  <si>
    <t>Aviva NGP (CVAL)</t>
  </si>
  <si>
    <t>8C416B4E-C3EA-4FF6-90EB-BB2A189A0B11</t>
  </si>
  <si>
    <t>Aviva Batch Trial Bank (CVAL)</t>
  </si>
  <si>
    <t>7132DDD9-1E11-4800-A144-705FB94E8126</t>
  </si>
  <si>
    <t>Aviva UK Procurement and Commercial Services CT4.0</t>
  </si>
  <si>
    <t>CA1FCFD3-EE37-463C-ADC2-19B9A867DFF8</t>
  </si>
  <si>
    <t>HR York</t>
  </si>
  <si>
    <t>0A86BF8F-3DBA-4C99-982B-1ADD33E3CD1C</t>
  </si>
  <si>
    <t>Aviva Life Services (CR)</t>
  </si>
  <si>
    <t>E4D25844-75F3-480C-89C4-4575A8F5AF68</t>
  </si>
  <si>
    <t>Aviva Life Services Ltd (CVAL)</t>
  </si>
  <si>
    <t>8D6C4E35-D649-4858-AB35-4BE3D98D99BC</t>
  </si>
  <si>
    <t>Authorisation and Registration</t>
  </si>
  <si>
    <t>01D569E5-ACD6-48B7-A1FB-4D44E97194FB</t>
  </si>
  <si>
    <t>Aviva Life Services Ltd (CT Batch)</t>
  </si>
  <si>
    <t>FDF0DF3D-22E8-4BD3-A8B8-54C3ED614366</t>
  </si>
  <si>
    <t>OPAL (CT)</t>
  </si>
  <si>
    <t>2BCFD4C1-3CCF-43CD-BE2D-30EEAF93C8D1</t>
  </si>
  <si>
    <t>Human Resources</t>
  </si>
  <si>
    <t>7366837C-3BDB-41C1-9564-D8266C987C40</t>
  </si>
  <si>
    <t>Aviva Life (CTBatch)</t>
  </si>
  <si>
    <t>D2A06B16-7AC7-43B4-A168-D84045BCB2B8</t>
  </si>
  <si>
    <t>Norwich Union Insurance</t>
  </si>
  <si>
    <t>2727814A-FDD6-4015-9DE3-28BD87538F4A</t>
  </si>
  <si>
    <t>Aviva GPP CPD (CT)</t>
  </si>
  <si>
    <t>34802E03-A308-49AB-8BEF-071789FB7208</t>
  </si>
  <si>
    <t>Aviva Life Services (R)</t>
  </si>
  <si>
    <t>1B40F35D-D5A0-41BD-912E-68D3C44F550C</t>
  </si>
  <si>
    <t>Credit Control Dept</t>
  </si>
  <si>
    <t>8A18A6E6-E78E-4FE9-B1E2-EEB16EB08E5B</t>
  </si>
  <si>
    <t>Regulatory Approvals Team</t>
  </si>
  <si>
    <t>A4B55D06-CFF3-4425-A6C5-FB98F6508270</t>
  </si>
  <si>
    <t>Aviva Life Services Ltd (CVAL SR)</t>
  </si>
  <si>
    <t>184EE650-2085-47BE-A9D8-8EBAC8AA345B</t>
  </si>
  <si>
    <t>ARe Norwich</t>
  </si>
  <si>
    <t>7B19C7A2-5B8C-4051-A9A2-F6CB0AF97FB5</t>
  </si>
  <si>
    <t>IPP HandG LCE</t>
  </si>
  <si>
    <t>8C2F40BE-945E-4E51-870D-F602B6E1E9E2</t>
  </si>
  <si>
    <t>SPS (R)</t>
  </si>
  <si>
    <t>E8B3F552-42B2-4EF0-8F07-A5BB496D3CF6</t>
  </si>
  <si>
    <t>Pensions</t>
  </si>
  <si>
    <t>49AC32D1-3979-4173-82DB-2492D0CA79A9</t>
  </si>
  <si>
    <t>ARe Hitchin</t>
  </si>
  <si>
    <t>01C9A62D-4855-4E30-B1AC-50FC35DB1DE7</t>
  </si>
  <si>
    <t>Operations</t>
  </si>
  <si>
    <t>6CE3B713-0525-40ED-9810-6C8CD4F364BB</t>
  </si>
  <si>
    <t>Life Performance</t>
  </si>
  <si>
    <t>6B842D08-283E-46BA-BB2E-6F24023C9F7E</t>
  </si>
  <si>
    <t>Aviva Friends Life (CVAL ML)</t>
  </si>
  <si>
    <t>4F95C789-76A1-43D8-AD65-84CAED8DEC5E</t>
  </si>
  <si>
    <t>POFS</t>
  </si>
  <si>
    <t>C6252ECC-5DDD-4532-9F7F-7500949679A3</t>
  </si>
  <si>
    <t>IPP Existing Business (R)</t>
  </si>
  <si>
    <t>751331A5-D324-4B99-9DA1-775017F96840</t>
  </si>
  <si>
    <t>IPP Existing Business (COOT)</t>
  </si>
  <si>
    <t>9DA28BA2-0D75-443F-A8B0-E110741ACD76</t>
  </si>
  <si>
    <t>Logon Access Request</t>
  </si>
  <si>
    <t>ED514ECC-0ECB-4BB3-A918-818BED6F21BA</t>
  </si>
  <si>
    <t>Aviva Batch Trial Bank (CVAL SR)</t>
  </si>
  <si>
    <t>B52A660A-87B5-468B-BCF9-D1D9C990504B</t>
  </si>
  <si>
    <t>Policy Holder Contact Quality of Service Today</t>
  </si>
  <si>
    <t>B27DB2D7-50D4-417B-AF0F-0F5C0F21BCCC</t>
  </si>
  <si>
    <t>Aviva OFA Trial (ML)</t>
  </si>
  <si>
    <t>A7C4D012-32B3-473E-A28D-92585B802540</t>
  </si>
  <si>
    <t>Corporate Operations</t>
  </si>
  <si>
    <t>8ABBB2D3-FFE4-4ECF-BEBF-A14B8B7D8278</t>
  </si>
  <si>
    <t>Norwich Union Healthcare</t>
  </si>
  <si>
    <t>6B841976-8BFB-485B-ACAA-826DEC146E9A</t>
  </si>
  <si>
    <t>Aviva NGP (CVAL CR)</t>
  </si>
  <si>
    <t>8A8C7250-FAE5-4B00-B798-B79C6CDC3968</t>
  </si>
  <si>
    <t>Aviva UK Life CTBATCH - JV Team</t>
  </si>
  <si>
    <t>B58F3243-6271-4655-91ED-3FAE98810060</t>
  </si>
  <si>
    <t>Aviva Health UK Limited (R)</t>
  </si>
  <si>
    <t>8A52DA74-BFE6-4C50-A30D-FA0D1AC318CD</t>
  </si>
  <si>
    <t>Aviva Governance (R)</t>
  </si>
  <si>
    <t>064FDBCE-5ED5-425A-9042-FC1E3AEE6633</t>
  </si>
  <si>
    <t>Aviva Governance</t>
  </si>
  <si>
    <t>065B8C4A-77E3-40FF-B22F-AF4FAFAF0391</t>
  </si>
  <si>
    <t>C66AD9A1-3F17-4ABE-877C-FDB58FCA1C54</t>
  </si>
  <si>
    <t>Aviva OFA Trial (SR)</t>
  </si>
  <si>
    <t>411AE500-58BE-4AF3-AB8F-3283E85213D7</t>
  </si>
  <si>
    <t>Policy Holder Contact Quality of Service Today (R)</t>
  </si>
  <si>
    <t>8EF2C79C-BF79-401E-8668-D5A2D01302FF</t>
  </si>
  <si>
    <t>Corporate Operations (R)</t>
  </si>
  <si>
    <t>65599F27-D5DB-4390-B5EE-E7F9197B434B</t>
  </si>
  <si>
    <t>Financial Crime Policy and Prevention Team</t>
  </si>
  <si>
    <t>BA73C29B-1E6B-44FE-B2CA-E716CB7846C8</t>
  </si>
  <si>
    <t>Aviva Friends Life (CVAL CR)</t>
  </si>
  <si>
    <t>08D2C840-B188-4100-9148-EA2BDAED8581</t>
  </si>
  <si>
    <t>Aviva NGP (CVAL ML)</t>
  </si>
  <si>
    <t>A6BA5837-BBDF-497D-8721-EF0EF5C2F2D8</t>
  </si>
  <si>
    <t>Aviva UK Life CTBATCH</t>
  </si>
  <si>
    <t>91D69D2A-F891-41D3-BE10-9F5889E5D646</t>
  </si>
  <si>
    <t>SPS</t>
  </si>
  <si>
    <t>32F1F7E6-5C22-4996-A38A-9D6358CDEE8F</t>
  </si>
  <si>
    <t>Aviva Life Services Ltd (CVAL ML)</t>
  </si>
  <si>
    <t>217A1A7A-0EAD-4951-9B57-AA1241AAA521</t>
  </si>
  <si>
    <t>Aviva Life Services (CR API)</t>
  </si>
  <si>
    <t>3A8454C3-0F70-4D4B-A584-AAB282543526</t>
  </si>
  <si>
    <t>Aviva Batch Trial Bank (CVAL ML)</t>
  </si>
  <si>
    <t>735EF01B-4886-4E06-81B7-AB06068F3653</t>
  </si>
  <si>
    <t>GPP</t>
  </si>
  <si>
    <t>1B04F376-D12F-45F9-A944-DB044112D4ED</t>
  </si>
  <si>
    <t>E37DE9DB-0EA7-4A00-AF66-68207045CB2A</t>
  </si>
  <si>
    <t>Aviva (CVAL)</t>
  </si>
  <si>
    <t>CD4F0D1C-7066-42D9-8240-E357DA1B8CBF</t>
  </si>
  <si>
    <t>Heritage Norwich</t>
  </si>
  <si>
    <t>10306832-1B3D-459E-AC7C-55552786CB0B</t>
  </si>
  <si>
    <t>Bonds NB Offshore</t>
  </si>
  <si>
    <t>BD66F233-A553-4346-B8E7-7E08625F384C</t>
  </si>
  <si>
    <t>Aviva (SR)</t>
  </si>
  <si>
    <t>F9BED243-926B-4919-8677-872C1B026A1D</t>
  </si>
  <si>
    <t>Annuities</t>
  </si>
  <si>
    <t>E78AB7B4-1EB1-4887-A030-0A13920A7063</t>
  </si>
  <si>
    <t>C63C10B0-F344-4550-B128-192A4E2F62A2</t>
  </si>
  <si>
    <t>Aviva Corporate Operations</t>
  </si>
  <si>
    <t>3B36AAB7-5DAE-4FDD-B7C6-14C6844BA6AD</t>
  </si>
  <si>
    <t>Product Governance</t>
  </si>
  <si>
    <t>00A5BC5C-8B7E-44FF-8606-15F2BB93BDDD</t>
  </si>
  <si>
    <t>Aviva Operations</t>
  </si>
  <si>
    <t>3A24D6CB-C656-4AF9-AACD-41B10C3E793B</t>
  </si>
  <si>
    <t>NB Annuities</t>
  </si>
  <si>
    <t>64B40292-4780-4048-AB50-3FF96155736E</t>
  </si>
  <si>
    <t>Aviva Contact</t>
  </si>
  <si>
    <t>EAECFECE-BE81-40AB-9933-20F9AE2BB005</t>
  </si>
  <si>
    <t>Defined Benefits Pensions</t>
  </si>
  <si>
    <t>95CBA2E6-85A2-48B0-8DAA-35A9F384687C</t>
  </si>
  <si>
    <t>Aviva CVAL International Checks</t>
  </si>
  <si>
    <t>1975DCD0-C898-4CC5-B54C-7707285E8653</t>
  </si>
  <si>
    <t>Protection</t>
  </si>
  <si>
    <t>D5BAC844-2092-44CC-8F2C-E122E5740D73</t>
  </si>
  <si>
    <t>Aviva EPP Norwich</t>
  </si>
  <si>
    <t>D0F4641A-9B56-43A4-A578-EA6F3CE1F302</t>
  </si>
  <si>
    <t>Holder Contact</t>
  </si>
  <si>
    <t>40E77492-48AB-4CAD-A9AD-C1A46FF3A4CC</t>
  </si>
  <si>
    <t>38CA7D50-2B67-4777-B8EA-C5A2F31623FA</t>
  </si>
  <si>
    <t>Offshore IPP</t>
  </si>
  <si>
    <t>529CAB86-48A7-4332-AC96-CCD48779BD6C</t>
  </si>
  <si>
    <t>Aviva UKL PoS (API)</t>
  </si>
  <si>
    <t>FB4B9106-EE6F-42B8-847D-D95ABDB018A7</t>
  </si>
  <si>
    <t>GPP Norwich</t>
  </si>
  <si>
    <t>384C2870-1F6F-4BB2-8BA9-D69FC13CBFB4</t>
  </si>
  <si>
    <t>UK Commercial Finance</t>
  </si>
  <si>
    <t>DBA27F6A-2321-443A-8C7D-D0D97C8DA702</t>
  </si>
  <si>
    <t>Aviva UKL Financial Crime Team</t>
  </si>
  <si>
    <t>9CC53738-B91E-42F4-BE52-8FA58CC98693</t>
  </si>
  <si>
    <t>GPP Shef</t>
  </si>
  <si>
    <t>94D75EC5-2F62-4B51-989D-FAB57806A425</t>
  </si>
  <si>
    <t>Onshore IPP</t>
  </si>
  <si>
    <t>AABAD34B-449A-4A80-ADA5-F84780B99602</t>
  </si>
  <si>
    <t>Claims and Reassurance</t>
  </si>
  <si>
    <t>5B53090B-3D22-48B4-82C5-E725639E83F0</t>
  </si>
  <si>
    <t>Aviva Insurance Limited (CVAL Batch)</t>
  </si>
  <si>
    <t>C30344DE-3172-43C9-9A1C-8F76F7A90124</t>
  </si>
  <si>
    <t>Platform</t>
  </si>
  <si>
    <t>3AF0682D-AC3F-43AB-A7C6-D731D6E53FB6</t>
  </si>
  <si>
    <t>Service Complaints</t>
  </si>
  <si>
    <t>C6C9E5BC-04B6-448A-A1C4-A71107D943AB</t>
  </si>
  <si>
    <t>Aviva Retail</t>
  </si>
  <si>
    <t>F62F0089-FD3E-4021-A2BF-C5FEF5BBA65D</t>
  </si>
  <si>
    <t>FCTOPS</t>
  </si>
  <si>
    <t>F5AA41DD-8AE3-40A0-8080-13DAF811DB89</t>
  </si>
  <si>
    <t>Heritage Hitchin</t>
  </si>
  <si>
    <t>85A0DE57-F17D-4D96-81BE-D6E3CEF5645F</t>
  </si>
  <si>
    <t>PIU Fraud Team (CVAL)</t>
  </si>
  <si>
    <t>D9831902-3029-4C9C-85FD-82E413DD0E0D</t>
  </si>
  <si>
    <t>Aviva Central Services UK LTD</t>
  </si>
  <si>
    <t>D8BA68C3-D47D-46ED-855F-9EC6D285044D</t>
  </si>
  <si>
    <t>GPP Offshore</t>
  </si>
  <si>
    <t>4EEE5CC9-ABC6-490C-89BA-8D2149082E2E</t>
  </si>
  <si>
    <t>Aviva (ML)</t>
  </si>
  <si>
    <t>EB7881F2-AAC4-47F6-9F41-B8B25D3CCA74</t>
  </si>
  <si>
    <t>UK Personal Finance</t>
  </si>
  <si>
    <t>F0250B8B-8AF4-472B-8573-B797F26F8599</t>
  </si>
  <si>
    <t>Aviva UK Sales Complaints</t>
  </si>
  <si>
    <t>301855F8-CC9A-450B-B247-5F0385FF6237</t>
  </si>
  <si>
    <t>Bonds EB Offshore</t>
  </si>
  <si>
    <t>06F4D70A-5386-44B6-AB0A-2838C2E70FD7</t>
  </si>
  <si>
    <t>Bonds Onshore EB and NB</t>
  </si>
  <si>
    <t>48628362-6FAB-498C-915C-FD3B0C9E5D51</t>
  </si>
  <si>
    <t>Sales Complaints</t>
  </si>
  <si>
    <t>8B789DB9-15F6-4648-9DDB-B10B65739909</t>
  </si>
  <si>
    <t>Aviva RBSG</t>
  </si>
  <si>
    <t>C17D6CA6-D467-4664-842B-2604B29A99AC</t>
  </si>
  <si>
    <t>Aviva JV</t>
  </si>
  <si>
    <t>A8C670F6-006D-4753-820D-D7647FEF20AE</t>
  </si>
  <si>
    <t>Aviva CallValidate (NEW)</t>
  </si>
  <si>
    <t>67408469-2695-4A16-A19E-9FECDD580676</t>
  </si>
  <si>
    <t>Wagner</t>
  </si>
  <si>
    <t>076493A7-1E72-4BE1-B8DD-B7846AE82AAE</t>
  </si>
  <si>
    <t>PIU Fraud Team (CVAL ML)</t>
  </si>
  <si>
    <t>8D43096D-6E2D-445A-BD56-C051C7FB5DE1</t>
  </si>
  <si>
    <t>Onshore IPP SR</t>
  </si>
  <si>
    <t>B5AC6996-7FF0-40C9-8592-A37A1BB11FE2</t>
  </si>
  <si>
    <t>Aviva Operations SR</t>
  </si>
  <si>
    <t>4999893E-C01C-4C9B-AC6E-FCFC89E19BA9</t>
  </si>
  <si>
    <t>Holder Contact SR</t>
  </si>
  <si>
    <t>C340FD1A-0489-4D32-BE91-E8419AFD5B1B</t>
  </si>
  <si>
    <t>Aviva RBSG ML</t>
  </si>
  <si>
    <t>5E08C892-718C-4B0D-BAFB-96E549732DDE</t>
  </si>
  <si>
    <t>Defined Benefits Pensions (SR)</t>
  </si>
  <si>
    <t>105E8234-DC85-4219-A34E-758CD807F7D5</t>
  </si>
  <si>
    <t>Protection SR</t>
  </si>
  <si>
    <t>E8C89E3B-71B7-4D75-9B7E-7D8822A6AAEB</t>
  </si>
  <si>
    <t>Wagner ML</t>
  </si>
  <si>
    <t>D60AC2AA-70D5-42A7-8E9C-8305690FEC44</t>
  </si>
  <si>
    <t>Annuities ML</t>
  </si>
  <si>
    <t>AE469345-BDF3-4350-850B-60886074581B</t>
  </si>
  <si>
    <t>JV SR</t>
  </si>
  <si>
    <t>881005C1-F212-4444-A2CC-507A1B0CE93E</t>
  </si>
  <si>
    <t>Onshore IPP ML</t>
  </si>
  <si>
    <t>FCC9C438-84BE-4B2E-83C9-968D8CD516A1</t>
  </si>
  <si>
    <t>Aviva Plus (CVAL)</t>
  </si>
  <si>
    <t>7EE65798-6FFC-44CC-9F4B-CFC594E983AE</t>
  </si>
  <si>
    <t>Bonds NB Offshore SR</t>
  </si>
  <si>
    <t>F7F35EA6-A233-4DB1-A9AC-54FFED34BA91</t>
  </si>
  <si>
    <t>GPP Norwich SR</t>
  </si>
  <si>
    <t>172D66F6-37F6-4F64-82A1-AFB541019797</t>
  </si>
  <si>
    <t>Holder Contact ML</t>
  </si>
  <si>
    <t>6B558084-9DE1-406D-9CC5-B9BD176A822B</t>
  </si>
  <si>
    <t>Aviva Insurance Limited (CVAL Risk Batch)</t>
  </si>
  <si>
    <t>152F900B-2E28-4068-8E54-EB62B6C6CE83</t>
  </si>
  <si>
    <t>FCTOPS SR</t>
  </si>
  <si>
    <t>CD606F47-D8C9-4DD2-B9F1-F49AC48EEAD5</t>
  </si>
  <si>
    <t>Bonds NB Offshore ML</t>
  </si>
  <si>
    <t>DEF9D3B3-9B59-4944-BB94-29972AB666E6</t>
  </si>
  <si>
    <t>Claims and Reassurance ML</t>
  </si>
  <si>
    <t>11530340-5F82-4046-9668-1318B665292A</t>
  </si>
  <si>
    <t>Wagner SR</t>
  </si>
  <si>
    <t>D6CE427B-4E9F-44A7-BD24-4BA16107B57B</t>
  </si>
  <si>
    <t>Aviva EPP Norwich (SR)</t>
  </si>
  <si>
    <t>61180440-BD12-4DD6-A4E0-6F4FDD68CB1F</t>
  </si>
  <si>
    <t>UKL Pos ML</t>
  </si>
  <si>
    <t>3D8424D5-0A6B-4F34-B9AA-6960D5967BFE</t>
  </si>
  <si>
    <t>Aviva Prod Gov (CVAL)</t>
  </si>
  <si>
    <t>6E333730-0FA7-4B7B-AC74-9291706DA737</t>
  </si>
  <si>
    <t>SPS ML</t>
  </si>
  <si>
    <t>77DAB3C2-DDA7-4183-966D-96FAF13F91EE</t>
  </si>
  <si>
    <t>Aviva Health (CVAL)</t>
  </si>
  <si>
    <t>E0704E44-87D0-42E1-A578-9BEF44E39F16</t>
  </si>
  <si>
    <t>UK Personal Finance ML</t>
  </si>
  <si>
    <t>4A301665-32CC-48F7-9FC0-9A9E5F17B565</t>
  </si>
  <si>
    <t>Heritage Norwich ML</t>
  </si>
  <si>
    <t>E4E417FD-89EC-4254-9942-B48B5C5AB161</t>
  </si>
  <si>
    <t>Bonds Onshore EB and NB ML</t>
  </si>
  <si>
    <t>3E765BDB-F790-4419-B0B0-B3A58E5B6D7E</t>
  </si>
  <si>
    <t>Aviva UKL Financial Crime Team (SR)</t>
  </si>
  <si>
    <t>134367A8-AB4E-40FE-9AD9-B6C69575D04D</t>
  </si>
  <si>
    <t>Aviva Coo (CVAL)</t>
  </si>
  <si>
    <t>E95AE9DE-F579-4624-A7DA-B9A04D415A7A</t>
  </si>
  <si>
    <t>Aviva Plus API (CVAL)</t>
  </si>
  <si>
    <t>4F24567E-2E8B-4D83-A210-B270AD758120</t>
  </si>
  <si>
    <t>Aviva Ret Sols (CVAL)</t>
  </si>
  <si>
    <t>DC57223D-AE42-4581-A510-D1E8526C22FA</t>
  </si>
  <si>
    <t>NB Annuities ML</t>
  </si>
  <si>
    <t>5342F317-5567-48D5-9DB6-CE66579011A5</t>
  </si>
  <si>
    <t>Offshore IPP SR</t>
  </si>
  <si>
    <t>DA4A5F98-2FBE-4FAD-B8DA-CE41C024F2F5</t>
  </si>
  <si>
    <t>Aviva Operations ML</t>
  </si>
  <si>
    <t>8F70372F-78E1-4309-BEA6-CA36D315D122</t>
  </si>
  <si>
    <t>Aviva Central Services SR</t>
  </si>
  <si>
    <t>4C41B499-DAA2-40D9-BD19-C79BFC74F965</t>
  </si>
  <si>
    <t>Aviva Corporate Operations ML</t>
  </si>
  <si>
    <t>3B12B545-94E1-4033-808B-C601BDECDBDB</t>
  </si>
  <si>
    <t>JV ML</t>
  </si>
  <si>
    <t>8262BF65-07C4-40F6-93DC-C3E9EB43C93C</t>
  </si>
  <si>
    <t>Aviva Central Services ML</t>
  </si>
  <si>
    <t>D838802A-272C-4583-8473-C1DE62E825E7</t>
  </si>
  <si>
    <t>Aviva UK Sales Complaints ML</t>
  </si>
  <si>
    <t>ED2728A0-9721-4270-8A2F-F3A3E41C7C4D</t>
  </si>
  <si>
    <t>Protection ML</t>
  </si>
  <si>
    <t>FCB3E2B2-A523-42B7-A8E7-F2ACE1DB36F5</t>
  </si>
  <si>
    <t>Aviva EPP Norwich (ML)</t>
  </si>
  <si>
    <t>7821185C-0597-41D4-B988-DCD8F75AE153</t>
  </si>
  <si>
    <t>Aviva Financial Advice (CVAL)</t>
  </si>
  <si>
    <t>308921F7-BFCA-4957-9900-78C5C9C65BCD</t>
  </si>
  <si>
    <t>Santander ML</t>
  </si>
  <si>
    <t>F6E48893-25B0-42CB-BA30-796F2591C337</t>
  </si>
  <si>
    <t>Heritage Norwich SR</t>
  </si>
  <si>
    <t>B2007D48-C13F-45BD-B882-7B55865FC27B</t>
  </si>
  <si>
    <t>Claims and Reassurance SR</t>
  </si>
  <si>
    <t>546F95A2-3E67-4B42-BA5A-7ACB4B7585FA</t>
  </si>
  <si>
    <t>GPP Shef SR</t>
  </si>
  <si>
    <t>1E8AF436-F292-493B-9F40-7DD99AED1E6A</t>
  </si>
  <si>
    <t>Aviva Retail ML</t>
  </si>
  <si>
    <t>2C77FF16-CC46-44E5-B87F-8990065F9A1B</t>
  </si>
  <si>
    <t>Platform (CVAL SR)</t>
  </si>
  <si>
    <t>1443664C-CB9D-4AAB-8E17-86613B9ED182</t>
  </si>
  <si>
    <t>Platform (CVAL ML)</t>
  </si>
  <si>
    <t>12BC1DDF-3B8F-4960-A3E7-5974E359AF4F</t>
  </si>
  <si>
    <t>GPP Offshore SR</t>
  </si>
  <si>
    <t>A8730B23-B654-46C7-97AD-5D3FEBAAB8AE</t>
  </si>
  <si>
    <t>Bonds EB Offshore SR</t>
  </si>
  <si>
    <t>5EB8A82B-227E-4079-86AF-6374264604BE</t>
  </si>
  <si>
    <t>Service Complaints SR</t>
  </si>
  <si>
    <t>F2682D0E-699A-4C65-A066-645267C4864D</t>
  </si>
  <si>
    <t>UKL Pos SR</t>
  </si>
  <si>
    <t>824528A6-86B0-4169-9D0E-64FA09822FE7</t>
  </si>
  <si>
    <t>Santander SR</t>
  </si>
  <si>
    <t>F83B363D-5361-4576-AD56-65AEB8FAE6F5</t>
  </si>
  <si>
    <t>Aviva Insurance Limited (CVAL CR Batch)</t>
  </si>
  <si>
    <t>02C755EF-F05A-4001-B95B-69DC479F509D</t>
  </si>
  <si>
    <t>Sales Complaints ML</t>
  </si>
  <si>
    <t>22C58DC5-8BCB-467B-856A-3836F0087CA1</t>
  </si>
  <si>
    <t>Aviva Insurance Limited (CVAL ML Batch)</t>
  </si>
  <si>
    <t>8277A35D-BAFB-4244-9003-317E8E73249B</t>
  </si>
  <si>
    <t>Aviva RBSG SR</t>
  </si>
  <si>
    <t>8F6E85E7-0B5A-44F4-9B8A-2665B3D5382E</t>
  </si>
  <si>
    <t>Bonds EB Offshore ML</t>
  </si>
  <si>
    <t>22C2A296-7293-4EDD-BCA5-46B052203628</t>
  </si>
  <si>
    <t>GPP Shef ML</t>
  </si>
  <si>
    <t>C37F2C96-F50B-4BA9-A046-4AF0E0C7B3F6</t>
  </si>
  <si>
    <t>Service Complaints ML</t>
  </si>
  <si>
    <t>9AC92F3D-1C09-4342-8720-4BFD2F05FC36</t>
  </si>
  <si>
    <t>Aviva Contact SR</t>
  </si>
  <si>
    <t>69A6F99A-2992-462F-BDB0-4CD297BC587F</t>
  </si>
  <si>
    <t>Product Governance ML</t>
  </si>
  <si>
    <t>B97EF68D-3B73-4B3B-8FC0-4D7EAAC90AD1</t>
  </si>
  <si>
    <t>Heritage Hitchin SR</t>
  </si>
  <si>
    <t>A3C8E8E6-3FB9-4E48-9AA9-4F7C1E5CD4E8</t>
  </si>
  <si>
    <t>Heritage Hitchin ML</t>
  </si>
  <si>
    <t>A4D577D4-EA16-43DF-8298-4F589376263F</t>
  </si>
  <si>
    <t>Offshore IPP ML</t>
  </si>
  <si>
    <t>FB3A3641-47A2-494F-8956-121A526B528B</t>
  </si>
  <si>
    <t>Aviva Retail SR</t>
  </si>
  <si>
    <t>7A826D25-2329-4718-A3EC-1CDCBD8E5A3B</t>
  </si>
  <si>
    <t>Product Governance SR</t>
  </si>
  <si>
    <t>613708A8-FF99-4E2A-8E1B-0A08E294C2E6</t>
  </si>
  <si>
    <t>Aviva International</t>
  </si>
  <si>
    <t>873EB98A-C727-41CD-97C5-0D08DBA80F66</t>
  </si>
  <si>
    <t>Annuities SR</t>
  </si>
  <si>
    <t>35ECE685-C3F7-420B-956E-08F951E94F4F</t>
  </si>
  <si>
    <t>Bonds Onshore EB and NB SR</t>
  </si>
  <si>
    <t>D76AC403-609F-4FD6-B96E-1EE3D04F42B9</t>
  </si>
  <si>
    <t>Defined Benefits Pensions (ML)</t>
  </si>
  <si>
    <t>29690DDB-8AD4-488B-A049-20D3674E4A66</t>
  </si>
  <si>
    <t>UK Personal Finance SR</t>
  </si>
  <si>
    <t>3F4473C5-8246-4DFF-BE77-FFCC19ACCF36</t>
  </si>
  <si>
    <t>FCTOPS ML</t>
  </si>
  <si>
    <t>D37DF3BF-006A-4FE4-86D6-C8B84C772715</t>
  </si>
  <si>
    <t>NB Annuities SR</t>
  </si>
  <si>
    <t>7362C4D4-3404-4CFD-9CAB-03B1EEDF9D59</t>
  </si>
  <si>
    <t>Aviva Comm Fin (CVAL)</t>
  </si>
  <si>
    <t>0F69E4D3-5230-4D87-B003-C595CB4269A2</t>
  </si>
  <si>
    <t>Aviva Coo Gov (CVAL)</t>
  </si>
  <si>
    <t>753BA18A-CE44-4287-8A31-5D9A4A9B8842</t>
  </si>
  <si>
    <t>Aviva UK Sales Complaints SR</t>
  </si>
  <si>
    <t>D4643AB2-4001-46D4-8B12-4C0AB6CB3669</t>
  </si>
  <si>
    <t>Aviva Complaints (CVAL)</t>
  </si>
  <si>
    <t>02584E78-8860-4362-93A9-F5DCB5E31D97</t>
  </si>
  <si>
    <t>Aviva Platform (CVAL)</t>
  </si>
  <si>
    <t>988191CA-0DA1-4605-8B73-3CE42ACE290B</t>
  </si>
  <si>
    <t>Sales Complaints SR</t>
  </si>
  <si>
    <t>3DA69995-B806-4AE1-84C0-6055AF541539</t>
  </si>
  <si>
    <t>UK Commercial Finance ML</t>
  </si>
  <si>
    <t>E2FAAFF0-1179-4B92-9E61-847E1943B3A8</t>
  </si>
  <si>
    <t>UK Commercial Finance SR</t>
  </si>
  <si>
    <t>E3320158-5DC6-4441-9B25-EB07B9E63D60</t>
  </si>
  <si>
    <t>SPS SR</t>
  </si>
  <si>
    <t>8284618E-23DB-47D9-B4D1-581F4E66716A</t>
  </si>
  <si>
    <t>Aviva UKL Financial Crime Team (ML)</t>
  </si>
  <si>
    <t>416EC260-38A0-4777-A8E7-BD9AF8EC3001</t>
  </si>
  <si>
    <t>Aviva Contact ML</t>
  </si>
  <si>
    <t>B483745F-440D-4378-8E65-97E19501B39B</t>
  </si>
  <si>
    <t>GPP Offshore ML</t>
  </si>
  <si>
    <t>1F69C0E0-6AD8-4A60-9A68-EE3AF115E1A9</t>
  </si>
  <si>
    <t>Aviva Protection (CVAL)</t>
  </si>
  <si>
    <t>1539A083-CE2F-46E4-91E1-5BAF845DFD3F</t>
  </si>
  <si>
    <t>GPP Norwich ML</t>
  </si>
  <si>
    <t>91CA5349-E9DB-4963-8617-A66450F0BD3F</t>
  </si>
  <si>
    <t>Aviva Bus Sols (CVAL)</t>
  </si>
  <si>
    <t>E11A51FC-7D84-44E9-9D2F-4F6B22968227</t>
  </si>
  <si>
    <t>Aviva Corporate Operations SR</t>
  </si>
  <si>
    <t>87C163A2-0183-4284-A8CD-BF39EC3BFD39</t>
  </si>
  <si>
    <t>PIU Fraud Team (CVAL CR)</t>
  </si>
  <si>
    <t>D2F164C1-9486-45A1-882F-954D8DE9080A</t>
  </si>
  <si>
    <t>Aviva Protection (CVAL ML)</t>
  </si>
  <si>
    <t>0849B271-AD99-417F-9A14-83D57FA785B5</t>
  </si>
  <si>
    <t>Aviva Ret Sols (CVAL ML)</t>
  </si>
  <si>
    <t>E6AFDCAC-315C-4A78-9094-CFD631DE1472</t>
  </si>
  <si>
    <t>Aviva Protection (CVAL SR)</t>
  </si>
  <si>
    <t>C5813A97-4CC0-4B5F-B494-1B9E528F416D</t>
  </si>
  <si>
    <t>Aviva Health (CVAL ML)</t>
  </si>
  <si>
    <t>F8BE025C-C4E3-44FF-8407-3CAEA2EDEB77</t>
  </si>
  <si>
    <t>Aviva Plus (CVAL ML)</t>
  </si>
  <si>
    <t>36A04CB0-DF1C-4C14-9F96-D94CFDDEA69F</t>
  </si>
  <si>
    <t>Aviva Complaints (CVAL SR)</t>
  </si>
  <si>
    <t>7019BC46-9DAA-45FD-8523-3D054E7183AA</t>
  </si>
  <si>
    <t>Aviva Coo Gov (CVAL SR)</t>
  </si>
  <si>
    <t>93BDFE21-1DC8-43EA-B20D-AAACD0843D4F</t>
  </si>
  <si>
    <t>Aviva Coo (CVAL SR)</t>
  </si>
  <si>
    <t>16253AEB-E4B8-4ADC-83A6-616434CC00B2</t>
  </si>
  <si>
    <t>Aviva Coo (CVAL ML)</t>
  </si>
  <si>
    <t>CA5D8249-A9CF-47BC-82B8-548D101B2319</t>
  </si>
  <si>
    <t>Aviva Ret Sols (CVAL SR)</t>
  </si>
  <si>
    <t>9B0B6386-B481-4DFD-AB89-8FB2EEADBF3B</t>
  </si>
  <si>
    <t>Aviva Comm Fin (CVAL SR)</t>
  </si>
  <si>
    <t>DFBE7C8B-DEB8-4865-B27F-CD539B007F10</t>
  </si>
  <si>
    <t>Aviva Bus Sols (CVAL ML)</t>
  </si>
  <si>
    <t>465746F4-7F64-47EC-93BC-06212194A8AC</t>
  </si>
  <si>
    <t>Aviva Platform (CVAL ML)</t>
  </si>
  <si>
    <t>37F1BE17-1481-474E-8C9D-15359135296D</t>
  </si>
  <si>
    <t>Aviva Prod Gov (CVAL ML)</t>
  </si>
  <si>
    <t>AF58706A-2C5E-48D2-A7B6-40BED1733EF7</t>
  </si>
  <si>
    <t>Aviva Plus (CVAL SR)</t>
  </si>
  <si>
    <t>9D1F91C1-A8BE-4B9C-9004-40EB6789CD29</t>
  </si>
  <si>
    <t>Aviva Health (CVAL SR)</t>
  </si>
  <si>
    <t>154776EF-384E-439A-B4E7-388403D7016B</t>
  </si>
  <si>
    <t>Aviva Comm Fin (CVAL ML)</t>
  </si>
  <si>
    <t>9C626F51-06C8-4C8C-90D5-79A14384879A</t>
  </si>
  <si>
    <t>Aviva Coo Gov (CVAL ML)</t>
  </si>
  <si>
    <t>75C08AC7-E134-4EBB-A294-C5709DBE2719</t>
  </si>
  <si>
    <t>Aviva Complaints (CVAL ML)</t>
  </si>
  <si>
    <t>79A2D71F-8AC2-430B-B1A1-9B6B2E8150D3</t>
  </si>
  <si>
    <t>Aviva Prod Gov (CVAL SR)</t>
  </si>
  <si>
    <t>ED732DA3-D56E-47FB-8238-94E322E2D729</t>
  </si>
  <si>
    <t>Aviva Platform (CVAL SR)</t>
  </si>
  <si>
    <t>CE8AE077-6C6C-43D7-8BF1-5C58A6540B75</t>
  </si>
  <si>
    <t>Aviva Financial Advice (CVAL CR)</t>
  </si>
  <si>
    <t>AA4831D6-F4C5-4133-A9F7-A5809678F06E</t>
  </si>
  <si>
    <t>Aviva Plus API (CVAL ML)</t>
  </si>
  <si>
    <t>C41D54BD-E70D-401F-BC7C-E1FC6AE7C9E3</t>
  </si>
  <si>
    <t>Aviva Bus Sols (CVAL SR)</t>
  </si>
  <si>
    <t>61A859B7-2396-4709-B8CB-D9651F3AB46B</t>
  </si>
  <si>
    <t>Aviva Plus API (CVAL CR)</t>
  </si>
  <si>
    <t>330F9CF9-3E9B-4B20-80C3-C3853C422F50</t>
  </si>
  <si>
    <t>Aviva Financial Advice (CVAL ML)</t>
  </si>
  <si>
    <t>7D143487-8BEB-4020-AF07-E587D6A9E966</t>
  </si>
  <si>
    <t>C12366ED-4149-4A78-B196-DDBFA007F991</t>
  </si>
  <si>
    <t>Aviva Central Services UK LTD (CVAL)</t>
  </si>
  <si>
    <t>5BF2FE16-0772-40E3-B991-F13644E52836</t>
  </si>
  <si>
    <t>3CD87298-3849-410F-8F0B-5B0F8CE0C3AC</t>
  </si>
  <si>
    <t>FF9D607D-5756-42E3-89D7-E7739F211D89</t>
  </si>
  <si>
    <t>87D74B2F-3A84-4FA8-830A-8FDEC84D9ACD</t>
  </si>
  <si>
    <t>Aviva Central Services Limited</t>
  </si>
  <si>
    <t>56177849-04FA-4E4A-BFDD-7EC6A7D8001B</t>
  </si>
  <si>
    <t>Panel</t>
  </si>
  <si>
    <t>65DA873D-3C25-491D-ABCE-E29B74C58FC9</t>
  </si>
  <si>
    <t>6D697ECF-6F5B-4FBE-B781-5A3757D9E1C6</t>
  </si>
  <si>
    <t>Share Amend</t>
  </si>
  <si>
    <t>E86F25A7-9BB9-4A5A-861E-6E8B168B9AF1</t>
  </si>
  <si>
    <t>Aviva General Accident</t>
  </si>
  <si>
    <t>7F031462-4D54-4657-A2DC-459B806ECB8F</t>
  </si>
  <si>
    <t>Pipe</t>
  </si>
  <si>
    <t>E67C51CC-9484-4320-A4A0-9A03B4EC9FE6</t>
  </si>
  <si>
    <t>BB51C098-29EF-4162-9CF3-D935F088FBD8</t>
  </si>
  <si>
    <t>Quote Me Happy.com</t>
  </si>
  <si>
    <t>880FDAE3-D916-4080-8D7D-ABCB24CF1D44</t>
  </si>
  <si>
    <t>Quote Me Happy (SA)</t>
  </si>
  <si>
    <t>MyJar</t>
  </si>
  <si>
    <t xml:space="preserve">MYJAR                                             </t>
  </si>
  <si>
    <t>queries@myjar.com</t>
  </si>
  <si>
    <t>395C7195-3ED9-4439-9CF4-3DE70A2705E0</t>
  </si>
  <si>
    <t>MYJAR IT OU (TAC, CR, CVAL)</t>
  </si>
  <si>
    <t>C3EE6CDE-A157-4A0F-86B3-FC09B12D400E</t>
  </si>
  <si>
    <t>156F9786-650B-4F1A-B5FD-A3CFB5DEF884</t>
  </si>
  <si>
    <t>MYJAR IT OU (SR)</t>
  </si>
  <si>
    <t>618D4029-4C4B-4B2C-8B15-5A078D03F860</t>
  </si>
  <si>
    <t>MYJAR IT OU (CVAL)</t>
  </si>
  <si>
    <t>00BC0AE5-7DD1-43C3-9ACA-188DAE05C424</t>
  </si>
  <si>
    <t>MYJAR IT OU 2 (AR)</t>
  </si>
  <si>
    <t>7B8D5170-EFF6-4152-869D-9907AFC8051E</t>
  </si>
  <si>
    <t>MYJAR IT OU (TAC API)</t>
  </si>
  <si>
    <t>920A996E-3E5B-4A6C-A2D3-C472EE9C0464</t>
  </si>
  <si>
    <t>MYJAR IT OU (SA)</t>
  </si>
  <si>
    <t>B1CB1737-E19B-4500-B953-B049599519CE</t>
  </si>
  <si>
    <t>MYJAR IT OU 2 (CR API)</t>
  </si>
  <si>
    <t>709DF46D-D1F6-43D7-99E3-7D3CFCF4FE72</t>
  </si>
  <si>
    <t>MYJAR IT OU (SR API) MODA</t>
  </si>
  <si>
    <t>E2DF1A56-6184-49CC-9966-7505ED0CF66B</t>
  </si>
  <si>
    <t>MYJAR IT OU 2 (CR API) MODA</t>
  </si>
  <si>
    <t>F2C36884-5560-4A67-AD47-5157F005B3B4</t>
  </si>
  <si>
    <t>MYJAR IT OU (CVAL SR)</t>
  </si>
  <si>
    <t>FD2FF476-8506-496D-AC44-20DA3BE059CE</t>
  </si>
  <si>
    <t>MYJAR IT OU 2 (AR API)</t>
  </si>
  <si>
    <t>6FDF3ACB-71CD-4CDC-93BD-2181C0E478D7</t>
  </si>
  <si>
    <t>MYJAR IT OU (SR API)</t>
  </si>
  <si>
    <t>77333972-798F-4613-9CAC-5B31EE9837C5</t>
  </si>
  <si>
    <t>MYJAR IT OU (CVAL ML)</t>
  </si>
  <si>
    <t>RBS</t>
  </si>
  <si>
    <t xml:space="preserve">Natwest Bank (Res Mtg)                            </t>
  </si>
  <si>
    <t>MO.D.Documentation.Advisory@rbs.co.uk</t>
  </si>
  <si>
    <t>RBoS Mortgages</t>
  </si>
  <si>
    <t>RBoS Mortgages Full Data</t>
  </si>
  <si>
    <t>RBS Ulster Bank North Full Data</t>
  </si>
  <si>
    <t>RBS Offset</t>
  </si>
  <si>
    <t>NW Offset</t>
  </si>
  <si>
    <t>NWB Mortgages</t>
  </si>
  <si>
    <t>Ulster bank north Current Accounts</t>
  </si>
  <si>
    <t>Ulster Bank Personal Loans</t>
  </si>
  <si>
    <t>The One Account</t>
  </si>
  <si>
    <t>RBS CRA Team</t>
  </si>
  <si>
    <t>Style Financial Services</t>
  </si>
  <si>
    <t>CRAEnquiries@rbs.co.uk</t>
  </si>
  <si>
    <t>Direct Line Credit Cards</t>
  </si>
  <si>
    <t>Scottish Power Credit Cards</t>
  </si>
  <si>
    <t>RBS Credit Cards (Mint)</t>
  </si>
  <si>
    <t>RBS Credit Cards</t>
  </si>
  <si>
    <t>National Westminster Credit Cards</t>
  </si>
  <si>
    <t>Ulster Bank Credit Cards</t>
  </si>
  <si>
    <t>Lombard Direct</t>
  </si>
  <si>
    <t>RBS Norwich Union</t>
  </si>
  <si>
    <t>RBSI</t>
  </si>
  <si>
    <t>RBSI Mortgages</t>
  </si>
  <si>
    <t>OffshoreCreditInfo@rbsint.com</t>
  </si>
  <si>
    <t>RBSI 2 Mortgages</t>
  </si>
  <si>
    <t>RBSI Current Accounts</t>
  </si>
  <si>
    <t>RBSI Loans</t>
  </si>
  <si>
    <t>RBSI defaults</t>
  </si>
  <si>
    <t>Isle of Man Bank Current Accounts</t>
  </si>
  <si>
    <t>Isle of Man Bank Loans</t>
  </si>
  <si>
    <t>Isle of Man Bank Mortgages</t>
  </si>
  <si>
    <t>RBS GROUP DEFAULTS</t>
  </si>
  <si>
    <t>FM-020654@rbos.co.uk</t>
  </si>
  <si>
    <t>Natwest Current Accounts</t>
  </si>
  <si>
    <t>Natwest Bank Loans</t>
  </si>
  <si>
    <t>RBS Personal Loans</t>
  </si>
  <si>
    <t>Royal Bank Current Accounts</t>
  </si>
  <si>
    <t>Northern Rock</t>
  </si>
  <si>
    <t>Landmark Mortgages Ltd -  Mortgages</t>
  </si>
  <si>
    <t>mailto:CAIS.QueriesMailbox@computershare.co.uk</t>
  </si>
  <si>
    <t>Landmark Mortgages Ltd - Loans</t>
  </si>
  <si>
    <t>NRAM LTD LOANS</t>
  </si>
  <si>
    <t>NRAM LTD MORTGAGES</t>
  </si>
  <si>
    <t>Whistletree Loans</t>
  </si>
  <si>
    <t>Whistletree mortgages</t>
  </si>
  <si>
    <t>HSBC</t>
  </si>
  <si>
    <t>HSBC (First Direct)</t>
  </si>
  <si>
    <t>HSBC First Direct Full</t>
  </si>
  <si>
    <t>fd.cra.queries@firstdirect.com</t>
  </si>
  <si>
    <t>HSBC (Finance)</t>
  </si>
  <si>
    <t xml:space="preserve">HSBC Finance (1)                                  </t>
  </si>
  <si>
    <t>janet.morgan@hsbc.com</t>
  </si>
  <si>
    <t xml:space="preserve">HSBC Finance (4)                                  </t>
  </si>
  <si>
    <t xml:space="preserve">HSBC Finance (3)                                  </t>
  </si>
  <si>
    <t xml:space="preserve">HSBC Finance (2)                                  </t>
  </si>
  <si>
    <t>HFC Bank B&amp;Q</t>
  </si>
  <si>
    <t>HSBC (John Lewis)</t>
  </si>
  <si>
    <t>John Lewis Financial Services - Cards</t>
  </si>
  <si>
    <t>card.csrvcais@hsbc.com</t>
  </si>
  <si>
    <t>John Lewis Financial services - Credit cards</t>
  </si>
  <si>
    <t xml:space="preserve">HSBC Bank - Branch Banking                        </t>
  </si>
  <si>
    <t>suranjita.saha@hsbc.co.in</t>
  </si>
  <si>
    <t>HSBC Card Services</t>
  </si>
  <si>
    <t>esther.kallapelli@hsbc.co.in</t>
  </si>
  <si>
    <t>HSBC Store Card</t>
  </si>
  <si>
    <t>HSBC (M&amp;S)</t>
  </si>
  <si>
    <t xml:space="preserve">MARKS AND SPENCER - CURRENT ACCOUNTS              </t>
  </si>
  <si>
    <t>janet.tennant@mandsbank.com</t>
  </si>
  <si>
    <t>Marks And Spencer Credit Cards</t>
  </si>
  <si>
    <t>Marks And Spencer</t>
  </si>
  <si>
    <t>HSBC Finance Ltd</t>
  </si>
  <si>
    <t>Capital One</t>
  </si>
  <si>
    <t>Capital One Credit Cards</t>
  </si>
  <si>
    <t>NoticeofDisputes@capitalone.com</t>
  </si>
  <si>
    <t>Capital One Loans</t>
  </si>
  <si>
    <t>6405DCE4-0D08-4CD5-9E9B-9FEE961E8502</t>
  </si>
  <si>
    <t>Capital One Bank (Europe) Plc (ML, SA, SR, CVAL)</t>
  </si>
  <si>
    <t>05D00DDD-B3AD-4508-AD72-991FC37623DA</t>
  </si>
  <si>
    <t>FEC897BB-FD2A-474D-9564-A73E15825B43</t>
  </si>
  <si>
    <t>Capital One CallML deceased</t>
  </si>
  <si>
    <t>18606486-D5BE-4148-B3CD-7D7D19CC0149</t>
  </si>
  <si>
    <t>Thinkmoney powered by Capital One (CR API)</t>
  </si>
  <si>
    <t>3BF466C5-3AF7-41E2-938B-41E4E0DDC03B</t>
  </si>
  <si>
    <t>Money Super Market powered by Capital One (CR API)</t>
  </si>
  <si>
    <t>1CFF6C61-1BB7-4D5F-8AF7-5C1FDDC201B3</t>
  </si>
  <si>
    <t>Money Saving Expert powered by Capital One(CR API)</t>
  </si>
  <si>
    <t>7AE5283B-969B-4D30-815C-E8DAFD356D1F</t>
  </si>
  <si>
    <t>Credit Matcher powered by Capital One (CR API)</t>
  </si>
  <si>
    <t>50972796-D902-4B25-B65B-D3B700618823</t>
  </si>
  <si>
    <t>TotallyMoney.com powered by Capital One (CR API)</t>
  </si>
  <si>
    <t>4F985EB4-FDA4-4591-83E4-97E9AEA31F2E</t>
  </si>
  <si>
    <t>uSwitch powered by Capital One (CR API)</t>
  </si>
  <si>
    <t>EBF9B5D8-B487-44EA-8A82-6E880B51BE5B</t>
  </si>
  <si>
    <t>Capital One Bank (Europe) plc (CVAL CR) MT</t>
  </si>
  <si>
    <t>3E753B30-B6E8-4B89-8F0E-F55AF135E326</t>
  </si>
  <si>
    <t>Price Comparison powered by Capital One (CR API)</t>
  </si>
  <si>
    <t>33B4E6C3-3EBF-4555-8731-B8DB4F09C635</t>
  </si>
  <si>
    <t>Capital One Bank (Europe) Plc (ML API)</t>
  </si>
  <si>
    <t>61F22F72-0738-4237-9A9A-FEE1EC359CC3</t>
  </si>
  <si>
    <t>Ocean powered by Capital One (CR API)</t>
  </si>
  <si>
    <t>CFE6250D-5783-44E9-94CB-7CE70A99B789</t>
  </si>
  <si>
    <t>Clearscore powered by Capital One (CR API)</t>
  </si>
  <si>
    <t>9CE356FC-8E24-4FD6-8F14-2D1065005C13</t>
  </si>
  <si>
    <t>Capital One Bank (Europe) Plc (SR API)</t>
  </si>
  <si>
    <t>C8447EB1-F73B-405F-B23C-D1BD1AF349B2</t>
  </si>
  <si>
    <t>Noddle powered by Capital One (CR API)</t>
  </si>
  <si>
    <t>9BC8B6C1-20C4-4722-A278-1448B7358AEC</t>
  </si>
  <si>
    <t>Thimbl powered by Capital One (CR API)</t>
  </si>
  <si>
    <t>Monzo Bank</t>
  </si>
  <si>
    <t>maria.boghiu@monzo.com</t>
  </si>
  <si>
    <t>3EF2EB3A-8E20-4845-B763-3E73FADF3F09</t>
  </si>
  <si>
    <t>Monzo Bank (COSMOS, CR, SA, AR)</t>
  </si>
  <si>
    <t>4DFFBB31-A0EB-4541-8211-A4612638DCD6</t>
  </si>
  <si>
    <t>62B8BBBB-F619-4673-98C1-3917D2C13E8B</t>
  </si>
  <si>
    <t>Monzo Bank Limited (CR)</t>
  </si>
  <si>
    <t>94177D7B-3C39-4BF2-AF91-649A9920FC66</t>
  </si>
  <si>
    <t>Monzo Bank (SA)</t>
  </si>
  <si>
    <t>B5B69F86-710C-402B-968D-C011016D540C</t>
  </si>
  <si>
    <t>Monzo Bank Limited (AR)</t>
  </si>
  <si>
    <t>C96E3E61-3E36-49B9-9839-10B6E18DB40C</t>
  </si>
  <si>
    <t>Monzo Bank Limited (COSMOS API)</t>
  </si>
  <si>
    <t>9A7F2BE6-4586-4023-ADD4-2340BCD75919</t>
  </si>
  <si>
    <t>Monzo Bank Limited (AM) (CR)</t>
  </si>
  <si>
    <t>D565CE21-6B90-4C0A-AAC4-FC14E2A49C6E</t>
  </si>
  <si>
    <t>Monzo Bank Limited 2 (COSMOS API)</t>
  </si>
  <si>
    <t>2FCC4BE0-A2FF-4148-84C0-9E37A0FEBC41</t>
  </si>
  <si>
    <t>Monzo Bank Limited (COSMOS AR)</t>
  </si>
  <si>
    <t>AE34C208-12E2-4ABC-BDD1-65CB9B444106</t>
  </si>
  <si>
    <t>Monzo Bank Limited (COSMOS CR BSB)</t>
  </si>
  <si>
    <t>95874E06-1BC8-4558-81CD-4A8517BA7107</t>
  </si>
  <si>
    <t>Monzo Bank Limited 2 (COSMOS CR BSB)</t>
  </si>
  <si>
    <t>Home Retail Group</t>
  </si>
  <si>
    <t>DUMAIL183@argos.co.uk</t>
  </si>
  <si>
    <t>AB03012F-996C-4DE3-9728-7AA958CC3FFD</t>
  </si>
  <si>
    <t>Home Retail Group Card Services (CVAL, SR, TAC)</t>
  </si>
  <si>
    <t>BF3780CB-8FAE-411F-9DCB-05C01575BE69</t>
  </si>
  <si>
    <t>4E281B0E-19D3-4CD1-B2F4-55ED0B7AC1B1</t>
  </si>
  <si>
    <t>Home Retail Group PLC (CVAL SR)</t>
  </si>
  <si>
    <t>30E8E4AA-60C7-4772-865C-4D3E2A64DA57</t>
  </si>
  <si>
    <t>Home Retail Group Card Services (SR) CA</t>
  </si>
  <si>
    <t>B1031B45-DB89-41D5-8C33-71838654842D</t>
  </si>
  <si>
    <t>Home Retail Group Card Services (SR) CA/QS</t>
  </si>
  <si>
    <t>6EEF70CD-88AD-4074-B37C-73E01EE44F10</t>
  </si>
  <si>
    <t>Home Retail Group Card Services (TAC)</t>
  </si>
  <si>
    <t>FC1790BD-7344-44F8-B378-CE48469ACABB</t>
  </si>
  <si>
    <t>Home Retail Group Card Services 2 (CVAL)</t>
  </si>
  <si>
    <t>9FD7F367-56FE-44D7-B1B2-C82D95A264B0</t>
  </si>
  <si>
    <t>Home Retail Group Card Services (CT Batch)</t>
  </si>
  <si>
    <t>663ACFB6-0698-4AA7-8BDE-F226096BC84B</t>
  </si>
  <si>
    <t>Home Retail Group Card Services (CVAL)</t>
  </si>
  <si>
    <t>1D61F7C3-86A2-4595-9D2B-FBA452A33C04</t>
  </si>
  <si>
    <t>Home Retail Group (SR)</t>
  </si>
  <si>
    <t>E150F871-8ED5-4143-A1F9-21122A39A447</t>
  </si>
  <si>
    <t>Home Retail Group (CVAL ID BASIC)</t>
  </si>
  <si>
    <t>BFCFD44E-D934-44DA-9B9B-4C93760DF621</t>
  </si>
  <si>
    <t>Home Retail Group PLC (CVAL ML)</t>
  </si>
  <si>
    <t>5ED36D42-3F83-4AA8-B651-FE7AB217EB4A</t>
  </si>
  <si>
    <t>Home Retail Group (SR API)</t>
  </si>
  <si>
    <t>1CE1CD98-C3B7-4036-BCB4-A581486EA351</t>
  </si>
  <si>
    <t>Home Retail Group Card Services (CVAL SR)</t>
  </si>
  <si>
    <t>2AE4E1A2-5A49-4A7C-B51E-69AB6D1EC024</t>
  </si>
  <si>
    <t>Home Retail Group Card Services (SR API) CA</t>
  </si>
  <si>
    <t>DB504447-C303-49FA-BB9C-C73F1778412E</t>
  </si>
  <si>
    <t>Home Retail Group Card Services (SR API) CA/QS</t>
  </si>
  <si>
    <t>AAD5E6B6-E3CF-40C0-9406-3E7036959D7F</t>
  </si>
  <si>
    <t>Home Retail Group Card Services 2 (CVAL ML)</t>
  </si>
  <si>
    <t>B8680C73-6E75-481A-AED2-E1BAAB70D986</t>
  </si>
  <si>
    <t>Home Retail Group Card Services (TAC) API</t>
  </si>
  <si>
    <t>5FBACA40-F7BB-4A3C-9DF1-994A72809D95</t>
  </si>
  <si>
    <t>Home Retail Group Card Services 2 (CVAL SR)</t>
  </si>
  <si>
    <t>7C476EC0-6416-449F-9537-46415D969047</t>
  </si>
  <si>
    <t>Home Retail Group (CVAL SR)</t>
  </si>
  <si>
    <t>A724C783-FB8F-41E5-969B-355E86B482F8</t>
  </si>
  <si>
    <t>Home Retail Group Card Services (CVAL ML)</t>
  </si>
  <si>
    <t>5082BDE3-01CC-4911-883B-E1E3BE957030</t>
  </si>
  <si>
    <t>Home Retail Group SA</t>
  </si>
  <si>
    <t>2AA27A81-2014-41AC-91D2-27DF13C7888C</t>
  </si>
  <si>
    <t>88BE16F0-B324-4F58-B6EA-F041909AC314</t>
  </si>
  <si>
    <t>Home Retail Group Financial Services (CT)</t>
  </si>
  <si>
    <t>2C2562E1-9369-4FC9-AA5B-049F9B11505B</t>
  </si>
  <si>
    <t>User Type</t>
  </si>
  <si>
    <t>Parent supplier</t>
  </si>
  <si>
    <t>Supplier</t>
  </si>
  <si>
    <t>User Forename</t>
  </si>
  <si>
    <t>User Surname</t>
  </si>
  <si>
    <t>SupplierEmail</t>
  </si>
  <si>
    <t>Super User Tel</t>
  </si>
  <si>
    <t>SuperUser</t>
  </si>
  <si>
    <t>Andrew</t>
  </si>
  <si>
    <t>Crone</t>
  </si>
  <si>
    <t>Arlene</t>
  </si>
  <si>
    <t>Falconer</t>
  </si>
  <si>
    <t>Arlene.Falconer@tescobank.com</t>
  </si>
  <si>
    <t>Kirsty</t>
  </si>
  <si>
    <t>Dea</t>
  </si>
  <si>
    <t>kirsty.dea@tescobank.com</t>
  </si>
  <si>
    <t>Kyle Y</t>
  </si>
  <si>
    <t>Stevenson</t>
  </si>
  <si>
    <t>Kyle.Y.Stevenson@tescobank.com</t>
  </si>
  <si>
    <t>Meena</t>
  </si>
  <si>
    <t>Scullion</t>
  </si>
  <si>
    <t>Meena.Scullion@tescobank.com</t>
  </si>
  <si>
    <t xml:space="preserve">Micheal </t>
  </si>
  <si>
    <t>Donelly</t>
  </si>
  <si>
    <t>Michael.Donnelly@tescobank.com</t>
  </si>
  <si>
    <t xml:space="preserve">Neil </t>
  </si>
  <si>
    <t>Bell</t>
  </si>
  <si>
    <t>Nicola</t>
  </si>
  <si>
    <t>Mitchel</t>
  </si>
  <si>
    <t>Nicola.Mitchell@tescobank.com</t>
  </si>
  <si>
    <t>Paul</t>
  </si>
  <si>
    <t>Cumming</t>
  </si>
  <si>
    <t>paul.cumming@tescobank.com</t>
  </si>
  <si>
    <t>Sharon</t>
  </si>
  <si>
    <t>Dempster</t>
  </si>
  <si>
    <t>Sharon.dempster@tescobank.com</t>
  </si>
  <si>
    <t>Steven</t>
  </si>
  <si>
    <t>Smith</t>
  </si>
  <si>
    <t>Steven.Smith@tescobank.com</t>
  </si>
  <si>
    <t>Mark</t>
  </si>
  <si>
    <t>Everington</t>
  </si>
  <si>
    <t>Mark.Everington@lexisnexisrisk.com</t>
  </si>
  <si>
    <t>07920 576948</t>
  </si>
  <si>
    <t>Charlotte</t>
  </si>
  <si>
    <t>Walker</t>
  </si>
  <si>
    <t>cwalker@elevatecredit.co.uk</t>
  </si>
  <si>
    <t xml:space="preserve">Andrew </t>
  </si>
  <si>
    <t>Leyland</t>
  </si>
  <si>
    <t>andrew.leyland@bt.com</t>
  </si>
  <si>
    <t>Debs</t>
  </si>
  <si>
    <t>Douglas</t>
  </si>
  <si>
    <t>debs.douglas@bt.com</t>
  </si>
  <si>
    <t>Jennie</t>
  </si>
  <si>
    <t>Rowell</t>
  </si>
  <si>
    <t>jennie.rowell@bt.com</t>
  </si>
  <si>
    <t>Raj</t>
  </si>
  <si>
    <t>Shemar</t>
  </si>
  <si>
    <t>raj.shemar@britishgas.co.uk</t>
  </si>
  <si>
    <t>7790 575083</t>
  </si>
  <si>
    <t>Zelda</t>
  </si>
  <si>
    <t>Fergus</t>
  </si>
  <si>
    <t>zelda.fergus@britishgas.co.uk</t>
  </si>
  <si>
    <t>07789 575083</t>
  </si>
  <si>
    <t>Vicky</t>
  </si>
  <si>
    <t>Kidney</t>
  </si>
  <si>
    <t>vkidney@cabotfinancial.com</t>
  </si>
  <si>
    <t>01753 724377</t>
  </si>
  <si>
    <t xml:space="preserve">William </t>
  </si>
  <si>
    <t>Bufford</t>
  </si>
  <si>
    <t>wbufford@cabotfinancial.com</t>
  </si>
  <si>
    <t>01753 724416</t>
  </si>
  <si>
    <t>Darren</t>
  </si>
  <si>
    <t>John</t>
  </si>
  <si>
    <t>Chloe</t>
  </si>
  <si>
    <t>Mills</t>
  </si>
  <si>
    <t>Chloe.Mills@TSB.co.uk</t>
  </si>
  <si>
    <t>Martin</t>
  </si>
  <si>
    <t>Cross</t>
  </si>
  <si>
    <t>Quarmby</t>
  </si>
  <si>
    <t>Paul.Quarmby@lowellgroup.co.uk</t>
  </si>
  <si>
    <t>Vikki</t>
  </si>
  <si>
    <t>Wilkins</t>
  </si>
  <si>
    <t>vikki.wilkins@pragroup.co.uk</t>
  </si>
  <si>
    <t>Painter</t>
  </si>
  <si>
    <t>vicky.painter@loop.co.uk</t>
  </si>
  <si>
    <t>Fay</t>
  </si>
  <si>
    <t>Wright</t>
  </si>
  <si>
    <t>fWright@anglianwater.co.uk</t>
  </si>
  <si>
    <t>Heather</t>
  </si>
  <si>
    <t>Doughty</t>
  </si>
  <si>
    <t>hDoughty2@anglianwater.co.uk</t>
  </si>
  <si>
    <t xml:space="preserve">Sarah </t>
  </si>
  <si>
    <t>Holmes</t>
  </si>
  <si>
    <t>sHolmes@anglianwater.co.uk</t>
  </si>
  <si>
    <t>Sarah</t>
  </si>
  <si>
    <t>Wells</t>
  </si>
  <si>
    <t>sarah.l.wells@cybg.com</t>
  </si>
  <si>
    <t>0113 807 2125</t>
  </si>
  <si>
    <t>Chris</t>
  </si>
  <si>
    <t>Elvidge</t>
  </si>
  <si>
    <t>Chris.Elvidge@santander.co.uk</t>
  </si>
  <si>
    <t>Haydon</t>
  </si>
  <si>
    <t>Fry</t>
  </si>
  <si>
    <t>Haydon.J.Fry@santander.co.uk</t>
  </si>
  <si>
    <t>0771 5611240</t>
  </si>
  <si>
    <t>Maria</t>
  </si>
  <si>
    <t>Scrocca</t>
  </si>
  <si>
    <t>Maria.Scrocca@santander.co.uk</t>
  </si>
  <si>
    <t>Michele</t>
  </si>
  <si>
    <t>Turner</t>
  </si>
  <si>
    <t>Michele.Turner@santander.co.uk</t>
  </si>
  <si>
    <t>Peter</t>
  </si>
  <si>
    <t>Hoar</t>
  </si>
  <si>
    <t>Peter.Hoar@santander.co.uk</t>
  </si>
  <si>
    <t>James</t>
  </si>
  <si>
    <t>White</t>
  </si>
  <si>
    <t>02920 853570</t>
  </si>
  <si>
    <t>Shaun</t>
  </si>
  <si>
    <t>Hayes</t>
  </si>
  <si>
    <t>Shaun.hayes@bambooloans.com</t>
  </si>
  <si>
    <t xml:space="preserve">Gerry </t>
  </si>
  <si>
    <t>Jenkins</t>
  </si>
  <si>
    <t>McKinnon</t>
  </si>
  <si>
    <t>Andrew.Mckinnon@uk.bnpparibas.com</t>
  </si>
  <si>
    <t>Wilson</t>
  </si>
  <si>
    <t>mark.wilson@nbrown.co.uk</t>
  </si>
  <si>
    <t>01612383908</t>
  </si>
  <si>
    <t xml:space="preserve">Saida </t>
  </si>
  <si>
    <t>El Omari</t>
  </si>
  <si>
    <t>saida.elomari1@aexp.com</t>
  </si>
  <si>
    <t>Gemma</t>
  </si>
  <si>
    <t>Foulkes</t>
  </si>
  <si>
    <t>gemma.foulkes@aexp.com</t>
  </si>
  <si>
    <t>Topping</t>
  </si>
  <si>
    <t>peter.j.topping@aexp.com</t>
  </si>
  <si>
    <t>Tina</t>
  </si>
  <si>
    <t>Robinson</t>
  </si>
  <si>
    <t>tina_robinson@next.co.uk</t>
  </si>
  <si>
    <t>0116 2842525</t>
  </si>
  <si>
    <t>Tracey</t>
  </si>
  <si>
    <t>Garner</t>
  </si>
  <si>
    <t>tracey_garner@next.co.uk</t>
  </si>
  <si>
    <t>Dianne</t>
  </si>
  <si>
    <t>Pywell</t>
  </si>
  <si>
    <t>dianne_pywell@next.co.uk</t>
  </si>
  <si>
    <t>Carl</t>
  </si>
  <si>
    <t>Regan</t>
  </si>
  <si>
    <t>carl_regan@next.co.uk</t>
  </si>
  <si>
    <t>Mayur</t>
  </si>
  <si>
    <t>Modi</t>
  </si>
  <si>
    <t>mayur_modi@next.co.uk</t>
  </si>
  <si>
    <t>Baker</t>
  </si>
  <si>
    <t>maria_baker@next.co.uk</t>
  </si>
  <si>
    <t>Luke</t>
  </si>
  <si>
    <t>Hall</t>
  </si>
  <si>
    <t>luke_hall@next.co.uk</t>
  </si>
  <si>
    <t xml:space="preserve">Ziyaad </t>
  </si>
  <si>
    <t>Shaikh</t>
  </si>
  <si>
    <t>ziyaad_shaikh@next.co.uk</t>
  </si>
  <si>
    <t>Marie</t>
  </si>
  <si>
    <t>Gambin</t>
  </si>
  <si>
    <t>marie_gambin@next.co.uk</t>
  </si>
  <si>
    <t xml:space="preserve">Audrey </t>
  </si>
  <si>
    <t>Shim_Quee</t>
  </si>
  <si>
    <t>audrey.shim-quee@intrum.com</t>
  </si>
  <si>
    <t>01737 228074</t>
  </si>
  <si>
    <t xml:space="preserve">Deborah </t>
  </si>
  <si>
    <t>Salmon</t>
  </si>
  <si>
    <t>deborah.salmon@intrum.com</t>
  </si>
  <si>
    <t>01737 235209</t>
  </si>
  <si>
    <t>Portal User</t>
  </si>
  <si>
    <t>Clark</t>
  </si>
  <si>
    <t>sarah.clark@intrum.com</t>
  </si>
  <si>
    <t>Jaimini</t>
  </si>
  <si>
    <t>Patel</t>
  </si>
  <si>
    <t xml:space="preserve">jaimini.patel@intrum .com </t>
  </si>
  <si>
    <t>Dagnija</t>
  </si>
  <si>
    <t>Kirilenkova</t>
  </si>
  <si>
    <t>Dagnija.kirilenkova@intrum.com</t>
  </si>
  <si>
    <t>Monica</t>
  </si>
  <si>
    <t>Grossman</t>
  </si>
  <si>
    <t>(312) 568-4200 Ext: 5410</t>
  </si>
  <si>
    <t xml:space="preserve">Lewis </t>
  </si>
  <si>
    <t>Gore</t>
  </si>
  <si>
    <t>Lewis.Gore@provident.co.uk</t>
  </si>
  <si>
    <t>Shaveta</t>
  </si>
  <si>
    <t>Pandya</t>
  </si>
  <si>
    <t>shaveta.pandya@newday.co.uk</t>
  </si>
  <si>
    <t>Lucy</t>
  </si>
  <si>
    <t>Thornton</t>
  </si>
  <si>
    <t>lucy.thornton@newday.co.uk</t>
  </si>
  <si>
    <t>Hannah</t>
  </si>
  <si>
    <t>Jill</t>
  </si>
  <si>
    <t>Matthews</t>
  </si>
  <si>
    <t>Jill.Matthews@co-operativebank.co.uk</t>
  </si>
  <si>
    <t>Andy</t>
  </si>
  <si>
    <t>Platt</t>
  </si>
  <si>
    <t>Andy.Platt@co-operativebank.co.uk</t>
  </si>
  <si>
    <t>Stephen</t>
  </si>
  <si>
    <t>Albert</t>
  </si>
  <si>
    <t>stephen.albert@nationwide.co.uk</t>
  </si>
  <si>
    <t xml:space="preserve">01604 853511 </t>
  </si>
  <si>
    <t>Shannon</t>
  </si>
  <si>
    <t>Kearney</t>
  </si>
  <si>
    <t>shannon.kearney@nationwide.co.uk</t>
  </si>
  <si>
    <t>01604 855522</t>
  </si>
  <si>
    <t>Joshua</t>
  </si>
  <si>
    <t>Grace-Parsons</t>
  </si>
  <si>
    <t>joshua.Grace-Parsons@nationwide.co.uk</t>
  </si>
  <si>
    <t>01793 655411</t>
  </si>
  <si>
    <t>Steve</t>
  </si>
  <si>
    <t>Howard</t>
  </si>
  <si>
    <t>steve.howard@aviva.com</t>
  </si>
  <si>
    <t>07800 695769</t>
  </si>
  <si>
    <t>Risto</t>
  </si>
  <si>
    <t>Proosa</t>
  </si>
  <si>
    <t>risto.proosa@myjar.com</t>
  </si>
  <si>
    <t>Tel: +3725132514</t>
  </si>
  <si>
    <t>Keili</t>
  </si>
  <si>
    <t>Saadi</t>
  </si>
  <si>
    <t>Keili.saadi@myjar.com</t>
  </si>
  <si>
    <t xml:space="preserve">Tel: +3726181606 </t>
  </si>
  <si>
    <t>Graeme</t>
  </si>
  <si>
    <t>McLellan</t>
  </si>
  <si>
    <t>graeme.mclellan@rbs.co.uk</t>
  </si>
  <si>
    <t>Hilton</t>
  </si>
  <si>
    <t>john.hilton@rbs.co.uk</t>
  </si>
  <si>
    <t>01702 370853</t>
  </si>
  <si>
    <t>Jayne</t>
  </si>
  <si>
    <t>Mothersole</t>
  </si>
  <si>
    <t>01702 370896</t>
  </si>
  <si>
    <t>Richard</t>
  </si>
  <si>
    <t>McCann</t>
  </si>
  <si>
    <t>: + 44 (0) 1624 637458</t>
  </si>
  <si>
    <t>Livesy</t>
  </si>
  <si>
    <t>Tina.Livesey@rbs.co.uk</t>
  </si>
  <si>
    <t>0121 566 4743</t>
  </si>
  <si>
    <t>Roger</t>
  </si>
  <si>
    <t>Ling</t>
  </si>
  <si>
    <t>Roger.Ling@computershare.co.uk</t>
  </si>
  <si>
    <t>Caron</t>
  </si>
  <si>
    <t>Gothard</t>
  </si>
  <si>
    <t>caron.gothard@firstdirect.com</t>
  </si>
  <si>
    <t>Lynsey</t>
  </si>
  <si>
    <t>Atkinson</t>
  </si>
  <si>
    <t>lynsey.atkinson@firstdirect.com</t>
  </si>
  <si>
    <t>Janet</t>
  </si>
  <si>
    <t>Morgan</t>
  </si>
  <si>
    <t>Servjit</t>
  </si>
  <si>
    <t>Dhillon</t>
  </si>
  <si>
    <t>Suranjita</t>
  </si>
  <si>
    <t>Saha</t>
  </si>
  <si>
    <t>Debora</t>
  </si>
  <si>
    <t>Sushmitha Holt</t>
  </si>
  <si>
    <t>debora.sushmitha@hsbc.co.in</t>
  </si>
  <si>
    <t>tennant</t>
  </si>
  <si>
    <t>Julie</t>
  </si>
  <si>
    <t>Crocker</t>
  </si>
  <si>
    <t>julie.crocker@capitalone.com</t>
  </si>
  <si>
    <t>0115 843 2482</t>
  </si>
  <si>
    <t xml:space="preserve">Monique </t>
  </si>
  <si>
    <t>Pattison</t>
  </si>
  <si>
    <r>
      <rPr>
        <i/>
        <u/>
        <sz val="11"/>
        <color indexed="15"/>
        <rFont val="Calibri"/>
      </rPr>
      <t>monique@monzo.com</t>
    </r>
  </si>
  <si>
    <t>+447456015912</t>
  </si>
  <si>
    <t>Marina</t>
  </si>
  <si>
    <t>Theodosiou</t>
  </si>
  <si>
    <r>
      <rPr>
        <u/>
        <sz val="11"/>
        <color indexed="15"/>
        <rFont val="Calibri"/>
        <family val="2"/>
        <scheme val="minor"/>
      </rPr>
      <t>marinatheodosiou@monzo.com</t>
    </r>
  </si>
  <si>
    <t>+447852956199</t>
  </si>
  <si>
    <t>Will</t>
  </si>
  <si>
    <t>Stolerman</t>
  </si>
  <si>
    <r>
      <rPr>
        <u/>
        <sz val="11"/>
        <color indexed="15"/>
        <rFont val="Calibri"/>
        <family val="2"/>
        <scheme val="minor"/>
      </rPr>
      <t>william@monzo.com</t>
    </r>
  </si>
  <si>
    <t>+447453725293</t>
  </si>
  <si>
    <t>Nathan</t>
  </si>
  <si>
    <t>Holman</t>
  </si>
  <si>
    <t>nathan.holman@homeretailgroup.com</t>
  </si>
  <si>
    <t>David</t>
  </si>
  <si>
    <t>Bowen</t>
  </si>
  <si>
    <t>david.bowen@homeretailgroup.com</t>
  </si>
  <si>
    <t>Victoria</t>
  </si>
  <si>
    <t>Neil</t>
  </si>
  <si>
    <t>victoria.neil@homeretailgroup.com</t>
  </si>
  <si>
    <t>CSM</t>
  </si>
  <si>
    <t>Simon Morgan</t>
  </si>
  <si>
    <t>Jonathan Harrison</t>
  </si>
  <si>
    <t>Tom Spittlehouse</t>
  </si>
  <si>
    <t>Masood Khaligi-Sohi</t>
  </si>
  <si>
    <t>Joe Basso</t>
  </si>
  <si>
    <t>Emma Jouhin</t>
  </si>
  <si>
    <t>Dominique Tosney</t>
  </si>
  <si>
    <t>Holly Williams</t>
  </si>
  <si>
    <t>Shana Vyse</t>
  </si>
  <si>
    <t>Sheena Madhav</t>
  </si>
  <si>
    <t>Jennifer Ewen</t>
  </si>
  <si>
    <t>Adrianne Chapman</t>
  </si>
  <si>
    <t>Abi Hooplines Potter</t>
  </si>
  <si>
    <t>No</t>
  </si>
  <si>
    <t>Myjar</t>
  </si>
  <si>
    <t>Yes</t>
  </si>
  <si>
    <t>Active Securities</t>
  </si>
  <si>
    <t>Insurance Initiatives</t>
  </si>
  <si>
    <t>Same as Lexis Nexis</t>
  </si>
  <si>
    <t>Amex</t>
  </si>
  <si>
    <t>Bank Of Ireland</t>
  </si>
  <si>
    <t>capital One</t>
  </si>
  <si>
    <t>yes</t>
  </si>
  <si>
    <t>MBNA</t>
  </si>
  <si>
    <t>NB: Will be routed to internal users to forward via email</t>
  </si>
  <si>
    <t>Shop Direct</t>
  </si>
  <si>
    <t>Vanquis</t>
  </si>
  <si>
    <t>Zopa</t>
  </si>
  <si>
    <t>Sainsburys Bank</t>
  </si>
  <si>
    <t>1st Credit Limited</t>
  </si>
  <si>
    <t>Scottish Power</t>
  </si>
  <si>
    <t>Cash Euronet UK</t>
  </si>
  <si>
    <t>Creation</t>
  </si>
  <si>
    <t>Express Gifts</t>
  </si>
  <si>
    <t xml:space="preserve">Elevate </t>
  </si>
  <si>
    <t>Lexis Nexis</t>
  </si>
  <si>
    <t>Katie Baxter</t>
  </si>
  <si>
    <t>Barclays</t>
  </si>
  <si>
    <t>Cabot</t>
  </si>
  <si>
    <t>Roy Newling</t>
  </si>
  <si>
    <t>Lloyds</t>
  </si>
  <si>
    <t>Cooperative Bank</t>
  </si>
  <si>
    <t>Arrow Global</t>
  </si>
  <si>
    <t>Motormile</t>
  </si>
  <si>
    <t>HG3</t>
  </si>
  <si>
    <t>Instant Cash Loans</t>
  </si>
  <si>
    <t>Next Credit</t>
  </si>
  <si>
    <t>O2</t>
  </si>
  <si>
    <t>Welcome Financial</t>
  </si>
  <si>
    <t>Sainsburys Bank Loans 2</t>
  </si>
  <si>
    <t>Sainsburys Bank Ltd</t>
  </si>
  <si>
    <t>BS.GenlMaintenance@sainsburysbank.co.uk</t>
  </si>
  <si>
    <t>Suzanne</t>
  </si>
  <si>
    <t>Yvonne</t>
  </si>
  <si>
    <t>McTurk</t>
  </si>
  <si>
    <t>Yvonne.McTurk@sainsburysbank.co.uk</t>
  </si>
  <si>
    <t>Steph</t>
  </si>
  <si>
    <t>Mcginnes</t>
  </si>
  <si>
    <t>Steph.Mcginnes@sainsburysbank.co.uk</t>
  </si>
  <si>
    <t>Tola</t>
  </si>
  <si>
    <t>Ogunrinade</t>
  </si>
  <si>
    <t>Tola.Ogunrinade@sainsburysbank.co.uk</t>
  </si>
  <si>
    <t>Gail</t>
  </si>
  <si>
    <t>Purchon</t>
  </si>
  <si>
    <t>Gail.Purchon@sainsburysbank.co.uk</t>
  </si>
  <si>
    <t>Karen</t>
  </si>
  <si>
    <t>Karen.Bell@sainsburysbank.co.uk</t>
  </si>
  <si>
    <t>Ross</t>
  </si>
  <si>
    <t>Mason</t>
  </si>
  <si>
    <t>Ross.Mason@sainsburysbank.co.uk</t>
  </si>
  <si>
    <t>Stutt</t>
  </si>
  <si>
    <t>Tracey.Stutt@sainsburysbank.co.uk</t>
  </si>
  <si>
    <t>Not going live until security tested</t>
  </si>
  <si>
    <t>Vanquis Bank</t>
  </si>
  <si>
    <t>Vanquis Bank Limited</t>
  </si>
  <si>
    <t>Vanquis Debt Collection</t>
  </si>
  <si>
    <t>Vanquis Loans</t>
  </si>
  <si>
    <t>client.services@vanquisbank.co.uk</t>
  </si>
  <si>
    <t>Client.services@vanquisbank.co.uk</t>
  </si>
  <si>
    <t>Lewis.ward@vanquisbank.co.uk</t>
  </si>
  <si>
    <t>1FB1E517-C673-405C-AD6A-642DF8841933</t>
  </si>
  <si>
    <t>Vanquis Bank Limited (SA SR, CT, TAC, CVAL)</t>
  </si>
  <si>
    <t>Vanquis Bank (CVAL ML)</t>
  </si>
  <si>
    <t>Vanquis Bank Ltd - Fraud (SR Web)</t>
  </si>
  <si>
    <t>Vanquis Bank UK Cards (SR API)</t>
  </si>
  <si>
    <t>Vanquis New Customer Loans (AR API)</t>
  </si>
  <si>
    <t>Vanquis New customer Loans (CVAL CR)</t>
  </si>
  <si>
    <t>849886CB-EB9F-41AE-80D7-C41592347D70</t>
  </si>
  <si>
    <t>EC9A43DE-57CD-474D-AB7D-8D01A5A5AE54</t>
  </si>
  <si>
    <t>9CE079C1-07DA-4FB6-8E1F-8385601E059C</t>
  </si>
  <si>
    <t>5AC74598-C449-419F-9E45-CE68956DDFA5</t>
  </si>
  <si>
    <t>D171E831-C7CE-4FE3-A555-C3FBA0EFED2B</t>
  </si>
  <si>
    <t>2430B806-E9E3-4326-B17B-8B5B9B2AA1BC</t>
  </si>
  <si>
    <t>AccessManagement@vanquisbank.co.uk</t>
  </si>
  <si>
    <t>Access</t>
  </si>
  <si>
    <t>Management</t>
  </si>
  <si>
    <t>F362C6B3-7DF7-4E8F-AFFE-B5F896BD2907</t>
  </si>
  <si>
    <t>Savvy Loan Products t/a TickTockLoans (CVAL,AR,SR)</t>
  </si>
  <si>
    <t>4A7CA706-9DDF-4920-AEEC-D6B1C5A260CF</t>
  </si>
  <si>
    <t>582BDE98-DD4E-42BE-8C9F-17F977668725</t>
  </si>
  <si>
    <t>Savvy Loan Products t/a TickTockLoans (SR, SA)</t>
  </si>
  <si>
    <t>A74BA221-E488-471C-A75A-596D16A55D88</t>
  </si>
  <si>
    <t>Savvy Loan Products t/a TickTockLoans (CVAL ML)</t>
  </si>
  <si>
    <t>9C4897FD-AE77-4E46-B780-946901725212</t>
  </si>
  <si>
    <t>Savvy Loan Products t/a TickTockLoans (AR)</t>
  </si>
  <si>
    <t>A3B55591-1153-49FB-9989-1141A1A86438</t>
  </si>
  <si>
    <t>Savvy Loan Products t/a TickTockLoans (CVAL SR)</t>
  </si>
  <si>
    <t>27431CCD-4350-4AA2-B162-9ED84FA45F58</t>
  </si>
  <si>
    <t>Savvy Loan Products t/a TickTockLoans (SR API)</t>
  </si>
  <si>
    <t>5223CDA1-0FC4-41F1-ACF6-5466FD86D262</t>
  </si>
  <si>
    <t>Savvy Loan Products t/a TickTockLoans (SA)</t>
  </si>
  <si>
    <t>C3681F1F-447B-4B17-9FC6-11F71ACE47CB</t>
  </si>
  <si>
    <t>Savvy Loan Products t/a TickTockLoans (AR API)</t>
  </si>
  <si>
    <t>Valour Loans</t>
  </si>
  <si>
    <t>Paul.rogan@savvy.co.uk</t>
  </si>
  <si>
    <t>Rogan</t>
  </si>
  <si>
    <t>paul.rogan@savvy.co.uk</t>
  </si>
  <si>
    <t>D56E8D4D-825E-41AC-ACCC-DD1426986E2E</t>
  </si>
  <si>
    <t>Kapama Limited (SA, SR)</t>
  </si>
  <si>
    <t>1AC88632-22AA-451D-ADE2-31C663294027</t>
  </si>
  <si>
    <t>53021A88-19F7-4856-A8BF-11868D90D942</t>
  </si>
  <si>
    <t>Kapama Limited (SR)</t>
  </si>
  <si>
    <t>Kapama Limited</t>
  </si>
  <si>
    <t>cra@kapamacredit.com</t>
  </si>
  <si>
    <t>Rob</t>
  </si>
  <si>
    <t>Sands</t>
  </si>
  <si>
    <t>Rsands@oposlimited.com</t>
  </si>
  <si>
    <t>0141 428 3993</t>
  </si>
  <si>
    <t>Jason</t>
  </si>
  <si>
    <t>Cole</t>
  </si>
  <si>
    <t>Booth</t>
  </si>
  <si>
    <t>0207 561 1786</t>
  </si>
  <si>
    <t>Ledgard</t>
  </si>
  <si>
    <t>Andrew.Ledgard@zenith.co.uk</t>
  </si>
  <si>
    <t xml:space="preserve"> 07384 831041 </t>
  </si>
  <si>
    <t>+356 9925 8976</t>
  </si>
  <si>
    <t xml:space="preserve">Michiel </t>
  </si>
  <si>
    <t>Paetzel</t>
  </si>
  <si>
    <t>Rohan</t>
  </si>
  <si>
    <t>Kelsey</t>
  </si>
  <si>
    <t>rohan.kelsey@mobilemoney.co.uk</t>
  </si>
  <si>
    <t>Matthew</t>
  </si>
  <si>
    <t>Bruton</t>
  </si>
  <si>
    <t>matthew.bruton@mobilemoney.co.uk</t>
  </si>
  <si>
    <t>Jenny</t>
  </si>
  <si>
    <t>Jones</t>
  </si>
  <si>
    <t>jenny.jones@mobilemoney.co.uk</t>
  </si>
  <si>
    <t>01527 910736</t>
  </si>
  <si>
    <t>Copland</t>
  </si>
  <si>
    <t>Kirsty.Copland@skipton.co.uk</t>
  </si>
  <si>
    <t>01756 694402</t>
  </si>
  <si>
    <t>Lina</t>
  </si>
  <si>
    <t>Rubeziute</t>
  </si>
  <si>
    <t>lina.rubeziute@Oakam.com</t>
  </si>
  <si>
    <t>Emmanue</t>
  </si>
  <si>
    <t>Kwalombota</t>
  </si>
  <si>
    <t>Emmanuel.Kwalombota@oakam.com</t>
  </si>
  <si>
    <t>Samira</t>
  </si>
  <si>
    <t>Kalantari</t>
  </si>
  <si>
    <t>samira.kalantari@trulioo.com</t>
  </si>
  <si>
    <t>(888) 773.0179 ext. 730</t>
  </si>
  <si>
    <t>Darrell</t>
  </si>
  <si>
    <t>Patandin</t>
  </si>
  <si>
    <t>dpatandin@digidentity.com</t>
  </si>
  <si>
    <t>03165 4606749</t>
  </si>
  <si>
    <t>Mike</t>
  </si>
  <si>
    <t>Hammond</t>
  </si>
  <si>
    <t>mhammond@digidentity.com</t>
  </si>
  <si>
    <t>03161 5 37 21 10</t>
  </si>
  <si>
    <t xml:space="preserve">Oliver </t>
  </si>
  <si>
    <t>Golding</t>
  </si>
  <si>
    <t>Info@yogoloans.com</t>
  </si>
  <si>
    <t>Marcus</t>
  </si>
  <si>
    <t>Barber</t>
  </si>
  <si>
    <t>beefinance@beegrp.co.uk</t>
  </si>
  <si>
    <t>01630 654310</t>
  </si>
  <si>
    <t>Baghurst</t>
  </si>
  <si>
    <t>Richard.baghurst@ratesetter.com</t>
  </si>
  <si>
    <t>0116 366 9628</t>
  </si>
  <si>
    <t>Russell</t>
  </si>
  <si>
    <t>Medley</t>
  </si>
  <si>
    <t>russell.medley@888holdings.com</t>
  </si>
  <si>
    <t>Riddel</t>
  </si>
  <si>
    <t>Andrew.Riddell@bmihealthcare.co.uk</t>
  </si>
  <si>
    <t>0161 216 2524</t>
  </si>
  <si>
    <t>Lee</t>
  </si>
  <si>
    <t>d.lee@hertsinsurance.com</t>
  </si>
  <si>
    <t>01279 719911</t>
  </si>
  <si>
    <t>Chadha</t>
  </si>
  <si>
    <t>raj@totalsecurity.co.uk</t>
  </si>
  <si>
    <t>0208 5235533</t>
  </si>
  <si>
    <t>Brazendale</t>
  </si>
  <si>
    <t>0161 686 5885</t>
  </si>
  <si>
    <t>mark@salfordcreditunion.com</t>
  </si>
  <si>
    <t>kelsey@salfordcreditunion.com</t>
  </si>
  <si>
    <t>0161 686 5883</t>
  </si>
  <si>
    <t>Sean</t>
  </si>
  <si>
    <t>O'Brien</t>
  </si>
  <si>
    <t>www.tbifs.com</t>
  </si>
  <si>
    <t>01189 313800</t>
  </si>
  <si>
    <t>Stead</t>
  </si>
  <si>
    <t>marcstead@tfsloans.co.uk</t>
  </si>
  <si>
    <t>01268 740769</t>
  </si>
  <si>
    <t>Nicole</t>
  </si>
  <si>
    <t>Moore</t>
  </si>
  <si>
    <t>Nicole@jam-jar-car.com</t>
  </si>
  <si>
    <t>07710 669291</t>
  </si>
  <si>
    <t>Geoff</t>
  </si>
  <si>
    <t>Schwarz</t>
  </si>
  <si>
    <t>geoff.schwarz@mutual.uk.com</t>
  </si>
  <si>
    <t xml:space="preserve">Stuart </t>
  </si>
  <si>
    <t>Keene</t>
  </si>
  <si>
    <t>stuart.keene@mutual.uk.com</t>
  </si>
  <si>
    <t>Adil</t>
  </si>
  <si>
    <t>Zaman</t>
  </si>
  <si>
    <t>personnel@guardsecurity.co.uk</t>
  </si>
  <si>
    <t>0121 777 9390</t>
  </si>
  <si>
    <t>Colin</t>
  </si>
  <si>
    <t>Pendred</t>
  </si>
  <si>
    <t>colin.pendred@thenottingham.com</t>
  </si>
  <si>
    <t>0115 956 4657</t>
  </si>
  <si>
    <t>Olaseinde</t>
  </si>
  <si>
    <t>Hannah@wofundingltd.com</t>
  </si>
  <si>
    <t>01785 2410537</t>
  </si>
  <si>
    <t>Jeevanantham</t>
  </si>
  <si>
    <t>Ravikumar</t>
  </si>
  <si>
    <t>Ramesh</t>
  </si>
  <si>
    <t>Suresh</t>
  </si>
  <si>
    <t>S</t>
  </si>
  <si>
    <t>P</t>
  </si>
  <si>
    <t>V</t>
  </si>
  <si>
    <t>SK</t>
  </si>
  <si>
    <t>jeevanantham.s@gaincredit.com</t>
  </si>
  <si>
    <t>ravikumar.petchiappan@gaincredit.com</t>
  </si>
  <si>
    <t>ramesh.velusamy@gaincredit.com</t>
  </si>
  <si>
    <t>suresh.sk@gaincredit.com</t>
  </si>
  <si>
    <t>Rebecca</t>
  </si>
  <si>
    <t>Ingledew</t>
  </si>
  <si>
    <t>rebecca.ingledew@accounttechnologies.com</t>
  </si>
  <si>
    <t>+44 203 7588 133</t>
  </si>
  <si>
    <t>Oldfield</t>
  </si>
  <si>
    <t>sean.oldfield@handt.co.uk</t>
  </si>
  <si>
    <t>0151 522 2388</t>
  </si>
  <si>
    <t>Zenith</t>
  </si>
  <si>
    <t>Hyundai Capital UK Limited (Contract Hire)</t>
  </si>
  <si>
    <t>creditcontrolsolihull@zenith.co.uk</t>
  </si>
  <si>
    <t>L and L Europe Limited</t>
  </si>
  <si>
    <t>A7599037-2F5F-46B8-960C-2A2E19BCA2DA</t>
  </si>
  <si>
    <t>L and L Europe Limited (CVAL)</t>
  </si>
  <si>
    <t>9B230DD7-0D17-4A78-8CBD-65162BC3ABDB</t>
  </si>
  <si>
    <t>87F9F1D5-FBCC-4604-9CFE-642DB402992A</t>
  </si>
  <si>
    <t>L and L Europe Limited (CVAL ML)</t>
  </si>
  <si>
    <t>0EF35226-A97B-4F73-B3B9-CAD9A6879AFF</t>
  </si>
  <si>
    <t>L and L Europe Limited (CVAL CR)</t>
  </si>
  <si>
    <t>381BF678-9FBD-4FCB-BF90-D23E3F008CEE</t>
  </si>
  <si>
    <t>Mobile Money Limited (CT, SR, SA, CVAL)</t>
  </si>
  <si>
    <t>ECCD081E-1E2B-44B6-81C0-93062316C3FE</t>
  </si>
  <si>
    <t>BB513069-2BD9-403B-B78E-4D749694C89D</t>
  </si>
  <si>
    <t>Mobile Money Limited (SR, SA)</t>
  </si>
  <si>
    <t>866790C9-6C6C-4F73-94E7-24F7FB6EBE7F</t>
  </si>
  <si>
    <t>Mobile Money Limited (CVAL)</t>
  </si>
  <si>
    <t>02575F8D-AF30-4F83-96E1-AD868FA33D17</t>
  </si>
  <si>
    <t>Mobile Money Limited (CVAL CR)</t>
  </si>
  <si>
    <t>367CEC1D-78B5-4271-8914-978127338D93</t>
  </si>
  <si>
    <t>Mobile Money Limited (CVAL ML)</t>
  </si>
  <si>
    <t>62EF3B96-C9D0-4AC9-A9FE-FAEA7A44CCD0</t>
  </si>
  <si>
    <t>Mobile Money Limited (SR API)</t>
  </si>
  <si>
    <t>Mobile Money Ltd</t>
  </si>
  <si>
    <t>Skipton</t>
  </si>
  <si>
    <t>Skipton Mortgages</t>
  </si>
  <si>
    <t>Skipton Building Society</t>
  </si>
  <si>
    <t>Operationalsupport@skipton.co.uk</t>
  </si>
  <si>
    <t>Oakam Ltd</t>
  </si>
  <si>
    <t>oakham Ltd</t>
  </si>
  <si>
    <t>Oakam Ltd - Unsecured Loans</t>
  </si>
  <si>
    <t>creditreportqueries@oakam.com</t>
  </si>
  <si>
    <t>support@trulioo.com</t>
  </si>
  <si>
    <t>3335D76C-4931-44AF-A88E-76661D419E0D</t>
  </si>
  <si>
    <t>Trulioo Information Services Inc (ID)</t>
  </si>
  <si>
    <t>5E91BC07-3BB3-48BB-A12D-93EB5CA419B5</t>
  </si>
  <si>
    <t>Amazon</t>
  </si>
  <si>
    <t>56D2D214-FCB5-47E6-BB6A-BF0C5B27699D</t>
  </si>
  <si>
    <t>Amazon Services Europe Sarl (ID)</t>
  </si>
  <si>
    <t>5BA494DC-F277-47B0-A399-5A607FFB561F</t>
  </si>
  <si>
    <t>Amazon Services Europe Sarl (ML)</t>
  </si>
  <si>
    <t>Trulioo</t>
  </si>
  <si>
    <t>dispute@digidentity.com</t>
  </si>
  <si>
    <t>E3A83545-27AB-4D61-811C-77BBE35DE9DE</t>
  </si>
  <si>
    <t>Digidentity B.V. (SR, CVAL)</t>
  </si>
  <si>
    <t>8CABBF60-F579-4AC3-A599-05CC169E4612</t>
  </si>
  <si>
    <t>Post Office (SR API)</t>
  </si>
  <si>
    <t>69B4E8AB-2118-47DA-8F05-49DA3CA64611</t>
  </si>
  <si>
    <t>Digidentity B.V. (ML)</t>
  </si>
  <si>
    <t>Digidentity</t>
  </si>
  <si>
    <t>16809BD1-B7EB-4218-A912-0291DA8CDB24</t>
  </si>
  <si>
    <t>Blacklands Finance Ltd ta Yogo Loans (CR)</t>
  </si>
  <si>
    <t>52FA8E33-09BA-40BF-BE45-AEB3C9B82706</t>
  </si>
  <si>
    <t>Yogo Loans</t>
  </si>
  <si>
    <t>Rate Setter</t>
  </si>
  <si>
    <t>Retail Money Market</t>
  </si>
  <si>
    <t>C30689DD-F281-48C1-8A82-51A6F31200FF</t>
  </si>
  <si>
    <t>Cassava Enterprises Gibraltar Limited (CVAL)</t>
  </si>
  <si>
    <t>8F152325-F2D8-4D7E-A5DF-ED778A496DCB</t>
  </si>
  <si>
    <t>AC9D8C6E-3835-4790-9742-975238B37B84</t>
  </si>
  <si>
    <t>Cassava Enterprises Gibraltar Limited (CVAL Web)</t>
  </si>
  <si>
    <t>7C575130-F946-4E01-8CEB-2DD3D750C19F</t>
  </si>
  <si>
    <t>Cassava Enterprises Gibraltar Limited (SR)</t>
  </si>
  <si>
    <t>63277DFB-2ABB-44EF-86C3-3CF64D286A5C</t>
  </si>
  <si>
    <t>Cassava Enterprises Gibraltar Limited (ML)</t>
  </si>
  <si>
    <t>0CD4ED15-0FC2-498F-B74A-58346897B18D</t>
  </si>
  <si>
    <t>Cassava Enterprises Gibraltar Limited (CVAL SR)</t>
  </si>
  <si>
    <t>41712CF4-0847-4D75-AE60-86234CEEF5BA</t>
  </si>
  <si>
    <t>Cassava Enterprises Gibraltar Limited (CVAL ML)</t>
  </si>
  <si>
    <t>Cassava Enterprises Gibraltar Limited</t>
  </si>
  <si>
    <t>3015792B-8B5A-4568-8952-AB4965B36DED</t>
  </si>
  <si>
    <t>BMI Healthcare Limited (SR)</t>
  </si>
  <si>
    <t>3C5C8645-AD4B-4088-8E43-4262AF27E5E0</t>
  </si>
  <si>
    <t>BMI Healthcare Limited</t>
  </si>
  <si>
    <t>C73C470E-6EF8-445C-A80D-7B2BFD5738A8</t>
  </si>
  <si>
    <t>Herts Insurance Consultants Ltd (ID, CR)</t>
  </si>
  <si>
    <t>86724A7C-B4DF-43F6-B492-DBA5E35B3E06</t>
  </si>
  <si>
    <t>69282C56-2210-4DBC-A184-65B2CDD89046</t>
  </si>
  <si>
    <t>Herts Insurance Consultants Ltd API (ID)</t>
  </si>
  <si>
    <t>72293B89-C7BD-4954-BDD1-062A6812D0BC</t>
  </si>
  <si>
    <t>Herts Insurance Consultants Ltd (CR)</t>
  </si>
  <si>
    <t>18331EDE-DFA6-40D0-8CDE-6F5D89C0CE66</t>
  </si>
  <si>
    <t>Herts Insurance CR (BSB)</t>
  </si>
  <si>
    <t>799C8E67-B358-4603-9355-25A681C43131</t>
  </si>
  <si>
    <t>Herts Insurance CR API (BSB)</t>
  </si>
  <si>
    <t>Herts Insurance Consultants Ltd</t>
  </si>
  <si>
    <t>jomoss@advantage-finance.co.uk</t>
  </si>
  <si>
    <t>01472 586311</t>
  </si>
  <si>
    <t>Joanne</t>
  </si>
  <si>
    <t>Moss</t>
  </si>
  <si>
    <t>Sandra.Deane@watchportfoliomanagement.com</t>
  </si>
  <si>
    <t>Sandra</t>
  </si>
  <si>
    <t>Deane</t>
  </si>
  <si>
    <t>02892 600705</t>
  </si>
  <si>
    <t>Mathew.jones@118118money.com</t>
  </si>
  <si>
    <t>02920 548107</t>
  </si>
  <si>
    <t>izyoung@ybs.co.uk</t>
  </si>
  <si>
    <t>pjholden@ybs.co.uk</t>
  </si>
  <si>
    <t>elturner@ybs.co.uk</t>
  </si>
  <si>
    <t xml:space="preserve">Ian </t>
  </si>
  <si>
    <t>Trish</t>
  </si>
  <si>
    <t xml:space="preserve">Emma </t>
  </si>
  <si>
    <t xml:space="preserve">Young  </t>
  </si>
  <si>
    <t>Holden</t>
  </si>
  <si>
    <t>01274 472 388</t>
  </si>
  <si>
    <t xml:space="preserve">Karen Brough </t>
  </si>
  <si>
    <t>karen.brough@norton-finance.co.uk</t>
  </si>
  <si>
    <t xml:space="preserve">01709 518521 </t>
  </si>
  <si>
    <t>Norton Financial Services</t>
  </si>
  <si>
    <t>Norton Home Loans</t>
  </si>
  <si>
    <t>048DB5B0-F21F-42B9-8DB2-21129E8E9661</t>
  </si>
  <si>
    <t>TSS (Total Security Services) Limited (CR, ID)</t>
  </si>
  <si>
    <t>8AA2FE9B-6C28-430A-B922-F1C7FD0C2CC2</t>
  </si>
  <si>
    <t>BCD158B7-1263-4B52-B683-943934314453</t>
  </si>
  <si>
    <t>TSS (Total Security Services) Limited (ID)</t>
  </si>
  <si>
    <t>CF0F3DFE-996C-4C67-8AA9-D04C2CC1A8AB</t>
  </si>
  <si>
    <t>TSS (Total Security Services) Limited (CR API)</t>
  </si>
  <si>
    <t>670C6C36-FE6A-4779-8268-60D348697E3C</t>
  </si>
  <si>
    <t>TSS (Total Security Services) Limited (ID API)</t>
  </si>
  <si>
    <t>TSS Ltd</t>
  </si>
  <si>
    <t>Salford Credit Union Ltd</t>
  </si>
  <si>
    <t>Salford Credit Union</t>
  </si>
  <si>
    <t>TBI</t>
  </si>
  <si>
    <t>TBI Financial</t>
  </si>
  <si>
    <t>seanobrien@tbifs.com</t>
  </si>
  <si>
    <t>TFS Loans Ltd</t>
  </si>
  <si>
    <t>cra@tfsloans.co.uk</t>
  </si>
  <si>
    <t>Yorkshire Building Society</t>
  </si>
  <si>
    <t>McDade</t>
  </si>
  <si>
    <t>01924 283939 (Ext 0230)</t>
  </si>
  <si>
    <t>Hartley</t>
  </si>
  <si>
    <t>douglas.hartley@hartwell.co.uk</t>
  </si>
  <si>
    <t>01865 861333</t>
  </si>
  <si>
    <t>Jaqui</t>
  </si>
  <si>
    <t>Gardiner</t>
  </si>
  <si>
    <t>Jaqui.Gardiner@durham.gov.uk</t>
  </si>
  <si>
    <t>07823 445222</t>
  </si>
  <si>
    <t>Robbie</t>
  </si>
  <si>
    <t>Lambert</t>
  </si>
  <si>
    <t>Nikesh</t>
  </si>
  <si>
    <t>Samani</t>
  </si>
  <si>
    <t>Robbie.lambert@autoservicefinance.com</t>
  </si>
  <si>
    <t>Nikesh.samani@autoservicefinance.com</t>
  </si>
  <si>
    <t>Rosemary</t>
  </si>
  <si>
    <t>Ramsden</t>
  </si>
  <si>
    <t>Rosemary.ramsden@toyota-fs.com</t>
  </si>
  <si>
    <t>Candy</t>
  </si>
  <si>
    <t>Brown</t>
  </si>
  <si>
    <t>Candy.brown@toyota-fs.com</t>
  </si>
  <si>
    <t>Kate</t>
  </si>
  <si>
    <t>Sedgwick</t>
  </si>
  <si>
    <t>kates@lendfair.co.uk</t>
  </si>
  <si>
    <t>01279 636263</t>
  </si>
  <si>
    <t>Ashley</t>
  </si>
  <si>
    <t>Richardson</t>
  </si>
  <si>
    <t>arichardson@leedscitycreditunion.co.uk</t>
  </si>
  <si>
    <t>0113 203 1613</t>
  </si>
  <si>
    <t>Higgins</t>
  </si>
  <si>
    <t>phiggins@leedscitycreditunion.co.uk</t>
  </si>
  <si>
    <t>0113 242 3343</t>
  </si>
  <si>
    <t>Angela</t>
  </si>
  <si>
    <t>Comer</t>
  </si>
  <si>
    <t>acomer@leedscitycreditunion.co.uk</t>
  </si>
  <si>
    <t>Pearson</t>
  </si>
  <si>
    <t>Rebecca.pearson@homelet.co.uk</t>
  </si>
  <si>
    <t>01522 838 544</t>
  </si>
  <si>
    <t>Carter</t>
  </si>
  <si>
    <t>chriscarter@moorgroup.com</t>
  </si>
  <si>
    <t>Madeline</t>
  </si>
  <si>
    <t>Martin-Roberts</t>
  </si>
  <si>
    <t>MadeleineMartin-McRoberts@moorgroup.com</t>
  </si>
  <si>
    <t>Garland</t>
  </si>
  <si>
    <t>shaungarland@moorgroup.com</t>
  </si>
  <si>
    <t>Zara</t>
  </si>
  <si>
    <t>Gibson</t>
  </si>
  <si>
    <t>zaragibson@moorgroup.com</t>
  </si>
  <si>
    <t>Laird</t>
  </si>
  <si>
    <t>alaird@sportingindex.com</t>
  </si>
  <si>
    <t>02078 404047</t>
  </si>
  <si>
    <t>Williamson</t>
  </si>
  <si>
    <t>Colin.Williamson@caledonianfinance.co.uk</t>
  </si>
  <si>
    <t>07825 805709</t>
  </si>
  <si>
    <t>Hanby</t>
  </si>
  <si>
    <t>sam.hanby@ascendantsol.co.uk</t>
  </si>
  <si>
    <t>07545 069683</t>
  </si>
  <si>
    <t>Hunter</t>
  </si>
  <si>
    <t>info@hsfinanceltd.co.uk</t>
  </si>
  <si>
    <t>01274 966400</t>
  </si>
  <si>
    <t>O Nuallain</t>
  </si>
  <si>
    <t>Eamonn</t>
  </si>
  <si>
    <t>eamonn.onuallain@paddypowerbetfair.com</t>
  </si>
  <si>
    <t>Debbie</t>
  </si>
  <si>
    <t>Carr</t>
  </si>
  <si>
    <t>debbie.carr@paddypowerbetfair.com</t>
  </si>
  <si>
    <t>martin.o'brien2@paddypowerbetfair.com</t>
  </si>
  <si>
    <t>o'Brien</t>
  </si>
  <si>
    <t xml:space="preserve">Martin </t>
  </si>
  <si>
    <t>Elaine</t>
  </si>
  <si>
    <t>Falzon</t>
  </si>
  <si>
    <t>elaine.falzon@paddypowerbetfair.com</t>
  </si>
  <si>
    <t>Bonnici</t>
  </si>
  <si>
    <t>maria.bonnici@paddypowerbetfair.com</t>
  </si>
  <si>
    <t>Jonathan</t>
  </si>
  <si>
    <t>jonathan.morgan@atombank.co.uk</t>
  </si>
  <si>
    <t>07967 680 511</t>
  </si>
  <si>
    <t>Ana</t>
  </si>
  <si>
    <t>Stef</t>
  </si>
  <si>
    <t>ana.stef@imoservices.com</t>
  </si>
  <si>
    <t>00407 40519503</t>
  </si>
  <si>
    <t>Amanda</t>
  </si>
  <si>
    <t>Baxter</t>
  </si>
  <si>
    <t>Amanda.Baxter@mmpfinancial.com</t>
  </si>
  <si>
    <t>jane.walker@sabre.co.uk</t>
  </si>
  <si>
    <t>01306 747248</t>
  </si>
  <si>
    <t>McIntosh</t>
  </si>
  <si>
    <t>Aimee</t>
  </si>
  <si>
    <t>Sophie</t>
  </si>
  <si>
    <t>Chapman</t>
  </si>
  <si>
    <t>Charlotte.McIntosh@fnz.co.uk</t>
  </si>
  <si>
    <t>Aimee.Mason@fnz.co.uk</t>
  </si>
  <si>
    <t>Sophie.Chapman@fnz.co.uk</t>
  </si>
  <si>
    <t>(44)131 473 1975</t>
  </si>
  <si>
    <t>(44)131 473 1364</t>
  </si>
  <si>
    <t>(44)131 473 4688</t>
  </si>
  <si>
    <t>Jane.Turner@cmcu.org.uk</t>
  </si>
  <si>
    <t>01452 500 463</t>
  </si>
  <si>
    <t>07557 938469</t>
  </si>
  <si>
    <t>McNally</t>
  </si>
  <si>
    <t>mark@paulleemark.co.uk</t>
  </si>
  <si>
    <t>01706 882200</t>
  </si>
  <si>
    <t>Simon</t>
  </si>
  <si>
    <t>Moir</t>
  </si>
  <si>
    <t>simon.moir@gamesys.co.uk</t>
  </si>
  <si>
    <t>07427 831866</t>
  </si>
  <si>
    <t>Nick</t>
  </si>
  <si>
    <t>Mawson</t>
  </si>
  <si>
    <t>nick.mawson@autoacceptfinance.co.uk</t>
  </si>
  <si>
    <t>07747 096108</t>
  </si>
  <si>
    <t>Hayley</t>
  </si>
  <si>
    <t>Mandy</t>
  </si>
  <si>
    <t>Farrar</t>
  </si>
  <si>
    <t>Mandy.farrar@drydensfairfax.com</t>
  </si>
  <si>
    <t>Hayley.james@drydensfairfax.com</t>
  </si>
  <si>
    <t>0113 368 8744</t>
  </si>
  <si>
    <t>0113 368 8745</t>
  </si>
  <si>
    <t>Peet</t>
  </si>
  <si>
    <t>kate.peet@workplacefinance.co.uk</t>
  </si>
  <si>
    <t>0330 088 8520</t>
  </si>
  <si>
    <t>Chloe.carter@italktelecom.co.uk</t>
  </si>
  <si>
    <t>01273 827232</t>
  </si>
  <si>
    <t>Susan</t>
  </si>
  <si>
    <t>Haining</t>
  </si>
  <si>
    <t>Claire</t>
  </si>
  <si>
    <t>Duff</t>
  </si>
  <si>
    <t>IT</t>
  </si>
  <si>
    <t>Support</t>
  </si>
  <si>
    <t>susan.haining@startlinemotorfinance.com</t>
  </si>
  <si>
    <t>claire.duff@startlinemotorfinance.com</t>
  </si>
  <si>
    <t>itsupport@startlinemotorfinance.com</t>
  </si>
  <si>
    <t>0141 465 8480</t>
  </si>
  <si>
    <t>Mariliis</t>
  </si>
  <si>
    <t>Rebase</t>
  </si>
  <si>
    <t>mariliis.rebase@creditstar.com</t>
  </si>
  <si>
    <t>Wyndham</t>
  </si>
  <si>
    <t>info@dpdgfinance.co,uk</t>
  </si>
  <si>
    <t>01245 290971</t>
  </si>
  <si>
    <t>Christine</t>
  </si>
  <si>
    <t>Caates</t>
  </si>
  <si>
    <t>0191 2442253</t>
  </si>
  <si>
    <t>Christine.Ferguson@Newcastle.co.uk</t>
  </si>
  <si>
    <t>Fairhurst</t>
  </si>
  <si>
    <t>Steven.Fairhurst@Newcastle.co.uk</t>
  </si>
  <si>
    <t>0191 2442137</t>
  </si>
  <si>
    <t>Louden</t>
  </si>
  <si>
    <t>mike@oldhamcreditunion.co.uk</t>
  </si>
  <si>
    <t>0161 678 7245</t>
  </si>
  <si>
    <t>Daniel</t>
  </si>
  <si>
    <t>Shrier</t>
  </si>
  <si>
    <t>+44 (0)7956 555 345</t>
  </si>
  <si>
    <t>daniels@mrlender.co.uk</t>
  </si>
  <si>
    <t>Leanne</t>
  </si>
  <si>
    <t>Chilton</t>
  </si>
  <si>
    <t>leanne.chilton@rcibanque.com</t>
  </si>
  <si>
    <t>033300 90231</t>
  </si>
  <si>
    <t>Giles</t>
  </si>
  <si>
    <t>Compliance@evergreenfinance.co.uk</t>
  </si>
  <si>
    <t>Glen</t>
  </si>
  <si>
    <t>glenn.wilson@buddyloans.com</t>
  </si>
  <si>
    <t>0161 850 3354</t>
  </si>
  <si>
    <t>Udy</t>
  </si>
  <si>
    <t>Mowser</t>
  </si>
  <si>
    <t>Prudden</t>
  </si>
  <si>
    <t>Green</t>
  </si>
  <si>
    <t>Rob@guarantormyloan.co.uk</t>
  </si>
  <si>
    <t>Martin@guarantormyloan.co.uk</t>
  </si>
  <si>
    <t>Chris@guarantormyloan.co.uk</t>
  </si>
  <si>
    <t>Debbie@guarantormyloan.co.uk</t>
  </si>
  <si>
    <t>Bennett</t>
  </si>
  <si>
    <t>Chris.bennett@fairforyou.co.uk</t>
  </si>
  <si>
    <t>Emma</t>
  </si>
  <si>
    <t>Vaughan</t>
  </si>
  <si>
    <t>Emma.vaughan@fairforyou.co.uk</t>
  </si>
  <si>
    <t>Callighan</t>
  </si>
  <si>
    <t>Christine.callighan@moneywise.org.uk</t>
  </si>
  <si>
    <t>Symon</t>
  </si>
  <si>
    <t>Agnew</t>
  </si>
  <si>
    <t>symon.agnew@moneywise.org.uk</t>
  </si>
  <si>
    <t>Dale</t>
  </si>
  <si>
    <t>susan.dale@moneywise.org.uk</t>
  </si>
  <si>
    <t>Diane</t>
  </si>
  <si>
    <t>Patterson</t>
  </si>
  <si>
    <t>dianep@teescreditunion.co.uk</t>
  </si>
  <si>
    <t>Beth</t>
  </si>
  <si>
    <t>Rowland</t>
  </si>
  <si>
    <t>beth.rowland@cslberks.org.uk</t>
  </si>
  <si>
    <t>0118 9504 808</t>
  </si>
  <si>
    <t>Adam</t>
  </si>
  <si>
    <t>Evetts</t>
  </si>
  <si>
    <t>Adam.evetts@thevernon.co.uk</t>
  </si>
  <si>
    <t>Justin</t>
  </si>
  <si>
    <t>justin@diamondfs.co.uk</t>
  </si>
  <si>
    <t>01924 371 766</t>
  </si>
  <si>
    <t>Rito</t>
  </si>
  <si>
    <t>Haldar</t>
  </si>
  <si>
    <t>rito@openaccessfinance.com</t>
  </si>
  <si>
    <t>020 3567 1301</t>
  </si>
  <si>
    <t>Mistry</t>
  </si>
  <si>
    <t>nagsmistry@securetrustbank.co.uk</t>
  </si>
  <si>
    <t>0121 251 7757</t>
  </si>
  <si>
    <t>Edgell</t>
  </si>
  <si>
    <t>Daniel.Edgell@OSB.co.uk</t>
  </si>
  <si>
    <t>01634 821375</t>
  </si>
  <si>
    <t>Sage</t>
  </si>
  <si>
    <t>Sage.Young@OSB.co.uk</t>
  </si>
  <si>
    <t>01634 888293</t>
  </si>
  <si>
    <t>Fitzgerald</t>
  </si>
  <si>
    <t>Oliver.Fitzgerald@OSB.co.uk</t>
  </si>
  <si>
    <t>01634 821386</t>
  </si>
  <si>
    <t>Jeremy</t>
  </si>
  <si>
    <t>Lloyd</t>
  </si>
  <si>
    <t>JEREMY.LLOYD@WESTERNCIRCLE.CO.UK</t>
  </si>
  <si>
    <t>020 3757 1933</t>
  </si>
  <si>
    <t>matt.green@myfinanceclub.com</t>
  </si>
  <si>
    <t>Gregory</t>
  </si>
  <si>
    <t xml:space="preserve">Kurt </t>
  </si>
  <si>
    <t>Rodgers</t>
  </si>
  <si>
    <t>Ellan</t>
  </si>
  <si>
    <t>Charlotte.gregory@ikano.net</t>
  </si>
  <si>
    <t>Kurt.rogers@ikano.net</t>
  </si>
  <si>
    <t>Ellan.smith@ikano.net</t>
  </si>
  <si>
    <t>Routledge</t>
  </si>
  <si>
    <t>Ian.routledge@walkerssecurities.co.uk</t>
  </si>
  <si>
    <t>07841 348041</t>
  </si>
  <si>
    <t>Alex</t>
  </si>
  <si>
    <t>Funders@TheInsolvencyExchange.com</t>
  </si>
  <si>
    <t xml:space="preserve">0333 207 9307 </t>
  </si>
  <si>
    <t>Yuan</t>
  </si>
  <si>
    <t>yvonne.yuan@stvelm.co.uk</t>
  </si>
  <si>
    <t>0141 300 3033</t>
  </si>
  <si>
    <t>Hopkins</t>
  </si>
  <si>
    <t>leannehopkins@eversheds-sutherland.com</t>
  </si>
  <si>
    <t>0113 389 3402</t>
  </si>
  <si>
    <t>Lesley</t>
  </si>
  <si>
    <t>Carton</t>
  </si>
  <si>
    <t>enquiries@evergreenfinance.ltd.uk</t>
  </si>
  <si>
    <t>03301 028791</t>
  </si>
  <si>
    <t>Laybourne</t>
  </si>
  <si>
    <t>mark.laybourne@prudential.co.uk </t>
  </si>
  <si>
    <t>020 7004 8050</t>
  </si>
  <si>
    <t>Del</t>
  </si>
  <si>
    <t>Hudson</t>
  </si>
  <si>
    <t>del@vilcol.com</t>
  </si>
  <si>
    <t>0208 3396417</t>
  </si>
  <si>
    <t>Philip</t>
  </si>
  <si>
    <t>Colman</t>
  </si>
  <si>
    <t>Philip.colman@in-syncgroup.com</t>
  </si>
  <si>
    <t xml:space="preserve">01252 704548 </t>
  </si>
  <si>
    <t>Kennedy</t>
  </si>
  <si>
    <t>dmkennedy@zuuma.co.uk</t>
  </si>
  <si>
    <t>Gareth</t>
  </si>
  <si>
    <t>Griffin</t>
  </si>
  <si>
    <t>Kimberly</t>
  </si>
  <si>
    <t>Beazer</t>
  </si>
  <si>
    <t>Lance</t>
  </si>
  <si>
    <t>Huw</t>
  </si>
  <si>
    <t>Williams</t>
  </si>
  <si>
    <t>Katie</t>
  </si>
  <si>
    <t>Katie.Carter@motonovofinance.com</t>
  </si>
  <si>
    <t>huw.williams@motonovofinance.com</t>
  </si>
  <si>
    <t>lance.matthews@motonovofinance.com</t>
  </si>
  <si>
    <t>Kimberly.Beazer@motonovofinance.com</t>
  </si>
  <si>
    <t>gareth.griffin@motonovofinance.com</t>
  </si>
  <si>
    <t>+44(0)844 770 4321</t>
  </si>
  <si>
    <t>sarah.baker@staffvetting.com</t>
  </si>
  <si>
    <t>01915 887983</t>
  </si>
  <si>
    <t>Kevin</t>
  </si>
  <si>
    <t>Allen</t>
  </si>
  <si>
    <t>kevin@themoneyplatform.com</t>
  </si>
  <si>
    <t>+44 (0) 203 960 6387</t>
  </si>
  <si>
    <t>Christopher</t>
  </si>
  <si>
    <t>Duckworth</t>
  </si>
  <si>
    <t>chris.duckworth@fcagroup.com</t>
  </si>
  <si>
    <t>01754 486819</t>
  </si>
  <si>
    <t>Thomas</t>
  </si>
  <si>
    <t>Eyre</t>
  </si>
  <si>
    <t>tom@ddcfs.co.uk</t>
  </si>
  <si>
    <t>James.DeLaRosa@betvictor.com</t>
  </si>
  <si>
    <t>DeLaRosa</t>
  </si>
  <si>
    <t>Kay</t>
  </si>
  <si>
    <t>Fenemore</t>
  </si>
  <si>
    <t>Kay.Fenemore@betvictor.com</t>
  </si>
  <si>
    <t>Hemming</t>
  </si>
  <si>
    <t>Jon.heming@clockwise.coop</t>
  </si>
  <si>
    <t>Jon</t>
  </si>
  <si>
    <t>Jade</t>
  </si>
  <si>
    <t>Kelly</t>
  </si>
  <si>
    <t>Jade.Kelly@clockwise.coop</t>
  </si>
  <si>
    <t>Franklin-Keogh</t>
  </si>
  <si>
    <t>emma.franklin-keogh@clockwise.coop</t>
  </si>
  <si>
    <t>0116 2423 900</t>
  </si>
  <si>
    <t>01162 423907</t>
  </si>
  <si>
    <t>01162 423903</t>
  </si>
  <si>
    <t>Gary</t>
  </si>
  <si>
    <t>Fosbrook</t>
  </si>
  <si>
    <t>gary@rmuk.com</t>
  </si>
  <si>
    <t>Taylor</t>
  </si>
  <si>
    <t>sarah.taylor@zebrafinance.com</t>
  </si>
  <si>
    <t>01332 680 405</t>
  </si>
  <si>
    <t>Barry</t>
  </si>
  <si>
    <t>Heterington</t>
  </si>
  <si>
    <t>barry@knowyourcandidate.co.uk</t>
  </si>
  <si>
    <t>0161 241 1212</t>
  </si>
  <si>
    <t>Neild</t>
  </si>
  <si>
    <t>andrew.nield@shoosmiths.co.uk</t>
  </si>
  <si>
    <t>www.tmadvances.co.uk</t>
  </si>
  <si>
    <t>0113 280 6001</t>
  </si>
  <si>
    <t>Charles</t>
  </si>
  <si>
    <t>charles.smith@sse.com</t>
  </si>
  <si>
    <t>01236 285893</t>
  </si>
  <si>
    <t>Laverty</t>
  </si>
  <si>
    <t>McClelland</t>
  </si>
  <si>
    <t>Will.laverty@scotcash.glasgow.gov.uk</t>
  </si>
  <si>
    <t>Susan.mcclelland@scotcash.glasgow.gov.uk</t>
  </si>
  <si>
    <t>0141 276 0528</t>
  </si>
  <si>
    <t>0141 276 0524</t>
  </si>
  <si>
    <t>Nags</t>
  </si>
  <si>
    <t>Ben</t>
  </si>
  <si>
    <t>Smith-Milne</t>
  </si>
  <si>
    <t>Ben.smith-milne@morsesclub.com</t>
  </si>
  <si>
    <t>0771 8585 511</t>
  </si>
  <si>
    <t>0771 18585295</t>
  </si>
  <si>
    <t>Furness</t>
  </si>
  <si>
    <t xml:space="preserve">Kyle </t>
  </si>
  <si>
    <t>Kyle.Furness@dotdotloans.co.uk</t>
  </si>
  <si>
    <t>Matthew.phillips@redoute.co.uk</t>
  </si>
  <si>
    <t>Phillips</t>
  </si>
  <si>
    <t xml:space="preserve">+44 (0)1274 763880 </t>
  </si>
  <si>
    <t>Julian</t>
  </si>
  <si>
    <t>McDonald</t>
  </si>
  <si>
    <t>julian.mcdonald@ladbrokescoral.com</t>
  </si>
  <si>
    <t>(0)203 288 7869</t>
  </si>
  <si>
    <t>james.robinson@ladbrokescoral.com</t>
  </si>
  <si>
    <t xml:space="preserve"> (0)203 288 7828 </t>
  </si>
  <si>
    <t>mark.jones@ladbrokescoral.com</t>
  </si>
  <si>
    <t>(0)203 288 7831</t>
  </si>
  <si>
    <t>Hodgson</t>
  </si>
  <si>
    <t>CHodgson@eurodrivefinance.co.uk</t>
  </si>
  <si>
    <t>Roy</t>
  </si>
  <si>
    <t>roysmith@wrightmarshall.co.uk</t>
  </si>
  <si>
    <t>01829-262100</t>
  </si>
  <si>
    <t>Dan</t>
  </si>
  <si>
    <t>Kerr</t>
  </si>
  <si>
    <t>Gill</t>
  </si>
  <si>
    <t>Manders</t>
  </si>
  <si>
    <t>Deegan</t>
  </si>
  <si>
    <t>Martin.deegan@scfcontracthire.co.uk</t>
  </si>
  <si>
    <t>Gill.manders@scfcontracthire.co.uk</t>
  </si>
  <si>
    <t>Dan.kerr@scfcontracthire.co.uk</t>
  </si>
  <si>
    <t>0370 732 4751</t>
  </si>
  <si>
    <t>Mark.williamson@kindredgroup.com</t>
  </si>
  <si>
    <t>O'Neil</t>
  </si>
  <si>
    <t xml:space="preserve">Chritine </t>
  </si>
  <si>
    <t>Christine.o'neil@kindredgroup.com</t>
  </si>
  <si>
    <t>Lisa</t>
  </si>
  <si>
    <t>lisa.jones@kindredgroup.com</t>
  </si>
  <si>
    <t>Sharp</t>
  </si>
  <si>
    <t>Data.protection@arvatosfs.com</t>
  </si>
  <si>
    <t>Collins</t>
  </si>
  <si>
    <t>01344 854340</t>
  </si>
  <si>
    <t>Cameron</t>
  </si>
  <si>
    <t>rob.cameron@royalmail.co.uk</t>
  </si>
  <si>
    <t>07850 450073</t>
  </si>
  <si>
    <t>Neville</t>
  </si>
  <si>
    <t>alex.neville@fairforyou.co.uk</t>
  </si>
  <si>
    <t>0121 796 6766</t>
  </si>
  <si>
    <t>Saupe</t>
  </si>
  <si>
    <t>Sarah.Saupe@tcfcgroup.co.uk</t>
  </si>
  <si>
    <t>England</t>
  </si>
  <si>
    <t>Paul.England@tcfcgroup.co.uk</t>
  </si>
  <si>
    <t>Sue</t>
  </si>
  <si>
    <t>McCarthy</t>
  </si>
  <si>
    <t>s.McCarthy@loans2go.co.uk</t>
  </si>
  <si>
    <t>Sheetika</t>
  </si>
  <si>
    <t>Baiswar</t>
  </si>
  <si>
    <t>s.baiswar@loans2go.co.uk</t>
  </si>
  <si>
    <t>Vartika</t>
  </si>
  <si>
    <t>v.baiswar@loans2go.co.uk</t>
  </si>
  <si>
    <t>George</t>
  </si>
  <si>
    <t xml:space="preserve">Badejo-Adegbenga </t>
  </si>
  <si>
    <t>g.badejo@loans2go.co.uk</t>
  </si>
  <si>
    <t>0330 400 4379</t>
  </si>
  <si>
    <t>0330 400 4378</t>
  </si>
  <si>
    <t>Faita</t>
  </si>
  <si>
    <t>Joseph</t>
  </si>
  <si>
    <t>f.joseph@loans2go.co.uk</t>
  </si>
  <si>
    <t>Quinni</t>
  </si>
  <si>
    <t>TomasQuinni@eversheds-sutherland.com</t>
  </si>
  <si>
    <t>0113 200 4839</t>
  </si>
  <si>
    <t>Paul.Dale@cashplus.com</t>
  </si>
  <si>
    <t>Joy</t>
  </si>
  <si>
    <t>j.thomas@capital4business.co.uk</t>
  </si>
  <si>
    <t>0208 166 9425</t>
  </si>
  <si>
    <t>Ed</t>
  </si>
  <si>
    <t>Laming</t>
  </si>
  <si>
    <t>Edward.laming@fgh-uk.com</t>
  </si>
  <si>
    <t>Amanda.mills@fgh-uk.com</t>
  </si>
  <si>
    <t>Lindsey</t>
  </si>
  <si>
    <t>Golus</t>
  </si>
  <si>
    <t>Lindsay.golus@fgh-uk.com</t>
  </si>
  <si>
    <t>Kershaw</t>
  </si>
  <si>
    <t>rachel@clsfinance.co.uk</t>
  </si>
  <si>
    <t>Rachel</t>
  </si>
  <si>
    <t xml:space="preserve">James </t>
  </si>
  <si>
    <t>Wilkinson</t>
  </si>
  <si>
    <t>jameswilkinson@securetrustbank.co.uk</t>
  </si>
  <si>
    <t>Hamilton</t>
  </si>
  <si>
    <t>heather.hamilton@srbs.co.uk</t>
  </si>
  <si>
    <t>01785 337600</t>
  </si>
  <si>
    <t>Mackin</t>
  </si>
  <si>
    <t>sammackin@conduit.org.uk</t>
  </si>
  <si>
    <t>Sam</t>
  </si>
  <si>
    <t xml:space="preserve">01642 702726 </t>
  </si>
  <si>
    <t>Hird</t>
  </si>
  <si>
    <t>Johnhird@conduit.org.uk</t>
  </si>
  <si>
    <t>07912 309646</t>
  </si>
  <si>
    <t>Norman</t>
  </si>
  <si>
    <t>Horsburgh</t>
  </si>
  <si>
    <t>norman.horsburgh@scottishwidows.co.uk</t>
  </si>
  <si>
    <t>Conor</t>
  </si>
  <si>
    <t>McCormack</t>
  </si>
  <si>
    <t>Conor.McCormack@scottishwidows.co.uk</t>
  </si>
  <si>
    <t>0131 442 9405</t>
  </si>
  <si>
    <t>Ranbir</t>
  </si>
  <si>
    <t>Kaur</t>
  </si>
  <si>
    <t>ranbir.kaur@izettle.com</t>
  </si>
  <si>
    <t>Lyn</t>
  </si>
  <si>
    <t>Lyn.matthews@wmsl.co.uk</t>
  </si>
  <si>
    <t>01752 236550 Ext 609297</t>
  </si>
  <si>
    <t>Radovanovic</t>
  </si>
  <si>
    <t>Sandra.radovanovic@wmsl.co.uk</t>
  </si>
  <si>
    <t>01752 236550 Ext 609022</t>
  </si>
  <si>
    <t>Jerermias</t>
  </si>
  <si>
    <t>Adolfo</t>
  </si>
  <si>
    <t>jeremias.adolfo@kbnfinance.co.uk</t>
  </si>
  <si>
    <t>07554 000485</t>
  </si>
  <si>
    <t>Gray</t>
  </si>
  <si>
    <t>lgray@starsportsbet.co.uk</t>
  </si>
  <si>
    <t>01273 420221</t>
  </si>
  <si>
    <t>Indigo Micheal Ltd</t>
  </si>
  <si>
    <t>Indigo Michael Ltd</t>
  </si>
  <si>
    <t>Advantage Finance</t>
  </si>
  <si>
    <t>Mutual Clothing &amp; Supply Co</t>
  </si>
  <si>
    <t>Nottingham Building Society</t>
  </si>
  <si>
    <t>WO Funding Ltd</t>
  </si>
  <si>
    <t>PCO Holdco Sarl c/o The Insolvency Exchange</t>
  </si>
  <si>
    <t>Madison CF UK Ltd t/a 118 118 Money</t>
  </si>
  <si>
    <t>WO funding Ltd</t>
  </si>
  <si>
    <t>PCO Holdco Sarl - The Insolvency Exchange</t>
  </si>
  <si>
    <t>PCO Holdco Sarl - Watch Portfolio Management</t>
  </si>
  <si>
    <t>J&amp;R Naylors of Wakefield</t>
  </si>
  <si>
    <t>Hartwell Finance Ltd</t>
  </si>
  <si>
    <t>Durham County Council Home Improvement Loans</t>
  </si>
  <si>
    <t>Auto Service Finance Limited</t>
  </si>
  <si>
    <t>Toyota Financial Services</t>
  </si>
  <si>
    <t>LendFair Ltd</t>
  </si>
  <si>
    <t>Leeds City Credit Union</t>
  </si>
  <si>
    <t>Moorcroft Debt Recovery Ltd</t>
  </si>
  <si>
    <t>Sporting Index</t>
  </si>
  <si>
    <t>Caledonian Consumer Finance</t>
  </si>
  <si>
    <t>CALEDONIAN CONSUMER FINANCE</t>
  </si>
  <si>
    <t>Hunter Simpson Finance Ltd</t>
  </si>
  <si>
    <t>Atom Bank</t>
  </si>
  <si>
    <t>Churches Mutual Credit Union Ltd</t>
  </si>
  <si>
    <t>Max Recovery</t>
  </si>
  <si>
    <t>Max Recovery - HRG</t>
  </si>
  <si>
    <t>Max Recovery - HSBC</t>
  </si>
  <si>
    <t>Max Recovery - Lloyds</t>
  </si>
  <si>
    <t>Max Recovery - MBNA</t>
  </si>
  <si>
    <t>Max Recovery - Royal Bank of Scotland</t>
  </si>
  <si>
    <t>Max Recovery - Santander</t>
  </si>
  <si>
    <t>Max Recovery - Tesco</t>
  </si>
  <si>
    <t>Max Recovery M&amp;S</t>
  </si>
  <si>
    <t>Sav Credit</t>
  </si>
  <si>
    <t>customersupport@eversheds.com</t>
  </si>
  <si>
    <t>AutoAccept Finance</t>
  </si>
  <si>
    <t>Buddy Loans</t>
  </si>
  <si>
    <t>Clockwise Credit Union</t>
  </si>
  <si>
    <t>CLS Finance Ltd</t>
  </si>
  <si>
    <t>Creditstar</t>
  </si>
  <si>
    <t>CreditStar</t>
  </si>
  <si>
    <t>London Capital Credit Union</t>
  </si>
  <si>
    <t>Community Savings &amp; Loans (Berkshire Credit Union)</t>
  </si>
  <si>
    <t>DDC financial Solutions</t>
  </si>
  <si>
    <t>Diamond Financial Services</t>
  </si>
  <si>
    <t>DPDG Finance</t>
  </si>
  <si>
    <t>PCO Holdco Sarl c/o DrydensFairfax</t>
  </si>
  <si>
    <t>Evergreen Finance</t>
  </si>
  <si>
    <t>Evergreen Finance London Limited</t>
  </si>
  <si>
    <t>Evergreen Finance Ltd</t>
  </si>
  <si>
    <t>Fair For You Enterprise CIC</t>
  </si>
  <si>
    <t>Amber Homeloans</t>
  </si>
  <si>
    <t>Bradford &amp; Bingley Mortgages</t>
  </si>
  <si>
    <t>Freemans Agency</t>
  </si>
  <si>
    <t>Kwikloan</t>
  </si>
  <si>
    <t>I Talk</t>
  </si>
  <si>
    <t>Ikano</t>
  </si>
  <si>
    <t>Jasper Mortgages</t>
  </si>
  <si>
    <t>Loans 2 Go</t>
  </si>
  <si>
    <t>M&amp;S Bank Mortgage</t>
  </si>
  <si>
    <t>MMP Financial Limited</t>
  </si>
  <si>
    <t>Moneyway</t>
  </si>
  <si>
    <t>Morag Finance</t>
  </si>
  <si>
    <t>Morses Club Limited</t>
  </si>
  <si>
    <t>Mortgages Plc</t>
  </si>
  <si>
    <t>MotoNovo Finance</t>
  </si>
  <si>
    <t>Payday Lender</t>
  </si>
  <si>
    <t>Newcastle Building Society</t>
  </si>
  <si>
    <t>North Yorkshire Mortgages Ltd (HML)</t>
  </si>
  <si>
    <t>Oakwood Homeloans Ltd</t>
  </si>
  <si>
    <t>Oldham Credit Union</t>
  </si>
  <si>
    <t>One Savings Bank</t>
  </si>
  <si>
    <t>One Savings Bank - Kent Reliance</t>
  </si>
  <si>
    <t>RCI Financial Services Ltd</t>
  </si>
  <si>
    <t>Rosinca Mortgages</t>
  </si>
  <si>
    <t>Scottish Widows Bank</t>
  </si>
  <si>
    <t>PLD - OLD LENDING</t>
  </si>
  <si>
    <t>Topaz Finance Ltd</t>
  </si>
  <si>
    <t>Vernon Building Society</t>
  </si>
  <si>
    <t>Walker &amp; Co Securities</t>
  </si>
  <si>
    <t>Wave Lending</t>
  </si>
  <si>
    <t>Workplace Finance Ltd</t>
  </si>
  <si>
    <t>Zebra Finance Ltd</t>
  </si>
  <si>
    <t>H and T Pawnbrokers</t>
  </si>
  <si>
    <t>i Talk</t>
  </si>
  <si>
    <t>Loans 2 Go Ltd</t>
  </si>
  <si>
    <t>Moneywise Credit Union</t>
  </si>
  <si>
    <t xml:space="preserve">MotoNovo Finance                                  </t>
  </si>
  <si>
    <t>Mr Lender</t>
  </si>
  <si>
    <t>Secure Trust Bank</t>
  </si>
  <si>
    <t>Workplace finance Ltd</t>
  </si>
  <si>
    <t>Zebra Finance</t>
  </si>
  <si>
    <t>Computer Share</t>
  </si>
  <si>
    <t>544A1E47-09B2-41DC-BF4B-A9DFB70D47CC</t>
  </si>
  <si>
    <t>Harvey and Thompson (CVAL, SR, SA, R, CT, AR)</t>
  </si>
  <si>
    <t>FE87CD69-0B5D-4E28-931C-49DA79DAA9FE</t>
  </si>
  <si>
    <t>Harvey and Thompson (CVAL ML)</t>
  </si>
  <si>
    <t>BA452BDA-D055-4ED0-A617-B2C4EE4249DF</t>
  </si>
  <si>
    <t>Hanover Park Services Plc</t>
  </si>
  <si>
    <t>AC9F26CC-E409-487B-969C-7C48337AAFB3</t>
  </si>
  <si>
    <t>Homelet</t>
  </si>
  <si>
    <t>D2353456-F90A-46B5-B01A-2B5E620C6978</t>
  </si>
  <si>
    <t>Barbon Insurance Group Limited t/a Homelet</t>
  </si>
  <si>
    <t>0FD627F3-0565-41A9-AD99-24ADF01DF8F9</t>
  </si>
  <si>
    <t>17D926EF-A3D8-4134-A27A-9AC81E0DE450</t>
  </si>
  <si>
    <t>Barbon Insurance Group Ltd t/a Homelet (MOGO)</t>
  </si>
  <si>
    <t>A1B50F89-9F05-4AB0-B26D-4E96BEA02E27</t>
  </si>
  <si>
    <t>Barbon Insurance Group Limited t/a Homelet (MOGO)</t>
  </si>
  <si>
    <t>E80248E6-C1EC-437E-BFF1-F048AF9DE7AB</t>
  </si>
  <si>
    <t>Power Leisure Bookmakers Ltd CVAL</t>
  </si>
  <si>
    <t>9F619837-CFBB-4869-9DC2-B4D57DEC51EC</t>
  </si>
  <si>
    <t>Paddy Power (ML)</t>
  </si>
  <si>
    <t>6D2371E3-8E13-4C8D-98D6-66E7D1B0175C</t>
  </si>
  <si>
    <t>Paddy Power Open Bet (ML)</t>
  </si>
  <si>
    <t>065C5DBC-75BF-4D8B-97CE-F687F4311326</t>
  </si>
  <si>
    <t>Power Leisure Bookmakers Ltd</t>
  </si>
  <si>
    <t>complaints@mmpfinancial.com</t>
  </si>
  <si>
    <t>B96D145A-EB9B-4ADC-8F67-794C0D11EFEF</t>
  </si>
  <si>
    <t>MMP Financial Limited (CVAL AR SR SA R CT)</t>
  </si>
  <si>
    <t>2607FBCD-29A0-4355-9D01-246109BA324C</t>
  </si>
  <si>
    <t>C68C1AF3-52D1-4990-A513-2DDFDA4F3788</t>
  </si>
  <si>
    <t>MMP Financial Limited CA and QS (CR)</t>
  </si>
  <si>
    <t>B3AD76F0-5026-4507-A7F9-4ECAA139FBDC</t>
  </si>
  <si>
    <t>MMP Financial Limited (AR)</t>
  </si>
  <si>
    <t>AAC485D7-2644-4378-BBAD-A747D5DC3937</t>
  </si>
  <si>
    <t>MMP Financial Limited (CT Batch)</t>
  </si>
  <si>
    <t>0D82A528-7A0D-4694-B063-90A8B95FA195</t>
  </si>
  <si>
    <t>MMP Financial Limited (SA)</t>
  </si>
  <si>
    <t>9975E11A-1237-4067-ADDF-ED8FCB329F45</t>
  </si>
  <si>
    <t>MMP Financial Limited (CVAL ML)</t>
  </si>
  <si>
    <t>03BF409B-95EA-439E-A19C-74155987368E</t>
  </si>
  <si>
    <t>MMP Financial Limited (CVAL SR)</t>
  </si>
  <si>
    <t>49B6F950-6D7E-4647-B749-6AF2CD9F08AF</t>
  </si>
  <si>
    <t>MMP Financial Limited (SR)</t>
  </si>
  <si>
    <t>F3FD8E18-C778-48D8-9A7B-9F1ED58128C8</t>
  </si>
  <si>
    <t>MMP Financial Limited (R)</t>
  </si>
  <si>
    <t>ED8C578C-E904-4DE5-A14A-A78287F4548F</t>
  </si>
  <si>
    <t>MMP Financial Limited (AR API)</t>
  </si>
  <si>
    <t>32CCB2F3-3517-4C25-AD2F-93DAD2D510FE</t>
  </si>
  <si>
    <t>MMP Financial Limited (SR BSB API)</t>
  </si>
  <si>
    <t>77BB4DFB-AD51-44C8-A130-C9A5E61AB402</t>
  </si>
  <si>
    <t>MMP Financial Limited CA and QS (CR BSB API)</t>
  </si>
  <si>
    <t>82409A48-08E8-4658-805B-DDFF8006BEB4</t>
  </si>
  <si>
    <t>Sabre Insurance Company Limited (ML, CVAL)</t>
  </si>
  <si>
    <t>D4A9A8B3-C380-41FF-AE59-C66800AE7019</t>
  </si>
  <si>
    <t>DF170961-8D41-44C1-9D35-7487B454C2E2</t>
  </si>
  <si>
    <t>Sabre Insurance Company Limited (CVAL)</t>
  </si>
  <si>
    <t>0202DEDF-33D7-4C68-A5F4-5D732D7309E6</t>
  </si>
  <si>
    <t>Sabre Insurance Company Limited (ML API)</t>
  </si>
  <si>
    <t>F3085180-519E-4E5E-A3C5-C7C84F338D4B</t>
  </si>
  <si>
    <t>Sabre Insurance Company Limited SR</t>
  </si>
  <si>
    <t>7A3FD842-00FC-425D-AB43-886423E69814</t>
  </si>
  <si>
    <t>Sabre Insurance Company Limited ML</t>
  </si>
  <si>
    <t>Sabre Insurance Company Limited</t>
  </si>
  <si>
    <t>E70CD283-4DD7-48C4-87E2-6A6DB03CFC4A</t>
  </si>
  <si>
    <t>FNZ (UK) Limited (CVAL)</t>
  </si>
  <si>
    <t>5EFDDCAB-2B82-4EF3-96D4-0C1E9FE7A3E4</t>
  </si>
  <si>
    <t>0870DECB-EE8D-450F-9AAF-A36D8F5D8083</t>
  </si>
  <si>
    <t>M And G Securities Limited (CVAL Batch)</t>
  </si>
  <si>
    <t>B6870003-6435-4EB8-8678-60F64CABBE49</t>
  </si>
  <si>
    <t>M And G Securities Limited (CVAL)</t>
  </si>
  <si>
    <t>DC0BB4F9-B9D1-458B-803C-01D63053F50E</t>
  </si>
  <si>
    <t>M And G Securities Limited (CVAL Batch ML)</t>
  </si>
  <si>
    <t>0CA88761-F01A-4327-B247-683F4306D001</t>
  </si>
  <si>
    <t>M And G Securities Limited (CVAL Batch CR)</t>
  </si>
  <si>
    <t>4C326A63-4552-4A1B-9C84-A66242272900</t>
  </si>
  <si>
    <t>M And G securities Limited (CVAL CR)</t>
  </si>
  <si>
    <t>0A0822C1-EF62-4D86-854E-8756CAB54C6E</t>
  </si>
  <si>
    <t>M And G securities Limited (CVAL ML)</t>
  </si>
  <si>
    <t>FNZ (UK) Limited</t>
  </si>
  <si>
    <t>4AD8DCC9-0AFD-4249-A1F8-1E284A30B80F</t>
  </si>
  <si>
    <t>Paul LeeMark Finance Limited (CR, CT)</t>
  </si>
  <si>
    <t>3496CE88-AFFE-4196-9FCC-D52BFA080BF6</t>
  </si>
  <si>
    <t>A24A12D4-8791-41E4-A82B-3349C6056C9E</t>
  </si>
  <si>
    <t>Paul LeeMark Finance Limited (CT)</t>
  </si>
  <si>
    <t xml:space="preserve">Paul LeeMark Finance Limited </t>
  </si>
  <si>
    <t>D7FC3391-35B8-4B5F-B862-11554DD8290B</t>
  </si>
  <si>
    <t>Profitable Play Limited (CVAL, R)</t>
  </si>
  <si>
    <t>8989BCE7-D2DB-41F0-A16C-8A07713851E0</t>
  </si>
  <si>
    <t>Gamesys (CVAL)</t>
  </si>
  <si>
    <t>BBA2C289-2EDE-40AC-95AE-CC20CCAF2CAB</t>
  </si>
  <si>
    <t>Gamesys (CVAL CR)</t>
  </si>
  <si>
    <t>A6721402-CE79-492C-ACE6-1CE98DFC1A30</t>
  </si>
  <si>
    <t>Gamesys (CVAL ML)</t>
  </si>
  <si>
    <t>F8EF6E84-C503-436F-A734-148FD84B2CF7</t>
  </si>
  <si>
    <t>Gamesys (CVAL RISK)</t>
  </si>
  <si>
    <t xml:space="preserve">Profitable Play Limited </t>
  </si>
  <si>
    <t>DF0846C1-679B-429C-8067-2C10C9C91982</t>
  </si>
  <si>
    <t>Startline Motor Finance (SR, TAC, CVAL, R)</t>
  </si>
  <si>
    <t>AE618EAD-2F67-4557-9C8D-67D278530C3B</t>
  </si>
  <si>
    <t>37EE5261-F123-4A46-80B4-67BA74C9786F</t>
  </si>
  <si>
    <t>Startline Motor Finance Limited (R)</t>
  </si>
  <si>
    <t>E1F8CD8E-2294-4B42-8BE1-853164EC1AAA</t>
  </si>
  <si>
    <t>Startline Motor Finance (SR API)</t>
  </si>
  <si>
    <t>15AE4380-5746-4ECD-B70B-16C55651C0D5</t>
  </si>
  <si>
    <t>Startline Motor Finance Limited (CVAL)</t>
  </si>
  <si>
    <t>F0226FD1-79AE-492C-9477-C96D32C836BC</t>
  </si>
  <si>
    <t>Startline Motor Finance (TAC)</t>
  </si>
  <si>
    <t>DDEE6EA4-3CB2-4E8A-B4B7-A4D270521069</t>
  </si>
  <si>
    <t>Startline Motor Finance CA Search (CR API)</t>
  </si>
  <si>
    <t>C51F081E-4F66-4805-B751-47ED272833FD</t>
  </si>
  <si>
    <t>Startline Motor Finance Limited (SR)</t>
  </si>
  <si>
    <t>3AB7546D-214E-489A-82B5-D21A076AD235</t>
  </si>
  <si>
    <t>Startline Motor Finance Limited (ID)</t>
  </si>
  <si>
    <t>E6111CEF-5C62-4775-B86F-325D65300A80</t>
  </si>
  <si>
    <t>Startline Motor Finance (TAC API)</t>
  </si>
  <si>
    <t>72D49D67-BA79-4C24-B84F-731AB6B32A41</t>
  </si>
  <si>
    <t>Match the Cash Limited (CVAL, AR, SR)</t>
  </si>
  <si>
    <t>7D40A0DF-1975-4325-8B77-F1AB7AB2A6E1</t>
  </si>
  <si>
    <t>E1B4BCE7-9114-4A70-9AA6-524616A1A684</t>
  </si>
  <si>
    <t>Match the Cash Limited (SR)</t>
  </si>
  <si>
    <t>8A47AE36-C95A-44D2-833F-1A574356AC09</t>
  </si>
  <si>
    <t>Match the Cash Limited (CVAL ML)</t>
  </si>
  <si>
    <t>F95400EC-65F2-4F9F-BCFC-C616E80438DC</t>
  </si>
  <si>
    <t>Match the Cash (AR)</t>
  </si>
  <si>
    <t>F0C7A535-FBF3-464F-9B95-40D6148CFA62</t>
  </si>
  <si>
    <t>Match the Cash Limited (SA)</t>
  </si>
  <si>
    <t>D40EB711-81DB-4BC9-B35E-5F38BF751D0C</t>
  </si>
  <si>
    <t>Match the Cash Limited (CVAL SR)</t>
  </si>
  <si>
    <t>3C2818CC-E41B-47D6-814B-441FB157C00C</t>
  </si>
  <si>
    <t>Match the Cash Limited (AR API) old</t>
  </si>
  <si>
    <t>559C007C-EB89-449B-AD6C-9AB45FE6871F</t>
  </si>
  <si>
    <t>Match the Cash Limited (SR API)</t>
  </si>
  <si>
    <t>B4C61400-F511-4F71-8C56-8BB3F12F32AD</t>
  </si>
  <si>
    <t>Match the Cash Limited (AR API)</t>
  </si>
  <si>
    <t>2AA8FB42-9C04-4D42-BE1C-BDFC548CF4E0</t>
  </si>
  <si>
    <t>Match the Cash Limited (AR WEB)</t>
  </si>
  <si>
    <t>Match the Cash Limited</t>
  </si>
  <si>
    <t>F6B342AF-85EC-4C36-BEA2-78CEDFB77BE7</t>
  </si>
  <si>
    <t>Moneywise Credit Union (SA, SR, CVAL)</t>
  </si>
  <si>
    <t>D0123F80-5802-4F6D-B41A-DE839EE7A560</t>
  </si>
  <si>
    <t>F2C37453-EE76-4C79-BC4F-7990D87DA540</t>
  </si>
  <si>
    <t>Moneywise Credit Union (SR)</t>
  </si>
  <si>
    <t>920033F3-10E9-4366-9398-72BE0BD6D7AB</t>
  </si>
  <si>
    <t>Moneywise CU Ltd (ADP CR)</t>
  </si>
  <si>
    <t>25E6A95E-84CF-416A-B0CF-4AD0DC95CEFD</t>
  </si>
  <si>
    <t>Moneywise Credit Union (CVAL)</t>
  </si>
  <si>
    <t>29B5EBB9-C4CE-47B9-A89E-C36B1896AA8E</t>
  </si>
  <si>
    <t>Moneywise CU Ltd ADP (CVAL)</t>
  </si>
  <si>
    <t>41659B9D-3B20-4581-9584-9143B7C4D5E5</t>
  </si>
  <si>
    <t>Moneywise CU Ltd (ADP CR API)</t>
  </si>
  <si>
    <t>2A1A945D-B83D-46AE-B5D7-F5A111AD6273</t>
  </si>
  <si>
    <t>Moneywise Credit Union (CVAL ML)</t>
  </si>
  <si>
    <t>474B1AB7-DEFE-4796-81A9-C183DC477871</t>
  </si>
  <si>
    <t>96D40596-DC13-4BF0-B4A6-299BD68521C2</t>
  </si>
  <si>
    <t>Moneywise Credit Union (CVAL CR)</t>
  </si>
  <si>
    <t>876B08B4-B4C0-479A-B5C6-5F191D4D7CE8</t>
  </si>
  <si>
    <t>Moneywise CU Ltd ADP (CVAL CR)</t>
  </si>
  <si>
    <t>54004126-41A5-4FA2-A7D6-B03ED686EF39</t>
  </si>
  <si>
    <t>Moneywise Credit Union (SR API)</t>
  </si>
  <si>
    <t>5358D069-431F-4979-BC20-EB3EA903BC03</t>
  </si>
  <si>
    <t>Vernon Building Society (SR, ML)</t>
  </si>
  <si>
    <t>D1BA7CE7-85D8-472C-B2D8-0AFE955A3FF2</t>
  </si>
  <si>
    <t>03700CA0-5DA6-44F7-877E-32E40F78C39B</t>
  </si>
  <si>
    <t>Vernon Building Society (ML)</t>
  </si>
  <si>
    <t>29583B5C-1574-4B37-9277-72CCDE49C09A</t>
  </si>
  <si>
    <t>Diamond Financial Services (Yorks) (CVAL, SR, AR)</t>
  </si>
  <si>
    <t>16923924-0AA7-4168-8652-C6C7E83C221D</t>
  </si>
  <si>
    <t>2DF092C4-BDD3-458C-8220-6F942D245873</t>
  </si>
  <si>
    <t>Diamond Financial Services (Yorks) (AR)</t>
  </si>
  <si>
    <t>4CAA29DF-D11A-4376-8403-703833757BAA</t>
  </si>
  <si>
    <t>Diamond Financial Services (Yorks) (CVAL)</t>
  </si>
  <si>
    <t>33FB52A7-ADAB-45FE-92D2-AE0B984646DC</t>
  </si>
  <si>
    <t>Diamond Financial Services (Yorks) (SR)</t>
  </si>
  <si>
    <t>7305E073-EF18-4F33-A1F4-C9A8888261E2</t>
  </si>
  <si>
    <t>Diamond Financial Services (Yorks) (SA)</t>
  </si>
  <si>
    <t>4FD1B7B7-D594-4C75-A6E7-BFB44E400E06</t>
  </si>
  <si>
    <t>Diamond Financial Services (Yorks) (CVAL SR)</t>
  </si>
  <si>
    <t>3B4C3DAA-D7A1-42B0-BCF9-FC69EDCC03D5</t>
  </si>
  <si>
    <t>Diamond Financial Services (Yorks) (CVAL ML)</t>
  </si>
  <si>
    <t>D83CBA33-5E76-45D3-BC52-1ECC1E7DDF6D</t>
  </si>
  <si>
    <t>Diamond Financial Services (Yorks) (SR API)</t>
  </si>
  <si>
    <t xml:space="preserve">Diamond Financial Services </t>
  </si>
  <si>
    <t>04D6FC0D-C760-497A-BFD8-1F6AD7CD4C72</t>
  </si>
  <si>
    <t>Open Access Finance Limited (CVAL)</t>
  </si>
  <si>
    <t>39289F46-2399-4018-A7CA-64502C6B5447</t>
  </si>
  <si>
    <t>1B8C9008-FBE3-475D-B6AE-482BA4308819</t>
  </si>
  <si>
    <t>Open Access Finance Limited (CVAL SR)</t>
  </si>
  <si>
    <t>1C023BDA-C70B-4234-88CE-C707609CFE3B</t>
  </si>
  <si>
    <t>Open Access Finance Limited (CVAL CM)</t>
  </si>
  <si>
    <t>75BF588A-109D-4721-9E77-9E40F0DFC666</t>
  </si>
  <si>
    <t>Open Access Finance Limited (CVAL ML)</t>
  </si>
  <si>
    <t xml:space="preserve">Open Access Finance Limited </t>
  </si>
  <si>
    <t>Secure Trust Bank Mortgages</t>
  </si>
  <si>
    <t>50203FAD-6E57-4C42-93A1-815757CB9E9F</t>
  </si>
  <si>
    <t>Secure Trust (CVAL, SR, COSMOS, CT)</t>
  </si>
  <si>
    <t>970A15E5-FAC8-4C2C-A406-C8C6F7163F22</t>
  </si>
  <si>
    <t>Secure Trust (COSMOS BSB API)</t>
  </si>
  <si>
    <t>AFC3200F-093A-4A72-8299-8EE6B2D2B829</t>
  </si>
  <si>
    <t>Walker and Co Securities Limited (CVAL, CR,AR, SA)</t>
  </si>
  <si>
    <t>931ABDE2-7F13-4356-8C9D-59DC67B85354</t>
  </si>
  <si>
    <t>E6DD5ED1-EC01-416E-AB4F-64F6B83D2BE9</t>
  </si>
  <si>
    <t>Walker and Co Securities Limited (CVAL)</t>
  </si>
  <si>
    <t>0A9DFEAA-45EE-4585-B1BB-1B79D31D0276</t>
  </si>
  <si>
    <t>Walker and Co Securities Limited (CR BSB)</t>
  </si>
  <si>
    <t>F4798D16-4E05-4CC0-8F9A-97A6C375D147</t>
  </si>
  <si>
    <t>Walker and Co Securities Limited (CR BSB QS API)</t>
  </si>
  <si>
    <t>6E2003D9-9538-40E1-A3E0-71BADAE1299B</t>
  </si>
  <si>
    <t>Walker and Co Securities Limited (AR)</t>
  </si>
  <si>
    <t>A4BBC149-F905-4439-8701-A84161F150CC</t>
  </si>
  <si>
    <t>Walker and Co Securities (SA)</t>
  </si>
  <si>
    <t>CB8511FD-A4CD-48A7-84D4-B0674AD2D621</t>
  </si>
  <si>
    <t>Walker and Co Securities Limited (CR BSB API)</t>
  </si>
  <si>
    <t>72F1FE8A-A134-43E0-99CC-C56CBBD181F3</t>
  </si>
  <si>
    <t>Walker and Co Securities Limited (CVAL ML)</t>
  </si>
  <si>
    <t>D6B4D58C-B112-4826-BEE2-42E2DB702D9B</t>
  </si>
  <si>
    <t>Walker and Co Securities Limited (AR API)</t>
  </si>
  <si>
    <t>9171C2F7-37AF-4112-8184-319681BADDC1</t>
  </si>
  <si>
    <t>Walker and Co Securities Limited (CVAL CR)</t>
  </si>
  <si>
    <t>Walker and Co Securities Limited</t>
  </si>
  <si>
    <t>ian.routledge@walkerssecurities.co.uk</t>
  </si>
  <si>
    <t>72C9C510-0063-42C3-AC9B-1621C2D80094</t>
  </si>
  <si>
    <t>STV ELM Limited (CVAL,R)</t>
  </si>
  <si>
    <t>E947689A-E645-47AE-BCAB-AAD41C2590ED</t>
  </si>
  <si>
    <t>69033EB2-1316-4248-9D13-82E246D2B4E7</t>
  </si>
  <si>
    <t>STV ELM Limited (CVAL)(IQ)</t>
  </si>
  <si>
    <t>BA063A06-B514-4508-AFE1-80B8BEBE91DD</t>
  </si>
  <si>
    <t>STV ELM Limited (R)</t>
  </si>
  <si>
    <t>01C03B60-513B-4CA4-AD44-CDB8C782F7F6</t>
  </si>
  <si>
    <t>STV ELM Limited (CVAL)(MP)</t>
  </si>
  <si>
    <t>BFF11DC4-BDDE-4E82-AED0-A230AE832BF1</t>
  </si>
  <si>
    <t>STV ELM Limited (CVAL ML)(MP)</t>
  </si>
  <si>
    <t>DDFA395B-BC47-4FC1-A773-B2D4A1D7BE51</t>
  </si>
  <si>
    <t>STV ELM Limited (CVAL CR)(MP)</t>
  </si>
  <si>
    <t>DA98B51B-976D-4523-9932-15A27933C513</t>
  </si>
  <si>
    <t>STV ELM Limited (CVAL ML)(IQ)</t>
  </si>
  <si>
    <t>874B45AC-29DC-4922-AD24-647C44DC54BD</t>
  </si>
  <si>
    <t>STV ELM Limited (CVAL CR)(IQ)</t>
  </si>
  <si>
    <t>STV ELM Limited</t>
  </si>
  <si>
    <t>E8E8F86E-50B9-4FDD-A58E-909F70BB47AD</t>
  </si>
  <si>
    <t>Loans 2 Go Ltd (SA, ML, COSMOS, CR, CT, R)</t>
  </si>
  <si>
    <t>3F72599D-6BBD-496A-8457-377A08F38813</t>
  </si>
  <si>
    <t>79416771-0D41-4751-A588-499E1EACE144</t>
  </si>
  <si>
    <t>Loans 2 Go Limited (CT Batch V5)</t>
  </si>
  <si>
    <t>11CA0BB8-345F-472A-A9C3-919CC68EE9AD</t>
  </si>
  <si>
    <t>Loans 2 Go Limited CA/QS (CR)</t>
  </si>
  <si>
    <t>1161C4F6-5D0B-474C-999F-0742726B9BDC</t>
  </si>
  <si>
    <t>Loans 2 Go Limited (ML)</t>
  </si>
  <si>
    <t>E37202AA-8B00-40E1-ADD4-40F0C1C42A4B</t>
  </si>
  <si>
    <t>Loans 2 Go Limited QS (CR)</t>
  </si>
  <si>
    <t>45351E68-7400-4E1D-A02E-58920BED646D</t>
  </si>
  <si>
    <t>Loans 2 Go Limited (R)</t>
  </si>
  <si>
    <t>9E5CE3E3-7B13-478E-B4D5-12A9BD79782B</t>
  </si>
  <si>
    <t>Loans 2 Go Limited (COSMOS API)</t>
  </si>
  <si>
    <t>D81EB2AA-194D-4459-8EF3-9171D8FC3F3A</t>
  </si>
  <si>
    <t>Loans 2 Go Limited (CR)</t>
  </si>
  <si>
    <t>CF67198E-93C7-4729-8C66-12A266AC9076</t>
  </si>
  <si>
    <t>Loans 2 Go Limited (COSMOS CR BSB API)</t>
  </si>
  <si>
    <t>DA93AD9A-065B-4A39-BE90-B16FA401B2B3</t>
  </si>
  <si>
    <t>Loans 2 Go Limited (ML API)</t>
  </si>
  <si>
    <t>ps@loans2go.co.uk</t>
  </si>
  <si>
    <t>D18648B3-4F90-4757-BF8B-623F0E6052E3</t>
  </si>
  <si>
    <t>Bee Finance (CT CR)</t>
  </si>
  <si>
    <t>C9CD246D-A8D3-4F51-8621-3BCD58C96CDF</t>
  </si>
  <si>
    <t>A217B2F5-E7E2-4F76-AE9F-C9BE50FFE60E</t>
  </si>
  <si>
    <t>Bee Finance (CR)</t>
  </si>
  <si>
    <t>Bee Finance</t>
  </si>
  <si>
    <t>54486E7D-C5F3-4A1A-962A-F79DA92B50BE</t>
  </si>
  <si>
    <t>The Car Sales Co UK Ltd (CR)</t>
  </si>
  <si>
    <t>5F8D583D-F4D6-43D9-BCF9-2EA269420E15</t>
  </si>
  <si>
    <t>2E8D49E4-B73B-434B-B8F8-CF0AF63EC9D7</t>
  </si>
  <si>
    <t>The Car Sales Co UK Ltd</t>
  </si>
  <si>
    <t>722B524B-3F54-46F4-85FB-C2DEAE66CDD9</t>
  </si>
  <si>
    <t>Guard Group Nationwide Limited</t>
  </si>
  <si>
    <t>5D2B9446-4B42-46A6-A11F-425F77C35546</t>
  </si>
  <si>
    <t>Lending Stream</t>
  </si>
  <si>
    <t>Gain Credit LLC</t>
  </si>
  <si>
    <t>4027EE7E-5F94-42D6-9B4E-6DE157102868</t>
  </si>
  <si>
    <t>Lending Stream (CVAL, AR)</t>
  </si>
  <si>
    <t>5C295F83-C58D-4CCB-9FD3-B93301F59715</t>
  </si>
  <si>
    <t>40109B88-F3F6-4AA7-BF1E-CB015BABA86F</t>
  </si>
  <si>
    <t>Lending Stream (CVAL SR)</t>
  </si>
  <si>
    <t>BD64C2BD-0835-4DB6-9163-6D2451DAE524</t>
  </si>
  <si>
    <t>Lending Stream (CVAL ML)</t>
  </si>
  <si>
    <t>80FC702B-443A-4884-8F51-2CAA3C0B69BA</t>
  </si>
  <si>
    <t>Lending Stream LLC (AR)</t>
  </si>
  <si>
    <t>BE571378-7FCE-44DA-88DB-09E1E4A0E4A5</t>
  </si>
  <si>
    <t>Lending Stream LLC (AR API)</t>
  </si>
  <si>
    <t>562AE497-C700-4417-A5F2-E3412E776ABF</t>
  </si>
  <si>
    <t>Lending Stream (SR SA)</t>
  </si>
  <si>
    <t>040F521E-4897-4AAF-A166-DA945059607B</t>
  </si>
  <si>
    <t>D79BB31D-A4E8-495E-9512-6765DC8C1474</t>
  </si>
  <si>
    <t>Drafty (CR)</t>
  </si>
  <si>
    <t>F86FF6EA-AB8F-4A25-9BEB-8570473AFDAF</t>
  </si>
  <si>
    <t>Lending Stream LLC (API SR)</t>
  </si>
  <si>
    <t>8DFB6240-051B-45F7-9C2A-F22470814085</t>
  </si>
  <si>
    <t>Lending Stream Direct (CR BSB)</t>
  </si>
  <si>
    <t>491D46A6-1B92-4529-A8B9-B8D4D7F48E96</t>
  </si>
  <si>
    <t>Lending Stream Management (CR BSB)</t>
  </si>
  <si>
    <t>33292872-D2A1-4D62-BC90-A9996E460FAE</t>
  </si>
  <si>
    <t>Lending Stream Aggregator (CR BSB)</t>
  </si>
  <si>
    <t>7D759D3D-C810-4F73-A1EF-CA13264A92AC</t>
  </si>
  <si>
    <t>Drafty (CR API)</t>
  </si>
  <si>
    <t>43D80937-E1F4-47EE-AC10-56C70538C676</t>
  </si>
  <si>
    <t>Ascendant Solutions Limited (CT, TSO, R)</t>
  </si>
  <si>
    <t>52E371D0-9ABE-4C9B-A4A3-39F05A5EEC83</t>
  </si>
  <si>
    <t>EB3D1CB1-DB22-4DE2-8B2F-36CFCC5510DE</t>
  </si>
  <si>
    <t>Ascendant Solutions Ltd (for Preston CC) (TSO)</t>
  </si>
  <si>
    <t>8BE80464-41BF-4BEB-94C1-0ED8E9806DE3</t>
  </si>
  <si>
    <t>Ascendant Solutions Ltd (for High Court) (TSO)</t>
  </si>
  <si>
    <t>FA83A8D6-3748-43AB-ADCA-0661921CB5EA</t>
  </si>
  <si>
    <t>Ascendant Solutions Ltd (for Cornwall) (TSO)</t>
  </si>
  <si>
    <t>55C93CF1-28A5-403F-9D85-766E08449019</t>
  </si>
  <si>
    <t>Ascendant Solutions Limited (for Wigan) (TSO)</t>
  </si>
  <si>
    <t>C8851160-5BFF-4856-8461-935748553436</t>
  </si>
  <si>
    <t>Ascendant Solutions Ltd (for Central Beds) (TSO)</t>
  </si>
  <si>
    <t>45108179-72FE-47C1-BF21-CFC997A93D13</t>
  </si>
  <si>
    <t>Ascendant Solutions Ltd (for Lancaster CC) (TSO)</t>
  </si>
  <si>
    <t>326830DF-F9B5-47CC-A18E-1D89C2157E0F</t>
  </si>
  <si>
    <t>Ascendant Solutions Ltd (for Roth Met) (TSO)</t>
  </si>
  <si>
    <t>DB389382-C780-423C-95A1-88AB46AE32B2</t>
  </si>
  <si>
    <t>Ascendant Solutions Limited (CT BATCH)</t>
  </si>
  <si>
    <t>C4EFBABB-6F05-4429-AAFF-44AAA806125C</t>
  </si>
  <si>
    <t>Ascendant Solutions Ltd (for Greenhalgh) (TSO)</t>
  </si>
  <si>
    <t>E7135327-98AD-4FCE-921D-59AC5D066BC1</t>
  </si>
  <si>
    <t>Ascendant Solutions Limited (CT Batch V5)</t>
  </si>
  <si>
    <t>87686CF0-F005-4902-BFBC-E86AB0A9CB03</t>
  </si>
  <si>
    <t>Ascendant Solutions Ltd(for NE Derby) TSO</t>
  </si>
  <si>
    <t>F1B14AE9-BC3D-4484-9C10-8A825A56598E</t>
  </si>
  <si>
    <t>Ascendant Solutions Ltd (for Dukes Bailiffs) (TSO)</t>
  </si>
  <si>
    <t>42D5F4F1-65B5-4644-9C63-CCC5E5528787</t>
  </si>
  <si>
    <t>Ascendant Solutions Ltd (for Cheshire) (TSO)</t>
  </si>
  <si>
    <t>AD0545B2-3508-4058-BB95-C268CD3F920D</t>
  </si>
  <si>
    <t>Ascendant Solutions Ltd (for Barnsley MBC) (TSO)</t>
  </si>
  <si>
    <t>DAF89F47-4FD5-4F9C-9444-C8EE36027D07</t>
  </si>
  <si>
    <t>Ascendant Solutions Limited (R)</t>
  </si>
  <si>
    <t>65CD5BCC-1A23-4413-BC35-507DFFA81AAE</t>
  </si>
  <si>
    <t>Ascendant Solutions Ltd (Barnsley MBC) (TSO API)</t>
  </si>
  <si>
    <t>947AFA9A-F544-49C0-B4E5-35CE151A4971</t>
  </si>
  <si>
    <t>Ascendant Solutions Ltd (for Cornwall) (TSO API)</t>
  </si>
  <si>
    <t>6FB29D5F-523C-4402-B573-62086D481535</t>
  </si>
  <si>
    <t>Ascendant Solutions Ltd (for Greenhalgh) (TSO API)</t>
  </si>
  <si>
    <t>9F8C6881-54CA-41D5-92A1-19AB47966CD3</t>
  </si>
  <si>
    <t>Ascendant Solutions Ltd (for Roth Met) (TSO API)</t>
  </si>
  <si>
    <t>D1E6C077-13B0-4851-8D34-D03761E58C28</t>
  </si>
  <si>
    <t>Ascendant Solutions Ltd(for Central Beds)(TSO API)</t>
  </si>
  <si>
    <t>8D353F0F-E98E-46C3-AE6D-ED7E753ADA27</t>
  </si>
  <si>
    <t>Ascendant Solutions Ltd(for NE Derby) TSO API</t>
  </si>
  <si>
    <t>AF60068A-26D9-47D4-90FF-9F934700BAC3</t>
  </si>
  <si>
    <t>Ascendant Solutions Limited (for Wigan) (TSO API)</t>
  </si>
  <si>
    <t>04D0A8CF-18E6-4423-9340-83ED27A9ECE9</t>
  </si>
  <si>
    <t>Ascendant Solutions Ltd(for Lancaster CC)(TSO API)</t>
  </si>
  <si>
    <t>EDA40712-2002-48B6-8CE4-154AB1C79AE4</t>
  </si>
  <si>
    <t>Ascendant Solutions Ltd (for High Court) (TSO API)</t>
  </si>
  <si>
    <t>C4E295D8-FB9F-4018-A6E2-16533151AFCF</t>
  </si>
  <si>
    <t>Ascendant Solutions Ltd (for Dukes) (TSO API)</t>
  </si>
  <si>
    <t>1F2B5B4D-AFB2-4736-8635-179F7FFAFB9D</t>
  </si>
  <si>
    <t>Ascendant Solutions Ltd (for Preston CC) (TSO API)</t>
  </si>
  <si>
    <t>6486516A-8857-418A-8EB7-51001E2ECD14</t>
  </si>
  <si>
    <t>Ascendant Solutions Ltd (for Cheshire) (TSO API)</t>
  </si>
  <si>
    <t>Ascendant Solutions Limited</t>
  </si>
  <si>
    <t>Western Circle ltd</t>
  </si>
  <si>
    <t>4D9F46F7-61A2-461A-B905-ED37DA6919C4</t>
  </si>
  <si>
    <t>Western Circle Limited (SR, AR, CVAL, R)</t>
  </si>
  <si>
    <t>BD9A9FDF-2F6B-4DAA-A23E-2B36FE92CE69</t>
  </si>
  <si>
    <t>67B4F43A-CBAC-4BCA-ABD3-94702A61A2E5</t>
  </si>
  <si>
    <t>Western Circle T/A Cash Float (AR)</t>
  </si>
  <si>
    <t>BD2CF008-A2D3-4750-A252-B9C3E467E546</t>
  </si>
  <si>
    <t>Western Circle Limited (SA)</t>
  </si>
  <si>
    <t>5C9E6094-AF1A-43D1-93D7-A69F29A85D9F</t>
  </si>
  <si>
    <t>Western Circle Limited (CVAL SR)</t>
  </si>
  <si>
    <t>CB6574B7-C791-4C9C-A354-CCB0FDABBACC</t>
  </si>
  <si>
    <t>Western Circle Limited t/a Pera Loans (AR)</t>
  </si>
  <si>
    <t>37EEF045-3BC8-4A76-A1A4-D0EE4913B2CC</t>
  </si>
  <si>
    <t>Western Circle Limited t/a Pera Loans (SR)</t>
  </si>
  <si>
    <t>573E4314-2688-4261-97D5-40F0C90CCDF2</t>
  </si>
  <si>
    <t>Western Circle T/A Cash Float (CVAL ML)</t>
  </si>
  <si>
    <t>361A1107-152A-49D2-A628-EB84E28F1A22</t>
  </si>
  <si>
    <t>Western Circle Limited (R)</t>
  </si>
  <si>
    <t>23EFD06C-3C8B-4287-A384-A87B433885FB</t>
  </si>
  <si>
    <t>Western Circle Limited t/a Pera Loans (CVAL)</t>
  </si>
  <si>
    <t>C0D20EE4-C90B-4C3B-A180-AAE61651AB7F</t>
  </si>
  <si>
    <t>Western Circle T/A Cash Float (SR)</t>
  </si>
  <si>
    <t>DA827A36-C66F-4772-8ECE-30E5DF5E2ADD</t>
  </si>
  <si>
    <t>Western Circle T/A Cash Float (AR API)</t>
  </si>
  <si>
    <t>3CBA2B95-F492-42E4-98F0-066089967B5B</t>
  </si>
  <si>
    <t>Western Circle Limited t/a Pera Loans (CVAL ML)</t>
  </si>
  <si>
    <t>3B9BCBCB-CB7E-44BC-AA9C-A0ABE1223FCD</t>
  </si>
  <si>
    <t>Western Circle Limited t/a Pera Loans (SR API)</t>
  </si>
  <si>
    <t>C6DBF376-8218-4310-8D55-C3AA154E694D</t>
  </si>
  <si>
    <t>Western Circle T/A Cash Float (SR API)</t>
  </si>
  <si>
    <t>4043F042-8EBF-4A2A-BE94-1F4A73123A50</t>
  </si>
  <si>
    <t>Western Circle Limited t/a Pera Loans (AR API)</t>
  </si>
  <si>
    <t>Monkeydosh</t>
  </si>
  <si>
    <t>2B7BEBC9-3DD1-45FA-B2AD-874FFD82EEFB</t>
  </si>
  <si>
    <t>My Finance Club (SR, AR, CVAL, CT)</t>
  </si>
  <si>
    <t>F7131502-DD4D-4D79-A7B7-03614A3BD8D1</t>
  </si>
  <si>
    <t>B73793A0-0B49-420E-A7E6-30FFCD9D7F4E</t>
  </si>
  <si>
    <t>My Finance Club (CT Batch)</t>
  </si>
  <si>
    <t>7AE8EC08-87FB-4615-BA85-485EA613AA5F</t>
  </si>
  <si>
    <t>My Finance Club (SA)</t>
  </si>
  <si>
    <t>B7F0E2E3-8CEA-49B9-A751-92A2B92A9615</t>
  </si>
  <si>
    <t>My Finance Club (AR)</t>
  </si>
  <si>
    <t>1F29265D-3FE9-4C42-92AB-C8A3748F12EF</t>
  </si>
  <si>
    <t>My Finance Club API SR LIVE</t>
  </si>
  <si>
    <t>2486B06B-E020-47B6-9167-7717763C51C9</t>
  </si>
  <si>
    <t>My Finance Club (CVAL)</t>
  </si>
  <si>
    <t>A83F8EED-55AE-4D01-8635-7820F5AC1B03</t>
  </si>
  <si>
    <t>My Finance Club (AR API)</t>
  </si>
  <si>
    <t>FB0D5D81-1C25-4A3D-805C-DF2410CE7C24</t>
  </si>
  <si>
    <t>My Finance Club (CVAL ML)</t>
  </si>
  <si>
    <t>6B7D9EFC-4D7D-4968-879E-E8C773E4F386</t>
  </si>
  <si>
    <t>My Finance Club (CVAL SR)</t>
  </si>
  <si>
    <t>C4DFFA96-BA8E-46B6-BE07-8841430289D0</t>
  </si>
  <si>
    <t>Prudential (ML5, ML6, CT, ID1, ID2, CR, R)</t>
  </si>
  <si>
    <t>8697792F-46EB-4720-83F8-F32DFC4D2353</t>
  </si>
  <si>
    <t>2BAFA0F9-E2FD-491A-8F94-D803F086DFCC</t>
  </si>
  <si>
    <t>Pru CT</t>
  </si>
  <si>
    <t>F1125C2A-9FD1-4EBB-A6D2-8C2E344AAE1A</t>
  </si>
  <si>
    <t>Pru ML</t>
  </si>
  <si>
    <t>DBC2866B-3C98-4621-A5B9-3CEA685EFCBB</t>
  </si>
  <si>
    <t>Tata ML</t>
  </si>
  <si>
    <t>B038A925-C525-460B-A055-F812AE8E0552</t>
  </si>
  <si>
    <t>Prudential Vertex ID</t>
  </si>
  <si>
    <t>A8C6C9F3-3203-4F81-8F44-746209F6774D</t>
  </si>
  <si>
    <t>Xafinity ID</t>
  </si>
  <si>
    <t>6A3A94CB-1B84-4ECD-9184-6BF1D6A37F7C</t>
  </si>
  <si>
    <t>Prudential Vertex Trace</t>
  </si>
  <si>
    <t>BA25CC66-8D92-4C27-A8EF-6D37517C85CE</t>
  </si>
  <si>
    <t>Xafinity CT</t>
  </si>
  <si>
    <t>50C667B8-460E-4F3C-A0D8-58151F8160F8</t>
  </si>
  <si>
    <t>Capita CT</t>
  </si>
  <si>
    <t>B81CBE5E-EF8E-4A85-990C-5F6222F77444</t>
  </si>
  <si>
    <t>Pru ID</t>
  </si>
  <si>
    <t>935A28E1-1DD7-429F-982D-556EEE090529</t>
  </si>
  <si>
    <t>Tata ID</t>
  </si>
  <si>
    <t>3DC425F0-0487-4492-BAEF-1594F2516D81</t>
  </si>
  <si>
    <t>Prudential Vertex ML</t>
  </si>
  <si>
    <t>00496BFB-CD44-422E-A69F-672E6779048D</t>
  </si>
  <si>
    <t>Prudential Distribution Limited (R)</t>
  </si>
  <si>
    <t>3148AD0A-D147-474C-8854-D1FD242E3816</t>
  </si>
  <si>
    <t>Prudential Distribution Ltd (CVAL, CT, R)</t>
  </si>
  <si>
    <t>77595054-F5DB-455D-A1BE-F6E8B446D942</t>
  </si>
  <si>
    <t>053248AC-66A8-49C5-B10F-73F15F2FF909</t>
  </si>
  <si>
    <t>Prudential OFA TRIAL (CVAL)</t>
  </si>
  <si>
    <t>603EAC82-F551-4A08-BA79-B2073DA943BC</t>
  </si>
  <si>
    <t>Prudential MobileRisk Trial (CVAL)</t>
  </si>
  <si>
    <t>EC716339-35D8-4C09-9F70-C8F5966555B4</t>
  </si>
  <si>
    <t>Prudential Distribution Ltd 2 (CVAL)</t>
  </si>
  <si>
    <t>877AA7BA-F90C-4937-A2C7-A56793FD0099</t>
  </si>
  <si>
    <t>Prudential Model Office (CVAL)</t>
  </si>
  <si>
    <t>4E633A0B-8890-4AD5-BF74-5661EDE1A501</t>
  </si>
  <si>
    <t>Prudential Distribution Ltd (CVAL CM)</t>
  </si>
  <si>
    <t>FEE7AD96-8737-4C04-A3FA-05D99FACA97D</t>
  </si>
  <si>
    <t>Prudential Distribution Ltd (R)</t>
  </si>
  <si>
    <t>D7346273-5872-456E-B568-05CA01167E30</t>
  </si>
  <si>
    <t>Prudential Distribution Ltd (CVAL Batch)</t>
  </si>
  <si>
    <t>55975413-41BE-437C-B856-0441991FFD5F</t>
  </si>
  <si>
    <t>Prudential Distribution Ltd (ML)</t>
  </si>
  <si>
    <t>0BBEDF77-3507-423D-8854-4FC2FD57ED57</t>
  </si>
  <si>
    <t>Prudential Distribution Ltd (SR)</t>
  </si>
  <si>
    <t>F521F766-4A7E-46B2-91FA-57F7D733FFBD</t>
  </si>
  <si>
    <t>Prudential Distribution Ltd 3D (CVAL)</t>
  </si>
  <si>
    <t>63C5DDA6-47E7-4B0D-A046-BD4FDDC28965</t>
  </si>
  <si>
    <t>Prudential Distribution Ltd (CT Batch)</t>
  </si>
  <si>
    <t>D80DD6E5-EC5F-4A91-A7F3-9ADC3FA892C3</t>
  </si>
  <si>
    <t>Prudential MobileRisk Trial (CVAL) Mobile</t>
  </si>
  <si>
    <t>FFD836A1-C1D3-4655-B469-8CA36788FFAF</t>
  </si>
  <si>
    <t>Prudential MobileRisk Trial (CVAL CR)</t>
  </si>
  <si>
    <t>B3F7BD16-7B99-4F8C-A542-4EB71B09EB72</t>
  </si>
  <si>
    <t>Prudential Model Office (ML)</t>
  </si>
  <si>
    <t>01087D78-5938-44A0-8803-2324FA020A44</t>
  </si>
  <si>
    <t>Prudential OFA Trial SR</t>
  </si>
  <si>
    <t>B65BA953-BBCB-4D18-BD88-64A56882F4A7</t>
  </si>
  <si>
    <t>Prudential Distribution Ltd 2 (CVAL CR)</t>
  </si>
  <si>
    <t>8238537F-00FA-49E0-877A-2682B7F3D6CF</t>
  </si>
  <si>
    <t>Prudential Distribution Ltd (CVAL SR Batch)</t>
  </si>
  <si>
    <t>79CF464B-E9C8-48E6-B716-863914E6E874</t>
  </si>
  <si>
    <t>Prudential Distribution Ltd 3D (ML)</t>
  </si>
  <si>
    <t>B28523A7-4E1E-402D-A467-02E1EA18323A</t>
  </si>
  <si>
    <t>Prudential Distribution Ltd (CVAL ML Batch)</t>
  </si>
  <si>
    <t>CE483AF2-3150-4FD2-A787-10B43B205BE9</t>
  </si>
  <si>
    <t>Prudential MobileRisk Trial (CVAL ML)</t>
  </si>
  <si>
    <t>1492B259-A63A-4A2C-A30A-871E959A386D</t>
  </si>
  <si>
    <t>Prudential Model Office (SR)</t>
  </si>
  <si>
    <t>6F1BC697-EFB6-4062-8F45-47AFEDCCA936</t>
  </si>
  <si>
    <t>Prudential OFA Trial ML</t>
  </si>
  <si>
    <t>64302DB1-DDFC-41E5-9EA2-F1D4B8B148E0</t>
  </si>
  <si>
    <t>Prudential Distribution Ltd 2 (CVAL ML)</t>
  </si>
  <si>
    <t>76A39239-119B-4676-AD26-6D84DB9BD124</t>
  </si>
  <si>
    <t>Prudential Distribution Ltd 3D (SR)</t>
  </si>
  <si>
    <t>66368449-0BAB-453B-B75B-E37D0A066F30</t>
  </si>
  <si>
    <t>Prudential International Assurance Plc (CVAL, ML)</t>
  </si>
  <si>
    <t>916B0F1B-538C-4384-81F7-B08AE67F066F</t>
  </si>
  <si>
    <t>A07415AC-835A-4973-A2E3-C424ECA80C5A</t>
  </si>
  <si>
    <t>Prudential International Assurance Plc (ID)</t>
  </si>
  <si>
    <t>E974C778-1318-4395-8F49-4E2FAF328D82</t>
  </si>
  <si>
    <t>Prudential International Assurance Plc (CVAL INT)</t>
  </si>
  <si>
    <t>23D0C4CB-DB77-4E07-AEEA-831024C7B1AD</t>
  </si>
  <si>
    <t>Prudential International Assurance Plc SR</t>
  </si>
  <si>
    <t>8EFEC9A2-CE54-42C0-A4D7-D6339AA1C9C6</t>
  </si>
  <si>
    <t>Prudential UK</t>
  </si>
  <si>
    <t>3EE02BD6-47A9-49E7-9531-AE4DED65CAAA</t>
  </si>
  <si>
    <t>Prudential International Assurance Plc (ML)</t>
  </si>
  <si>
    <t>2CAD6D6C-1F4F-489D-B860-556AA1E67D4A</t>
  </si>
  <si>
    <t>Prudential UK (ML)</t>
  </si>
  <si>
    <t>41A9FBA1-A393-48D3-A902-B6FEF8110F76</t>
  </si>
  <si>
    <t>Prudential UK (CVAL)</t>
  </si>
  <si>
    <t>7635AED1-B810-4FF6-928F-7E1041C7E651</t>
  </si>
  <si>
    <t>Prudential UK (CVAL SR)</t>
  </si>
  <si>
    <t>6ADF5645-5769-4801-A2D1-52AF3A307DC8</t>
  </si>
  <si>
    <t>Prudential UK (CVAL ML)</t>
  </si>
  <si>
    <t>Prudential</t>
  </si>
  <si>
    <t>850ADD2D-AFA0-40E2-8424-4006791FC47A</t>
  </si>
  <si>
    <t>Vilcol</t>
  </si>
  <si>
    <t>8D0EB2D5-A74E-435A-A36B-BF187C8F627B</t>
  </si>
  <si>
    <t>SubMe Ltd</t>
  </si>
  <si>
    <t>in-syncgroup</t>
  </si>
  <si>
    <t>BFA27618-292C-448F-9EAC-842FFA19C1C6</t>
  </si>
  <si>
    <t>In-Sync Credit Services Limited (CVAL, SR, SA, AR)</t>
  </si>
  <si>
    <t>DF642A1C-87C3-4355-99D6-540CD1DB2902</t>
  </si>
  <si>
    <t>DEF2EBA6-473F-4319-8097-E6C4DE7BE812</t>
  </si>
  <si>
    <t>In-Sync Credit Services Limited (SR, SA)</t>
  </si>
  <si>
    <t>209D4E4A-74F0-43FD-B969-02CEF660455B</t>
  </si>
  <si>
    <t>In-Sync Credit Services Limited (AR)</t>
  </si>
  <si>
    <t>2089FAA4-A641-49A9-953F-2FF2B568A3E0</t>
  </si>
  <si>
    <t>In-Sync Credit Services Limited (ML CVAL)</t>
  </si>
  <si>
    <t>0C795D9C-3B6E-4AB5-886F-F9E82787C093</t>
  </si>
  <si>
    <t>In-Sync Credit Services Limited (SR CVAL)</t>
  </si>
  <si>
    <t>F53FD7CD-8FEC-4C29-9DF7-EF21F81D6AE6</t>
  </si>
  <si>
    <t>In-Sync Credit Services Limited (AR API)</t>
  </si>
  <si>
    <t>28456B00-4FE5-4C42-BCD2-5CF1F6E8F622</t>
  </si>
  <si>
    <t>In-Sync Credit Services Limited (SR API)</t>
  </si>
  <si>
    <t>Zuuma Finance Limited</t>
  </si>
  <si>
    <t>5D51771D-A7C7-4544-B56D-EF1AB57F91EE</t>
  </si>
  <si>
    <t>Zuuma Finance Limited (SR, MOGO)</t>
  </si>
  <si>
    <t>5DF96DE9-B6CF-405A-BC28-DCBDE5D6152A</t>
  </si>
  <si>
    <t>EB8E6E17-1DB8-41DF-BA4D-8D7AA9A3C8E7</t>
  </si>
  <si>
    <t>Zuuma Finance Limited (SA)</t>
  </si>
  <si>
    <t>F2ACFDDA-2363-4E3E-854D-AEBE71943BA2</t>
  </si>
  <si>
    <t>Zuuma Finance Limited (SR API)</t>
  </si>
  <si>
    <t>BE7579FD-972B-481E-B94A-85CF0CFE14A4</t>
  </si>
  <si>
    <t>Zuuma Finance Limited (MOGO)</t>
  </si>
  <si>
    <t>E0D9723A-5564-406C-AE2F-70F40B4CF448</t>
  </si>
  <si>
    <t>Staffvetting.com Limited (CVAL, SR, ID)</t>
  </si>
  <si>
    <t>BC650DBD-D634-4F0C-A1BC-74C4B2C2C868</t>
  </si>
  <si>
    <t>94C6571C-4F80-4378-84FA-56776B16E2EB</t>
  </si>
  <si>
    <t>Staffvetting.com Limited (CR)</t>
  </si>
  <si>
    <t>0A1EEC91-DE30-48B7-A299-5142855973A4</t>
  </si>
  <si>
    <t>Staffvetting.com Limited (CVAL)</t>
  </si>
  <si>
    <t>153B24C1-3CD0-427D-8AB1-AE209C22DC36</t>
  </si>
  <si>
    <t>Staffvetting.com Limited (ID)</t>
  </si>
  <si>
    <t>520E9B7F-6F7B-4AE0-B914-881F8E13241C</t>
  </si>
  <si>
    <t>Staffvetting.com Limited (CVAL INT)</t>
  </si>
  <si>
    <t>FAA12E32-2C5D-48A6-AFD4-C8A584104E7D</t>
  </si>
  <si>
    <t>Staffvetting.com Limited (ID API)</t>
  </si>
  <si>
    <t>C2F7EB65-9F17-4836-A7F4-954F9A471BE1</t>
  </si>
  <si>
    <t>Staffvetting.com Limited (CVAL ML)</t>
  </si>
  <si>
    <t xml:space="preserve">Staffvetting.com Limited </t>
  </si>
  <si>
    <t>54B97544-D37D-431F-9474-C1FDB9CD5502</t>
  </si>
  <si>
    <t>Gracombex Limited (CVAL,COSMOS)</t>
  </si>
  <si>
    <t>65F648E6-D48A-4B04-BC85-D237576AB2C6</t>
  </si>
  <si>
    <t>55BC1D7A-0884-42A8-9B72-C673D3AFD70C</t>
  </si>
  <si>
    <t>Gracombex Limited (CVAL CR)</t>
  </si>
  <si>
    <t>C4055ABC-0053-44F1-AEFB-4B11D4DCBDB9</t>
  </si>
  <si>
    <t>Gracombex Limited (COSMOS API)</t>
  </si>
  <si>
    <t>E57C54E4-A6A2-430E-88CD-9EEB37FCA06C</t>
  </si>
  <si>
    <t>Gracombex Limited (CVAL ML)</t>
  </si>
  <si>
    <t>AC732ED9-1E0E-4A62-84E9-04623115E8E8</t>
  </si>
  <si>
    <t>Gracombex Limited (COSMOS CVAL)</t>
  </si>
  <si>
    <t>05653359-3E76-43D6-AB2C-56C1B16BE049</t>
  </si>
  <si>
    <t>Gracombex Limited (COSMOS CR BSB)</t>
  </si>
  <si>
    <t>8A81604C-4C07-4C4B-B2E0-789D26BB419C</t>
  </si>
  <si>
    <t>Gracombex Limited (COSMOS CVAL CR)</t>
  </si>
  <si>
    <t>90E6039D-F06F-4A9B-8C21-6983EF7BAA00</t>
  </si>
  <si>
    <t>Gracombex Limited (COSMOS CVAL ML)</t>
  </si>
  <si>
    <t>Gracombex Limited</t>
  </si>
  <si>
    <t>helpdesk@themoneyplatform.com</t>
  </si>
  <si>
    <t>FCA Fleet Services</t>
  </si>
  <si>
    <t>FCA Automotive Services UK Ltd</t>
  </si>
  <si>
    <t>FCA Group</t>
  </si>
  <si>
    <t>69F89F7C-07C7-42C4-A3D9-7C31014235C9</t>
  </si>
  <si>
    <t>FCA Automotive Services UK Limited (SR)</t>
  </si>
  <si>
    <t>4302CFE5-B56E-4F67-95C4-CA4988C65DCA</t>
  </si>
  <si>
    <t>B3036739-6F2B-46B4-A36A-C28F43BDAA44</t>
  </si>
  <si>
    <t>FCA Fleet Services UK Ltd</t>
  </si>
  <si>
    <t>5648E505-2880-42FA-A61F-6E5EE2C929B0</t>
  </si>
  <si>
    <t>0F7FBFC7-380E-4427-86B7-5315EB3D893B</t>
  </si>
  <si>
    <t>FCA Fleet Services UK Ltd (SA)</t>
  </si>
  <si>
    <t>yousef.bahar@fcagroup.com</t>
  </si>
  <si>
    <t>6B50ECA2-89E7-4B9B-8A74-3AB1060B587F</t>
  </si>
  <si>
    <t>BetVictor Ltd (CVAL, CT, R)</t>
  </si>
  <si>
    <t>4EBDF070-2B23-4A22-B2DC-D0980E035204</t>
  </si>
  <si>
    <t>8AC94137-6FF2-4AD3-962D-33D4665F8341</t>
  </si>
  <si>
    <t>BetVictor Ltd (CVAL Int)</t>
  </si>
  <si>
    <t>544BA0CD-B0CF-49DF-B8C6-1C00D519AAB7</t>
  </si>
  <si>
    <t>BetVictor Ltd (CVAL)</t>
  </si>
  <si>
    <t>39C65B31-5ADD-4EB0-AC9D-545C7BC3285F</t>
  </si>
  <si>
    <t>BetVictor Ltd (CVAL TRIAL)</t>
  </si>
  <si>
    <t>21F2E12F-85F6-4F8D-9FC2-AD17ABCBA5A0</t>
  </si>
  <si>
    <t>BetVictor Ltd (R)</t>
  </si>
  <si>
    <t>4E02303A-5B7A-4AB8-B9AB-AEDB58E16F7F</t>
  </si>
  <si>
    <t>BetVictor Ltd (CT BATCH)</t>
  </si>
  <si>
    <t>21A5AC5A-3274-454D-8483-9344075B19F6</t>
  </si>
  <si>
    <t>BetVictor Ltd ML</t>
  </si>
  <si>
    <t>AC3A92CE-4418-44B3-86E8-789B3B176D65</t>
  </si>
  <si>
    <t>BetVictor Ltd SR</t>
  </si>
  <si>
    <t>3F0EE7A9-9C29-42E7-852D-C6EDBE33E34F</t>
  </si>
  <si>
    <t>BetVictor Ltd (SR)</t>
  </si>
  <si>
    <t>6B4B7ABD-F3B0-4336-94CD-E6E5D8484B18</t>
  </si>
  <si>
    <t>BetVictor Ltd CVAL ML</t>
  </si>
  <si>
    <t>2183F523-680A-4294-9CA1-1416131E13E4</t>
  </si>
  <si>
    <t>BetVictor Ltd CVAL SR</t>
  </si>
  <si>
    <t>F414CAE3-F497-43E8-B392-43832D49F7DF</t>
  </si>
  <si>
    <t>BetVictor Ltd (ML)</t>
  </si>
  <si>
    <t>Bet Victor</t>
  </si>
  <si>
    <t>RGBetVictor@betvictor.com</t>
  </si>
  <si>
    <t>AD4E9391-5F5B-417D-80BD-C2765CD19A55</t>
  </si>
  <si>
    <t>Know Your Candidate (CR)</t>
  </si>
  <si>
    <t>5AF1D246-85CB-4C4C-A81B-C78D91BC22DF</t>
  </si>
  <si>
    <t xml:space="preserve">Know Your Candidate </t>
  </si>
  <si>
    <t>barryhetherington@knowyourcandidate.co.uk</t>
  </si>
  <si>
    <t>20AE81F8-6464-4C62-BA0F-E6BB48485CEA</t>
  </si>
  <si>
    <t>Shoosmiths Services Limited (ML CR CT)</t>
  </si>
  <si>
    <t>43FE0B9B-BE09-43D7-99B0-3FE5AA376289</t>
  </si>
  <si>
    <t>8AE567E7-748D-4030-A23E-482AE6130A8E</t>
  </si>
  <si>
    <t>Shoosmiths Services Limited (CR)</t>
  </si>
  <si>
    <t>2F36CE25-29BE-44B5-9AB7-450FD0E5D5D3</t>
  </si>
  <si>
    <t>Shoosmiths CT</t>
  </si>
  <si>
    <t>Shoosmiths Services Limited</t>
  </si>
  <si>
    <t>TM Advances Ltd</t>
  </si>
  <si>
    <t>mark@tmadvances.co.uk</t>
  </si>
  <si>
    <t>SSE</t>
  </si>
  <si>
    <t>default.enquiries@sse.com</t>
  </si>
  <si>
    <t>C4AAC191-21B8-4D31-A3DB-198EFF4E3D3E</t>
  </si>
  <si>
    <t>SSE Energy Supply Limited (CT)</t>
  </si>
  <si>
    <t>381346C2-1B6B-4ACA-9155-604A604C8412</t>
  </si>
  <si>
    <t>92B0169C-9063-4129-A67F-CAC9181C7012</t>
  </si>
  <si>
    <t>SSE Energy Supply Limited (CT BATCH)</t>
  </si>
  <si>
    <t>891C39BB-6283-499F-B78D-B7DA6A18AD58</t>
  </si>
  <si>
    <t>SSE Plc (CT BATCH, R,SA)</t>
  </si>
  <si>
    <t>DB965BF5-CE2D-479B-A61B-3C16D8BFD277</t>
  </si>
  <si>
    <t>169DCE11-A653-40BC-9EF8-43E1264A6982</t>
  </si>
  <si>
    <t>SSE Energy Supply Ltd 2 (R)</t>
  </si>
  <si>
    <t>98C32824-74EC-4525-8E23-2AFC218B3033</t>
  </si>
  <si>
    <t>SSE Plc (R)</t>
  </si>
  <si>
    <t>0CC42190-F5BA-49F0-BD80-11D23A0ABE5F</t>
  </si>
  <si>
    <t>SSE PLC (CT Batch V5)</t>
  </si>
  <si>
    <t>7B04716B-A260-4094-B4FD-FD773947E8B3</t>
  </si>
  <si>
    <t>SSE PLC (CT Batch V5 2)</t>
  </si>
  <si>
    <t>8CEACE2E-13B0-4F54-BA14-F161817BEDA9</t>
  </si>
  <si>
    <t>SSE PLC (CT Batch V5 3)</t>
  </si>
  <si>
    <t>DF743273-AEFC-45CD-BF46-B2F07B8B9916</t>
  </si>
  <si>
    <t>SSE Plc (SA)</t>
  </si>
  <si>
    <t>5CD38B2D-8D2B-4111-A90D-3EDE920F1ADE</t>
  </si>
  <si>
    <t>SSE Energy Supply Limited (R)</t>
  </si>
  <si>
    <t>F4D6CDE1-A26C-45F5-959C-8B7F2DC75399</t>
  </si>
  <si>
    <t>Scotcash C.I.C (SR, CVAL, AR, SA)</t>
  </si>
  <si>
    <t>F08626A3-195E-432F-B2CA-76DAC13989ED</t>
  </si>
  <si>
    <t>874CF1F2-FD75-4CF4-A675-580C37CEF73E</t>
  </si>
  <si>
    <t>Scotcash C.I.C (CR)</t>
  </si>
  <si>
    <t>DE62FD37-A02E-44E7-BC91-07624CA7113C</t>
  </si>
  <si>
    <t>Scotcash (SA)</t>
  </si>
  <si>
    <t>D3552131-8A99-461B-B121-BBFB0C5201ED</t>
  </si>
  <si>
    <t>Scotcash C.I.C (CVAL)</t>
  </si>
  <si>
    <t>FE8487EA-7916-44A1-9442-98393D295C1A</t>
  </si>
  <si>
    <t>Scotcash C.I.C (AR)</t>
  </si>
  <si>
    <t>38C96002-B24C-4ACB-AA56-D4B81AB07114</t>
  </si>
  <si>
    <t>Scotcash C.I.C (SR MODA)</t>
  </si>
  <si>
    <t>75A586D2-0A0B-41C1-8E65-7A7B1D2236EC</t>
  </si>
  <si>
    <t>Scotcash C.I.C (CR BSB API)</t>
  </si>
  <si>
    <t>82E55BB0-365B-40F8-9B94-596F5CC03CE1</t>
  </si>
  <si>
    <t>Scotcash C.I.C (SR MODA BSB API)</t>
  </si>
  <si>
    <t>787EAFD9-3433-4015-A1B9-5E5B6FDA738E</t>
  </si>
  <si>
    <t>Scotcash C.I.C (SR)</t>
  </si>
  <si>
    <t>4088476F-4BC2-4FF1-8C38-72E68F5F68F3</t>
  </si>
  <si>
    <t>Scotcash C.I.C (AR API)</t>
  </si>
  <si>
    <t>7009BD94-0022-4B84-9C94-51A40859DB40</t>
  </si>
  <si>
    <t>2B6ABB4A-A1A5-4C98-8B6B-4F76C0E4FB15</t>
  </si>
  <si>
    <t>Scotcash C.I.C (SR API)</t>
  </si>
  <si>
    <t>E50DB84A-4F81-4623-B28F-6DC16468EF2C</t>
  </si>
  <si>
    <t>Scotcash C.I.C (CVAL ML)</t>
  </si>
  <si>
    <t>AA967B85-39DC-49E6-84AB-2E9EAD000B5D</t>
  </si>
  <si>
    <t>Scotcash C.I.C (CVAL SR)</t>
  </si>
  <si>
    <t>Scotcash C.I.C</t>
  </si>
  <si>
    <t>74ABE693-EE7A-4FE4-814E-338E2B1984B1</t>
  </si>
  <si>
    <t>LRUK (Retail) Limited (CVAL, CR)</t>
  </si>
  <si>
    <t>3B6A579F-4C43-4B17-A6C2-CC4926059872</t>
  </si>
  <si>
    <t>AF40138D-0983-4ACD-B59D-F593DF0E50EA</t>
  </si>
  <si>
    <t>LRUK (Retail) Limited (CR)</t>
  </si>
  <si>
    <t>3461EB3E-0678-42FF-B87A-1B5557284E68</t>
  </si>
  <si>
    <t>LRUK (Retail) Limited (CVAL)</t>
  </si>
  <si>
    <t>77128878-CEAD-48DF-9292-5DD46E60E4EA</t>
  </si>
  <si>
    <t>LRUK (Retail) Limited (CVAL CR)</t>
  </si>
  <si>
    <t>CB8B4A54-0697-49F3-84A6-8536F524D1F6</t>
  </si>
  <si>
    <t>LRUK (Retail) Limited (CVAL RISK)</t>
  </si>
  <si>
    <t>0C5B5EEC-BAFA-4E5A-9933-06995E125E22</t>
  </si>
  <si>
    <t>LRUK (Retail) Limited (CVAL ML)</t>
  </si>
  <si>
    <t>LRUK (Retail) Limited</t>
  </si>
  <si>
    <t>C4B96321-B6E0-433F-8B59-8B4398EAEBF1</t>
  </si>
  <si>
    <t>Ladbrokes Betting and Gaming Limited (CR, CVAL)</t>
  </si>
  <si>
    <t>08CB8D1E-9DC3-4FC6-804E-CA20DA3E7E03</t>
  </si>
  <si>
    <t>9D4AF509-98D8-45E1-83BE-C41EE3064A47</t>
  </si>
  <si>
    <t>Ladbrokes Betting and Gaming Limited PEP (CVAL)</t>
  </si>
  <si>
    <t>5CB7B063-B1D9-4489-80DD-EA60195701EC</t>
  </si>
  <si>
    <t>Ladbrokes Betting and Gaming Limited (CR)</t>
  </si>
  <si>
    <t>8CC2D879-FD44-495F-A94D-53A497191855</t>
  </si>
  <si>
    <t>Ladbrokes Betting and Gaming Limited DD (CVAL)</t>
  </si>
  <si>
    <t>3225E454-FCAD-43A3-A2D8-AB3237113462</t>
  </si>
  <si>
    <t>Ladbrokes Betting and Gaming Limited (CVAL)</t>
  </si>
  <si>
    <t>2C5698F0-BFFF-43DD-A498-9019793092FD</t>
  </si>
  <si>
    <t>Ladbrokes Betting and Gaming Limited (CVAL Batch)</t>
  </si>
  <si>
    <t>725E2058-8074-4913-A5BA-B6D0B508E1F7</t>
  </si>
  <si>
    <t>Ladbrokes Betting and Gaming Limited PEP (CV B)</t>
  </si>
  <si>
    <t>5FAC9F61-D920-4532-963C-2CE5818D2568</t>
  </si>
  <si>
    <t>Ladbrokes Betting and Gaming Limited PEP (CVAL ML)</t>
  </si>
  <si>
    <t>80C4F89B-6DB7-48E1-854A-CF3E9A134719</t>
  </si>
  <si>
    <t>Ladbrokes Betting and Gaming Limited (CV Batch ML)</t>
  </si>
  <si>
    <t>AAC7F122-4C0B-4F7B-9794-C9BBF72AA831</t>
  </si>
  <si>
    <t>Ladbrokes Betting and Gaming Limited (CVAL CR)</t>
  </si>
  <si>
    <t>CC925764-F5F4-4B2D-A1F1-4874A27F7C71</t>
  </si>
  <si>
    <t>Ladbrokes Betting and Gaming Limited (CVAL ML)</t>
  </si>
  <si>
    <t>E4C0EA56-BBFC-4250-B75D-A026987BF5C1</t>
  </si>
  <si>
    <t>Ladbrokes Betting and Gaming Limited DD (CVAL CR)</t>
  </si>
  <si>
    <t>C48F8048-B006-4DA6-970C-E08DCBE4E3A3</t>
  </si>
  <si>
    <t>Ladbrokes Betting and Gaming Limited (CR API)</t>
  </si>
  <si>
    <t>15BC97F1-EC10-4FDD-ACE3-E40F529CA58E</t>
  </si>
  <si>
    <t>Ladbrokes Betting and Gaming Limited (CV Batch CR)</t>
  </si>
  <si>
    <t>79721EE9-4392-49C6-B020-93EA3F5C8DD9</t>
  </si>
  <si>
    <t>Ladbrokes Betting and Gaming Limited PEP (CV B CR)</t>
  </si>
  <si>
    <t>7F8DD5DE-D3CD-440C-B179-462E96751CC3</t>
  </si>
  <si>
    <t>Ladbrokes Betting and Gaming Limited DD (CVAL ML)</t>
  </si>
  <si>
    <t>E053D15E-B1DE-44A1-AC5E-3F6F1C5FEACF</t>
  </si>
  <si>
    <t>Ladbrokes Betting and Gaming Limited PEP (CV B ML)</t>
  </si>
  <si>
    <t>5643E67C-20FE-4598-9CEE-4E9D9A5F3BA1</t>
  </si>
  <si>
    <t>Ladbrokes Betting and Gaming Limited PEP (CVAL CR)</t>
  </si>
  <si>
    <t>Ladbrokes Betting and Gaming Limited</t>
  </si>
  <si>
    <t>88107864-D059-4B8C-B145-4B81C906D9FF</t>
  </si>
  <si>
    <t>European Vehicle ta Eurodrive Motor Fin (CVAL CR)</t>
  </si>
  <si>
    <t>B06B29EC-4876-4450-A05A-EF7B81F63E64</t>
  </si>
  <si>
    <t>D74F05C3-D445-4F8E-AEAE-C5359AECA572</t>
  </si>
  <si>
    <t>European Vehicle ta Eurodrive Motor Fin CVAL SR</t>
  </si>
  <si>
    <t>BD44DBEB-1963-470C-9877-33F817A3CC47</t>
  </si>
  <si>
    <t>European Vehicle ta Eurodrive Motor Fin (CR)</t>
  </si>
  <si>
    <t>691B7E93-60DB-448F-A8B0-76D6AFF28F96</t>
  </si>
  <si>
    <t>European Vehicle ta Eurodrive Motor Fin CVAL ML</t>
  </si>
  <si>
    <t>972CAE21-C938-4114-8415-40AA4A47AF36</t>
  </si>
  <si>
    <t>European Vehicle ta Eurodrive Motor Fin (CR API)</t>
  </si>
  <si>
    <t>European Vehicle ta Eurodrive Motor Fin</t>
  </si>
  <si>
    <t>B3386FE9-7D3E-4F54-AFB4-7B79CE507489</t>
  </si>
  <si>
    <t>Wright Marshall Limited (CVAL, CVAL INT)</t>
  </si>
  <si>
    <t>60639FD9-EB47-400B-BB76-7F6666DDA79D</t>
  </si>
  <si>
    <t>011F297F-A03F-4929-AC06-DC367850B41A</t>
  </si>
  <si>
    <t>Wright Marshall Limited (CVAL)</t>
  </si>
  <si>
    <t>86D2D615-5C22-4A88-A137-052E4C98E14D</t>
  </si>
  <si>
    <t>Wright Marshall Limited (CVAL INT)</t>
  </si>
  <si>
    <t>C9E921B3-8608-463C-8A20-82EDD80D66F8</t>
  </si>
  <si>
    <t>Wright Marshall Limited (CVAL CR)</t>
  </si>
  <si>
    <t>2CAB2B71-17DE-4D3E-BB39-44D868152E64</t>
  </si>
  <si>
    <t>Wright Marshall Limited (CVAL ML)</t>
  </si>
  <si>
    <t>Wright Marshall Limited</t>
  </si>
  <si>
    <t>940DECA4-CCA2-4A5D-B171-2010B804E66F</t>
  </si>
  <si>
    <t>Star Racing Limited (CVAL)</t>
  </si>
  <si>
    <t>1BE1BAF6-FDE0-4E0F-9888-8C42B6546D7C</t>
  </si>
  <si>
    <t>B3C9BA50-AB2E-4417-B00F-3924B0E4D248</t>
  </si>
  <si>
    <t>Star Racing Limited (CVAL SR)</t>
  </si>
  <si>
    <t>BF19DD0A-B96C-40F1-A927-B5A74A37DA78</t>
  </si>
  <si>
    <t>Star Racing Limited 2 (CVAL)</t>
  </si>
  <si>
    <t>4FBCD430-D7CC-4D3F-9317-A550CA10F58A</t>
  </si>
  <si>
    <t>Star Racing Limited (CVAL ML)</t>
  </si>
  <si>
    <t>0B651375-6392-4781-92C4-8466BA3C26EA</t>
  </si>
  <si>
    <t>Star Racing Limited 2 (CVAL CR)</t>
  </si>
  <si>
    <t>7E650AF2-CABF-4955-88ED-1B622BD2FB6B</t>
  </si>
  <si>
    <t>Star Racing Limited 2 (CVAL ML)</t>
  </si>
  <si>
    <t xml:space="preserve">Star Racing Limited </t>
  </si>
  <si>
    <t>F63D0F3E-C84F-4B63-B1C4-12EF7CAEFD96</t>
  </si>
  <si>
    <t>Royal Mail Group Limited (CVAL, CR)</t>
  </si>
  <si>
    <t>1FFC320F-B301-479A-9436-11BC9A2DBFBF</t>
  </si>
  <si>
    <t>47D0FFF4-0A3B-4754-8EEC-16434C9B8BC2</t>
  </si>
  <si>
    <t>Royal Mail Group Limited (CR) 2</t>
  </si>
  <si>
    <t>958415E5-82F6-4E41-A7C5-9B7C79F2D45C</t>
  </si>
  <si>
    <t>Royal Mail Group (CVAL) ID</t>
  </si>
  <si>
    <t>36C878C5-4B94-48E8-BE09-55E51119FD5F</t>
  </si>
  <si>
    <t>Royal Mail Group (CR)</t>
  </si>
  <si>
    <t>9DA13EF6-7CD1-4B9F-B850-1A7FE78952BA</t>
  </si>
  <si>
    <t>Royal Mail Group (CVAL) SR</t>
  </si>
  <si>
    <t>F512D54B-F288-4016-8BD4-6094C601B3BF</t>
  </si>
  <si>
    <t>Royal Mail Group Limited (R)</t>
  </si>
  <si>
    <t>ED47CFBA-C662-4569-8CE1-3383497F910A</t>
  </si>
  <si>
    <t>Royal Mail Group Limited 3 (CVAL)</t>
  </si>
  <si>
    <t>227E603F-5DAD-4560-B119-14C69FBDF82D</t>
  </si>
  <si>
    <t>Royal Mail Group Limited 3 (CVAL CM)</t>
  </si>
  <si>
    <t>6CA5E818-4D28-4ABA-A89F-9992D02729C1</t>
  </si>
  <si>
    <t>Royal Mail Group Limited 3 (CVAL ML)</t>
  </si>
  <si>
    <t>5B8500CE-62B8-44A5-8C0E-9EFCDE9D6B6E</t>
  </si>
  <si>
    <t>Royal Mail Group Limited 3 (CVAL CR)</t>
  </si>
  <si>
    <t>Royal Mail Group Limited</t>
  </si>
  <si>
    <t>rob.cameron@royalmail.com</t>
  </si>
  <si>
    <t>DA4ADA4A-ADDE-4945-BB2A-E4E30E32A506</t>
  </si>
  <si>
    <t>Santander Consumer (SA)</t>
  </si>
  <si>
    <t>141003FF-7348-4D18-9801-B1E6E8370281</t>
  </si>
  <si>
    <t>Santander Consumer UK (Contract Hire) (SA)</t>
  </si>
  <si>
    <t>F77C3122-BB8E-42AD-B78E-10E83AB6CC7E</t>
  </si>
  <si>
    <t>32 Red Plc (CVAL, R)</t>
  </si>
  <si>
    <t>2B2438EB-0EFB-43C1-A48A-19031AD20B79</t>
  </si>
  <si>
    <t>47887E80-9F64-4D71-9B9B-55E558E42B60</t>
  </si>
  <si>
    <t>32 Red Plc (CVAL)</t>
  </si>
  <si>
    <t>649DF380-A035-4BD3-A283-5C59C0A944AA</t>
  </si>
  <si>
    <t>32 Red Plc (R)</t>
  </si>
  <si>
    <t>DDAA5D3F-C890-4B2E-B044-92FA85C1B4FB</t>
  </si>
  <si>
    <t>32 Red Plc (CVAL ML)</t>
  </si>
  <si>
    <t>1486D676-8318-4A7A-84DA-C82EEEFB8F2B</t>
  </si>
  <si>
    <t>32 Red Plc (CVAL RISK)</t>
  </si>
  <si>
    <t>F5E83835-7DB2-418D-8A62-B283A3D35EA8</t>
  </si>
  <si>
    <t>32 Red Plc (CVAL CR)</t>
  </si>
  <si>
    <t>75B71CCD-B425-4CA3-9BED-872B54F91038</t>
  </si>
  <si>
    <t>32 Red PLC (CVAL)</t>
  </si>
  <si>
    <t>49901189-0690-4363-AB44-EBA9F36361DF</t>
  </si>
  <si>
    <t>3D595B75-4E5D-49AD-9482-6050DDB89748</t>
  </si>
  <si>
    <t>32 Red PLC (SR)</t>
  </si>
  <si>
    <t>CDCC3EED-C398-4A4F-A8B8-BB882D31B1B5</t>
  </si>
  <si>
    <t>32 Red PLC (CVAL BATCH)</t>
  </si>
  <si>
    <t>45C71F67-6807-409A-857C-ED984BEC81C8</t>
  </si>
  <si>
    <t>32 Red PLC (ML)</t>
  </si>
  <si>
    <t>8DB6035B-142D-462B-98AC-20F6FB0D82E5</t>
  </si>
  <si>
    <t>EDAFFA87-75E3-49D2-A48D-491FD0D971C0</t>
  </si>
  <si>
    <t>32 Red Plc</t>
  </si>
  <si>
    <t>mark.williamson@kindredgroup.com</t>
  </si>
  <si>
    <t>Paratus AMC Limited</t>
  </si>
  <si>
    <t>3AFFA395-6E91-45A5-AFA5-06191E825A97</t>
  </si>
  <si>
    <t>Paratus AMC (SA)</t>
  </si>
  <si>
    <t>02B3F280-C883-404C-BA44-71604ECBCE4F</t>
  </si>
  <si>
    <t>CreditfileAmendments@paratusamc.co.uk</t>
  </si>
  <si>
    <t>Go Car Credit</t>
  </si>
  <si>
    <t>9F845782-AA0D-4610-BC0C-99CE1B015A2D</t>
  </si>
  <si>
    <t>Go Car Credit Ltd (SR CT R ML BATCH COSMOS)</t>
  </si>
  <si>
    <t>E5630C40-362F-4BEF-AB52-FA5300A9544E</t>
  </si>
  <si>
    <t>462C6685-618E-4656-BD56-F939BF7C2220</t>
  </si>
  <si>
    <t>Go Car Credit Ltd (R)</t>
  </si>
  <si>
    <t>225CF6A7-646A-40EF-816D-57BCCCC2A45D</t>
  </si>
  <si>
    <t>Go Car Credit Ltd (SR)</t>
  </si>
  <si>
    <t>D312DD7F-E0D6-462F-AFF8-DC6E5E72587D</t>
  </si>
  <si>
    <t>Go Car Credit Ltd (CT BATCH)</t>
  </si>
  <si>
    <t>C4109734-ED20-45C3-A615-8DAB27961AD8</t>
  </si>
  <si>
    <t>Go Car Credit Ltd (SA)</t>
  </si>
  <si>
    <t>010B54CA-860C-4EB3-9ABA-B81523D93D5D</t>
  </si>
  <si>
    <t>Go Car Credit Ltd (COSMOS API)</t>
  </si>
  <si>
    <t>BFD0B03B-D7C3-405D-9C40-56D6B412D4D4</t>
  </si>
  <si>
    <t>Go Car Credit Ltd (ML BATCH)</t>
  </si>
  <si>
    <t>DB86F7B0-58B7-4B6C-B571-70E581305878</t>
  </si>
  <si>
    <t>Go Car Credit Ltd (CT)</t>
  </si>
  <si>
    <t>99E283C9-00B0-4F9A-B566-D8ACB90A0EA2</t>
  </si>
  <si>
    <t>Go Car Credit Ltd (ML BATCH 2)</t>
  </si>
  <si>
    <t>8DE9440D-7795-4486-BD72-741206E132E2</t>
  </si>
  <si>
    <t>Go Car Credit Ltd (COSMOS CVAL API)</t>
  </si>
  <si>
    <t>8668A973-839F-46D2-B03E-BD6827E2575E</t>
  </si>
  <si>
    <t>Go Car Credit Ltd (COSMOS CR API)</t>
  </si>
  <si>
    <t>5915849F-E84B-4414-B6DD-DBA6521529FE</t>
  </si>
  <si>
    <t>Go Car Credit Ltd (COSMOS CVAL ML)</t>
  </si>
  <si>
    <t>08096F8A-1086-4886-AEF8-0BB4EF502D90</t>
  </si>
  <si>
    <t>Go Car Credit Ltd (COSMOS CVAL CR)</t>
  </si>
  <si>
    <t>F2E976E5-2380-42DA-950E-C08D2DB84569</t>
  </si>
  <si>
    <t>Go Car Credit Ltd (CVAL, CT)</t>
  </si>
  <si>
    <t>EB6D0A84-42B6-4705-8D7B-C131FEA0C890</t>
  </si>
  <si>
    <t>68713A41-3446-449E-B381-DB0F4309CFEB</t>
  </si>
  <si>
    <t>Go Car Credit Ltd (CVAL SR)</t>
  </si>
  <si>
    <t>0B897C4C-A33D-4448-8003-D0F1B5F8F4D4</t>
  </si>
  <si>
    <t>C2750F8C-A3CB-4598-8E92-89DC9B26CC8D</t>
  </si>
  <si>
    <t>Go Car Credit Ltd (CVAL ML)</t>
  </si>
  <si>
    <t>Kabayan Finance Ltd</t>
  </si>
  <si>
    <t>7DDA014B-049F-4447-A5FB-B6EEA816C173</t>
  </si>
  <si>
    <t>Kabayan Finance Limited (CVAL, SR, AR, SA)</t>
  </si>
  <si>
    <t>81118113-BAB9-4AC6-8F17-A9C80ADDDAD2</t>
  </si>
  <si>
    <t>323224F9-436E-4BF0-A71D-EC03A3F0FB17</t>
  </si>
  <si>
    <t>Kabayan Finance Limited (SR, SA)</t>
  </si>
  <si>
    <t>77AF8CBB-5028-4B6B-8D8D-0C6EB9C6D0AF</t>
  </si>
  <si>
    <t>Kabayan Finance Limited (CVAL ML)</t>
  </si>
  <si>
    <t>BB1BC0E2-A127-4995-93C2-DD38D29AEA8F</t>
  </si>
  <si>
    <t>Kabayan Finance Limited (AR) generic</t>
  </si>
  <si>
    <t>6B1F55B9-AC4C-4BF8-9932-9771A2AF2A9D</t>
  </si>
  <si>
    <t>Kabayan Finance Limited (AR)</t>
  </si>
  <si>
    <t>C31DE687-AE87-4ED4-9CCF-C3D32D32E1CA</t>
  </si>
  <si>
    <t>Kabayan Finance Limited (CVAL SR)</t>
  </si>
  <si>
    <t>C183E53E-5573-4757-B34B-A4B9AF74542F</t>
  </si>
  <si>
    <t>Kabayan Finance Limited (SR API)</t>
  </si>
  <si>
    <t>F8B252FB-EFC1-4F8E-A4B9-9FCADE3E16EC</t>
  </si>
  <si>
    <t>Kabayan Finance Limited (AR) API</t>
  </si>
  <si>
    <t>DFF050FA-2005-4007-BBCC-DFA16CD9760C</t>
  </si>
  <si>
    <t>Kabayan Finance Limited (AR API) generic</t>
  </si>
  <si>
    <t>CC527551-A684-4EBC-BC5B-035E948F1F34</t>
  </si>
  <si>
    <t>Cashplus (SA, CR,COSMOS)</t>
  </si>
  <si>
    <t>5A62DDBA-3D58-4E18-A5C9-D288DC65319B</t>
  </si>
  <si>
    <t>7A5BF8CD-E16C-4B0F-9F30-28969C202D2A</t>
  </si>
  <si>
    <t>Cashplus (COSMOS API)</t>
  </si>
  <si>
    <t>1A67777C-D5CA-4619-B452-0394BE067258</t>
  </si>
  <si>
    <t>Cashplus (SR)</t>
  </si>
  <si>
    <t>0DC9688D-9916-4EEA-949D-D9F2488F2641</t>
  </si>
  <si>
    <t>Cashplus (COSMOS CVAL)</t>
  </si>
  <si>
    <t>D3F2971D-3C6A-4E77-92DD-A86CF96E5781</t>
  </si>
  <si>
    <t>Cashplus (SR API)</t>
  </si>
  <si>
    <t>601588D6-6CD6-4E6C-9B61-8E00E6E12100</t>
  </si>
  <si>
    <t>Cashplus (COSMOS CR API)</t>
  </si>
  <si>
    <t>45FA7C8D-12C4-4742-AEB1-CC292BEA93D7</t>
  </si>
  <si>
    <t>Cashplus (COSMOS CVAL CR)</t>
  </si>
  <si>
    <t>2AE6484D-BC0C-4B51-959C-BC05C6185452</t>
  </si>
  <si>
    <t>Cashplus (COSMOS CVAL ML)</t>
  </si>
  <si>
    <t>Cashplus</t>
  </si>
  <si>
    <t>Stafford Railway Building Society</t>
  </si>
  <si>
    <t>774E5F11-A75F-4802-A123-E8C674F048A6</t>
  </si>
  <si>
    <t>Stafford Railway Building Society (ML, SR, CVAL)</t>
  </si>
  <si>
    <t>D2E0F903-DB56-420A-B712-01A754D1EC5A</t>
  </si>
  <si>
    <t>83C25A98-C0C6-4064-80E9-6D77D5F8B339</t>
  </si>
  <si>
    <t>Stafford Railway Building Society (SR)</t>
  </si>
  <si>
    <t>10D08E2B-4F6F-4313-935C-5AB7320A308E</t>
  </si>
  <si>
    <t>Stafford Railway Building Society (CVAL)</t>
  </si>
  <si>
    <t>6B9F8375-BE9C-4CCE-85AE-1381E00FF7D7</t>
  </si>
  <si>
    <t>Stafford Railway Building Society (CVAL ML)</t>
  </si>
  <si>
    <t>85AFC89D-C532-43F0-8E59-F5731D1C27A7</t>
  </si>
  <si>
    <t>Stafford Railway Building Society (CVAL SR)</t>
  </si>
  <si>
    <t>3C7920D6-DBE6-4582-B219-7A58B908CFEC</t>
  </si>
  <si>
    <t>iZettle AB (CVAL)</t>
  </si>
  <si>
    <t>4EB0C4EF-1770-4278-8549-E00071ECAF8F</t>
  </si>
  <si>
    <t>B6F91292-2446-45BA-999B-6349A4EA495A</t>
  </si>
  <si>
    <t>iZettle AB (CVAL ML)</t>
  </si>
  <si>
    <t>0D4100A1-5A01-421A-91C5-E49CABF904D0</t>
  </si>
  <si>
    <t>iZettle AB (CVAL SR)</t>
  </si>
  <si>
    <t>iZettle</t>
  </si>
  <si>
    <t>Five Lamps</t>
  </si>
  <si>
    <t>Conduit</t>
  </si>
  <si>
    <t>B18BF3B1-28D3-4938-8965-B03D2AD8B9A3</t>
  </si>
  <si>
    <t>The Five Lamps Organisation (SR CVAL AR)</t>
  </si>
  <si>
    <t>B91BB616-10E6-4D93-AA5F-579D8F4028C5</t>
  </si>
  <si>
    <t>B0CA8716-BA16-48D5-9402-27F42E7C11BD</t>
  </si>
  <si>
    <t>The Five Lamps Organisation (CVAL)</t>
  </si>
  <si>
    <t>5BC17BEC-5006-42B5-B05D-E706402830A1</t>
  </si>
  <si>
    <t>The Five Lamps Organisation (SA)</t>
  </si>
  <si>
    <t>318614C1-769B-43B3-92CC-FEAC768FDD2D</t>
  </si>
  <si>
    <t>The Five Lamps Organisation (AR)</t>
  </si>
  <si>
    <t>1E83A083-4BDC-461D-BA49-0BA5C5C721A0</t>
  </si>
  <si>
    <t>The Five Lamps Organisation (SR API)</t>
  </si>
  <si>
    <t>CCA586E5-3361-4AD9-B3BC-F831790F6CB0</t>
  </si>
  <si>
    <t>The Five Lamps Organisation (AR API)</t>
  </si>
  <si>
    <t>ECF3B7CD-FBBF-42FF-825B-6F93D40D27A7</t>
  </si>
  <si>
    <t>The Five Lamps Organisation (CVAL SR)</t>
  </si>
  <si>
    <t>DF21829C-1C92-464E-81E5-666E6B0AEF3D</t>
  </si>
  <si>
    <t>The Five Lamps Organisation (CVAL ML)</t>
  </si>
  <si>
    <t>27B93723-C659-4CB6-9EEF-A9F83C211BED</t>
  </si>
  <si>
    <t>Arvato Public Sector Services Limited (CT,TSO,RBV)</t>
  </si>
  <si>
    <t>3A9D905D-1727-41F3-8983-DD0CADACBCFD</t>
  </si>
  <si>
    <t>620194C7-2DBB-4735-B597-E3F703EAAF02</t>
  </si>
  <si>
    <t>Sefton Metropolitan Borough Council (TSO)</t>
  </si>
  <si>
    <t>7AB41EF4-5374-466D-8303-35F77EC31F67</t>
  </si>
  <si>
    <t>Arvato Public Sector Services Limited (RBV)</t>
  </si>
  <si>
    <t>146AEE19-B1B0-456B-80E7-FE69A5D5DFC1</t>
  </si>
  <si>
    <t>Sefton Council (Arvato) (Connections Revenues)</t>
  </si>
  <si>
    <t>8C75A9A9-23A8-4AE1-B5CC-96261E8615F8</t>
  </si>
  <si>
    <t>Arvato Public Sector Services Limited (RBV CRA)</t>
  </si>
  <si>
    <t>EA7B387C-CE48-45FA-B492-18B26EC00C66</t>
  </si>
  <si>
    <t>Sefton Council (RBV, RBV CR)</t>
  </si>
  <si>
    <t>F5C18447-269D-430E-97E5-728E3F0D0D67</t>
  </si>
  <si>
    <t>Slough Borough Council (RBV, RBV CR)</t>
  </si>
  <si>
    <t>668F8868-3B58-4CCE-8E3C-69C2058CBD92</t>
  </si>
  <si>
    <t>Chesterfield Borough Council (RBV, RBV CR)</t>
  </si>
  <si>
    <t>F559541D-1499-4237-BEB4-64C34C859796</t>
  </si>
  <si>
    <t>Sefton Council (RBV TSO)</t>
  </si>
  <si>
    <t>953C30C3-8583-4CFB-BD12-2092671F2CD4</t>
  </si>
  <si>
    <t>Chesterfield Borough Council (RBV TSO)</t>
  </si>
  <si>
    <t>E5B78102-2E2B-48D8-ADAD-B90C6614B273</t>
  </si>
  <si>
    <t>Slough Borough Council (RBV TSO)</t>
  </si>
  <si>
    <t>B6877D94-D702-42A3-8815-8CEE60E40FE2</t>
  </si>
  <si>
    <t>Arvato Financial Solutions Ltd (CT, SR, CR, AR, R)</t>
  </si>
  <si>
    <t>BD644E36-1B6F-41FF-A13D-1FE5D734C8E3</t>
  </si>
  <si>
    <t>10CC345D-D201-4E05-A3F2-7EA50BE36E1A</t>
  </si>
  <si>
    <t>Arvato Credit Solutions Limited (BSB, AR)</t>
  </si>
  <si>
    <t>2DCD4D37-E125-41E2-907C-7512B4F948C9</t>
  </si>
  <si>
    <t>CallTrace Online</t>
  </si>
  <si>
    <t>FCCCB231-EFEA-48B4-93E0-F2C3CF650509</t>
  </si>
  <si>
    <t>Arvato Financial Solutions Limited (ShareAmend)</t>
  </si>
  <si>
    <t>B5C49568-8318-4FD9-8853-D6068B587893</t>
  </si>
  <si>
    <t>CT Batch</t>
  </si>
  <si>
    <t>4C8DD965-B457-4A0C-B36F-B702BAC2BF4B</t>
  </si>
  <si>
    <t>Arvato Financial Solutions Ltd (Employee Checks)</t>
  </si>
  <si>
    <t>42D2A698-0404-4A74-A3D7-A05E1B29CE83</t>
  </si>
  <si>
    <t>Arvato Financial Solutions Limited (CT BATCH 4.0)</t>
  </si>
  <si>
    <t>12114209-CF7A-437F-A9BD-C49D0EFA3CB2</t>
  </si>
  <si>
    <t>Apex Credit Management</t>
  </si>
  <si>
    <t>7B9ED159-BEC2-4231-9C93-D1012B0F8EE9</t>
  </si>
  <si>
    <t>BCW Group (Gothia) Limited (BSB, AR)</t>
  </si>
  <si>
    <t>4A5F5773-2E61-4E2A-9751-D4AC73D9D03F</t>
  </si>
  <si>
    <t>Arvato Financial Solutions Limited (BSB)</t>
  </si>
  <si>
    <t>416FC8CF-6BA2-4A01-BBB7-B5DC4CC7CC19</t>
  </si>
  <si>
    <t>CallTrace Batch</t>
  </si>
  <si>
    <t>8CA14D35-45B0-43EC-A57C-453114E97862</t>
  </si>
  <si>
    <t>Arvato Financial Solutions Stratford(Trace Config)</t>
  </si>
  <si>
    <t>1400A071-EB6C-4A9B-ACE0-F453A17719DE</t>
  </si>
  <si>
    <t>Arvato Financial Solutions Limited (SR)</t>
  </si>
  <si>
    <t>9034A30A-BEEF-4B62-9FF3-13A6D8C3AB7C</t>
  </si>
  <si>
    <t>Apex Credit Management CallTrace Batch</t>
  </si>
  <si>
    <t>2BBA4F22-4771-443D-B4DD-7FD59C2FCD0C</t>
  </si>
  <si>
    <t>Arvato Financial Solutions Limited (FULL BSB)</t>
  </si>
  <si>
    <t>EBF6E0C4-9190-4537-9613-041A7D8530D5</t>
  </si>
  <si>
    <t>Arvato Financial Solutions Limited (AR API)</t>
  </si>
  <si>
    <t>3C9D5C11-E379-4438-9584-9FA77B8643E7</t>
  </si>
  <si>
    <t>Arvato Financial Solutions  - No charge (CT BATCH)</t>
  </si>
  <si>
    <t>0A3F65D5-3D97-4772-8286-CFB3493C2007</t>
  </si>
  <si>
    <t>Arvato Financial Solutions Limited CT BATCH 4.0</t>
  </si>
  <si>
    <t>B514DD7C-08E0-4B1D-B176-65C4B16F34E3</t>
  </si>
  <si>
    <t>Arvato Financial Solutions Limited (BSB) 2</t>
  </si>
  <si>
    <t>824CD6E2-5708-4A26-A2D4-8A90718522AD</t>
  </si>
  <si>
    <t>Arvato Financial Solutions Limited (AR API) 2</t>
  </si>
  <si>
    <t>3FD4368B-9DD8-4AE6-AF3D-9D6DAA09497C</t>
  </si>
  <si>
    <t>Arvato Financial Solutions Limited (FULL BSB) 2</t>
  </si>
  <si>
    <t>E81EDF44-19AD-4B88-BEA6-58B1FB28D7E0</t>
  </si>
  <si>
    <t>25F813FE-103F-4045-820C-3B4C0A252644</t>
  </si>
  <si>
    <t>Arvato Financial Solutions - Aktiv Kapital (SR)</t>
  </si>
  <si>
    <t>10EB2A60-FD2E-4BD4-A155-F0BDF372E5F3</t>
  </si>
  <si>
    <t>Arvato Financial (Litigation Segmentation CT)</t>
  </si>
  <si>
    <t>D357DC6E-1293-4A46-B001-9882F1C85A98</t>
  </si>
  <si>
    <t>Arvato Credit Solutions Limited (BSB API)</t>
  </si>
  <si>
    <t>DEDDE72F-8D3B-48E3-98FD-93CE6AB1FF69</t>
  </si>
  <si>
    <t>Arvato Financial Solutions Limited- HSBC (SR)</t>
  </si>
  <si>
    <t>3EA9450D-0E46-471A-AA30-B7F351E12DF8</t>
  </si>
  <si>
    <t>BCW Group (Gothia) Limited (AR API)</t>
  </si>
  <si>
    <t>92210205-F99C-4EAE-8FEA-06D18C8E3022</t>
  </si>
  <si>
    <t>Arvato Credit Solutions Limited (AR API)</t>
  </si>
  <si>
    <t>77F4DDF4-229D-4DED-8283-521F18C9C69A</t>
  </si>
  <si>
    <t>Arvato Financial Solutions Limited (AR API) 3</t>
  </si>
  <si>
    <t>CF4048EF-A6B8-4EF7-8C62-CDC56B480B6F</t>
  </si>
  <si>
    <t>382B4351-D751-43E8-8195-000B27155855</t>
  </si>
  <si>
    <t>Arvato Financial Solutions Limited (FULL BSB) 3</t>
  </si>
  <si>
    <t>F632D80C-6938-4872-8EF3-8FB3E562E5E0</t>
  </si>
  <si>
    <t>BCW Group (Gothia) Limited (BSB)</t>
  </si>
  <si>
    <t>45F76BFB-4481-4E29-85E4-5069B5D82646</t>
  </si>
  <si>
    <t>Arvato Financial Solutions Limited (BSB) 3</t>
  </si>
  <si>
    <t>40E1A99F-4489-4DF6-8199-764427186C80</t>
  </si>
  <si>
    <t>BCW Group (Gothia) Limited (BSB API)</t>
  </si>
  <si>
    <t xml:space="preserve">Arvato Financial Solutions Ltd </t>
  </si>
  <si>
    <t xml:space="preserve">07614 4658 </t>
  </si>
  <si>
    <t>Pozdnakovs</t>
  </si>
  <si>
    <t>Janis</t>
  </si>
  <si>
    <t>01481 711666</t>
  </si>
  <si>
    <t>phil@bristol-finance.co.uk</t>
  </si>
  <si>
    <t>Phillip</t>
  </si>
  <si>
    <t>King</t>
  </si>
  <si>
    <t>wrivera@enova.com</t>
  </si>
  <si>
    <t>m +1 708.982.0607</t>
  </si>
  <si>
    <t>Walter</t>
  </si>
  <si>
    <t>Rivera</t>
  </si>
  <si>
    <t xml:space="preserve">0333 2000 667 </t>
  </si>
  <si>
    <t>Howell</t>
  </si>
  <si>
    <t>Ian.Pierce@landc.co.uk</t>
  </si>
  <si>
    <t>01225 341236</t>
  </si>
  <si>
    <t>Pierce</t>
  </si>
  <si>
    <t>pavel@apfin.co.uk</t>
  </si>
  <si>
    <t>Okhotin</t>
  </si>
  <si>
    <t>Pavel</t>
  </si>
  <si>
    <t>01902 508284</t>
  </si>
  <si>
    <t>Iqbal</t>
  </si>
  <si>
    <t>Singh</t>
  </si>
  <si>
    <t>d.mcinnis@iwoca.co.uk</t>
  </si>
  <si>
    <t>j.stedman@iwoca.co.uk</t>
  </si>
  <si>
    <t>e.ngjeci@iwoca.co.uk</t>
  </si>
  <si>
    <t>a.aly@iwoca.co.uk</t>
  </si>
  <si>
    <t>Ermal</t>
  </si>
  <si>
    <t>Ngjeci</t>
  </si>
  <si>
    <t>Dean</t>
  </si>
  <si>
    <t>Mcinnis</t>
  </si>
  <si>
    <t>Stedman</t>
  </si>
  <si>
    <t>Aly</t>
  </si>
  <si>
    <t>Ashraf</t>
  </si>
  <si>
    <t>020 3778 0548</t>
  </si>
  <si>
    <t>sue.leach@pollencap.com</t>
  </si>
  <si>
    <t>Leach</t>
  </si>
  <si>
    <t>becky.wilson@pollencap.com</t>
  </si>
  <si>
    <t>Becky</t>
  </si>
  <si>
    <t>07827 296167</t>
  </si>
  <si>
    <t>Charter Mortgages Limited</t>
  </si>
  <si>
    <t>Precise Mortgages</t>
  </si>
  <si>
    <t>Tay Mortgages</t>
  </si>
  <si>
    <t>Charter Court Mortgages</t>
  </si>
  <si>
    <t>Iqbal.Singh@exact.co.uk</t>
  </si>
  <si>
    <t>C4B28890-4B4C-4EB4-964F-0FA562E6937E</t>
  </si>
  <si>
    <t>Charter Court Financial Services Group (SR R AR)</t>
  </si>
  <si>
    <t>5C5946C1-5161-4A07-BAA3-0B71D598BFFB</t>
  </si>
  <si>
    <t>1F308500-C42F-43FB-9B26-9CF814E478F2</t>
  </si>
  <si>
    <t>Arbuthnot Latham and Co (SR)</t>
  </si>
  <si>
    <t>8C008A6E-7752-45E1-89DF-FAAA496D5E8A</t>
  </si>
  <si>
    <t>Charter Mortgages SR API</t>
  </si>
  <si>
    <t>7446C6BC-6629-474F-9804-FA8FED152AAF</t>
  </si>
  <si>
    <t>OneSavings Bank PLC (AR) API OLD</t>
  </si>
  <si>
    <t>CC401FF6-4B11-4122-B7CE-E540177E8B94</t>
  </si>
  <si>
    <t>Precise Mortgages CR API</t>
  </si>
  <si>
    <t>9F5293E4-F106-4ED3-9ABF-AE9FDC888C8E</t>
  </si>
  <si>
    <t>Charter Court Financial Services Limited (R)</t>
  </si>
  <si>
    <t>3912D4B9-7DE0-4CA5-A950-031EB5B58832</t>
  </si>
  <si>
    <t>Charter Mortgages (TAC)</t>
  </si>
  <si>
    <t>97FB3883-54AC-42E3-BA33-B0B11EB3FEA1</t>
  </si>
  <si>
    <t>Arbuthnot Latham and Co (AR)</t>
  </si>
  <si>
    <t>8317C638-A4CC-4DCD-8223-8D429C50C206</t>
  </si>
  <si>
    <t>OneSavings Bank PLC (SR) API BSB</t>
  </si>
  <si>
    <t>A0B5B6C0-2152-4863-AC7C-D392B82AEFB8</t>
  </si>
  <si>
    <t>OneSavings Bank PLC (AR) API</t>
  </si>
  <si>
    <t>4543EEAC-7CCA-4A5C-88CD-50624B9A6069</t>
  </si>
  <si>
    <t>Precise Mortgages (TAC)</t>
  </si>
  <si>
    <t>0A20F4D7-8C6F-4CF5-84D2-B4D6186ADDA8</t>
  </si>
  <si>
    <t>Charter Mortgages Limited (SR) WEB</t>
  </si>
  <si>
    <t>AD2F43EF-0B08-4CE8-B550-81A7F5BC9F59</t>
  </si>
  <si>
    <t>Precise Mortgages TAC API</t>
  </si>
  <si>
    <t>739174BF-B65B-45AD-8745-7CE3E3A921FE</t>
  </si>
  <si>
    <t>OneSavings Bank PLC (SR) WEB</t>
  </si>
  <si>
    <t>84D0F9D5-ACEA-4A67-AD12-B7B246803698</t>
  </si>
  <si>
    <t>Arbuthnot Latham and Co (SR API)</t>
  </si>
  <si>
    <t>BCE2A975-1766-4E33-8031-D66AD95ACFB3</t>
  </si>
  <si>
    <t>Precise Mortgages (SR) WEB</t>
  </si>
  <si>
    <t>3EEF0A6D-3A15-450A-BC85-CB40CFE3E20A</t>
  </si>
  <si>
    <t>Arbuthnot Latham and Co (AR API)</t>
  </si>
  <si>
    <t>2E341D4F-9B10-4A1E-82EB-C1C2AB129A1D</t>
  </si>
  <si>
    <t>Charter Mortgages TAC API</t>
  </si>
  <si>
    <t>39F17267-FAAC-498D-9D83-BD1340213785</t>
  </si>
  <si>
    <t>Precise Mortgages CREDIT (SR) Web</t>
  </si>
  <si>
    <t>A2ACC6E1-51A9-4A2D-8975-4F63B9510CE1</t>
  </si>
  <si>
    <t>Iwoca Limited (CVAL, SR)</t>
  </si>
  <si>
    <t>0E6FB7CC-BB6F-425E-9509-CBDF00A88795</t>
  </si>
  <si>
    <t>5F001A39-62DC-4075-BF5F-97AA5BB972D8</t>
  </si>
  <si>
    <t>Iwoca Limited (SR)</t>
  </si>
  <si>
    <t>BC0F1B4F-BD93-448C-BBD2-A9833E2CF79D</t>
  </si>
  <si>
    <t>Iwoca Limited (CVAL)</t>
  </si>
  <si>
    <t>C2A0415F-9A54-41EC-9A39-19FF4EFE98FB</t>
  </si>
  <si>
    <t>6BF8644E-E42F-4194-814C-4C4DEAA9DB23</t>
  </si>
  <si>
    <t>Iwoca Limited (ML)</t>
  </si>
  <si>
    <t>0385E729-067B-4E30-AA00-7AA6C5EABD19</t>
  </si>
  <si>
    <t>Iwoca Limited (SR API)</t>
  </si>
  <si>
    <t>IWOCA</t>
  </si>
  <si>
    <t>714A8488-FDFB-4F80-BD5A-7136A4C29A32</t>
  </si>
  <si>
    <t>Cherry Godfrey Finance Limited (CR, CVAL)</t>
  </si>
  <si>
    <t>1B383AA8-99D3-4310-81CC-B702E2FAB8D1</t>
  </si>
  <si>
    <t>14D7DB84-91D8-4F96-ADFC-FCC2E1AD038A</t>
  </si>
  <si>
    <t>Cherry Godfrey Finance Limited (SA)</t>
  </si>
  <si>
    <t>86ACDEE4-11F3-4DC8-8232-F8435AF61578</t>
  </si>
  <si>
    <t>Cherry Godfrey Finance Limited (CVAL)</t>
  </si>
  <si>
    <t>6D83844C-F16E-4B3A-A5AF-41858699F385</t>
  </si>
  <si>
    <t>Cherry Godfrey Finance Limited (CR)</t>
  </si>
  <si>
    <t>DACB968B-909B-4B2F-B6DD-89845C29C9C3</t>
  </si>
  <si>
    <t>Cherry Godfrey Finance Limited (CVAL CR)</t>
  </si>
  <si>
    <t>A197FCA9-6C57-4569-B46A-0B572D966328</t>
  </si>
  <si>
    <t>Cherry Godfrey Finance Limited (CR BSB API)</t>
  </si>
  <si>
    <t>0C5558D0-03F7-4729-8764-04338DB44181</t>
  </si>
  <si>
    <t>Cherry Godfrey Finance Limited (CVAL ML)</t>
  </si>
  <si>
    <t>Cherry Godfey Finance</t>
  </si>
  <si>
    <t>janis@cherrygodfey.com</t>
  </si>
  <si>
    <t>Bristol Finance</t>
  </si>
  <si>
    <t>EFE878B3-EABC-48A1-9374-564B3332CFC3</t>
  </si>
  <si>
    <t>Bristol Finance and Credit Services Limited (MLCR)</t>
  </si>
  <si>
    <t>644A33B2-C4F9-4BFF-879C-C4B9ECC7C9F8</t>
  </si>
  <si>
    <t>E2661FCA-943D-43CE-BFD2-7BB98BC2D7DD</t>
  </si>
  <si>
    <t>Bristol Finance and Credit Services CR API</t>
  </si>
  <si>
    <t>EB74147F-B41F-47DE-BC85-AC825781FCE2</t>
  </si>
  <si>
    <t>Bristol Finance and Credit Services Limited (SA)</t>
  </si>
  <si>
    <t>36BB2BF4-6EE5-401C-A287-F1BA0925D4C3</t>
  </si>
  <si>
    <t>Bristol Finance and Credit Services Limited ML</t>
  </si>
  <si>
    <t>DC38FA23-D5B0-41BC-B0CF-3A860E0698CB</t>
  </si>
  <si>
    <t>Bristol Finance and Credit Services ML API</t>
  </si>
  <si>
    <t>On Stride Financial</t>
  </si>
  <si>
    <t>moconnell@enova.com</t>
  </si>
  <si>
    <t>Lending Works</t>
  </si>
  <si>
    <t>A1668A08-DE97-4C62-AE9C-41BD7257A27E</t>
  </si>
  <si>
    <t>A02A34AB-BCFD-44C0-9CFA-E9B3CB2BACF2</t>
  </si>
  <si>
    <t>E5B73F76-4824-417E-9F9B-CC6EFBF2652D</t>
  </si>
  <si>
    <t>69A7515A-2361-41FA-AB23-FF236B075AB1</t>
  </si>
  <si>
    <t>BE62FF80-3501-46A7-B958-2854D6BA96CF</t>
  </si>
  <si>
    <t>C0785277-183D-4774-85FD-BDD306B05504</t>
  </si>
  <si>
    <t>52645892-19BD-4267-A448-8457263CBDD8</t>
  </si>
  <si>
    <t>A7D48A3F-38E4-4469-8D6B-573A00F8CC15</t>
  </si>
  <si>
    <t>4637636E-D710-40A8-B73E-286630C40B9C</t>
  </si>
  <si>
    <t>Antonia.pike@fleetmortgages.co.uk</t>
  </si>
  <si>
    <t>01252 916761</t>
  </si>
  <si>
    <t>Antonia</t>
  </si>
  <si>
    <t>Pike</t>
  </si>
  <si>
    <t>anita.springbett@aviva.com</t>
  </si>
  <si>
    <t>Anita</t>
  </si>
  <si>
    <t>Springbett</t>
  </si>
  <si>
    <t>0800 068 5670</t>
  </si>
  <si>
    <t>Support-james.schofield@pcf.bank</t>
  </si>
  <si>
    <t>Childtone</t>
  </si>
  <si>
    <t>Schofield</t>
  </si>
  <si>
    <t>0844 583 4837</t>
  </si>
  <si>
    <t>01527 504009</t>
  </si>
  <si>
    <t>Warren</t>
  </si>
  <si>
    <t>Scrivens</t>
  </si>
  <si>
    <t xml:space="preserve">Angela </t>
  </si>
  <si>
    <t>0161 333 2400</t>
  </si>
  <si>
    <t>Marc.Moss@coveainsurance.co.uk</t>
  </si>
  <si>
    <t>07731 691238</t>
  </si>
  <si>
    <t>0034 626474806</t>
  </si>
  <si>
    <t>07760 775309</t>
  </si>
  <si>
    <t>07501 484129</t>
  </si>
  <si>
    <t>Carol.ross@vwfs.co.uk</t>
  </si>
  <si>
    <t>Sinead.weddell@vwfs.co.uk</t>
  </si>
  <si>
    <t>Vikki.Hustwitt@vwfs.co.uk</t>
  </si>
  <si>
    <t>0208 5443623</t>
  </si>
  <si>
    <t>01233 896820</t>
  </si>
  <si>
    <t>0115 8283121</t>
  </si>
  <si>
    <t>daniel.leach@hitachicapital.co.uk</t>
  </si>
  <si>
    <t>bill.chandler@hitachicapital.co.uk</t>
  </si>
  <si>
    <t>Neil.Bell@tescobank.com</t>
  </si>
  <si>
    <t>Andrew.Crone@tescobank.com</t>
  </si>
  <si>
    <t>Jason.Cole@Lexisnexisrisk.com</t>
  </si>
  <si>
    <t>jayne.mothersole@rbs.co.uk</t>
  </si>
  <si>
    <t>Suzanne.Paul@sainsburysbank.co.uk</t>
  </si>
  <si>
    <t>info@credit-union.coop</t>
  </si>
  <si>
    <t>michiel@landleurope.eu</t>
  </si>
  <si>
    <t>Sandra@jrnaylors.com</t>
  </si>
  <si>
    <t>Gill.Collins@foundationhomeloans.co.uk</t>
  </si>
  <si>
    <t>stevehowell@eridgeunderwriting.com</t>
  </si>
  <si>
    <t>karen.childerstone@pcf.bank</t>
  </si>
  <si>
    <t>debbiewarren@bristowsutor.co.uk</t>
  </si>
  <si>
    <t>ian.scrivens@bennetts.co.uk</t>
  </si>
  <si>
    <t>angela.robinson@bennetts.co.uk</t>
  </si>
  <si>
    <t>kball@thinksmartworld.com</t>
  </si>
  <si>
    <t>davidsinclair@eborloansyork.co.uk</t>
  </si>
  <si>
    <t>danny.royle@zuto.com</t>
  </si>
  <si>
    <t>alex.crossley@zuto.com</t>
  </si>
  <si>
    <t>Emma.crawford@nektan.com</t>
  </si>
  <si>
    <t>Michael.marchione@brighthouse.co.uk</t>
  </si>
  <si>
    <t>Darren.clarke@brighthouse.co.uk</t>
  </si>
  <si>
    <t>pat.baker@avianmobile.co.uk</t>
  </si>
  <si>
    <t>Nicola.jones@duetgroup.co.uk</t>
  </si>
  <si>
    <t>complaints@MMPFinancial.com</t>
  </si>
  <si>
    <t>bruce.lehman@MMPFinancial.com</t>
  </si>
  <si>
    <t>James@nottinghamcu.co.uk</t>
  </si>
  <si>
    <t>zaeer.akhtar@hitachicapital.co.uk</t>
  </si>
  <si>
    <t>stephen.allen@hitachicapital.co.uk</t>
  </si>
  <si>
    <t>yousef.abid@hitachicapital.co.uk</t>
  </si>
  <si>
    <t>joanne.maurizi@ecology.co.uk</t>
  </si>
  <si>
    <t>01535 650 775</t>
  </si>
  <si>
    <t>john.bates@frfl.co.uk</t>
  </si>
  <si>
    <t>0115 946 6368</t>
  </si>
  <si>
    <t>0191 279 5077</t>
  </si>
  <si>
    <t>OEMUSER@FORD.com</t>
  </si>
  <si>
    <t>Bradley</t>
  </si>
  <si>
    <t>nicola.greenhalgh@ecclesfinance.co.uk</t>
  </si>
  <si>
    <t>karen.king@ecclesfinance.co.uk</t>
  </si>
  <si>
    <t>Bill</t>
  </si>
  <si>
    <t>Yousef</t>
  </si>
  <si>
    <t>Daniael</t>
  </si>
  <si>
    <t>Zaeer</t>
  </si>
  <si>
    <t>Bruce</t>
  </si>
  <si>
    <t>Complaints</t>
  </si>
  <si>
    <t>Pat</t>
  </si>
  <si>
    <t>Sinead</t>
  </si>
  <si>
    <t>Carol</t>
  </si>
  <si>
    <t>Michael</t>
  </si>
  <si>
    <t>Danny</t>
  </si>
  <si>
    <t>K</t>
  </si>
  <si>
    <t>Ball</t>
  </si>
  <si>
    <t>Hustwitt</t>
  </si>
  <si>
    <t>Sinclair</t>
  </si>
  <si>
    <t>Crawford</t>
  </si>
  <si>
    <t>Chandler</t>
  </si>
  <si>
    <t>Royle</t>
  </si>
  <si>
    <t>Crosslley</t>
  </si>
  <si>
    <t>Marchione</t>
  </si>
  <si>
    <t>Clarke</t>
  </si>
  <si>
    <t>Weddell</t>
  </si>
  <si>
    <t>Mmpfinancial</t>
  </si>
  <si>
    <t>Lehman</t>
  </si>
  <si>
    <t>Nottinghamcu</t>
  </si>
  <si>
    <t>Akhtar</t>
  </si>
  <si>
    <t>Abid</t>
  </si>
  <si>
    <t>Maurizi</t>
  </si>
  <si>
    <t>Bates</t>
  </si>
  <si>
    <t>Greenhalgh</t>
  </si>
  <si>
    <t>Fleet Mortgages</t>
  </si>
  <si>
    <t>D066A8A3-DF21-4A13-AFE6-A4F75FC20567</t>
  </si>
  <si>
    <t>PCF Bank Limited (CVAL, CR, AR)</t>
  </si>
  <si>
    <t>082672F5-85C3-4A03-B302-D9E6FF3F4EE2</t>
  </si>
  <si>
    <t>44689D5D-510E-43BD-8C2A-DF564F9C6290</t>
  </si>
  <si>
    <t>Private and Commercial Finance (CR)</t>
  </si>
  <si>
    <t>4DB1138A-B105-440B-B2BF-535C96708DFC</t>
  </si>
  <si>
    <t>PCF Asset Finance Limited (AR)</t>
  </si>
  <si>
    <t>7B286AA5-7494-4F38-8573-3DB254117222</t>
  </si>
  <si>
    <t>PCF Asset Finance Limited (CVAL)</t>
  </si>
  <si>
    <t>332E357C-D4A1-4E8E-BB53-E6D3CCEB8D84</t>
  </si>
  <si>
    <t>PCF Credit Limited (AR)</t>
  </si>
  <si>
    <t>B304BD90-7BC1-449A-B51D-39302538AC44</t>
  </si>
  <si>
    <t>Private and Commercial Finance Co Ltd (CVAL)</t>
  </si>
  <si>
    <t>2A45D6A0-E839-413E-9407-4004C2E1DCB2</t>
  </si>
  <si>
    <t>Private and Commercial Finance Co Ltd (AR)</t>
  </si>
  <si>
    <t>A2AE35C5-E327-4EC7-809E-B1DABF7EDF11</t>
  </si>
  <si>
    <t>PCF Bank Limited (AR)</t>
  </si>
  <si>
    <t>AAC23201-AD13-4706-AC81-30406E063BD8</t>
  </si>
  <si>
    <t>PCF Credit Limited (CR)</t>
  </si>
  <si>
    <t>D7897F4F-15E8-4AA9-B1B9-A7375A1F4C65</t>
  </si>
  <si>
    <t>PCF Asset Finance Limited (CR)</t>
  </si>
  <si>
    <t>FE4D5610-3914-48D7-8862-00398B996D78</t>
  </si>
  <si>
    <t>PCF Credit Limited (CVAL)</t>
  </si>
  <si>
    <t>2D60F58F-AD5B-47DB-9C78-8F5F1D96723D</t>
  </si>
  <si>
    <t>PCF Asset Finance Limited (CVAL ML)</t>
  </si>
  <si>
    <t>C0A740C9-0735-4C9D-AB4C-0ED4D9247060</t>
  </si>
  <si>
    <t>Private and Commercial Finance (CR API)</t>
  </si>
  <si>
    <t>5C4321D0-E9B6-4231-B9FB-AD359C9C6A44</t>
  </si>
  <si>
    <t>PCF Asset Finance Limited (CR API)</t>
  </si>
  <si>
    <t>DC1A6C86-778F-4F66-8E37-51F829B7AC9A</t>
  </si>
  <si>
    <t>Private and Commercial Finance Co Ltd (CVAL ML)</t>
  </si>
  <si>
    <t>E26A8133-3BBF-4E52-87E3-5143A9B244B1</t>
  </si>
  <si>
    <t>PCF Asset Finance Limited (CVAL CR)</t>
  </si>
  <si>
    <t>582BE86E-EEF1-4538-9AB8-62308B9010DA</t>
  </si>
  <si>
    <t>Private and Commercial Finance Co Ltd (AR API)</t>
  </si>
  <si>
    <t>1686FF1F-8A7A-4AD3-9356-67D6D92952EF</t>
  </si>
  <si>
    <t>PCF Credit Limited (CR API)</t>
  </si>
  <si>
    <t>FC1CC8A0-B41B-4151-834F-F235C1C4FBD1</t>
  </si>
  <si>
    <t>PCF Bank Limited (AR API)</t>
  </si>
  <si>
    <t>2D394D7A-F838-4551-B662-D42DE318BE89</t>
  </si>
  <si>
    <t>Private and Commercial Finance Co Ltd (CVAL CR)</t>
  </si>
  <si>
    <t>F1955B42-174C-4457-8ECB-A386436A526E</t>
  </si>
  <si>
    <t>PCF Credit Limited (AR API)</t>
  </si>
  <si>
    <t>FBC9C04F-6C92-47EE-9E01-9DE1F314AE0A</t>
  </si>
  <si>
    <t>PCF Credit Limited (CVAL ML)</t>
  </si>
  <si>
    <t>694559FF-89B9-4352-98E8-ADED2A75BEAC</t>
  </si>
  <si>
    <t>PCF Credit Limited (CVAL CR)</t>
  </si>
  <si>
    <t>787DFB35-8475-4692-9306-7EAF986161D0</t>
  </si>
  <si>
    <t>PCF Asset Finance Limited (AR API)</t>
  </si>
  <si>
    <t>PCF Bank Limited</t>
  </si>
  <si>
    <t>EF0D1ADE-BAA8-4AE5-AA49-B3D44C646869</t>
  </si>
  <si>
    <t>Bristow and Sutor (CT BATCH, R)</t>
  </si>
  <si>
    <t>8DD48A6B-8F76-4F49-A9D3-A1EFDAC42EBB</t>
  </si>
  <si>
    <t>A1153A44-8032-4DDF-89E8-0B91C21C9DBB</t>
  </si>
  <si>
    <t>Bristow and Sutor (R)</t>
  </si>
  <si>
    <t>Bristow and Sutor</t>
  </si>
  <si>
    <t>EC75D249-A017-48BE-8DAF-D699EBDD3A3D</t>
  </si>
  <si>
    <t>Saga Services Limited (CR BSB, R)</t>
  </si>
  <si>
    <t>FBBC33E6-2837-40E7-863D-D993B58CBB44</t>
  </si>
  <si>
    <t>1A939C2A-862E-4624-955B-6F77A66EFE8A</t>
  </si>
  <si>
    <t>Saga Services Ltd and Acromas Ins Company Ltd (R)</t>
  </si>
  <si>
    <t>F2C479CC-EE4E-41FD-9742-341C2B2A2758</t>
  </si>
  <si>
    <t>Saga Services Limited (CR BSB API)</t>
  </si>
  <si>
    <t>Bennetts</t>
  </si>
  <si>
    <t>RentSmart Limited</t>
  </si>
  <si>
    <t>E4B90962-AC1D-4AEA-843E-65E3964B6E7F</t>
  </si>
  <si>
    <t>Think Money Limited (ML Batch)</t>
  </si>
  <si>
    <t>3989E177-B708-43EE-8C50-36042D18FC54</t>
  </si>
  <si>
    <t>B011E812-C873-4A27-9001-84DF436E8AEB</t>
  </si>
  <si>
    <t>067F3E12-4A6D-4E95-89E5-7B7B689DAD2D</t>
  </si>
  <si>
    <t>Think Money Group Ltd (MOGO)</t>
  </si>
  <si>
    <t>328549AA-95F1-4BBC-B42B-C0B117821E36</t>
  </si>
  <si>
    <t>A6748AE9-0C48-4D83-80CE-A0CF2C105C73</t>
  </si>
  <si>
    <t>Think Finance.Com Ltd TA Financial Republic (ML)</t>
  </si>
  <si>
    <t>008321A0-6CA9-4520-AF84-4DDF21C686C1</t>
  </si>
  <si>
    <t>A322500E-BFE8-40C3-A5B6-CE8DB05DB31F</t>
  </si>
  <si>
    <t>Rentsmart Limited t/a ThinkSmart(CV,SR,R,SA,AR,MG)</t>
  </si>
  <si>
    <t>31D75CB7-CAE6-4672-A89F-E9D371C4578D</t>
  </si>
  <si>
    <t>72C2468F-4842-4830-AB3E-E72689D66E10</t>
  </si>
  <si>
    <t>Rentsmart Limited t/a ThinkSmart (MOGO)</t>
  </si>
  <si>
    <t>F5E9D668-9F58-4F0C-B0C5-D5B24C28D56D</t>
  </si>
  <si>
    <t>Rentsmart Email and Mobile (CVAL)</t>
  </si>
  <si>
    <t>EAFEBB0D-C497-47C9-8845-F5351DC0E64F</t>
  </si>
  <si>
    <t>Rentsmart Limited t/a ThinkSmart (CVAL 2)</t>
  </si>
  <si>
    <t>B5A8D419-75F0-4A6F-B078-1E232AB3E47D</t>
  </si>
  <si>
    <t>Rentsmart Limited (R)</t>
  </si>
  <si>
    <t>95E7C67D-4F87-49A4-A4D1-14474EC855B6</t>
  </si>
  <si>
    <t>Rentsmart Limited t/a ThinkSmart (SA)</t>
  </si>
  <si>
    <t>733C89B6-F63F-4F12-BE75-40F63B0C9B4B</t>
  </si>
  <si>
    <t>Rentsmart Limited t/a ThinkSmart (AR)</t>
  </si>
  <si>
    <t>9AD2624D-F124-49D1-8056-0CE7D2929AE7</t>
  </si>
  <si>
    <t>Rentsmart Limited t/a ThinkSmart (CR)</t>
  </si>
  <si>
    <t>2BDA8616-300E-4A9B-9CC3-44F1F4B5ABCE</t>
  </si>
  <si>
    <t>Rentsmart Limited t/a ThinkSmart (CVAL)</t>
  </si>
  <si>
    <t>317DD308-317B-45DA-951F-26FA948D1ACF</t>
  </si>
  <si>
    <t>Rentsmart Limited t/a ThinkSmart (CVAL SR 2)</t>
  </si>
  <si>
    <t>2E0F10F3-A9E5-4EAA-B261-08E12E202EA5</t>
  </si>
  <si>
    <t>Rentsmart Limited t/a ThinkSmart (SR API)</t>
  </si>
  <si>
    <t>0A8AD753-EF3B-476B-938C-16CF23654D55</t>
  </si>
  <si>
    <t>Rentsmart Limited t/a ThinkSmart (CVAL ML 2)</t>
  </si>
  <si>
    <t>6075862A-F870-4217-AAC7-151C44DD525D</t>
  </si>
  <si>
    <t>Rentsmart Email and Mobile (CVAL ML)</t>
  </si>
  <si>
    <t>5B1BE8BB-1635-43F1-A261-D49E0F873B6C</t>
  </si>
  <si>
    <t>Rentsmart Limited t/a ThinkSmart (CVAL ML)</t>
  </si>
  <si>
    <t>E2E83DD4-DCA6-42C8-A436-E22A193979F9</t>
  </si>
  <si>
    <t>Rentsmart Limited t/a ThinkSmart (CVAL SR)</t>
  </si>
  <si>
    <t>171AE00F-F214-48DF-A8C8-E1C571E9812D</t>
  </si>
  <si>
    <t>Rentsmart Email and Mobile (CVAL RISK)</t>
  </si>
  <si>
    <t>8EFAC272-0596-4366-8923-E3BA814E57B4</t>
  </si>
  <si>
    <t>Rentsmart Email and Mobile (CVAL CR)</t>
  </si>
  <si>
    <t>9E52000D-AE43-45C0-9E86-16DD2D392730</t>
  </si>
  <si>
    <t>Rentsmart Limited t/a ThinkSmart (AR API)</t>
  </si>
  <si>
    <t>Provident insurance</t>
  </si>
  <si>
    <t>Covea Insurance</t>
  </si>
  <si>
    <t>836FE70F-14DC-434A-9DA4-1D24DA90DA81</t>
  </si>
  <si>
    <t>Covea Insurance Plc (CR BSB, COSMOS, SA)</t>
  </si>
  <si>
    <t>44E35E7F-1DA5-4211-9B90-FF8773AAB007</t>
  </si>
  <si>
    <t>2704D46E-9F46-4610-B68D-3DACB24BF9BA</t>
  </si>
  <si>
    <t>Covea Insurance Plc (COSMOS API)</t>
  </si>
  <si>
    <t>A7512AA6-7BCD-4CFB-957F-29B1FCB27184</t>
  </si>
  <si>
    <t>Provident Insurance (CR BSB API)</t>
  </si>
  <si>
    <t>97462143-DF3F-4B7D-BFE1-122822236218</t>
  </si>
  <si>
    <t>Covea Insurance Plc (SA)</t>
  </si>
  <si>
    <t>AB30884A-DBA6-4BA9-B2EA-2DAF1DB80215</t>
  </si>
  <si>
    <t>Covea Insurance Plc 2 (COSMOS API)</t>
  </si>
  <si>
    <t>08C0DD76-2606-4D83-BF31-B4152FB0FAA9</t>
  </si>
  <si>
    <t>Covea Insurance Plc 2 (COSMOS CR BSB)</t>
  </si>
  <si>
    <t>4FFFAE1C-3417-4258-87C0-75C3A5BB2032</t>
  </si>
  <si>
    <t>Covea Insurance Plc (COSMOS CR BSB API)</t>
  </si>
  <si>
    <t>Ebor Loans</t>
  </si>
  <si>
    <t>6B0C4C79-0BCB-4830-9DBE-967D834F1409</t>
  </si>
  <si>
    <t>Ebor Loans (York) (SA)</t>
  </si>
  <si>
    <t>C9F66731-4F19-4FD9-928C-A8118E46DD04</t>
  </si>
  <si>
    <t>0AEEE5FE-F2CD-4E61-9DB5-CD1B8C55F928</t>
  </si>
  <si>
    <t>59949D65-2E54-4EFB-8A11-04DB8DDA7BE4</t>
  </si>
  <si>
    <t>Zuto Limited (CR, CVAL)</t>
  </si>
  <si>
    <t>2A13619B-DE56-47AA-8C96-61F1CF88EAE9</t>
  </si>
  <si>
    <t>F9EDC7B9-E3E6-4CC1-9D8E-637B32525B69</t>
  </si>
  <si>
    <t>Zuto Limited (CVAL)</t>
  </si>
  <si>
    <t>10B013AE-43B5-483D-849B-3E9D3B2517FA</t>
  </si>
  <si>
    <t>Zuto Limited (CR API)</t>
  </si>
  <si>
    <t>2A728782-BCD6-487D-8FA9-0CCC800FFC0C</t>
  </si>
  <si>
    <t>Billing Finance Ltd (SR)</t>
  </si>
  <si>
    <t>64609813-669F-4FC4-8DFE-4C07A2BDC9AA</t>
  </si>
  <si>
    <t>Marsh Finance Limited (SR)</t>
  </si>
  <si>
    <t>8840AE48-B452-4801-ABC2-1F7E1EB9DF11</t>
  </si>
  <si>
    <t>Zuto Limited (CR) Employee Check</t>
  </si>
  <si>
    <t>EC4F92DB-C69A-4319-B0B8-09C48DF7AB92</t>
  </si>
  <si>
    <t>Zuto Limited (CVAL CR)</t>
  </si>
  <si>
    <t>EF875E84-EC0D-4795-9C89-6DD309D562C8</t>
  </si>
  <si>
    <t>Marsh Finance Ltd (SR API)</t>
  </si>
  <si>
    <t>5BB018F3-6A99-4C8D-AC55-30AA492C20EA</t>
  </si>
  <si>
    <t>Zuto Limited (CVAL CM)</t>
  </si>
  <si>
    <t>5C26DD16-5019-4A7C-AF09-C540E71BC163</t>
  </si>
  <si>
    <t>Billing Finance Ltd (SR) API</t>
  </si>
  <si>
    <t>2C76BABD-A179-4426-9079-F461C944B484</t>
  </si>
  <si>
    <t>Zuto Limited (CVAL ML IP)</t>
  </si>
  <si>
    <t>7DA4FA1E-6539-401A-AA96-BE36E6E0D97D</t>
  </si>
  <si>
    <t>Zuto Limited (CVAL ML MP)</t>
  </si>
  <si>
    <t>Zuto Ltd</t>
  </si>
  <si>
    <t>FB62010D-9D90-4FEC-A681-E5E95D334DF8</t>
  </si>
  <si>
    <t>Nektan (Gibraltar) Limited (CVAL, R)</t>
  </si>
  <si>
    <t>353909A6-AAF0-41AE-85B5-E7D100CF33B8</t>
  </si>
  <si>
    <t>5DEF68A0-057D-45EB-984D-D153686AD09F</t>
  </si>
  <si>
    <t>Nekatan (Gibraltar) Limited (ML)</t>
  </si>
  <si>
    <t>68BE1E0E-85CA-441E-9A09-35D37FBEA027</t>
  </si>
  <si>
    <t>Nektan (Gibraltar) Limited (SR)</t>
  </si>
  <si>
    <t>9B5E93C3-E480-4F54-ABF9-93DCD877A0A2</t>
  </si>
  <si>
    <t>Nektan (Gibraltar) Limited (R)</t>
  </si>
  <si>
    <t>D8D372D5-CCCA-46AD-8B8D-FE1B99B8FC1F</t>
  </si>
  <si>
    <t>Nektan (Gibraltar) Limited (CVAL INT)</t>
  </si>
  <si>
    <t>Nektan (Gibraltar) Limited</t>
  </si>
  <si>
    <t>Brighthouse</t>
  </si>
  <si>
    <t>C28CCD42-8EB0-4BD5-B963-AC41DFCF84C5</t>
  </si>
  <si>
    <t>Caversham Finance (SR SA CVAL COSMOS MOGO, CT)</t>
  </si>
  <si>
    <t>040EE094-460E-44BF-B340-F39A0ED6F65B</t>
  </si>
  <si>
    <t>4C3ED078-EE30-45D6-B8FE-8FA7BF9A655A</t>
  </si>
  <si>
    <t>Caversham Finance t/a BrightHouse Ltd (SR API) New</t>
  </si>
  <si>
    <t>B7562035-ED23-4360-84E8-0E0A961AACC4</t>
  </si>
  <si>
    <t>Caversham Finance t/a BrightHouse Ltd (COSMOS)</t>
  </si>
  <si>
    <t>E4DD3BF4-44DF-42AD-A7A9-093EA38B66BE</t>
  </si>
  <si>
    <t>Caversham Finance t/a BrightHouse Ltd</t>
  </si>
  <si>
    <t>7AE0CB58-111B-4E71-B9EA-61BFF4C2F51C</t>
  </si>
  <si>
    <t>Caversham Finance (CVAL)</t>
  </si>
  <si>
    <t>B8F9A0F5-BE9F-4E04-AD42-4F842E01FC8B</t>
  </si>
  <si>
    <t>Caversham Finance Limited (CT BATCH)</t>
  </si>
  <si>
    <t>A7D57E6C-FD5E-40B7-A3BA-3F579C260DDA</t>
  </si>
  <si>
    <t>Caversham Finance (MOGO)</t>
  </si>
  <si>
    <t>ED6F332D-42B9-4B6F-92BB-2DB173E0BD24</t>
  </si>
  <si>
    <t>Caversham Finance (CT Batch V5)</t>
  </si>
  <si>
    <t>6F1057C7-2978-482D-9953-33EA01939956</t>
  </si>
  <si>
    <t>Caversham Finance t/a Brighthouse API (SR)</t>
  </si>
  <si>
    <t>FC524023-6266-479F-8A3D-E8A5CCAC8045</t>
  </si>
  <si>
    <t>Caversham SR</t>
  </si>
  <si>
    <t>7420C05E-C40A-4D12-BAD5-2C6A5599C8C0</t>
  </si>
  <si>
    <t>Caversham Finance (COSMOS BSB API)</t>
  </si>
  <si>
    <t>F57853BB-8421-4F7D-B650-6A71233EAFDE</t>
  </si>
  <si>
    <t>Caversham Finance (COSMOS CR API)</t>
  </si>
  <si>
    <t>C4913273-7D25-49A8-93A8-6C2C4BEFC8BE</t>
  </si>
  <si>
    <t>Caversham Finance (COSMOS CVAL)</t>
  </si>
  <si>
    <t>1F172A66-F716-4989-9BAE-A95598536FAF</t>
  </si>
  <si>
    <t>Caversham ML</t>
  </si>
  <si>
    <t>C1B17405-91A4-493A-85A7-483057FAB42D</t>
  </si>
  <si>
    <t>Caversham Finance (COSMOS AR API)</t>
  </si>
  <si>
    <t>285C8585-5B19-4D5B-950E-B2A3DB7D176D</t>
  </si>
  <si>
    <t>Caversham Finance (COSMOS CR BSB API)</t>
  </si>
  <si>
    <t>3860146E-5ED4-4FB8-B64D-B911E5955B28</t>
  </si>
  <si>
    <t>378F6260-C986-431B-8D84-8B482B181D63</t>
  </si>
  <si>
    <t>Caversham Finance (CVAL CR)</t>
  </si>
  <si>
    <t>2817E002-1514-47D0-AA96-DF39A67D6010</t>
  </si>
  <si>
    <t>Caversham Finance (COSMOS CVAL ML)</t>
  </si>
  <si>
    <t>B40CF9EE-6AB0-42AE-80CC-3D5BC98A2079</t>
  </si>
  <si>
    <t>Caversham Finance (CVAL RISK)</t>
  </si>
  <si>
    <t>A66F093E-FC18-4E4E-AB48-884D43D16479</t>
  </si>
  <si>
    <t>Caversham Finance (COSMOS CVAL CR)</t>
  </si>
  <si>
    <t>82B9D5A1-A25D-4E20-A1DE-4F06A92DFC4D</t>
  </si>
  <si>
    <t>Caversham Finance (COSMOS CVAL Risk)</t>
  </si>
  <si>
    <t>3D429506-5AF5-43AB-A694-4962C7C7A701</t>
  </si>
  <si>
    <t>Caversham Finance (CVAL ML)</t>
  </si>
  <si>
    <t>VW Financial Services</t>
  </si>
  <si>
    <t>Daniela.Dimieru@vwfs.co.uk</t>
  </si>
  <si>
    <t>Daniella</t>
  </si>
  <si>
    <t>Dimieru</t>
  </si>
  <si>
    <t>0370 010 2022</t>
  </si>
  <si>
    <t>Duet</t>
  </si>
  <si>
    <t>B0954DEC-8BFD-4573-9BFD-7DE4DFADDB40</t>
  </si>
  <si>
    <t>Duet Capital (Holdings) Limited (SR API)</t>
  </si>
  <si>
    <t>CEE40C46-2CCC-4EC9-BFA6-83BA584329C9</t>
  </si>
  <si>
    <t>9868A0BB-F115-49D5-8553-53102857B6DE</t>
  </si>
  <si>
    <t xml:space="preserve">Duet Capital (Holdings) Limited </t>
  </si>
  <si>
    <t>Duet Capital (Holdings) Limited (SR)</t>
  </si>
  <si>
    <t>Nottingham Credit Union</t>
  </si>
  <si>
    <t>1802571C-9896-4A87-9E3D-10A246A9B036</t>
  </si>
  <si>
    <t>Nottingham Credit Union Limited (CR, CVAL, SA,COS)</t>
  </si>
  <si>
    <t>63C820EB-98BB-4EB1-8D53-A3DA7D0C2CCE</t>
  </si>
  <si>
    <t>802E87DA-D640-4CC5-9A8D-9BE7C4E329CE</t>
  </si>
  <si>
    <t>Nottingham Credit Union Limited (CR)</t>
  </si>
  <si>
    <t>94BC0495-131C-4B68-80B8-BCE28CC7A2EB</t>
  </si>
  <si>
    <t>Nottingham Credit Union Limited (CVAL)</t>
  </si>
  <si>
    <t>1B2E237C-5A91-4097-B44C-F88691475EE7</t>
  </si>
  <si>
    <t>Nottingham Credit Union Limited (COSMOS API)</t>
  </si>
  <si>
    <t>163896A2-D45C-4CF1-ADCE-9D0293DEAE49</t>
  </si>
  <si>
    <t>Nottingham Credit Union (SA)</t>
  </si>
  <si>
    <t>9EB71074-2DBF-4D24-8FB9-C03402F7A590</t>
  </si>
  <si>
    <t>Nottingham Credit Union Limited (CVAL CR)</t>
  </si>
  <si>
    <t>372E3D9C-A66E-4938-BA99-A4CED9E90393</t>
  </si>
  <si>
    <t>Nottingham Credit Union Limited (CVAL Risk)</t>
  </si>
  <si>
    <t>04FB166B-6AF1-4EF4-BDFE-D97FE030395C</t>
  </si>
  <si>
    <t>Nottingham Credit Union Limited (COSMOS CR)</t>
  </si>
  <si>
    <t>7B09D5DA-F7B4-4C71-B7E9-461385A8DAD0</t>
  </si>
  <si>
    <t>Nottingham Credit Union Limited (COSMOS CVAL)</t>
  </si>
  <si>
    <t>37288DA3-F617-498B-AF58-323FB15CF09C</t>
  </si>
  <si>
    <t>Nottingham Credit Union Limited (CR API)</t>
  </si>
  <si>
    <t>284A02B1-C70F-4C9D-9465-3575BC69F933</t>
  </si>
  <si>
    <t>Nottingham Credit Union Limited (CVAL ML)</t>
  </si>
  <si>
    <t>0707404E-B223-4C6C-8273-08005360228C</t>
  </si>
  <si>
    <t>Nottingham Credit Union Limited (COSMOS CVAL RISK)</t>
  </si>
  <si>
    <t>8DD95DC7-067B-4A42-A709-9D23C0307A22</t>
  </si>
  <si>
    <t>Nottingham Credit Union Limited (COSMOS CVAL ML)</t>
  </si>
  <si>
    <t>D825592D-B2B0-4111-8C8C-AEFCA3B28631</t>
  </si>
  <si>
    <t>Nottingham Credit Union Limited (COSMOS CVAL CR)</t>
  </si>
  <si>
    <t>Hitachi Credit UK Plc</t>
  </si>
  <si>
    <t>492EF840-6FDC-4C43-A860-3D1643711F34</t>
  </si>
  <si>
    <t>Hitachi Capital (UK) PLC</t>
  </si>
  <si>
    <t>B2DFE950-7CF3-4F55-AFDC-8326E1151278</t>
  </si>
  <si>
    <t>Price Comparison - HDD</t>
  </si>
  <si>
    <t>datadisputes@hitachicapital.co.uk</t>
  </si>
  <si>
    <t>Ecology Building Society</t>
  </si>
  <si>
    <t>BB53498E-D4E2-468B-AADA-6D3404E25694</t>
  </si>
  <si>
    <t>Ecology Building Society (ML, SR)</t>
  </si>
  <si>
    <t>E16C32D4-84A7-4876-9256-2003037C82E6</t>
  </si>
  <si>
    <t>8D274990-275B-40D2-9A22-47E42341874F</t>
  </si>
  <si>
    <t>Ecology Building Society (SA)</t>
  </si>
  <si>
    <t>CC5D51DF-D5EE-42F0-B94B-CE5E431928E2</t>
  </si>
  <si>
    <t>Ecology Building Society (SR)</t>
  </si>
  <si>
    <t>First Response Finance Ltd</t>
  </si>
  <si>
    <t>A03A0430-3417-4715-9898-B8C81827731D</t>
  </si>
  <si>
    <t>First Response Finance (SA, R,CVAL)</t>
  </si>
  <si>
    <t>FC4B2806-633A-4D87-85E0-D431FBF21AB1</t>
  </si>
  <si>
    <t>646B6A3C-181A-4FBB-9C0E-DE44831CEA20</t>
  </si>
  <si>
    <t>First Response Finance Limited (R)</t>
  </si>
  <si>
    <t>73AF7894-6E13-4154-98FB-141CD7C5D97B</t>
  </si>
  <si>
    <t>First Response Finance (CVAL BATCH)</t>
  </si>
  <si>
    <t>27CE4AFA-08DA-46C4-9895-6F7FAEF15BE1</t>
  </si>
  <si>
    <t>First Response Finance (CVAL BATCH ML)</t>
  </si>
  <si>
    <t>AB4CB7FC-8756-4056-9E95-20C7771CEB1E</t>
  </si>
  <si>
    <t>First Response Finance (CVAL BATCH CR)</t>
  </si>
  <si>
    <t>81D5DF11-6F28-4510-916A-1FC6038F637E</t>
  </si>
  <si>
    <t>First Response Finance (CVAL BATCH CM)</t>
  </si>
  <si>
    <t>EE56011E-E483-4457-9F35-F7D8CE148C1E</t>
  </si>
  <si>
    <t>3913F0D7-B56D-44C2-A4A2-583E01F363CF</t>
  </si>
  <si>
    <t>A52CF020-C16C-4AB1-906B-345F1F1A976F</t>
  </si>
  <si>
    <t>55B54D87-B248-4094-A44E-309AC37375C6</t>
  </si>
  <si>
    <t>229F90EC-C733-494F-9DE2-0AC48D81B57E</t>
  </si>
  <si>
    <t>45BE82EF-DCC9-4B2D-B976-85E4EBF53337</t>
  </si>
  <si>
    <t>2C648687-0920-4448-A894-8D699AE3CDDE</t>
  </si>
  <si>
    <t>4F286FF7-51A8-4A51-9773-2CF5A6764A9E</t>
  </si>
  <si>
    <t>Richard.Henshaw@virginmoney.com</t>
  </si>
  <si>
    <t>creditoperationschester@virginmoney.com</t>
  </si>
  <si>
    <t>FCE Bank PLC</t>
  </si>
  <si>
    <t>7D8C8109-1B69-4D10-936D-1AB7F519D175</t>
  </si>
  <si>
    <t>Ford Financial (SA)</t>
  </si>
  <si>
    <t>26D8C8FC-FB06-428C-AA13-7FB102BB09A7</t>
  </si>
  <si>
    <t>Eccles Savings and Loans</t>
  </si>
  <si>
    <t xml:space="preserve">karen.king@ecclesfinance.co.uk </t>
  </si>
  <si>
    <t>479CB03F-E97D-4E89-B2C8-6E55AFE0D82F</t>
  </si>
  <si>
    <t>Eccles Savings and Loans Ltd (SA SR)</t>
  </si>
  <si>
    <t>B9AB7B58-3399-443E-9AEA-23BBAA57B0D3</t>
  </si>
  <si>
    <t>0E906F1A-5A9B-4AEB-B972-6E4319B35A8E</t>
  </si>
  <si>
    <t>Eccles Savings and Loans Ltd (SR)</t>
  </si>
  <si>
    <t>Lewis</t>
  </si>
  <si>
    <t>mailto:neil.lewis@northviewgroup.com</t>
  </si>
  <si>
    <t>0207 920 1173</t>
  </si>
  <si>
    <t>Kensington Mortgages</t>
  </si>
  <si>
    <t>neil.lewis@northviewgroup.com</t>
  </si>
  <si>
    <t>B16C73DD-BBAD-4E95-8377-09E73E1441C7</t>
  </si>
  <si>
    <t>Kensington  (SR TAC)</t>
  </si>
  <si>
    <t>851AB941-0DF4-4117-8575-B6471FC13BBA</t>
  </si>
  <si>
    <t>KMC Quotation only</t>
  </si>
  <si>
    <t>Henshaw</t>
  </si>
  <si>
    <t>Poodle Bank</t>
  </si>
  <si>
    <t>Poodle Bank Limited</t>
  </si>
  <si>
    <t>Poodle Debt Collection</t>
  </si>
  <si>
    <t>Poodle Loans</t>
  </si>
  <si>
    <t>Poodle Bank Limited (SA SR, CT, TAC, CVAL)</t>
  </si>
  <si>
    <t>Poodle Bank (CVAL ML)</t>
  </si>
  <si>
    <t>Poodle Bank Ltd - Fraud (SR Web)</t>
  </si>
  <si>
    <t>Poodle Bank UK Cards (SR API)</t>
  </si>
  <si>
    <t>Poodle New Customer Loans (AR API)</t>
  </si>
  <si>
    <t>Poodle New customer Loans (CVAL CR)</t>
  </si>
  <si>
    <t>German Shepherd Bank</t>
  </si>
  <si>
    <t>German Shepherd Bank Mortgages</t>
  </si>
  <si>
    <t>German Shepherd (CVAL, SR, COSMOS, CT)</t>
  </si>
  <si>
    <t>German Shepherd (COSMOS BSB API)</t>
  </si>
  <si>
    <t>Collie Group</t>
  </si>
  <si>
    <t>Collie Fleet Services</t>
  </si>
  <si>
    <t>Collie Automotive Services UK Ltd</t>
  </si>
  <si>
    <t>Collie Automotive Services UK Limited (SR)</t>
  </si>
  <si>
    <t>Collie Fleet Services UK Ltd</t>
  </si>
  <si>
    <t>Collie Fleet Services UK Ltd (SA)</t>
  </si>
  <si>
    <t>Great Dane Mortgages</t>
  </si>
  <si>
    <t>Great Dane Financial Services Group (SR R AR)</t>
  </si>
  <si>
    <t>Great Dane Financial Services Limited (R)</t>
  </si>
  <si>
    <t>Beagle Ltd</t>
  </si>
  <si>
    <t>pavel@Beagle.co.uk</t>
  </si>
  <si>
    <t>Beagle Limited (CVAL, SR, AR)</t>
  </si>
  <si>
    <t>Beagle Limited ML</t>
  </si>
  <si>
    <t>Beagle Limited (SR)</t>
  </si>
  <si>
    <t>Beagle Limited (AR)</t>
  </si>
  <si>
    <t>Beagle Limited SR</t>
  </si>
  <si>
    <t>Beagle Limited (AR API) old</t>
  </si>
  <si>
    <t>Beagle Limited (SR API)</t>
  </si>
  <si>
    <t>Beagle Limited (AR API)</t>
  </si>
  <si>
    <t>Jack Russel Plc</t>
  </si>
  <si>
    <t>Jack Russel Credit Cards</t>
  </si>
  <si>
    <t>Jack Russel Plc (CVAL Batch, SA)</t>
  </si>
  <si>
    <t>Jack Russel Plc (CVAL ML)</t>
  </si>
  <si>
    <t>Jack Russel Plc (SA)</t>
  </si>
  <si>
    <t>Jack Russel Plc (CVAL SR)</t>
  </si>
  <si>
    <t>Jack Russel Plc NO BILL (CVAL)</t>
  </si>
  <si>
    <t>Jack Russel Plc Test (CVAL SR)</t>
  </si>
  <si>
    <t>Jack Russel Plc Test (CVAL ML)</t>
  </si>
  <si>
    <t>One</t>
  </si>
  <si>
    <t>Jane</t>
  </si>
  <si>
    <t>German Shepherd Bank Mortgages - OLD LENDING</t>
  </si>
  <si>
    <t>German Shepherd Bank Mortgages - Collection</t>
  </si>
  <si>
    <t>Other Mortgages Limited</t>
  </si>
  <si>
    <t>Correct Mortgages</t>
  </si>
  <si>
    <t>Better Mortgages</t>
  </si>
  <si>
    <t>Beagle Ltd - Finance</t>
  </si>
  <si>
    <t>GD and Co (SR)</t>
  </si>
  <si>
    <t>GD and Co (AR)</t>
  </si>
  <si>
    <t>GD and Co (SR API)</t>
  </si>
  <si>
    <t>GD and Co (AR API)</t>
  </si>
  <si>
    <t>Correct Mortgages SR API</t>
  </si>
  <si>
    <t>Correct Mortgages (TAC)</t>
  </si>
  <si>
    <t>Correct Mortgages Limited (SR) WEB</t>
  </si>
  <si>
    <t>Correct Mortgages TAC API</t>
  </si>
  <si>
    <t>GDSavings Bank PLC (AR) API OLD</t>
  </si>
  <si>
    <t>GDSavings Bank PLC (SR) API BSB</t>
  </si>
  <si>
    <t>GDSavings Bank PLC (AR) API</t>
  </si>
  <si>
    <t>GDSavings Bank PLC (SR) WEB</t>
  </si>
  <si>
    <t>Better Mortgages CR API</t>
  </si>
  <si>
    <t>Better Mortgages (TAC)</t>
  </si>
  <si>
    <t>Better Mortgages TAC API</t>
  </si>
  <si>
    <t>Better Mortgages (SR) WEB</t>
  </si>
  <si>
    <t>Better Mortgages CREDIT (SR) Web</t>
  </si>
  <si>
    <t>Three</t>
  </si>
  <si>
    <t>Four</t>
  </si>
  <si>
    <t>Five</t>
  </si>
  <si>
    <t>Six</t>
  </si>
  <si>
    <t>Two</t>
  </si>
  <si>
    <t>tu.optimus.test+PoodleBank.Access.Management@gmail.com</t>
  </si>
  <si>
    <t>tu.optimus.test+GermanShepherdBank.John.One@gmail.com</t>
  </si>
  <si>
    <t>tu.optimus.test+GermanShepherdBank.Jane.Two@gmail.com</t>
  </si>
  <si>
    <t>tu.optimus.test+CollieGroup.John.Three@gmail.com</t>
  </si>
  <si>
    <t>tu.optimus.test+BeagleLtd.Jane.Four@gmail.com</t>
  </si>
  <si>
    <t>tu.optimus.test+GreatDaneMortgages.John.Five@gmail.com</t>
  </si>
  <si>
    <t>tu.optimus.test+JackRusselPlc.Jane.Six@gmail.com</t>
  </si>
  <si>
    <t>PortalUser</t>
  </si>
  <si>
    <t>Seven</t>
  </si>
  <si>
    <t>Eight</t>
  </si>
  <si>
    <t>Nine</t>
  </si>
  <si>
    <t>tu.optimus.test+JackRusselPlc.Jane.Seven@gmail.com</t>
  </si>
  <si>
    <t>tu.optimus.test+JackRusselPlc.Jane.Eight@gmail.com</t>
  </si>
  <si>
    <t>tu.optimus.test+JackRusselPlc.Jane.Nine@gmail.com</t>
  </si>
  <si>
    <t>0191 279 5078</t>
  </si>
  <si>
    <t>0191 279 5079</t>
  </si>
  <si>
    <t>0191 279 5080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</si>
</sst>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 Light"/>
      <family val="2"/>
      <scheme val="major"/>
    </font>
    <font>
      <sz val="11"/>
      <color indexed="8"/>
      <name val="Calibri"/>
    </font>
    <font>
      <i/>
      <u/>
      <sz val="11"/>
      <color indexed="15"/>
      <name val="Calibri"/>
    </font>
    <font>
      <u/>
      <sz val="11"/>
      <color indexed="15"/>
      <name val="Calibri"/>
      <family val="2"/>
      <scheme val="minor"/>
    </font>
    <font>
      <sz val="11"/>
      <color rgb="FF002060"/>
      <name val="Calibri"/>
      <family val="2"/>
      <scheme val="minor"/>
    </font>
    <font>
      <sz val="10.5"/>
      <color theme="1"/>
      <name val="Source Sans Pro"/>
    </font>
    <font>
      <b/>
      <sz val="11"/>
      <color rgb="FF000000"/>
      <name val="Calibri"/>
      <family val="2"/>
      <scheme val="minor"/>
    </font>
    <font>
      <sz val="11"/>
      <color rgb="FF44546A"/>
      <name val="Calibri"/>
      <family val="2"/>
      <scheme val="minor"/>
    </font>
    <font>
      <sz val="9"/>
      <color rgb="FF0F1F3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1F497D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Arial"/>
      <family val="2"/>
    </font>
    <font>
      <sz val="11"/>
      <color rgb="FF000000"/>
      <name val="Verdana"/>
      <family val="2"/>
    </font>
    <font>
      <sz val="10"/>
      <color rgb="FF000000"/>
      <name val="Century Gothic"/>
      <family val="2"/>
    </font>
    <font>
      <sz val="9"/>
      <color rgb="FF1CA1AF"/>
      <name val="Trebuchet MS"/>
      <family val="2"/>
    </font>
    <font>
      <sz val="9"/>
      <color rgb="FF1F497D"/>
      <name val="Calibri"/>
      <family val="2"/>
      <scheme val="minor"/>
    </font>
    <font>
      <sz val="10"/>
      <color theme="1"/>
      <name val="LaRedouteSans Lt"/>
    </font>
    <font>
      <u/>
      <sz val="12"/>
      <color rgb="FF0000FF"/>
      <name val="Tahoma"/>
      <family val="2"/>
    </font>
    <font>
      <sz val="8"/>
      <color rgb="FF1F497D"/>
      <name val="Arial"/>
      <family val="2"/>
    </font>
    <font>
      <sz val="8"/>
      <color theme="1"/>
      <name val="Verdana"/>
      <family val="2"/>
    </font>
    <font>
      <sz val="11"/>
      <color rgb="FF80808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indexed="8"/>
      <name val="Calibri"/>
      <family val="2"/>
    </font>
    <font>
      <sz val="11"/>
      <color rgb="FF2F549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808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Protection="0"/>
    <xf numFmtId="0" fontId="30" fillId="0" borderId="0" applyNumberFormat="0" applyFill="0" applyBorder="0" applyProtection="0"/>
  </cellStyleXfs>
  <cellXfs count="157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2" fillId="0" borderId="0" xfId="1" applyAlignment="1">
      <alignment horizontal="left" wrapText="1"/>
    </xf>
    <xf numFmtId="0" fontId="0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/>
    <xf numFmtId="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>
      <alignment horizontal="left"/>
    </xf>
    <xf numFmtId="0" fontId="0" fillId="0" borderId="0" xfId="0"/>
    <xf numFmtId="0" fontId="2" fillId="0" borderId="0" xfId="1" applyNumberFormat="1" applyAlignment="1">
      <alignment horizontal="left"/>
    </xf>
    <xf numFmtId="0" fontId="2" fillId="0" borderId="0" xfId="1" applyBorder="1" applyAlignment="1">
      <alignment horizontal="left"/>
    </xf>
    <xf numFmtId="0" fontId="0" fillId="2" borderId="1" xfId="0" applyFont="1" applyFill="1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2" fillId="0" borderId="0" xfId="1" applyNumberFormat="1" applyFont="1" applyAlignment="1">
      <alignment horizontal="left"/>
    </xf>
    <xf numFmtId="0" fontId="5" fillId="0" borderId="0" xfId="0" applyFont="1"/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left"/>
    </xf>
    <xf numFmtId="0" fontId="6" fillId="0" borderId="0" xfId="0" applyFont="1" applyFill="1" applyBorder="1"/>
    <xf numFmtId="49" fontId="0" fillId="0" borderId="0" xfId="0" applyNumberFormat="1"/>
    <xf numFmtId="49" fontId="0" fillId="0" borderId="2" xfId="0" applyNumberFormat="1" applyFont="1" applyBorder="1" applyAlignment="1">
      <alignment horizontal="left"/>
    </xf>
    <xf numFmtId="49" fontId="0" fillId="0" borderId="0" xfId="0" applyNumberFormat="1"/>
    <xf numFmtId="0" fontId="2" fillId="0" borderId="0" xfId="1" applyAlignment="1">
      <alignment vertical="center"/>
    </xf>
    <xf numFmtId="0" fontId="4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1" applyFont="1" applyBorder="1" applyAlignment="1">
      <alignment horizontal="left"/>
    </xf>
    <xf numFmtId="0" fontId="17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0" fillId="0" borderId="0" xfId="0" applyFont="1" applyAlignment="1">
      <alignment horizontal="left"/>
    </xf>
    <xf numFmtId="0" fontId="0" fillId="0" borderId="0" xfId="0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" fontId="6" fillId="0" borderId="0" xfId="0" applyNumberFormat="1" applyFont="1" applyFill="1" applyBorder="1" applyAlignment="1">
      <alignment horizontal="left" wrapText="1"/>
    </xf>
    <xf numFmtId="49" fontId="0" fillId="0" borderId="0" xfId="0" applyNumberFormat="1" applyAlignment="1"/>
    <xf numFmtId="0" fontId="6" fillId="0" borderId="0" xfId="0" applyFont="1" applyFill="1" applyBorder="1" applyAlignment="1">
      <alignment horizontal="left"/>
    </xf>
    <xf numFmtId="1" fontId="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/>
    <xf numFmtId="0" fontId="0" fillId="0" borderId="0" xfId="0" applyNumberFormat="1" applyFont="1" applyAlignment="1">
      <alignment horizontal="left"/>
    </xf>
    <xf numFmtId="0" fontId="0" fillId="0" borderId="0" xfId="0" applyNumberFormat="1"/>
    <xf numFmtId="49" fontId="0" fillId="0" borderId="0" xfId="0" applyNumberFormat="1" applyFont="1" applyBorder="1"/>
    <xf numFmtId="49" fontId="0" fillId="0" borderId="3" xfId="0" applyNumberFormat="1" applyBorder="1"/>
    <xf numFmtId="49" fontId="0" fillId="2" borderId="0" xfId="0" applyNumberFormat="1" applyFont="1" applyFill="1" applyBorder="1"/>
    <xf numFmtId="0" fontId="0" fillId="2" borderId="0" xfId="0" applyFont="1" applyFill="1" applyBorder="1" applyAlignment="1">
      <alignment horizontal="left"/>
    </xf>
    <xf numFmtId="49" fontId="0" fillId="0" borderId="2" xfId="0" applyNumberFormat="1" applyBorder="1"/>
    <xf numFmtId="49" fontId="0" fillId="0" borderId="0" xfId="0" applyNumberFormat="1" applyFont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31" fillId="0" borderId="0" xfId="0" applyFont="1"/>
    <xf numFmtId="0" fontId="31" fillId="0" borderId="0" xfId="0" applyFont="1" applyAlignment="1">
      <alignment horizontal="left" vertical="center" indent="1"/>
    </xf>
    <xf numFmtId="0" fontId="0" fillId="0" borderId="0" xfId="0" applyFont="1" applyBorder="1" applyAlignment="1">
      <alignment horizontal="left" wrapText="1"/>
    </xf>
    <xf numFmtId="0" fontId="32" fillId="0" borderId="0" xfId="0" applyFont="1"/>
    <xf numFmtId="0" fontId="2" fillId="0" borderId="0" xfId="1" applyNumberFormat="1" applyFont="1" applyBorder="1" applyAlignment="1">
      <alignment horizontal="left"/>
    </xf>
    <xf numFmtId="0" fontId="33" fillId="0" borderId="0" xfId="0" applyFont="1"/>
    <xf numFmtId="0" fontId="0" fillId="0" borderId="0" xfId="0" applyAlignment="1">
      <alignment vertical="top"/>
    </xf>
    <xf numFmtId="0" fontId="2" fillId="0" borderId="0" xfId="1" applyNumberForma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1" fontId="0" fillId="2" borderId="3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" fontId="0" fillId="0" borderId="3" xfId="0" applyNumberFormat="1" applyFont="1" applyBorder="1" applyAlignment="1">
      <alignment horizontal="left"/>
    </xf>
    <xf numFmtId="49" fontId="0" fillId="2" borderId="3" xfId="0" applyNumberFormat="1" applyFont="1" applyFill="1" applyBorder="1"/>
    <xf numFmtId="49" fontId="0" fillId="0" borderId="3" xfId="0" applyNumberFormat="1" applyFont="1" applyBorder="1"/>
    <xf numFmtId="1" fontId="6" fillId="2" borderId="3" xfId="0" applyNumberFormat="1" applyFont="1" applyFill="1" applyBorder="1" applyAlignment="1">
      <alignment horizontal="center" wrapText="1"/>
    </xf>
    <xf numFmtId="0" fontId="6" fillId="2" borderId="3" xfId="0" applyFont="1" applyFill="1" applyBorder="1"/>
    <xf numFmtId="49" fontId="0" fillId="2" borderId="3" xfId="0" applyNumberFormat="1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center" wrapText="1"/>
    </xf>
    <xf numFmtId="49" fontId="0" fillId="0" borderId="3" xfId="0" applyNumberFormat="1" applyFont="1" applyBorder="1" applyAlignment="1">
      <alignment horizontal="left"/>
    </xf>
    <xf numFmtId="1" fontId="6" fillId="0" borderId="3" xfId="0" applyNumberFormat="1" applyFont="1" applyBorder="1" applyAlignment="1">
      <alignment horizontal="center" wrapText="1"/>
    </xf>
    <xf numFmtId="0" fontId="6" fillId="0" borderId="3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NumberFormat="1" applyFont="1" applyBorder="1" applyAlignment="1">
      <alignment horizontal="left"/>
    </xf>
    <xf numFmtId="0" fontId="0" fillId="2" borderId="4" xfId="0" applyNumberFormat="1" applyFont="1" applyFill="1" applyBorder="1" applyAlignment="1">
      <alignment horizontal="left"/>
    </xf>
    <xf numFmtId="0" fontId="2" fillId="2" borderId="4" xfId="1" applyNumberFormat="1" applyFont="1" applyFill="1" applyBorder="1" applyAlignment="1">
      <alignment horizontal="left"/>
    </xf>
    <xf numFmtId="0" fontId="6" fillId="0" borderId="3" xfId="0" applyNumberFormat="1" applyFont="1" applyBorder="1" applyAlignment="1">
      <alignment horizontal="center" wrapText="1"/>
    </xf>
    <xf numFmtId="0" fontId="6" fillId="4" borderId="3" xfId="0" applyNumberFormat="1" applyFont="1" applyFill="1" applyBorder="1" applyAlignment="1">
      <alignment horizontal="center" wrapText="1"/>
    </xf>
    <xf numFmtId="0" fontId="6" fillId="5" borderId="3" xfId="0" applyNumberFormat="1" applyFont="1" applyFill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2" xr:uid="{00000000-0005-0000-0000-000031000000}"/>
    <cellStyle name="Normal 2 2" xfId="3" xr:uid="{00000000-0005-0000-0000-000031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family val="2"/>
      </font>
      <numFmt numFmtId="0" formatCode="General"/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family val="2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35FA7-B2FF-4169-A1E9-D6D2FEB8515F}" name="Table2" displayName="Table2" ref="A1:M1510" totalsRowCount="1" headerRowDxfId="46" dataDxfId="44" headerRowBorderDxfId="45">
  <autoFilter ref="A1:M1509" xr:uid="{B9FB49CD-710C-4945-AFE6-E15C23FCE7FA}"/>
  <sortState ref="A2:M873">
    <sortCondition ref="A2:A873"/>
    <sortCondition ref="C2:C873"/>
    <sortCondition ref="E2:E873"/>
  </sortState>
  <tableColumns count="13">
    <tableColumn id="1" xr3:uid="{4284BE04-F194-48FE-8ABE-A1B202180C67}" name="ParentSupplierID" totalsRowFunction="custom" dataDxfId="43" totalsRowDxfId="12">
      <totalsRowFormula>SUBTOTAL(104,Table2[ParentSupplierID])+1</totalsRowFormula>
    </tableColumn>
    <tableColumn id="2" xr3:uid="{DBCCE970-ACDD-4EAC-83E1-4C85091D0E5C}" name="ParentSupplierDescription" dataDxfId="42" totalsRowDxfId="11"/>
    <tableColumn id="3" xr3:uid="{039E3D46-7ABA-4D04-999A-794FB36BD57D}" name="SupplierID" totalsRowFunction="custom" dataDxfId="41" totalsRowDxfId="10">
      <totalsRowFormula>SUBTOTAL(104,Table2[SupplierID])+1</totalsRowFormula>
    </tableColumn>
    <tableColumn id="4" xr3:uid="{5126653B-7865-489D-8256-577818E93B06}" name="SupplierDescription" dataDxfId="40" totalsRowDxfId="9"/>
    <tableColumn id="5" xr3:uid="{70A4B54B-847D-41B5-B8C8-B3C7FB2E80E5}" name="DatascopeID" totalsRowFunction="custom" dataDxfId="39" totalsRowDxfId="8">
      <totalsRowFormula>SUBTOTAL(104,Table2[DatascopeID])+1</totalsRowFormula>
    </tableColumn>
    <tableColumn id="6" xr3:uid="{EF77FB95-F810-42CC-BA3D-B9D60FE06ADE}" name="PortfolioID" dataDxfId="38" totalsRowDxfId="7"/>
    <tableColumn id="7" xr3:uid="{AF84EC3D-4C80-462D-96E1-10F04AA07AB8}" name="PortfolioDescription" dataDxfId="37" totalsRowDxfId="6"/>
    <tableColumn id="8" xr3:uid="{BDD41607-D774-42C1-B16F-ECCEE01ABB66}" name="OrganisatioID" dataDxfId="36" totalsRowDxfId="5"/>
    <tableColumn id="9" xr3:uid="{0648363F-C256-4795-8B4F-FEB4159E6704}" name="OrgTopUnit" dataDxfId="35" totalsRowDxfId="4"/>
    <tableColumn id="10" xr3:uid="{175CFBE6-EAD9-4B20-B6AC-CBC0FD1CCB76}" name="OusUnitID" dataDxfId="34" totalsRowDxfId="3"/>
    <tableColumn id="11" xr3:uid="{DB68F684-39FB-4990-ABD1-1E20029B7970}" name="OusUnitName" dataDxfId="33" totalsRowDxfId="2"/>
    <tableColumn id="12" xr3:uid="{B6D95D07-A4D5-4246-BAC8-DDBE8E483299}" name="ReceiveNotifications" dataDxfId="32" totalsRowDxfId="1"/>
    <tableColumn id="13" xr3:uid="{D4F64164-681E-4E0D-B990-8C6BBDF3E1B2}" name="Notification email" totalsRowFunction="count" dataDxfId="31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8E36D-74E2-4D12-BE51-3843B6D9DDD4}" name="Table4" displayName="Table4" ref="A1:H344" totalsRowShown="0" headerRowDxfId="30" dataDxfId="28" headerRowBorderDxfId="29">
  <autoFilter ref="A1:H344" xr:uid="{445C6BC8-251B-4521-84D5-7BD1B85390C9}"/>
  <sortState ref="A2:H309">
    <sortCondition ref="A2:A309"/>
    <sortCondition ref="F2:F309"/>
  </sortState>
  <tableColumns count="8">
    <tableColumn id="1" xr3:uid="{A16415FF-0167-4323-896C-78E8BB5E2958}" name="SupplierID" dataDxfId="27"/>
    <tableColumn id="8" xr3:uid="{A685C9FC-DAF3-4BB3-BDB3-C04138D42D2E}" name="User Type" dataDxfId="26"/>
    <tableColumn id="6" xr3:uid="{B4838A16-0E28-4CD6-9755-176E48ACB99A}" name="Parent supplier" dataDxfId="25">
      <calculatedColumnFormula>INDEX(Table2[ParentSupplierDescription],MATCH(Table4[[#This Row],[SupplierID]],Table2[SupplierID],0))</calculatedColumnFormula>
    </tableColumn>
    <tableColumn id="7" xr3:uid="{A4F96A8A-B609-4115-B411-3F38E13AE615}" name="Supplier" dataDxfId="24">
      <calculatedColumnFormula>INDEX(Table2[SupplierDescription],MATCH(Table4[[#This Row],[SupplierID]],Table2[SupplierID],0))</calculatedColumnFormula>
    </tableColumn>
    <tableColumn id="2" xr3:uid="{B1404D2B-90A4-430A-94B4-2432A61B24FA}" name="User Forename" dataDxfId="23"/>
    <tableColumn id="3" xr3:uid="{7E79F678-E5F8-4621-BE2A-E56287A49E6F}" name="User Surname" dataDxfId="22"/>
    <tableColumn id="4" xr3:uid="{D0A7B951-C37B-486D-9942-6CE297696171}" name="SupplierEmail" dataDxfId="21"/>
    <tableColumn id="5" xr3:uid="{CC848755-6BC9-4F98-AADD-9D2FAF2A07B9}" name="Super User Tel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39E1E-24BA-4C3B-8BC3-AC0DB8093B56}" name="Table1" displayName="Table1" ref="A1:E50" totalsRowShown="0" headerRowDxfId="19" headerRowBorderDxfId="18">
  <autoFilter ref="A1:E50" xr:uid="{C5998CED-36C4-4A1A-B726-7885476868B3}"/>
  <tableColumns count="5">
    <tableColumn id="1" xr3:uid="{5DDB9ECB-71AC-4838-ACDD-C8CFB7D211EC}" name="ParentSupplierID" dataDxfId="17"/>
    <tableColumn id="2" xr3:uid="{867D9811-1651-42D6-8F90-6D493293E133}" name="ParentSupplierDescription" dataDxfId="16">
      <calculatedColumnFormula>INDEX(Table2[ParentSupplierDescription],MATCH(Table1[[#This Row],[ParentSupplierID]],Table2[ParentSupplierID],0))</calculatedColumnFormula>
    </tableColumn>
    <tableColumn id="3" xr3:uid="{0E1E36FA-C1F9-463C-A5B9-433F592FAEF2}" name="SupplierID" dataDxfId="15"/>
    <tableColumn id="4" xr3:uid="{49AC0FA5-6852-41B5-B92C-37D0E3857D56}" name="SupplierDescription" dataDxfId="14"/>
    <tableColumn id="5" xr3:uid="{2CC9818A-124C-4B7A-A5A0-02D05B58F494}" name="CSM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ffshoreCreditInfo@rbsint.com" TargetMode="External"/><Relationship Id="rId117" Type="http://schemas.openxmlformats.org/officeDocument/2006/relationships/hyperlink" Target="mailto:James@nottinghamcu.co.uk" TargetMode="External"/><Relationship Id="rId21" Type="http://schemas.openxmlformats.org/officeDocument/2006/relationships/hyperlink" Target="mailto:janet.tennant@mandsbank.com" TargetMode="External"/><Relationship Id="rId42" Type="http://schemas.openxmlformats.org/officeDocument/2006/relationships/hyperlink" Target="mailto:Colin.Williamson@caledonianfinance.co.uk" TargetMode="External"/><Relationship Id="rId47" Type="http://schemas.openxmlformats.org/officeDocument/2006/relationships/hyperlink" Target="mailto:ps@loans2go.co.uk" TargetMode="External"/><Relationship Id="rId63" Type="http://schemas.openxmlformats.org/officeDocument/2006/relationships/hyperlink" Target="mailto:phil@bristol-finance.co.uk" TargetMode="External"/><Relationship Id="rId68" Type="http://schemas.openxmlformats.org/officeDocument/2006/relationships/hyperlink" Target="mailto:phil@bristol-finance.co.uk" TargetMode="External"/><Relationship Id="rId84" Type="http://schemas.openxmlformats.org/officeDocument/2006/relationships/hyperlink" Target="mailto:ian.scrivens@bennetts.co.uk" TargetMode="External"/><Relationship Id="rId89" Type="http://schemas.openxmlformats.org/officeDocument/2006/relationships/hyperlink" Target="mailto:Marc.Moss@coveainsurance.co.uk" TargetMode="External"/><Relationship Id="rId112" Type="http://schemas.openxmlformats.org/officeDocument/2006/relationships/hyperlink" Target="mailto:James@nottinghamcu.co.uk" TargetMode="External"/><Relationship Id="rId16" Type="http://schemas.openxmlformats.org/officeDocument/2006/relationships/hyperlink" Target="mailto:suranjita.saha@hsbc.co.in" TargetMode="External"/><Relationship Id="rId107" Type="http://schemas.openxmlformats.org/officeDocument/2006/relationships/hyperlink" Target="mailto:James@nottinghamcu.co.uk" TargetMode="External"/><Relationship Id="rId11" Type="http://schemas.openxmlformats.org/officeDocument/2006/relationships/hyperlink" Target="mailto:fd.cra.queries@firstdirect.com" TargetMode="External"/><Relationship Id="rId32" Type="http://schemas.openxmlformats.org/officeDocument/2006/relationships/hyperlink" Target="mailto:BS.GenlMaintenance@sainsburysbank.co.uk" TargetMode="External"/><Relationship Id="rId37" Type="http://schemas.openxmlformats.org/officeDocument/2006/relationships/hyperlink" Target="mailto:Client.services@vanquisbank.co.uk" TargetMode="External"/><Relationship Id="rId53" Type="http://schemas.openxmlformats.org/officeDocument/2006/relationships/hyperlink" Target="mailto:ps@loans2go.co.uk" TargetMode="External"/><Relationship Id="rId58" Type="http://schemas.openxmlformats.org/officeDocument/2006/relationships/hyperlink" Target="mailto:mark.williamson@kindredgroup.com" TargetMode="External"/><Relationship Id="rId74" Type="http://schemas.openxmlformats.org/officeDocument/2006/relationships/hyperlink" Target="mailto:pavel@apfin.co.uk" TargetMode="External"/><Relationship Id="rId79" Type="http://schemas.openxmlformats.org/officeDocument/2006/relationships/hyperlink" Target="mailto:karen.childerstone@pcf.bank" TargetMode="External"/><Relationship Id="rId102" Type="http://schemas.openxmlformats.org/officeDocument/2006/relationships/hyperlink" Target="mailto:Emma.crawford@nektan.com" TargetMode="External"/><Relationship Id="rId123" Type="http://schemas.openxmlformats.org/officeDocument/2006/relationships/hyperlink" Target="mailto:neil.lewis@northviewgroup.com" TargetMode="External"/><Relationship Id="rId5" Type="http://schemas.openxmlformats.org/officeDocument/2006/relationships/hyperlink" Target="mailto:CRAEnquiries@rbs.co.uk" TargetMode="External"/><Relationship Id="rId90" Type="http://schemas.openxmlformats.org/officeDocument/2006/relationships/hyperlink" Target="mailto:Marc.Moss@coveainsurance.co.uk" TargetMode="External"/><Relationship Id="rId95" Type="http://schemas.openxmlformats.org/officeDocument/2006/relationships/hyperlink" Target="mailto:davidsinclair@eborloansyork.co.uk" TargetMode="External"/><Relationship Id="rId22" Type="http://schemas.openxmlformats.org/officeDocument/2006/relationships/hyperlink" Target="mailto:CAIS.QueriesMailbox@computershare.co.uk" TargetMode="External"/><Relationship Id="rId27" Type="http://schemas.openxmlformats.org/officeDocument/2006/relationships/hyperlink" Target="mailto:OffshoreCreditInfo@rbsint.com" TargetMode="External"/><Relationship Id="rId43" Type="http://schemas.openxmlformats.org/officeDocument/2006/relationships/hyperlink" Target="mailto:info@hsfinanceltd.co.uk" TargetMode="External"/><Relationship Id="rId48" Type="http://schemas.openxmlformats.org/officeDocument/2006/relationships/hyperlink" Target="mailto:ps@loans2go.co.uk" TargetMode="External"/><Relationship Id="rId64" Type="http://schemas.openxmlformats.org/officeDocument/2006/relationships/hyperlink" Target="mailto:phil@bristol-finance.co.uk" TargetMode="External"/><Relationship Id="rId69" Type="http://schemas.openxmlformats.org/officeDocument/2006/relationships/hyperlink" Target="mailto:pavel@apfin.co.uk" TargetMode="External"/><Relationship Id="rId113" Type="http://schemas.openxmlformats.org/officeDocument/2006/relationships/hyperlink" Target="mailto:James@nottinghamcu.co.uk" TargetMode="External"/><Relationship Id="rId118" Type="http://schemas.openxmlformats.org/officeDocument/2006/relationships/hyperlink" Target="mailto:James@nottinghamcu.co.uk" TargetMode="External"/><Relationship Id="rId80" Type="http://schemas.openxmlformats.org/officeDocument/2006/relationships/hyperlink" Target="mailto:karen.childerstone@pcf.bank" TargetMode="External"/><Relationship Id="rId85" Type="http://schemas.openxmlformats.org/officeDocument/2006/relationships/hyperlink" Target="mailto:ian.scrivens@bennetts.co.uk" TargetMode="External"/><Relationship Id="rId12" Type="http://schemas.openxmlformats.org/officeDocument/2006/relationships/hyperlink" Target="mailto:janet.morgan@hsbc.com" TargetMode="External"/><Relationship Id="rId17" Type="http://schemas.openxmlformats.org/officeDocument/2006/relationships/hyperlink" Target="mailto:esther.kallapelli@hsbc.co.in" TargetMode="External"/><Relationship Id="rId33" Type="http://schemas.openxmlformats.org/officeDocument/2006/relationships/hyperlink" Target="mailto:BS.GenlMaintenance@sainsburysbank.co.uk" TargetMode="External"/><Relationship Id="rId38" Type="http://schemas.openxmlformats.org/officeDocument/2006/relationships/hyperlink" Target="mailto:Paul.rogan@savvy.co.uk" TargetMode="External"/><Relationship Id="rId59" Type="http://schemas.openxmlformats.org/officeDocument/2006/relationships/hyperlink" Target="mailto:Iqbal.Singh@exact.co.uk" TargetMode="External"/><Relationship Id="rId103" Type="http://schemas.openxmlformats.org/officeDocument/2006/relationships/hyperlink" Target="mailto:Emma.crawford@nektan.com" TargetMode="External"/><Relationship Id="rId108" Type="http://schemas.openxmlformats.org/officeDocument/2006/relationships/hyperlink" Target="mailto:James@nottinghamcu.co.uk" TargetMode="External"/><Relationship Id="rId124" Type="http://schemas.openxmlformats.org/officeDocument/2006/relationships/hyperlink" Target="mailto:neil.lewis@northviewgroup.com" TargetMode="External"/><Relationship Id="rId54" Type="http://schemas.openxmlformats.org/officeDocument/2006/relationships/hyperlink" Target="mailto:ps@loans2go.co.uk" TargetMode="External"/><Relationship Id="rId70" Type="http://schemas.openxmlformats.org/officeDocument/2006/relationships/hyperlink" Target="mailto:pavel@apfin.co.uk" TargetMode="External"/><Relationship Id="rId75" Type="http://schemas.openxmlformats.org/officeDocument/2006/relationships/hyperlink" Target="mailto:pavel@apfin.co.uk" TargetMode="External"/><Relationship Id="rId91" Type="http://schemas.openxmlformats.org/officeDocument/2006/relationships/hyperlink" Target="mailto:Marc.Moss@coveainsurance.co.uk" TargetMode="External"/><Relationship Id="rId96" Type="http://schemas.openxmlformats.org/officeDocument/2006/relationships/hyperlink" Target="mailto:davidsinclair@eborloansyork.co.uk" TargetMode="External"/><Relationship Id="rId1" Type="http://schemas.openxmlformats.org/officeDocument/2006/relationships/hyperlink" Target="mailto:Gerry.jenkins@uk.bnpparibas.com" TargetMode="External"/><Relationship Id="rId6" Type="http://schemas.openxmlformats.org/officeDocument/2006/relationships/hyperlink" Target="mailto:CRAEnquiries@rbs.co.uk" TargetMode="External"/><Relationship Id="rId23" Type="http://schemas.openxmlformats.org/officeDocument/2006/relationships/hyperlink" Target="mailto:CAIS.QueriesMailbox@computershare.co.uk" TargetMode="External"/><Relationship Id="rId28" Type="http://schemas.openxmlformats.org/officeDocument/2006/relationships/hyperlink" Target="mailto:OffshoreCreditInfo@rbsint.com" TargetMode="External"/><Relationship Id="rId49" Type="http://schemas.openxmlformats.org/officeDocument/2006/relationships/hyperlink" Target="mailto:ps@loans2go.co.uk" TargetMode="External"/><Relationship Id="rId114" Type="http://schemas.openxmlformats.org/officeDocument/2006/relationships/hyperlink" Target="mailto:James@nottinghamcu.co.uk" TargetMode="External"/><Relationship Id="rId119" Type="http://schemas.openxmlformats.org/officeDocument/2006/relationships/hyperlink" Target="mailto:James@nottinghamcu.co.uk" TargetMode="External"/><Relationship Id="rId44" Type="http://schemas.openxmlformats.org/officeDocument/2006/relationships/hyperlink" Target="mailto:ps@loans2go.co.uk" TargetMode="External"/><Relationship Id="rId60" Type="http://schemas.openxmlformats.org/officeDocument/2006/relationships/hyperlink" Target="mailto:Iqbal.Singh@exact.co.uk" TargetMode="External"/><Relationship Id="rId65" Type="http://schemas.openxmlformats.org/officeDocument/2006/relationships/hyperlink" Target="mailto:phil@bristol-finance.co.uk" TargetMode="External"/><Relationship Id="rId81" Type="http://schemas.openxmlformats.org/officeDocument/2006/relationships/hyperlink" Target="mailto:debbiewarren@bristowsutor.co.uk" TargetMode="External"/><Relationship Id="rId86" Type="http://schemas.openxmlformats.org/officeDocument/2006/relationships/hyperlink" Target="mailto:Marc.Moss@coveainsurance.co.uk" TargetMode="External"/><Relationship Id="rId13" Type="http://schemas.openxmlformats.org/officeDocument/2006/relationships/hyperlink" Target="mailto:janet.morgan@hsbc.com" TargetMode="External"/><Relationship Id="rId18" Type="http://schemas.openxmlformats.org/officeDocument/2006/relationships/hyperlink" Target="mailto:esther.kallapelli@hsbc.co.in" TargetMode="External"/><Relationship Id="rId39" Type="http://schemas.openxmlformats.org/officeDocument/2006/relationships/hyperlink" Target="mailto:Paul.rogan@savvy.co.uk" TargetMode="External"/><Relationship Id="rId109" Type="http://schemas.openxmlformats.org/officeDocument/2006/relationships/hyperlink" Target="mailto:James@nottinghamcu.co.uk" TargetMode="External"/><Relationship Id="rId34" Type="http://schemas.openxmlformats.org/officeDocument/2006/relationships/hyperlink" Target="mailto:client.services@vanquisbank.co.uk" TargetMode="External"/><Relationship Id="rId50" Type="http://schemas.openxmlformats.org/officeDocument/2006/relationships/hyperlink" Target="mailto:ps@loans2go.co.uk" TargetMode="External"/><Relationship Id="rId55" Type="http://schemas.openxmlformats.org/officeDocument/2006/relationships/hyperlink" Target="mailto:mark@tmadvances.co.uk" TargetMode="External"/><Relationship Id="rId76" Type="http://schemas.openxmlformats.org/officeDocument/2006/relationships/hyperlink" Target="mailto:pavel@apfin.co.uk" TargetMode="External"/><Relationship Id="rId97" Type="http://schemas.openxmlformats.org/officeDocument/2006/relationships/hyperlink" Target="mailto:danny.royle@zuto.com" TargetMode="External"/><Relationship Id="rId104" Type="http://schemas.openxmlformats.org/officeDocument/2006/relationships/hyperlink" Target="mailto:Nicola.jones@duetgroup.co.uk" TargetMode="External"/><Relationship Id="rId120" Type="http://schemas.openxmlformats.org/officeDocument/2006/relationships/hyperlink" Target="mailto:James@nottinghamcu.co.uk" TargetMode="External"/><Relationship Id="rId125" Type="http://schemas.openxmlformats.org/officeDocument/2006/relationships/hyperlink" Target="mailto:neil.lewis@northviewgroup.com" TargetMode="External"/><Relationship Id="rId7" Type="http://schemas.openxmlformats.org/officeDocument/2006/relationships/hyperlink" Target="mailto:OffshoreCreditInfo@rbsint.com" TargetMode="External"/><Relationship Id="rId71" Type="http://schemas.openxmlformats.org/officeDocument/2006/relationships/hyperlink" Target="mailto:pavel@apfin.co.uk" TargetMode="External"/><Relationship Id="rId92" Type="http://schemas.openxmlformats.org/officeDocument/2006/relationships/hyperlink" Target="mailto:Marc.Moss@coveainsurance.co.uk" TargetMode="External"/><Relationship Id="rId2" Type="http://schemas.openxmlformats.org/officeDocument/2006/relationships/hyperlink" Target="mailto:Shaun.hayes@bambooloans.com" TargetMode="External"/><Relationship Id="rId29" Type="http://schemas.openxmlformats.org/officeDocument/2006/relationships/hyperlink" Target="mailto:maria.boghiu@monzo.com" TargetMode="External"/><Relationship Id="rId24" Type="http://schemas.openxmlformats.org/officeDocument/2006/relationships/hyperlink" Target="mailto:CAIS.QueriesMailbox@computershare.co.uk" TargetMode="External"/><Relationship Id="rId40" Type="http://schemas.openxmlformats.org/officeDocument/2006/relationships/hyperlink" Target="mailto:creditcontrolsolihull@zenith.co.uk" TargetMode="External"/><Relationship Id="rId45" Type="http://schemas.openxmlformats.org/officeDocument/2006/relationships/hyperlink" Target="mailto:ps@loans2go.co.uk" TargetMode="External"/><Relationship Id="rId66" Type="http://schemas.openxmlformats.org/officeDocument/2006/relationships/hyperlink" Target="mailto:phil@bristol-finance.co.uk" TargetMode="External"/><Relationship Id="rId87" Type="http://schemas.openxmlformats.org/officeDocument/2006/relationships/hyperlink" Target="mailto:Marc.Moss@coveainsurance.co.uk" TargetMode="External"/><Relationship Id="rId110" Type="http://schemas.openxmlformats.org/officeDocument/2006/relationships/hyperlink" Target="mailto:James@nottinghamcu.co.uk" TargetMode="External"/><Relationship Id="rId115" Type="http://schemas.openxmlformats.org/officeDocument/2006/relationships/hyperlink" Target="mailto:James@nottinghamcu.co.uk" TargetMode="External"/><Relationship Id="rId61" Type="http://schemas.openxmlformats.org/officeDocument/2006/relationships/hyperlink" Target="mailto:janis@cherrygodfey.com" TargetMode="External"/><Relationship Id="rId82" Type="http://schemas.openxmlformats.org/officeDocument/2006/relationships/hyperlink" Target="mailto:debbiewarren@bristowsutor.co.uk" TargetMode="External"/><Relationship Id="rId19" Type="http://schemas.openxmlformats.org/officeDocument/2006/relationships/hyperlink" Target="mailto:janet.tennant@mandsbank.com" TargetMode="External"/><Relationship Id="rId14" Type="http://schemas.openxmlformats.org/officeDocument/2006/relationships/hyperlink" Target="mailto:card.csrvcais@hsbc.com" TargetMode="External"/><Relationship Id="rId30" Type="http://schemas.openxmlformats.org/officeDocument/2006/relationships/hyperlink" Target="mailto:DUMAIL183@argos.co.uk" TargetMode="External"/><Relationship Id="rId35" Type="http://schemas.openxmlformats.org/officeDocument/2006/relationships/hyperlink" Target="mailto:Client.services@vanquisbank.co.uk" TargetMode="External"/><Relationship Id="rId56" Type="http://schemas.openxmlformats.org/officeDocument/2006/relationships/hyperlink" Target="mailto:rob.cameron@royalmail.com" TargetMode="External"/><Relationship Id="rId77" Type="http://schemas.openxmlformats.org/officeDocument/2006/relationships/hyperlink" Target="mailto:pavel@apfin.co.uk" TargetMode="External"/><Relationship Id="rId100" Type="http://schemas.openxmlformats.org/officeDocument/2006/relationships/hyperlink" Target="mailto:Emma.crawford@nektan.com" TargetMode="External"/><Relationship Id="rId105" Type="http://schemas.openxmlformats.org/officeDocument/2006/relationships/hyperlink" Target="mailto:Nicola.jones@duetgroup.co.uk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mailto:OffshoreCreditInfo@rbsint.com" TargetMode="External"/><Relationship Id="rId51" Type="http://schemas.openxmlformats.org/officeDocument/2006/relationships/hyperlink" Target="mailto:ps@loans2go.co.uk" TargetMode="External"/><Relationship Id="rId72" Type="http://schemas.openxmlformats.org/officeDocument/2006/relationships/hyperlink" Target="mailto:pavel@apfin.co.uk" TargetMode="External"/><Relationship Id="rId93" Type="http://schemas.openxmlformats.org/officeDocument/2006/relationships/hyperlink" Target="mailto:Marc.Moss@coveainsurance.co.uk" TargetMode="External"/><Relationship Id="rId98" Type="http://schemas.openxmlformats.org/officeDocument/2006/relationships/hyperlink" Target="mailto:danny.royle@zuto.com" TargetMode="External"/><Relationship Id="rId121" Type="http://schemas.openxmlformats.org/officeDocument/2006/relationships/hyperlink" Target="mailto:OEMUSER@FORD.com" TargetMode="External"/><Relationship Id="rId3" Type="http://schemas.openxmlformats.org/officeDocument/2006/relationships/hyperlink" Target="mailto:callcredit@aviva.co.uk" TargetMode="External"/><Relationship Id="rId25" Type="http://schemas.openxmlformats.org/officeDocument/2006/relationships/hyperlink" Target="mailto:CAIS.QueriesMailbox@computershare.co.uk" TargetMode="External"/><Relationship Id="rId46" Type="http://schemas.openxmlformats.org/officeDocument/2006/relationships/hyperlink" Target="mailto:ps@loans2go.co.uk" TargetMode="External"/><Relationship Id="rId67" Type="http://schemas.openxmlformats.org/officeDocument/2006/relationships/hyperlink" Target="mailto:phil@bristol-finance.co.uk" TargetMode="External"/><Relationship Id="rId116" Type="http://schemas.openxmlformats.org/officeDocument/2006/relationships/hyperlink" Target="mailto:James@nottinghamcu.co.uk" TargetMode="External"/><Relationship Id="rId20" Type="http://schemas.openxmlformats.org/officeDocument/2006/relationships/hyperlink" Target="mailto:janet.tennant@mandsbank.com" TargetMode="External"/><Relationship Id="rId41" Type="http://schemas.openxmlformats.org/officeDocument/2006/relationships/hyperlink" Target="mailto:cra@tfsloans.co.uk" TargetMode="External"/><Relationship Id="rId62" Type="http://schemas.openxmlformats.org/officeDocument/2006/relationships/hyperlink" Target="mailto:janis@cherrygodfey.com" TargetMode="External"/><Relationship Id="rId83" Type="http://schemas.openxmlformats.org/officeDocument/2006/relationships/hyperlink" Target="mailto:ian.scrivens@bennetts.co.uk" TargetMode="External"/><Relationship Id="rId88" Type="http://schemas.openxmlformats.org/officeDocument/2006/relationships/hyperlink" Target="mailto:Marc.Moss@coveainsurance.co.uk" TargetMode="External"/><Relationship Id="rId111" Type="http://schemas.openxmlformats.org/officeDocument/2006/relationships/hyperlink" Target="mailto:James@nottinghamcu.co.uk" TargetMode="External"/><Relationship Id="rId15" Type="http://schemas.openxmlformats.org/officeDocument/2006/relationships/hyperlink" Target="mailto:card.csrvcais@hsbc.com" TargetMode="External"/><Relationship Id="rId36" Type="http://schemas.openxmlformats.org/officeDocument/2006/relationships/hyperlink" Target="mailto:Lewis.ward@vanquisbank.co.uk" TargetMode="External"/><Relationship Id="rId57" Type="http://schemas.openxmlformats.org/officeDocument/2006/relationships/hyperlink" Target="mailto:rob.cameron@royalmail.com" TargetMode="External"/><Relationship Id="rId106" Type="http://schemas.openxmlformats.org/officeDocument/2006/relationships/hyperlink" Target="mailto:James@nottinghamcu.co.uk" TargetMode="External"/><Relationship Id="rId127" Type="http://schemas.openxmlformats.org/officeDocument/2006/relationships/table" Target="../tables/table1.xml"/><Relationship Id="rId10" Type="http://schemas.openxmlformats.org/officeDocument/2006/relationships/hyperlink" Target="mailto:CAIS.QueriesMailbox@computershare.co.uk" TargetMode="External"/><Relationship Id="rId31" Type="http://schemas.openxmlformats.org/officeDocument/2006/relationships/hyperlink" Target="mailto:DUMAIL183@argos.co.uk" TargetMode="External"/><Relationship Id="rId52" Type="http://schemas.openxmlformats.org/officeDocument/2006/relationships/hyperlink" Target="mailto:ps@loans2go.co.uk" TargetMode="External"/><Relationship Id="rId73" Type="http://schemas.openxmlformats.org/officeDocument/2006/relationships/hyperlink" Target="mailto:pavel@apfin.co.uk" TargetMode="External"/><Relationship Id="rId78" Type="http://schemas.openxmlformats.org/officeDocument/2006/relationships/hyperlink" Target="mailto:pavel@apfin.co.uk" TargetMode="External"/><Relationship Id="rId94" Type="http://schemas.openxmlformats.org/officeDocument/2006/relationships/hyperlink" Target="mailto:davidsinclair@eborloansyork.co.uk" TargetMode="External"/><Relationship Id="rId99" Type="http://schemas.openxmlformats.org/officeDocument/2006/relationships/hyperlink" Target="mailto:Emma.crawford@nektan.com" TargetMode="External"/><Relationship Id="rId101" Type="http://schemas.openxmlformats.org/officeDocument/2006/relationships/hyperlink" Target="mailto:Emma.crawford@nektan.com" TargetMode="External"/><Relationship Id="rId122" Type="http://schemas.openxmlformats.org/officeDocument/2006/relationships/hyperlink" Target="mailto:OEMUSER@FORD.com" TargetMode="External"/><Relationship Id="rId4" Type="http://schemas.openxmlformats.org/officeDocument/2006/relationships/hyperlink" Target="mailto:callcredit@aviva.co.uk" TargetMode="External"/><Relationship Id="rId9" Type="http://schemas.openxmlformats.org/officeDocument/2006/relationships/hyperlink" Target="mailto:CAIS.QueriesMailbox@computershare.co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vel@apfin.co.uk" TargetMode="External"/><Relationship Id="rId1" Type="http://schemas.openxmlformats.org/officeDocument/2006/relationships/hyperlink" Target="mailto:pavel@apfin.co.uk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eamonn.onuallain@paddypowerbetfair.com" TargetMode="External"/><Relationship Id="rId21" Type="http://schemas.openxmlformats.org/officeDocument/2006/relationships/hyperlink" Target="mailto:graeme.mclellan@rbs.co.uk" TargetMode="External"/><Relationship Id="rId63" Type="http://schemas.openxmlformats.org/officeDocument/2006/relationships/hyperlink" Target="mailto:Emmanuel.Kwalombota@oakam.com" TargetMode="External"/><Relationship Id="rId159" Type="http://schemas.openxmlformats.org/officeDocument/2006/relationships/hyperlink" Target="mailto:beth.rowland@cslberks.org.uk" TargetMode="External"/><Relationship Id="rId170" Type="http://schemas.openxmlformats.org/officeDocument/2006/relationships/hyperlink" Target="mailto:Kurt.rogers@ikano.net" TargetMode="External"/><Relationship Id="rId226" Type="http://schemas.openxmlformats.org/officeDocument/2006/relationships/hyperlink" Target="mailto:TomasQuinni@eversheds-sutherland.com" TargetMode="External"/><Relationship Id="rId268" Type="http://schemas.openxmlformats.org/officeDocument/2006/relationships/hyperlink" Target="mailto:danny.royle@zuto.com" TargetMode="External"/><Relationship Id="rId32" Type="http://schemas.openxmlformats.org/officeDocument/2006/relationships/hyperlink" Target="mailto:julie.crocker@capitalone.com" TargetMode="External"/><Relationship Id="rId74" Type="http://schemas.openxmlformats.org/officeDocument/2006/relationships/hyperlink" Target="mailto:mark@salfordcreditunion.com" TargetMode="External"/><Relationship Id="rId128" Type="http://schemas.openxmlformats.org/officeDocument/2006/relationships/hyperlink" Target="mailto:Sophie.Chapman@fnz.co.uk" TargetMode="External"/><Relationship Id="rId5" Type="http://schemas.openxmlformats.org/officeDocument/2006/relationships/hyperlink" Target="mailto:tina_robinson@next.co.uk" TargetMode="External"/><Relationship Id="rId181" Type="http://schemas.openxmlformats.org/officeDocument/2006/relationships/hyperlink" Target="mailto:Katie.Carter@motonovofinance.com" TargetMode="External"/><Relationship Id="rId237" Type="http://schemas.openxmlformats.org/officeDocument/2006/relationships/hyperlink" Target="mailto:norman.horsburgh@scottishwidows.co.uk" TargetMode="External"/><Relationship Id="rId279" Type="http://schemas.openxmlformats.org/officeDocument/2006/relationships/hyperlink" Target="mailto:bruce.lehman@MMPFinancial.com" TargetMode="External"/><Relationship Id="rId43" Type="http://schemas.openxmlformats.org/officeDocument/2006/relationships/hyperlink" Target="mailto:Suzanne.Paul@sainsburysbank.co.uk" TargetMode="External"/><Relationship Id="rId139" Type="http://schemas.openxmlformats.org/officeDocument/2006/relationships/hyperlink" Target="mailto:claire.duff@startlinemotorfinance.com" TargetMode="External"/><Relationship Id="rId290" Type="http://schemas.openxmlformats.org/officeDocument/2006/relationships/hyperlink" Target="mailto:nicola.greenhalgh@ecclesfinance.co.uk" TargetMode="External"/><Relationship Id="rId85" Type="http://schemas.openxmlformats.org/officeDocument/2006/relationships/hyperlink" Target="mailto:ravikumar.petchiappan@gaincredit.com" TargetMode="External"/><Relationship Id="rId150" Type="http://schemas.openxmlformats.org/officeDocument/2006/relationships/hyperlink" Target="mailto:Martin@guarantormyloan.co.uk" TargetMode="External"/><Relationship Id="rId192" Type="http://schemas.openxmlformats.org/officeDocument/2006/relationships/hyperlink" Target="mailto:emma.franklin-keogh@clockwise.coop" TargetMode="External"/><Relationship Id="rId206" Type="http://schemas.openxmlformats.org/officeDocument/2006/relationships/hyperlink" Target="mailto:mark.jones@ladbrokescoral.com" TargetMode="External"/><Relationship Id="rId248" Type="http://schemas.openxmlformats.org/officeDocument/2006/relationships/hyperlink" Target="mailto:stevehowell@eridgeunderwriting.com" TargetMode="External"/><Relationship Id="rId12" Type="http://schemas.openxmlformats.org/officeDocument/2006/relationships/hyperlink" Target="mailto:ziyaad_shaikh@next.co.uk" TargetMode="External"/><Relationship Id="rId33" Type="http://schemas.openxmlformats.org/officeDocument/2006/relationships/hyperlink" Target="mailto:sarah.clark@intrum.com" TargetMode="External"/><Relationship Id="rId108" Type="http://schemas.openxmlformats.org/officeDocument/2006/relationships/hyperlink" Target="mailto:Rebecca.pearson@homelet.co.uk" TargetMode="External"/><Relationship Id="rId129" Type="http://schemas.openxmlformats.org/officeDocument/2006/relationships/hyperlink" Target="mailto:Jane.Turner@cmcu.org.uk" TargetMode="External"/><Relationship Id="rId280" Type="http://schemas.openxmlformats.org/officeDocument/2006/relationships/hyperlink" Target="mailto:James@nottinghamcu.co.uk" TargetMode="External"/><Relationship Id="rId54" Type="http://schemas.openxmlformats.org/officeDocument/2006/relationships/hyperlink" Target="mailto:Jason.Cole@Lexisnexisrisk.com" TargetMode="External"/><Relationship Id="rId75" Type="http://schemas.openxmlformats.org/officeDocument/2006/relationships/hyperlink" Target="mailto:kelsey@salfordcreditunion.com" TargetMode="External"/><Relationship Id="rId96" Type="http://schemas.openxmlformats.org/officeDocument/2006/relationships/hyperlink" Target="mailto:karen.brough@norton-finance.co.uk" TargetMode="External"/><Relationship Id="rId140" Type="http://schemas.openxmlformats.org/officeDocument/2006/relationships/hyperlink" Target="mailto:itsupport@startlinemotorfinance.com" TargetMode="External"/><Relationship Id="rId161" Type="http://schemas.openxmlformats.org/officeDocument/2006/relationships/hyperlink" Target="mailto:justin@diamondfs.co.uk" TargetMode="External"/><Relationship Id="rId182" Type="http://schemas.openxmlformats.org/officeDocument/2006/relationships/hyperlink" Target="mailto:huw.williams@motonovofinance.com" TargetMode="External"/><Relationship Id="rId217" Type="http://schemas.openxmlformats.org/officeDocument/2006/relationships/hyperlink" Target="mailto:rob.cameron@royalmail.co.uk" TargetMode="External"/><Relationship Id="rId6" Type="http://schemas.openxmlformats.org/officeDocument/2006/relationships/hyperlink" Target="mailto:tracey_garner@next.co.uk" TargetMode="External"/><Relationship Id="rId238" Type="http://schemas.openxmlformats.org/officeDocument/2006/relationships/hyperlink" Target="mailto:Conor.McCormack@scottishwidows.co.uk" TargetMode="External"/><Relationship Id="rId259" Type="http://schemas.openxmlformats.org/officeDocument/2006/relationships/hyperlink" Target="mailto:anita.springbett@aviva.com" TargetMode="External"/><Relationship Id="rId23" Type="http://schemas.openxmlformats.org/officeDocument/2006/relationships/hyperlink" Target="mailto:jayne.mothersole@rbs.co.uk" TargetMode="External"/><Relationship Id="rId119" Type="http://schemas.openxmlformats.org/officeDocument/2006/relationships/hyperlink" Target="mailto:martin.obrien2@paddypowerbetfair.com" TargetMode="External"/><Relationship Id="rId270" Type="http://schemas.openxmlformats.org/officeDocument/2006/relationships/hyperlink" Target="mailto:Emma.crawford@nektan.com" TargetMode="External"/><Relationship Id="rId291" Type="http://schemas.openxmlformats.org/officeDocument/2006/relationships/hyperlink" Target="mailto:karen.king@ecclesfinance.co.uk" TargetMode="External"/><Relationship Id="rId44" Type="http://schemas.openxmlformats.org/officeDocument/2006/relationships/hyperlink" Target="mailto:Yvonne.McTurk@sainsburysbank.co.uk" TargetMode="External"/><Relationship Id="rId65" Type="http://schemas.openxmlformats.org/officeDocument/2006/relationships/hyperlink" Target="mailto:dpatandin@digidentity.com" TargetMode="External"/><Relationship Id="rId86" Type="http://schemas.openxmlformats.org/officeDocument/2006/relationships/hyperlink" Target="mailto:ramesh.velusamy@gaincredit.com" TargetMode="External"/><Relationship Id="rId130" Type="http://schemas.openxmlformats.org/officeDocument/2006/relationships/hyperlink" Target="mailto:Roger.Ling@computershare.co.uk" TargetMode="External"/><Relationship Id="rId151" Type="http://schemas.openxmlformats.org/officeDocument/2006/relationships/hyperlink" Target="mailto:Chris@guarantormyloan.co.uk" TargetMode="External"/><Relationship Id="rId172" Type="http://schemas.openxmlformats.org/officeDocument/2006/relationships/hyperlink" Target="mailto:Ian.routledge@walkerssecurities.co.uk" TargetMode="External"/><Relationship Id="rId193" Type="http://schemas.openxmlformats.org/officeDocument/2006/relationships/hyperlink" Target="mailto:gary@rmuk.com" TargetMode="External"/><Relationship Id="rId207" Type="http://schemas.openxmlformats.org/officeDocument/2006/relationships/hyperlink" Target="mailto:CHodgson@eurodrivefinance.co.uk" TargetMode="External"/><Relationship Id="rId228" Type="http://schemas.openxmlformats.org/officeDocument/2006/relationships/hyperlink" Target="mailto:j.thomas@capital4business.co.uk" TargetMode="External"/><Relationship Id="rId249" Type="http://schemas.openxmlformats.org/officeDocument/2006/relationships/hyperlink" Target="mailto:Ian.Pierce@landc.co.uk" TargetMode="External"/><Relationship Id="rId13" Type="http://schemas.openxmlformats.org/officeDocument/2006/relationships/hyperlink" Target="mailto:marie_gambin@next.co.uk" TargetMode="External"/><Relationship Id="rId109" Type="http://schemas.openxmlformats.org/officeDocument/2006/relationships/hyperlink" Target="mailto:chriscarter@moorgroup.com" TargetMode="External"/><Relationship Id="rId260" Type="http://schemas.openxmlformats.org/officeDocument/2006/relationships/hyperlink" Target="mailto:Support-james.schofield@pcf.bank" TargetMode="External"/><Relationship Id="rId281" Type="http://schemas.openxmlformats.org/officeDocument/2006/relationships/hyperlink" Target="mailto:zaeer.akhtar@hitachicapital.co.uk" TargetMode="External"/><Relationship Id="rId34" Type="http://schemas.openxmlformats.org/officeDocument/2006/relationships/hyperlink" Target="mailto:jaimini.patel@intrum" TargetMode="External"/><Relationship Id="rId55" Type="http://schemas.openxmlformats.org/officeDocument/2006/relationships/hyperlink" Target="mailto:info@credit-union.coop" TargetMode="External"/><Relationship Id="rId76" Type="http://schemas.openxmlformats.org/officeDocument/2006/relationships/hyperlink" Target="https://clicktime.symantec.com/a/1/3BSn0o367VmucRNb_2e0rbKVIcAKU641cv3RTUHrNTw=?d=c2QWxuxgGqGHU_gIb6F3W4-4vx1L75nItiMrrGYakH-RwNu8Jq3Zlzkig5o1r4dGXY3lwH6RQ-5vU4YXv8mcIy8gQ8xwuYw6PKezJPSOQ8PfN_wzZZalg9w8h60Xrz1hmfL5TYQ5KJ52TekFiRK3IqIDdPbi7mABjPWC412K2k0VfQ0HhEJEgCIxAZPwOilcUxxb4Dw2MLBad3ZpWXQ3GGXH3dvvppZ-s7RjeHf-4Rf9jJEWhkWUf-DxGlQOLOA_77B9Jr9jMdPm4fEJVAUmcfvqo-7G0WZkzN1ZSwJrgilw9O2CV7zEeCk0G3AUqS089XNslMOp4maAbgw_MFoNLPRGuurRDn_kF_rJa2UY7qWtMECWbzzHHkgsTUe_t1j93ntz77D7iwFqb5NWHgUcWTcvUAo_0dHyMMRGZ9kR1KZlDMw%3D&amp;u=http%3A%2F%2Fwww.tbifs.com%2F" TargetMode="External"/><Relationship Id="rId97" Type="http://schemas.openxmlformats.org/officeDocument/2006/relationships/hyperlink" Target="mailto:Sandra@jrnaylors.com" TargetMode="External"/><Relationship Id="rId120" Type="http://schemas.openxmlformats.org/officeDocument/2006/relationships/hyperlink" Target="mailto:elaine.falzon@paddypowerbetfair.com" TargetMode="External"/><Relationship Id="rId141" Type="http://schemas.openxmlformats.org/officeDocument/2006/relationships/hyperlink" Target="mailto:mariliis.rebase@creditstar.com" TargetMode="External"/><Relationship Id="rId7" Type="http://schemas.openxmlformats.org/officeDocument/2006/relationships/hyperlink" Target="mailto:dianne_pywell@next.co.uk" TargetMode="External"/><Relationship Id="rId162" Type="http://schemas.openxmlformats.org/officeDocument/2006/relationships/hyperlink" Target="mailto:rito@openaccessfinance.com" TargetMode="External"/><Relationship Id="rId183" Type="http://schemas.openxmlformats.org/officeDocument/2006/relationships/hyperlink" Target="mailto:lance.matthews@motonovofinance.com" TargetMode="External"/><Relationship Id="rId218" Type="http://schemas.openxmlformats.org/officeDocument/2006/relationships/hyperlink" Target="mailto:alex.neville@fairforyou.co.uk" TargetMode="External"/><Relationship Id="rId239" Type="http://schemas.openxmlformats.org/officeDocument/2006/relationships/hyperlink" Target="mailto:ranbir.kaur@izettle.com" TargetMode="External"/><Relationship Id="rId250" Type="http://schemas.openxmlformats.org/officeDocument/2006/relationships/hyperlink" Target="mailto:pavel@apfin.co.uk" TargetMode="External"/><Relationship Id="rId271" Type="http://schemas.openxmlformats.org/officeDocument/2006/relationships/hyperlink" Target="mailto:Michael.marchione@brighthouse.co.uk" TargetMode="External"/><Relationship Id="rId292" Type="http://schemas.openxmlformats.org/officeDocument/2006/relationships/hyperlink" Target="mailto:Daniela.Dimieru@vwfs.co.uk" TargetMode="External"/><Relationship Id="rId24" Type="http://schemas.openxmlformats.org/officeDocument/2006/relationships/hyperlink" Target="mailto:OffshoreCreditInfo@rbsint.com" TargetMode="External"/><Relationship Id="rId45" Type="http://schemas.openxmlformats.org/officeDocument/2006/relationships/hyperlink" Target="mailto:Steph.Mcginnes@sainsburysbank.co.uk" TargetMode="External"/><Relationship Id="rId66" Type="http://schemas.openxmlformats.org/officeDocument/2006/relationships/hyperlink" Target="mailto:mhammond@digidentity.com" TargetMode="External"/><Relationship Id="rId87" Type="http://schemas.openxmlformats.org/officeDocument/2006/relationships/hyperlink" Target="mailto:suresh.sk@gaincredit.com" TargetMode="External"/><Relationship Id="rId110" Type="http://schemas.openxmlformats.org/officeDocument/2006/relationships/hyperlink" Target="mailto:MadeleineMartin-McRoberts@moorgroup.com" TargetMode="External"/><Relationship Id="rId131" Type="http://schemas.openxmlformats.org/officeDocument/2006/relationships/hyperlink" Target="mailto:mark@paulleemark.co.uk" TargetMode="External"/><Relationship Id="rId152" Type="http://schemas.openxmlformats.org/officeDocument/2006/relationships/hyperlink" Target="mailto:Debbie@guarantormyloan.co.uk" TargetMode="External"/><Relationship Id="rId173" Type="http://schemas.openxmlformats.org/officeDocument/2006/relationships/hyperlink" Target="mailto:Funders@TheInsolvencyExchange.com" TargetMode="External"/><Relationship Id="rId194" Type="http://schemas.openxmlformats.org/officeDocument/2006/relationships/hyperlink" Target="mailto:sarah.taylor@zebrafinance.com" TargetMode="External"/><Relationship Id="rId208" Type="http://schemas.openxmlformats.org/officeDocument/2006/relationships/hyperlink" Target="mailto:roysmith@wrightmarshall.co.uk" TargetMode="External"/><Relationship Id="rId229" Type="http://schemas.openxmlformats.org/officeDocument/2006/relationships/hyperlink" Target="mailto:Edward.laming@fgh-uk.com" TargetMode="External"/><Relationship Id="rId240" Type="http://schemas.openxmlformats.org/officeDocument/2006/relationships/hyperlink" Target="mailto:Lyn.matthews@wmsl.co.uk" TargetMode="External"/><Relationship Id="rId261" Type="http://schemas.openxmlformats.org/officeDocument/2006/relationships/hyperlink" Target="mailto:karen.childerstone@pcf.bank" TargetMode="External"/><Relationship Id="rId14" Type="http://schemas.openxmlformats.org/officeDocument/2006/relationships/hyperlink" Target="mailto:audrey.shim-quee@intrum.com" TargetMode="External"/><Relationship Id="rId35" Type="http://schemas.openxmlformats.org/officeDocument/2006/relationships/hyperlink" Target="mailto:Dagnija.kirilenkova@intrum.com" TargetMode="External"/><Relationship Id="rId56" Type="http://schemas.openxmlformats.org/officeDocument/2006/relationships/hyperlink" Target="mailto:Andrew.Ledgard@zenith.co.uk" TargetMode="External"/><Relationship Id="rId77" Type="http://schemas.openxmlformats.org/officeDocument/2006/relationships/hyperlink" Target="mailto:marcstead@tfsloans.co.uk" TargetMode="External"/><Relationship Id="rId100" Type="http://schemas.openxmlformats.org/officeDocument/2006/relationships/hyperlink" Target="mailto:Nikesh.samani@autoservicefinance.com" TargetMode="External"/><Relationship Id="rId282" Type="http://schemas.openxmlformats.org/officeDocument/2006/relationships/hyperlink" Target="mailto:stephen.allen@hitachicapital.co.uk" TargetMode="External"/><Relationship Id="rId8" Type="http://schemas.openxmlformats.org/officeDocument/2006/relationships/hyperlink" Target="mailto:carl_regan@next.co.uk" TargetMode="External"/><Relationship Id="rId98" Type="http://schemas.openxmlformats.org/officeDocument/2006/relationships/hyperlink" Target="mailto:douglas.hartley@hartwell.co.uk" TargetMode="External"/><Relationship Id="rId121" Type="http://schemas.openxmlformats.org/officeDocument/2006/relationships/hyperlink" Target="mailto:maria.bonnici@paddypowerbetfair.com" TargetMode="External"/><Relationship Id="rId142" Type="http://schemas.openxmlformats.org/officeDocument/2006/relationships/hyperlink" Target="mailto:info@dpdgfinance.co,uk" TargetMode="External"/><Relationship Id="rId163" Type="http://schemas.openxmlformats.org/officeDocument/2006/relationships/hyperlink" Target="mailto:nagsmistry@securetrustbank.co.uk" TargetMode="External"/><Relationship Id="rId184" Type="http://schemas.openxmlformats.org/officeDocument/2006/relationships/hyperlink" Target="mailto:Kimberly.Beazer@motonovofinance.com" TargetMode="External"/><Relationship Id="rId219" Type="http://schemas.openxmlformats.org/officeDocument/2006/relationships/hyperlink" Target="mailto:Sarah.Saupe@tcfcgroup.co.uk" TargetMode="External"/><Relationship Id="rId230" Type="http://schemas.openxmlformats.org/officeDocument/2006/relationships/hyperlink" Target="mailto:Amanda.mills@fgh-uk.com" TargetMode="External"/><Relationship Id="rId251" Type="http://schemas.openxmlformats.org/officeDocument/2006/relationships/hyperlink" Target="mailto:Iqbal.Singh@exact.co.uk" TargetMode="External"/><Relationship Id="rId25" Type="http://schemas.openxmlformats.org/officeDocument/2006/relationships/hyperlink" Target="mailto:Tina.Livesey@rbs.co.uk" TargetMode="External"/><Relationship Id="rId46" Type="http://schemas.openxmlformats.org/officeDocument/2006/relationships/hyperlink" Target="mailto:Tola.Ogunrinade@sainsburysbank.co.uk" TargetMode="External"/><Relationship Id="rId67" Type="http://schemas.openxmlformats.org/officeDocument/2006/relationships/hyperlink" Target="mailto:Info@yogoloans.com" TargetMode="External"/><Relationship Id="rId272" Type="http://schemas.openxmlformats.org/officeDocument/2006/relationships/hyperlink" Target="mailto:Darren.clarke@brighthouse.co.uk" TargetMode="External"/><Relationship Id="rId293" Type="http://schemas.openxmlformats.org/officeDocument/2006/relationships/hyperlink" Target="mailto:neil.lewis@northviewgroup.com" TargetMode="External"/><Relationship Id="rId88" Type="http://schemas.openxmlformats.org/officeDocument/2006/relationships/hyperlink" Target="mailto:rebecca.ingledew@accounttechnologies.com" TargetMode="External"/><Relationship Id="rId111" Type="http://schemas.openxmlformats.org/officeDocument/2006/relationships/hyperlink" Target="mailto:shaungarland@moorgroup.com" TargetMode="External"/><Relationship Id="rId132" Type="http://schemas.openxmlformats.org/officeDocument/2006/relationships/hyperlink" Target="mailto:simon.moir@gamesys.co.uk" TargetMode="External"/><Relationship Id="rId153" Type="http://schemas.openxmlformats.org/officeDocument/2006/relationships/hyperlink" Target="mailto:Chris.bennett@fairforyou.co.uk" TargetMode="External"/><Relationship Id="rId174" Type="http://schemas.openxmlformats.org/officeDocument/2006/relationships/hyperlink" Target="mailto:yvonne.yuan@stvelm.co.uk" TargetMode="External"/><Relationship Id="rId195" Type="http://schemas.openxmlformats.org/officeDocument/2006/relationships/hyperlink" Target="mailto:barry@knowyourcandidate.co.uk" TargetMode="External"/><Relationship Id="rId209" Type="http://schemas.openxmlformats.org/officeDocument/2006/relationships/hyperlink" Target="mailto:Martin.deegan@scfcontracthire.co.uk" TargetMode="External"/><Relationship Id="rId220" Type="http://schemas.openxmlformats.org/officeDocument/2006/relationships/hyperlink" Target="mailto:Paul.England@tcfcgroup.co.uk" TargetMode="External"/><Relationship Id="rId241" Type="http://schemas.openxmlformats.org/officeDocument/2006/relationships/hyperlink" Target="mailto:Sandra.radovanovic@wmsl.co.uk" TargetMode="External"/><Relationship Id="rId15" Type="http://schemas.openxmlformats.org/officeDocument/2006/relationships/hyperlink" Target="mailto:deborah.salmon@intrum.com" TargetMode="External"/><Relationship Id="rId36" Type="http://schemas.openxmlformats.org/officeDocument/2006/relationships/hyperlink" Target="mailto:monique@monzo.com" TargetMode="External"/><Relationship Id="rId57" Type="http://schemas.openxmlformats.org/officeDocument/2006/relationships/hyperlink" Target="mailto:michiel@landleurope.eu" TargetMode="External"/><Relationship Id="rId262" Type="http://schemas.openxmlformats.org/officeDocument/2006/relationships/hyperlink" Target="mailto:debbiewarren@bristowsutor.co.uk" TargetMode="External"/><Relationship Id="rId283" Type="http://schemas.openxmlformats.org/officeDocument/2006/relationships/hyperlink" Target="mailto:daniel.leach@hitachicapital.co.uk" TargetMode="External"/><Relationship Id="rId78" Type="http://schemas.openxmlformats.org/officeDocument/2006/relationships/hyperlink" Target="mailto:Nicole@jam-jar-car.com" TargetMode="External"/><Relationship Id="rId99" Type="http://schemas.openxmlformats.org/officeDocument/2006/relationships/hyperlink" Target="mailto:Robbie.lambert@autoservicefinance.com" TargetMode="External"/><Relationship Id="rId101" Type="http://schemas.openxmlformats.org/officeDocument/2006/relationships/hyperlink" Target="mailto:stephen.albert@nationwide.co.uk" TargetMode="External"/><Relationship Id="rId122" Type="http://schemas.openxmlformats.org/officeDocument/2006/relationships/hyperlink" Target="mailto:jonathan.morgan@atombank.co.uk" TargetMode="External"/><Relationship Id="rId143" Type="http://schemas.openxmlformats.org/officeDocument/2006/relationships/hyperlink" Target="mailto:Christine.Ferguson@Newcastle.co.uk" TargetMode="External"/><Relationship Id="rId164" Type="http://schemas.openxmlformats.org/officeDocument/2006/relationships/hyperlink" Target="mailto:Daniel.Edgell@OSB.co.uk" TargetMode="External"/><Relationship Id="rId185" Type="http://schemas.openxmlformats.org/officeDocument/2006/relationships/hyperlink" Target="mailto:gareth.griffin@motonovofinance.com" TargetMode="External"/><Relationship Id="rId9" Type="http://schemas.openxmlformats.org/officeDocument/2006/relationships/hyperlink" Target="mailto:mayur_modi@next.co.uk" TargetMode="External"/><Relationship Id="rId210" Type="http://schemas.openxmlformats.org/officeDocument/2006/relationships/hyperlink" Target="mailto:Gill.manders@scfcontracthire.co.uk" TargetMode="External"/><Relationship Id="rId26" Type="http://schemas.openxmlformats.org/officeDocument/2006/relationships/hyperlink" Target="mailto:caron.gothard@firstdirect.com" TargetMode="External"/><Relationship Id="rId231" Type="http://schemas.openxmlformats.org/officeDocument/2006/relationships/hyperlink" Target="mailto:Lindsay.golus@fgh-uk.com" TargetMode="External"/><Relationship Id="rId252" Type="http://schemas.openxmlformats.org/officeDocument/2006/relationships/hyperlink" Target="mailto:d.mcinnis@iwoca.co.uk" TargetMode="External"/><Relationship Id="rId273" Type="http://schemas.openxmlformats.org/officeDocument/2006/relationships/hyperlink" Target="mailto:Carol.ross@vwfs.co.uk" TargetMode="External"/><Relationship Id="rId294" Type="http://schemas.openxmlformats.org/officeDocument/2006/relationships/printerSettings" Target="../printerSettings/printerSettings2.bin"/><Relationship Id="rId47" Type="http://schemas.openxmlformats.org/officeDocument/2006/relationships/hyperlink" Target="mailto:Gail.Purchon@sainsburysbank.co.uk" TargetMode="External"/><Relationship Id="rId68" Type="http://schemas.openxmlformats.org/officeDocument/2006/relationships/hyperlink" Target="mailto:beefinance@beegrp.co.uk" TargetMode="External"/><Relationship Id="rId89" Type="http://schemas.openxmlformats.org/officeDocument/2006/relationships/hyperlink" Target="mailto:sean.oldfield@handt.co.uk" TargetMode="External"/><Relationship Id="rId112" Type="http://schemas.openxmlformats.org/officeDocument/2006/relationships/hyperlink" Target="mailto:zaragibson@moorgroup.com" TargetMode="External"/><Relationship Id="rId133" Type="http://schemas.openxmlformats.org/officeDocument/2006/relationships/hyperlink" Target="mailto:nick.mawson@autoacceptfinance.co.uk" TargetMode="External"/><Relationship Id="rId154" Type="http://schemas.openxmlformats.org/officeDocument/2006/relationships/hyperlink" Target="mailto:Emma.vaughan@fairforyou.co.uk" TargetMode="External"/><Relationship Id="rId175" Type="http://schemas.openxmlformats.org/officeDocument/2006/relationships/hyperlink" Target="mailto:leannehopkins@eversheds-sutherland.com" TargetMode="External"/><Relationship Id="rId196" Type="http://schemas.openxmlformats.org/officeDocument/2006/relationships/hyperlink" Target="mailto:andrew.nield@shoosmiths.co.uk" TargetMode="External"/><Relationship Id="rId200" Type="http://schemas.openxmlformats.org/officeDocument/2006/relationships/hyperlink" Target="mailto:Susan.mcclelland@scotcash.glasgow.gov.uk" TargetMode="External"/><Relationship Id="rId16" Type="http://schemas.openxmlformats.org/officeDocument/2006/relationships/hyperlink" Target="mailto:moconnell@enova.com" TargetMode="External"/><Relationship Id="rId221" Type="http://schemas.openxmlformats.org/officeDocument/2006/relationships/hyperlink" Target="mailto:s.McCarthy@loans2go.co.uk" TargetMode="External"/><Relationship Id="rId242" Type="http://schemas.openxmlformats.org/officeDocument/2006/relationships/hyperlink" Target="mailto:jeremias.adolfo@kbnfinance.co.uk" TargetMode="External"/><Relationship Id="rId263" Type="http://schemas.openxmlformats.org/officeDocument/2006/relationships/hyperlink" Target="mailto:ian.scrivens@bennetts.co.uk" TargetMode="External"/><Relationship Id="rId284" Type="http://schemas.openxmlformats.org/officeDocument/2006/relationships/hyperlink" Target="mailto:yousef.abid@hitachicapital.co.uk" TargetMode="External"/><Relationship Id="rId37" Type="http://schemas.openxmlformats.org/officeDocument/2006/relationships/hyperlink" Target="mailto:marinatheodosiou@monzo.com" TargetMode="External"/><Relationship Id="rId58" Type="http://schemas.openxmlformats.org/officeDocument/2006/relationships/hyperlink" Target="mailto:rohan.kelsey@mobilemoney.co.uk" TargetMode="External"/><Relationship Id="rId79" Type="http://schemas.openxmlformats.org/officeDocument/2006/relationships/hyperlink" Target="mailto:geoff.schwarz@mutual.uk.com" TargetMode="External"/><Relationship Id="rId102" Type="http://schemas.openxmlformats.org/officeDocument/2006/relationships/hyperlink" Target="mailto:Rosemary.ramsden@toyota-fs.com" TargetMode="External"/><Relationship Id="rId123" Type="http://schemas.openxmlformats.org/officeDocument/2006/relationships/hyperlink" Target="mailto:ana.stef@imoservices.com" TargetMode="External"/><Relationship Id="rId144" Type="http://schemas.openxmlformats.org/officeDocument/2006/relationships/hyperlink" Target="mailto:Steven.Fairhurst@Newcastle.co.uk" TargetMode="External"/><Relationship Id="rId90" Type="http://schemas.openxmlformats.org/officeDocument/2006/relationships/hyperlink" Target="mailto:jomoss@advantage-finance.co.uk" TargetMode="External"/><Relationship Id="rId165" Type="http://schemas.openxmlformats.org/officeDocument/2006/relationships/hyperlink" Target="mailto:Sage.Young@OSB.co.uk" TargetMode="External"/><Relationship Id="rId186" Type="http://schemas.openxmlformats.org/officeDocument/2006/relationships/hyperlink" Target="mailto:sarah.baker@staffvetting.com" TargetMode="External"/><Relationship Id="rId211" Type="http://schemas.openxmlformats.org/officeDocument/2006/relationships/hyperlink" Target="mailto:Dan.kerr@scfcontracthire.co.uk" TargetMode="External"/><Relationship Id="rId232" Type="http://schemas.openxmlformats.org/officeDocument/2006/relationships/hyperlink" Target="mailto:rachel@clsfinance.co.uk" TargetMode="External"/><Relationship Id="rId253" Type="http://schemas.openxmlformats.org/officeDocument/2006/relationships/hyperlink" Target="mailto:j.stedman@iwoca.co.uk" TargetMode="External"/><Relationship Id="rId274" Type="http://schemas.openxmlformats.org/officeDocument/2006/relationships/hyperlink" Target="mailto:Sinead.weddell@vwfs.co.uk" TargetMode="External"/><Relationship Id="rId295" Type="http://schemas.openxmlformats.org/officeDocument/2006/relationships/table" Target="../tables/table2.xml"/><Relationship Id="rId27" Type="http://schemas.openxmlformats.org/officeDocument/2006/relationships/hyperlink" Target="mailto:lynsey.atkinson@firstdirect.com" TargetMode="External"/><Relationship Id="rId48" Type="http://schemas.openxmlformats.org/officeDocument/2006/relationships/hyperlink" Target="mailto:Karen.Bell@sainsburysbank.co.uk" TargetMode="External"/><Relationship Id="rId69" Type="http://schemas.openxmlformats.org/officeDocument/2006/relationships/hyperlink" Target="mailto:Richard.baghurst@ratesetter.com" TargetMode="External"/><Relationship Id="rId113" Type="http://schemas.openxmlformats.org/officeDocument/2006/relationships/hyperlink" Target="mailto:alaird@sportingindex.com" TargetMode="External"/><Relationship Id="rId134" Type="http://schemas.openxmlformats.org/officeDocument/2006/relationships/hyperlink" Target="mailto:Mandy.farrar@drydensfairfax.com" TargetMode="External"/><Relationship Id="rId80" Type="http://schemas.openxmlformats.org/officeDocument/2006/relationships/hyperlink" Target="mailto:stuart.keene@mutual.uk.com" TargetMode="External"/><Relationship Id="rId155" Type="http://schemas.openxmlformats.org/officeDocument/2006/relationships/hyperlink" Target="mailto:Christine.callighan@moneywise.org.uk" TargetMode="External"/><Relationship Id="rId176" Type="http://schemas.openxmlformats.org/officeDocument/2006/relationships/hyperlink" Target="mailto:enquiries@evergreenfinance.ltd.uk" TargetMode="External"/><Relationship Id="rId197" Type="http://schemas.openxmlformats.org/officeDocument/2006/relationships/hyperlink" Target="https://clicktime.symantec.com/a/1/yBYbDLFIGUB6vj38mwsvhRcLlp0QgyWRDIae1kZadRE=?d=2KAO1yrexxvAP1qS8etxCiexIDnF8n2yD8TZmJQhLG0OlhKMj0elvlEM-GCpiqKs-qMUPBIt5JnoOYfrE_hBZ2jbyavpY8ze8s2KV1JTBfxkmAJPFm6qrPLwyzQV3Sy48fvP6rJz2oT3hP6kU2Jp5VegARiO-Yu-w1hLiM2ohfRDKSyiPwbprxL_bLBiRjBGSD_idnVfSy3YaA6UkjjjJq4XAf7Oo9ixJedB1wov210qb6odRvzQi5S2GVBiqpNhtlRfKz8_BwD6yRWHEN0IwO5c9oijQ46gtJbfin6PhnuzjK-rbstOT2iTGZUnYwWS5440nCCrrR9md3l8bIIv6I7G4rkRIPVlvCjf0AwvuJ7a8XQFKL7RFLnSxoSZR46omk0F2Xhz7YEkcA%3D%3D&amp;u=http%3A%2F%2Fwww.tmadvances.co.uk" TargetMode="External"/><Relationship Id="rId201" Type="http://schemas.openxmlformats.org/officeDocument/2006/relationships/hyperlink" Target="mailto:Ben.smith-milne@morsesclub.com" TargetMode="External"/><Relationship Id="rId222" Type="http://schemas.openxmlformats.org/officeDocument/2006/relationships/hyperlink" Target="mailto:s.baiswar@loans2go.co.uk" TargetMode="External"/><Relationship Id="rId243" Type="http://schemas.openxmlformats.org/officeDocument/2006/relationships/hyperlink" Target="mailto:lgray@starsportsbet.co.uk" TargetMode="External"/><Relationship Id="rId264" Type="http://schemas.openxmlformats.org/officeDocument/2006/relationships/hyperlink" Target="mailto:angela.robinson@bennetts.co.uk" TargetMode="External"/><Relationship Id="rId285" Type="http://schemas.openxmlformats.org/officeDocument/2006/relationships/hyperlink" Target="mailto:bill.chandler@hitachicapital.co.uk" TargetMode="External"/><Relationship Id="rId17" Type="http://schemas.openxmlformats.org/officeDocument/2006/relationships/hyperlink" Target="mailto:shaveta.pandya@newday.co.uk" TargetMode="External"/><Relationship Id="rId38" Type="http://schemas.openxmlformats.org/officeDocument/2006/relationships/hyperlink" Target="mailto:william@monzo.com" TargetMode="External"/><Relationship Id="rId59" Type="http://schemas.openxmlformats.org/officeDocument/2006/relationships/hyperlink" Target="mailto:matthew.bruton@mobilemoney.co.uk" TargetMode="External"/><Relationship Id="rId103" Type="http://schemas.openxmlformats.org/officeDocument/2006/relationships/hyperlink" Target="mailto:Candy.brown@toyota-fs.com" TargetMode="External"/><Relationship Id="rId124" Type="http://schemas.openxmlformats.org/officeDocument/2006/relationships/hyperlink" Target="mailto:Amanda.Baxter@mmpfinancial.com" TargetMode="External"/><Relationship Id="rId70" Type="http://schemas.openxmlformats.org/officeDocument/2006/relationships/hyperlink" Target="mailto:russell.medley@888holdings.com" TargetMode="External"/><Relationship Id="rId91" Type="http://schemas.openxmlformats.org/officeDocument/2006/relationships/hyperlink" Target="mailto:Sandra.Deane@watchportfoliomanagement.com" TargetMode="External"/><Relationship Id="rId145" Type="http://schemas.openxmlformats.org/officeDocument/2006/relationships/hyperlink" Target="mailto:mike@oldhamcreditunion.co.uk" TargetMode="External"/><Relationship Id="rId166" Type="http://schemas.openxmlformats.org/officeDocument/2006/relationships/hyperlink" Target="mailto:Oliver.Fitzgerald@OSB.co.uk" TargetMode="External"/><Relationship Id="rId187" Type="http://schemas.openxmlformats.org/officeDocument/2006/relationships/hyperlink" Target="mailto:kevin@themoneyplatform.com" TargetMode="External"/><Relationship Id="rId1" Type="http://schemas.openxmlformats.org/officeDocument/2006/relationships/hyperlink" Target="mailto:mark.wilson@nbrown.co.uk" TargetMode="External"/><Relationship Id="rId212" Type="http://schemas.openxmlformats.org/officeDocument/2006/relationships/hyperlink" Target="mailto:Mark.williamson@kindredgroup.com" TargetMode="External"/><Relationship Id="rId233" Type="http://schemas.openxmlformats.org/officeDocument/2006/relationships/hyperlink" Target="mailto:jameswilkinson@securetrustbank.co.uk" TargetMode="External"/><Relationship Id="rId254" Type="http://schemas.openxmlformats.org/officeDocument/2006/relationships/hyperlink" Target="mailto:e.ngjeci@iwoca.co.uk" TargetMode="External"/><Relationship Id="rId28" Type="http://schemas.openxmlformats.org/officeDocument/2006/relationships/hyperlink" Target="mailto:card.csrvcais@hsbc.com" TargetMode="External"/><Relationship Id="rId49" Type="http://schemas.openxmlformats.org/officeDocument/2006/relationships/hyperlink" Target="mailto:Ross.Mason@sainsburysbank.co.uk" TargetMode="External"/><Relationship Id="rId114" Type="http://schemas.openxmlformats.org/officeDocument/2006/relationships/hyperlink" Target="mailto:Colin.Williamson@caledonianfinance.co.uk" TargetMode="External"/><Relationship Id="rId275" Type="http://schemas.openxmlformats.org/officeDocument/2006/relationships/hyperlink" Target="mailto:Vikki.Hustwitt@vwfs.co.uk" TargetMode="External"/><Relationship Id="rId60" Type="http://schemas.openxmlformats.org/officeDocument/2006/relationships/hyperlink" Target="mailto:jenny.jones@mobilemoney.co.uk" TargetMode="External"/><Relationship Id="rId81" Type="http://schemas.openxmlformats.org/officeDocument/2006/relationships/hyperlink" Target="mailto:personnel@guardsecurity.co.uk" TargetMode="External"/><Relationship Id="rId135" Type="http://schemas.openxmlformats.org/officeDocument/2006/relationships/hyperlink" Target="mailto:Hayley.james@drydensfairfax.com" TargetMode="External"/><Relationship Id="rId156" Type="http://schemas.openxmlformats.org/officeDocument/2006/relationships/hyperlink" Target="mailto:symon.agnew@moneywise.org.uk" TargetMode="External"/><Relationship Id="rId177" Type="http://schemas.openxmlformats.org/officeDocument/2006/relationships/hyperlink" Target="mailto:mark.laybourne@prudential.co.uk&#160;" TargetMode="External"/><Relationship Id="rId198" Type="http://schemas.openxmlformats.org/officeDocument/2006/relationships/hyperlink" Target="mailto:charles.smith@sse.com" TargetMode="External"/><Relationship Id="rId202" Type="http://schemas.openxmlformats.org/officeDocument/2006/relationships/hyperlink" Target="mailto:Kyle.Furness@dotdotloans.co.uk" TargetMode="External"/><Relationship Id="rId223" Type="http://schemas.openxmlformats.org/officeDocument/2006/relationships/hyperlink" Target="mailto:v.baiswar@loans2go.co.uk" TargetMode="External"/><Relationship Id="rId244" Type="http://schemas.openxmlformats.org/officeDocument/2006/relationships/hyperlink" Target="mailto:Kay.Fenemore@betvictor.com" TargetMode="External"/><Relationship Id="rId18" Type="http://schemas.openxmlformats.org/officeDocument/2006/relationships/hyperlink" Target="mailto:lucy.thornton@newday.co.uk" TargetMode="External"/><Relationship Id="rId39" Type="http://schemas.openxmlformats.org/officeDocument/2006/relationships/hyperlink" Target="mailto:nathan.holman@homeretailgroup.com" TargetMode="External"/><Relationship Id="rId265" Type="http://schemas.openxmlformats.org/officeDocument/2006/relationships/hyperlink" Target="mailto:kball@thinksmartworld.com" TargetMode="External"/><Relationship Id="rId286" Type="http://schemas.openxmlformats.org/officeDocument/2006/relationships/hyperlink" Target="mailto:joanne.maurizi@ecology.co.uk" TargetMode="External"/><Relationship Id="rId50" Type="http://schemas.openxmlformats.org/officeDocument/2006/relationships/hyperlink" Target="mailto:Tracey.Stutt@sainsburysbank.co.uk" TargetMode="External"/><Relationship Id="rId104" Type="http://schemas.openxmlformats.org/officeDocument/2006/relationships/hyperlink" Target="mailto:kates@lendfair.co.uk" TargetMode="External"/><Relationship Id="rId125" Type="http://schemas.openxmlformats.org/officeDocument/2006/relationships/hyperlink" Target="mailto:jane.walker@sabre.co.uk" TargetMode="External"/><Relationship Id="rId146" Type="http://schemas.openxmlformats.org/officeDocument/2006/relationships/hyperlink" Target="mailto:leanne.chilton@rcibanque.com" TargetMode="External"/><Relationship Id="rId167" Type="http://schemas.openxmlformats.org/officeDocument/2006/relationships/hyperlink" Target="mailto:JEREMY.LLOYD@WESTERNCIRCLE.CO.UK" TargetMode="External"/><Relationship Id="rId188" Type="http://schemas.openxmlformats.org/officeDocument/2006/relationships/hyperlink" Target="mailto:chris.duckworth@fcagroup.com" TargetMode="External"/><Relationship Id="rId71" Type="http://schemas.openxmlformats.org/officeDocument/2006/relationships/hyperlink" Target="mailto:Andrew.Riddell@bmihealthcare.co.uk" TargetMode="External"/><Relationship Id="rId92" Type="http://schemas.openxmlformats.org/officeDocument/2006/relationships/hyperlink" Target="mailto:Mathew.jones@118118money.com" TargetMode="External"/><Relationship Id="rId213" Type="http://schemas.openxmlformats.org/officeDocument/2006/relationships/hyperlink" Target="mailto:Christine.oneil@kindredgroup.com" TargetMode="External"/><Relationship Id="rId234" Type="http://schemas.openxmlformats.org/officeDocument/2006/relationships/hyperlink" Target="mailto:heather.hamilton@srbs.co.uk" TargetMode="External"/><Relationship Id="rId2" Type="http://schemas.openxmlformats.org/officeDocument/2006/relationships/hyperlink" Target="mailto:saida.elomari1@aexp.com" TargetMode="External"/><Relationship Id="rId29" Type="http://schemas.openxmlformats.org/officeDocument/2006/relationships/hyperlink" Target="mailto:debora.sushmitha@hsbc.co.in" TargetMode="External"/><Relationship Id="rId255" Type="http://schemas.openxmlformats.org/officeDocument/2006/relationships/hyperlink" Target="mailto:a.aly@iwoca.co.uk" TargetMode="External"/><Relationship Id="rId276" Type="http://schemas.openxmlformats.org/officeDocument/2006/relationships/hyperlink" Target="mailto:pat.baker@avianmobile.co.uk" TargetMode="External"/><Relationship Id="rId40" Type="http://schemas.openxmlformats.org/officeDocument/2006/relationships/hyperlink" Target="mailto:nathan.holman@homeretailgroup.com" TargetMode="External"/><Relationship Id="rId115" Type="http://schemas.openxmlformats.org/officeDocument/2006/relationships/hyperlink" Target="mailto:sam.hanby@ascendantsol.co.uk" TargetMode="External"/><Relationship Id="rId136" Type="http://schemas.openxmlformats.org/officeDocument/2006/relationships/hyperlink" Target="mailto:kate.peet@workplacefinance.co.uk" TargetMode="External"/><Relationship Id="rId157" Type="http://schemas.openxmlformats.org/officeDocument/2006/relationships/hyperlink" Target="mailto:susan.dale@moneywise.org.uk" TargetMode="External"/><Relationship Id="rId178" Type="http://schemas.openxmlformats.org/officeDocument/2006/relationships/hyperlink" Target="mailto:del@vilcol.com" TargetMode="External"/><Relationship Id="rId61" Type="http://schemas.openxmlformats.org/officeDocument/2006/relationships/hyperlink" Target="mailto:Kirsty.Copland@skipton.co.uk" TargetMode="External"/><Relationship Id="rId82" Type="http://schemas.openxmlformats.org/officeDocument/2006/relationships/hyperlink" Target="mailto:colin.pendred@thenottingham.com" TargetMode="External"/><Relationship Id="rId199" Type="http://schemas.openxmlformats.org/officeDocument/2006/relationships/hyperlink" Target="mailto:Will.laverty@scotcash.glasgow.gov.uk" TargetMode="External"/><Relationship Id="rId203" Type="http://schemas.openxmlformats.org/officeDocument/2006/relationships/hyperlink" Target="mailto:Matthew.phillips@redoute.co.uk" TargetMode="External"/><Relationship Id="rId19" Type="http://schemas.openxmlformats.org/officeDocument/2006/relationships/hyperlink" Target="mailto:risto.proosa@myjar.com" TargetMode="External"/><Relationship Id="rId224" Type="http://schemas.openxmlformats.org/officeDocument/2006/relationships/hyperlink" Target="mailto:g.badejo@loans2go.co.uk" TargetMode="External"/><Relationship Id="rId245" Type="http://schemas.openxmlformats.org/officeDocument/2006/relationships/hyperlink" Target="mailto:janis@cherrygodfey.com" TargetMode="External"/><Relationship Id="rId266" Type="http://schemas.openxmlformats.org/officeDocument/2006/relationships/hyperlink" Target="mailto:Marc.Moss@coveainsurance.co.uk" TargetMode="External"/><Relationship Id="rId287" Type="http://schemas.openxmlformats.org/officeDocument/2006/relationships/hyperlink" Target="mailto:john.bates@frfl.co.uk" TargetMode="External"/><Relationship Id="rId30" Type="http://schemas.openxmlformats.org/officeDocument/2006/relationships/hyperlink" Target="mailto:debora.sushmitha@hsbc.co.in" TargetMode="External"/><Relationship Id="rId105" Type="http://schemas.openxmlformats.org/officeDocument/2006/relationships/hyperlink" Target="mailto:arichardson@leedscitycreditunion.co.uk" TargetMode="External"/><Relationship Id="rId126" Type="http://schemas.openxmlformats.org/officeDocument/2006/relationships/hyperlink" Target="mailto:Charlotte.McIntosh@fnz.co.uk" TargetMode="External"/><Relationship Id="rId147" Type="http://schemas.openxmlformats.org/officeDocument/2006/relationships/hyperlink" Target="mailto:Compliance@evergreenfinance.co.uk" TargetMode="External"/><Relationship Id="rId168" Type="http://schemas.openxmlformats.org/officeDocument/2006/relationships/hyperlink" Target="mailto:matt.green@myfinanceclub.com" TargetMode="External"/><Relationship Id="rId51" Type="http://schemas.openxmlformats.org/officeDocument/2006/relationships/hyperlink" Target="mailto:AccessManagement@vanquisbank.co.uk" TargetMode="External"/><Relationship Id="rId72" Type="http://schemas.openxmlformats.org/officeDocument/2006/relationships/hyperlink" Target="mailto:d.lee@hertsinsurance.com" TargetMode="External"/><Relationship Id="rId93" Type="http://schemas.openxmlformats.org/officeDocument/2006/relationships/hyperlink" Target="mailto:izyoung@ybs.co.uk" TargetMode="External"/><Relationship Id="rId189" Type="http://schemas.openxmlformats.org/officeDocument/2006/relationships/hyperlink" Target="mailto:tom@ddcfs.co.uk" TargetMode="External"/><Relationship Id="rId3" Type="http://schemas.openxmlformats.org/officeDocument/2006/relationships/hyperlink" Target="mailto:gemma.foulkes@aexp.com" TargetMode="External"/><Relationship Id="rId214" Type="http://schemas.openxmlformats.org/officeDocument/2006/relationships/hyperlink" Target="mailto:lisa.jones@kindredgroup.com" TargetMode="External"/><Relationship Id="rId235" Type="http://schemas.openxmlformats.org/officeDocument/2006/relationships/hyperlink" Target="mailto:sammackin@conduit.org.uk" TargetMode="External"/><Relationship Id="rId256" Type="http://schemas.openxmlformats.org/officeDocument/2006/relationships/hyperlink" Target="mailto:sue.leach@pollencap.com" TargetMode="External"/><Relationship Id="rId277" Type="http://schemas.openxmlformats.org/officeDocument/2006/relationships/hyperlink" Target="mailto:Nicola.jones@duetgroup.co.uk" TargetMode="External"/><Relationship Id="rId116" Type="http://schemas.openxmlformats.org/officeDocument/2006/relationships/hyperlink" Target="mailto:info@hsfinanceltd.co.uk" TargetMode="External"/><Relationship Id="rId137" Type="http://schemas.openxmlformats.org/officeDocument/2006/relationships/hyperlink" Target="mailto:Chloe.carter@italktelecom.co.uk" TargetMode="External"/><Relationship Id="rId158" Type="http://schemas.openxmlformats.org/officeDocument/2006/relationships/hyperlink" Target="mailto:dianep@teescreditunion.co.uk" TargetMode="External"/><Relationship Id="rId20" Type="http://schemas.openxmlformats.org/officeDocument/2006/relationships/hyperlink" Target="mailto:Keili.saadi@myjar.com" TargetMode="External"/><Relationship Id="rId41" Type="http://schemas.openxmlformats.org/officeDocument/2006/relationships/hyperlink" Target="mailto:david.bowen@homeretailgroup.com" TargetMode="External"/><Relationship Id="rId62" Type="http://schemas.openxmlformats.org/officeDocument/2006/relationships/hyperlink" Target="mailto:lina.rubeziute@Oakam.com" TargetMode="External"/><Relationship Id="rId83" Type="http://schemas.openxmlformats.org/officeDocument/2006/relationships/hyperlink" Target="mailto:Hannah@wofundingltd.com" TargetMode="External"/><Relationship Id="rId179" Type="http://schemas.openxmlformats.org/officeDocument/2006/relationships/hyperlink" Target="mailto:Philip.colman@in-syncgroup.com" TargetMode="External"/><Relationship Id="rId190" Type="http://schemas.openxmlformats.org/officeDocument/2006/relationships/hyperlink" Target="mailto:Jon.heming@clockwise.coop" TargetMode="External"/><Relationship Id="rId204" Type="http://schemas.openxmlformats.org/officeDocument/2006/relationships/hyperlink" Target="mailto:julian.mcdonald@ladbrokescoral.com" TargetMode="External"/><Relationship Id="rId225" Type="http://schemas.openxmlformats.org/officeDocument/2006/relationships/hyperlink" Target="mailto:f.joseph@loans2go.co.uk" TargetMode="External"/><Relationship Id="rId246" Type="http://schemas.openxmlformats.org/officeDocument/2006/relationships/hyperlink" Target="mailto:phil@bristol-finance.co.uk" TargetMode="External"/><Relationship Id="rId267" Type="http://schemas.openxmlformats.org/officeDocument/2006/relationships/hyperlink" Target="mailto:davidsinclair@eborloansyork.co.uk" TargetMode="External"/><Relationship Id="rId288" Type="http://schemas.openxmlformats.org/officeDocument/2006/relationships/hyperlink" Target="mailto:Richard.Henshaw@virginmoney.com" TargetMode="External"/><Relationship Id="rId106" Type="http://schemas.openxmlformats.org/officeDocument/2006/relationships/hyperlink" Target="mailto:phiggins@leedscitycreditunion.co.uk" TargetMode="External"/><Relationship Id="rId127" Type="http://schemas.openxmlformats.org/officeDocument/2006/relationships/hyperlink" Target="mailto:Aimee.Mason@fnz.co.uk" TargetMode="External"/><Relationship Id="rId10" Type="http://schemas.openxmlformats.org/officeDocument/2006/relationships/hyperlink" Target="mailto:maria_baker@next.co.uk" TargetMode="External"/><Relationship Id="rId31" Type="http://schemas.openxmlformats.org/officeDocument/2006/relationships/hyperlink" Target="mailto:janet.tennant@mandsbank.com" TargetMode="External"/><Relationship Id="rId52" Type="http://schemas.openxmlformats.org/officeDocument/2006/relationships/hyperlink" Target="mailto:paul.rogan@savvy.co.uk" TargetMode="External"/><Relationship Id="rId73" Type="http://schemas.openxmlformats.org/officeDocument/2006/relationships/hyperlink" Target="mailto:raj@totalsecurity.co.uk" TargetMode="External"/><Relationship Id="rId94" Type="http://schemas.openxmlformats.org/officeDocument/2006/relationships/hyperlink" Target="mailto:pjholden@ybs.co.uk" TargetMode="External"/><Relationship Id="rId148" Type="http://schemas.openxmlformats.org/officeDocument/2006/relationships/hyperlink" Target="mailto:glenn.wilson@buddyloans.com" TargetMode="External"/><Relationship Id="rId169" Type="http://schemas.openxmlformats.org/officeDocument/2006/relationships/hyperlink" Target="mailto:Charlotte.gregory@ikano.net" TargetMode="External"/><Relationship Id="rId4" Type="http://schemas.openxmlformats.org/officeDocument/2006/relationships/hyperlink" Target="mailto:peter.j.topping@aexp.com" TargetMode="External"/><Relationship Id="rId180" Type="http://schemas.openxmlformats.org/officeDocument/2006/relationships/hyperlink" Target="mailto:dmkennedy@zuuma.co.uk" TargetMode="External"/><Relationship Id="rId215" Type="http://schemas.openxmlformats.org/officeDocument/2006/relationships/hyperlink" Target="mailto:Data.protection@arvatosfs.com" TargetMode="External"/><Relationship Id="rId236" Type="http://schemas.openxmlformats.org/officeDocument/2006/relationships/hyperlink" Target="mailto:Johnhird@conduit.org.uk" TargetMode="External"/><Relationship Id="rId257" Type="http://schemas.openxmlformats.org/officeDocument/2006/relationships/hyperlink" Target="mailto:becky.wilson@pollencap.com" TargetMode="External"/><Relationship Id="rId278" Type="http://schemas.openxmlformats.org/officeDocument/2006/relationships/hyperlink" Target="mailto:complaints@MMPFinancial.com" TargetMode="External"/><Relationship Id="rId42" Type="http://schemas.openxmlformats.org/officeDocument/2006/relationships/hyperlink" Target="mailto:victoria.neil@homeretailgroup.com" TargetMode="External"/><Relationship Id="rId84" Type="http://schemas.openxmlformats.org/officeDocument/2006/relationships/hyperlink" Target="mailto:jeevanantham.s@gaincredit.com" TargetMode="External"/><Relationship Id="rId138" Type="http://schemas.openxmlformats.org/officeDocument/2006/relationships/hyperlink" Target="mailto:susan.haining@startlinemotorfinance.com" TargetMode="External"/><Relationship Id="rId191" Type="http://schemas.openxmlformats.org/officeDocument/2006/relationships/hyperlink" Target="mailto:Jade.Kelly@clockwise.coop" TargetMode="External"/><Relationship Id="rId205" Type="http://schemas.openxmlformats.org/officeDocument/2006/relationships/hyperlink" Target="mailto:james.robinson@ladbrokescoral.com" TargetMode="External"/><Relationship Id="rId247" Type="http://schemas.openxmlformats.org/officeDocument/2006/relationships/hyperlink" Target="mailto:wrivera@enova.com" TargetMode="External"/><Relationship Id="rId107" Type="http://schemas.openxmlformats.org/officeDocument/2006/relationships/hyperlink" Target="mailto:acomer@leedscitycreditunion.co.uk" TargetMode="External"/><Relationship Id="rId289" Type="http://schemas.openxmlformats.org/officeDocument/2006/relationships/hyperlink" Target="mailto:OEMUSER@FORD.com" TargetMode="External"/><Relationship Id="rId11" Type="http://schemas.openxmlformats.org/officeDocument/2006/relationships/hyperlink" Target="mailto:luke_hall@next.co.uk" TargetMode="External"/><Relationship Id="rId53" Type="http://schemas.openxmlformats.org/officeDocument/2006/relationships/hyperlink" Target="mailto:Rsands@oposlimited.com" TargetMode="External"/><Relationship Id="rId149" Type="http://schemas.openxmlformats.org/officeDocument/2006/relationships/hyperlink" Target="mailto:Rob@guarantormyloan.co.uk" TargetMode="External"/><Relationship Id="rId95" Type="http://schemas.openxmlformats.org/officeDocument/2006/relationships/hyperlink" Target="mailto:elturner@ybs.co.uk" TargetMode="External"/><Relationship Id="rId160" Type="http://schemas.openxmlformats.org/officeDocument/2006/relationships/hyperlink" Target="mailto:Adam.evetts@thevernon.co.uk" TargetMode="External"/><Relationship Id="rId216" Type="http://schemas.openxmlformats.org/officeDocument/2006/relationships/hyperlink" Target="mailto:Gill.Collins@foundationhomeloans.co.uk" TargetMode="External"/><Relationship Id="rId258" Type="http://schemas.openxmlformats.org/officeDocument/2006/relationships/hyperlink" Target="mailto:Antonia.pike@fleetmortgages.co.uk" TargetMode="External"/><Relationship Id="rId22" Type="http://schemas.openxmlformats.org/officeDocument/2006/relationships/hyperlink" Target="mailto:john.hilton@rbs.co.uk" TargetMode="External"/><Relationship Id="rId64" Type="http://schemas.openxmlformats.org/officeDocument/2006/relationships/hyperlink" Target="mailto:samira.kalantari@trulioo.com" TargetMode="External"/><Relationship Id="rId118" Type="http://schemas.openxmlformats.org/officeDocument/2006/relationships/hyperlink" Target="mailto:debbie.carr@paddypowerbetfair.com" TargetMode="External"/><Relationship Id="rId171" Type="http://schemas.openxmlformats.org/officeDocument/2006/relationships/hyperlink" Target="mailto:Ellan.smith@ikano.net" TargetMode="External"/><Relationship Id="rId227" Type="http://schemas.openxmlformats.org/officeDocument/2006/relationships/hyperlink" Target="mailto:Paul.Dale@cashplus.com" TargetMode="External"/><Relationship Id="rId269" Type="http://schemas.openxmlformats.org/officeDocument/2006/relationships/hyperlink" Target="mailto:alex.crossley@zuto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u.optimus.test+Jane.Four@gmail.com" TargetMode="External"/><Relationship Id="rId7" Type="http://schemas.openxmlformats.org/officeDocument/2006/relationships/hyperlink" Target="mailto:tu.optimus.test+JackRusselPlc.Jane.Nine@gmail.com" TargetMode="External"/><Relationship Id="rId2" Type="http://schemas.openxmlformats.org/officeDocument/2006/relationships/hyperlink" Target="mailto:tu.optimus.test+John.Three@gmail.com" TargetMode="External"/><Relationship Id="rId1" Type="http://schemas.openxmlformats.org/officeDocument/2006/relationships/hyperlink" Target="mailto:tu.optimus.test+Jane.Two@gmail.com" TargetMode="External"/><Relationship Id="rId6" Type="http://schemas.openxmlformats.org/officeDocument/2006/relationships/hyperlink" Target="mailto:tu.optimus.test+JackRusselPlc.Jane.Eight@gmail.com" TargetMode="External"/><Relationship Id="rId5" Type="http://schemas.openxmlformats.org/officeDocument/2006/relationships/hyperlink" Target="mailto:tu.optimus.test+JackRusselPlc.Jane.Seven@gmail.com" TargetMode="External"/><Relationship Id="rId4" Type="http://schemas.openxmlformats.org/officeDocument/2006/relationships/hyperlink" Target="mailto:tu.optimus.test+John.Five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6280-FDF0-41D4-A574-6BE71B07052D}">
  <dimension ref="A1:M1510"/>
  <sheetViews>
    <sheetView zoomScaleNormal="100" workbookViewId="0">
      <pane xSplit="4" ySplit="1" topLeftCell="E1353" activePane="bottomRight" state="frozen"/>
      <selection sqref="A1:XFD1"/>
      <selection pane="topRight" sqref="A1:XFD1"/>
      <selection pane="bottomLeft" sqref="A1:XFD1"/>
      <selection pane="bottomRight" activeCell="C1488" sqref="C1488:C1496"/>
    </sheetView>
  </sheetViews>
  <sheetFormatPr defaultColWidth="8.7109375" defaultRowHeight="15"/>
  <cols>
    <col min="1" max="1" width="11.42578125" style="1" customWidth="1"/>
    <col min="2" max="2" width="31.140625" style="1" bestFit="1" customWidth="1"/>
    <col min="3" max="3" width="12.42578125" style="1" customWidth="1"/>
    <col min="4" max="4" width="42.85546875" style="1" bestFit="1" customWidth="1"/>
    <col min="5" max="5" width="13.42578125" style="1" customWidth="1"/>
    <col min="6" max="6" width="12" style="26" customWidth="1"/>
    <col min="7" max="7" width="35.5703125" style="1" bestFit="1" customWidth="1"/>
    <col min="8" max="8" width="37.5703125" style="1" bestFit="1" customWidth="1"/>
    <col min="9" max="9" width="46.5703125" style="1" bestFit="1" customWidth="1"/>
    <col min="10" max="10" width="38.140625" style="1" bestFit="1" customWidth="1"/>
    <col min="11" max="11" width="46.5703125" style="1" bestFit="1" customWidth="1"/>
    <col min="12" max="12" width="19.7109375" style="1" customWidth="1"/>
    <col min="13" max="13" width="46.5703125" style="1" bestFit="1" customWidth="1"/>
    <col min="14" max="16384" width="8.7109375" style="1"/>
  </cols>
  <sheetData>
    <row r="1" spans="1:1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15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</row>
    <row r="2" spans="1:13">
      <c r="A2" s="26">
        <v>1</v>
      </c>
      <c r="B2" s="26" t="s">
        <v>13</v>
      </c>
      <c r="C2" s="26">
        <v>1</v>
      </c>
      <c r="D2" s="26" t="s">
        <v>13</v>
      </c>
      <c r="E2" s="107">
        <v>1</v>
      </c>
      <c r="F2" s="107">
        <v>325601</v>
      </c>
      <c r="G2" s="26" t="s">
        <v>14</v>
      </c>
      <c r="H2" s="26" t="s">
        <v>15</v>
      </c>
      <c r="I2" s="26" t="s">
        <v>15</v>
      </c>
      <c r="J2" s="26" t="s">
        <v>15</v>
      </c>
      <c r="K2" s="26" t="s">
        <v>15</v>
      </c>
      <c r="L2" s="26" t="s">
        <v>16</v>
      </c>
      <c r="M2" s="26" t="s">
        <v>17</v>
      </c>
    </row>
    <row r="3" spans="1:13">
      <c r="A3" s="26">
        <v>1</v>
      </c>
      <c r="B3" s="26" t="s">
        <v>13</v>
      </c>
      <c r="C3" s="26">
        <v>1</v>
      </c>
      <c r="D3" s="26" t="s">
        <v>13</v>
      </c>
      <c r="E3" s="107">
        <v>2</v>
      </c>
      <c r="F3" s="107">
        <v>325602</v>
      </c>
      <c r="G3" s="26" t="s">
        <v>18</v>
      </c>
      <c r="H3" s="26" t="s">
        <v>15</v>
      </c>
      <c r="I3" s="26" t="s">
        <v>15</v>
      </c>
      <c r="J3" s="26" t="s">
        <v>15</v>
      </c>
      <c r="K3" s="26" t="s">
        <v>15</v>
      </c>
      <c r="L3" s="26" t="s">
        <v>16</v>
      </c>
      <c r="M3" s="26" t="s">
        <v>17</v>
      </c>
    </row>
    <row r="4" spans="1:13">
      <c r="A4" s="26">
        <v>1</v>
      </c>
      <c r="B4" s="26" t="s">
        <v>13</v>
      </c>
      <c r="C4" s="26">
        <v>1</v>
      </c>
      <c r="D4" s="26" t="s">
        <v>13</v>
      </c>
      <c r="E4" s="107">
        <v>3</v>
      </c>
      <c r="F4" s="107">
        <v>603701</v>
      </c>
      <c r="G4" s="26" t="s">
        <v>19</v>
      </c>
      <c r="H4" s="26" t="s">
        <v>15</v>
      </c>
      <c r="I4" s="26" t="s">
        <v>15</v>
      </c>
      <c r="J4" s="26" t="s">
        <v>15</v>
      </c>
      <c r="K4" s="26" t="s">
        <v>15</v>
      </c>
      <c r="L4" s="26" t="s">
        <v>16</v>
      </c>
      <c r="M4" s="26" t="s">
        <v>17</v>
      </c>
    </row>
    <row r="5" spans="1:13">
      <c r="A5" s="2">
        <v>1</v>
      </c>
      <c r="B5" s="26" t="s">
        <v>13</v>
      </c>
      <c r="C5" s="26">
        <v>1</v>
      </c>
      <c r="D5" s="26" t="s">
        <v>13</v>
      </c>
      <c r="E5" s="107">
        <v>4</v>
      </c>
      <c r="F5" s="107">
        <v>781507</v>
      </c>
      <c r="G5" s="26" t="s">
        <v>20</v>
      </c>
      <c r="H5" s="26" t="s">
        <v>15</v>
      </c>
      <c r="I5" s="26" t="s">
        <v>15</v>
      </c>
      <c r="J5" s="26" t="s">
        <v>15</v>
      </c>
      <c r="K5" s="26" t="s">
        <v>15</v>
      </c>
      <c r="L5" s="26" t="s">
        <v>16</v>
      </c>
      <c r="M5" s="26" t="s">
        <v>17</v>
      </c>
    </row>
    <row r="6" spans="1:13">
      <c r="A6" s="26">
        <v>2</v>
      </c>
      <c r="B6" s="26" t="s">
        <v>21</v>
      </c>
      <c r="C6" s="26">
        <v>2</v>
      </c>
      <c r="D6" s="26" t="s">
        <v>21</v>
      </c>
      <c r="E6" s="107">
        <v>5</v>
      </c>
      <c r="F6" s="107" t="s">
        <v>15</v>
      </c>
      <c r="G6" s="26" t="s">
        <v>15</v>
      </c>
      <c r="H6" s="34" t="s">
        <v>22</v>
      </c>
      <c r="I6" s="26" t="s">
        <v>21</v>
      </c>
      <c r="J6" s="26" t="s">
        <v>23</v>
      </c>
      <c r="K6" s="26" t="s">
        <v>21</v>
      </c>
      <c r="L6" s="26" t="s">
        <v>16</v>
      </c>
      <c r="M6" s="26" t="s">
        <v>24</v>
      </c>
    </row>
    <row r="7" spans="1:13">
      <c r="A7" s="26">
        <v>2</v>
      </c>
      <c r="B7" s="26" t="s">
        <v>21</v>
      </c>
      <c r="C7" s="26">
        <v>2</v>
      </c>
      <c r="D7" s="26" t="s">
        <v>21</v>
      </c>
      <c r="E7" s="107">
        <v>6</v>
      </c>
      <c r="F7" s="107" t="s">
        <v>15</v>
      </c>
      <c r="G7" s="26" t="s">
        <v>15</v>
      </c>
      <c r="H7" s="34" t="s">
        <v>22</v>
      </c>
      <c r="I7" s="26" t="s">
        <v>21</v>
      </c>
      <c r="J7" s="26" t="s">
        <v>25</v>
      </c>
      <c r="K7" s="26" t="s">
        <v>26</v>
      </c>
      <c r="L7" s="26" t="s">
        <v>16</v>
      </c>
      <c r="M7" s="26" t="s">
        <v>24</v>
      </c>
    </row>
    <row r="8" spans="1:13">
      <c r="A8" s="26">
        <v>2</v>
      </c>
      <c r="B8" s="26" t="s">
        <v>21</v>
      </c>
      <c r="C8" s="26">
        <v>2</v>
      </c>
      <c r="D8" s="26" t="s">
        <v>21</v>
      </c>
      <c r="E8" s="107">
        <v>7</v>
      </c>
      <c r="F8" s="107" t="s">
        <v>15</v>
      </c>
      <c r="G8" s="26" t="s">
        <v>15</v>
      </c>
      <c r="H8" s="34" t="s">
        <v>22</v>
      </c>
      <c r="I8" s="26" t="s">
        <v>21</v>
      </c>
      <c r="J8" s="26" t="s">
        <v>27</v>
      </c>
      <c r="K8" s="26" t="s">
        <v>28</v>
      </c>
      <c r="L8" s="26" t="s">
        <v>16</v>
      </c>
      <c r="M8" s="26" t="s">
        <v>24</v>
      </c>
    </row>
    <row r="9" spans="1:13">
      <c r="A9" s="26">
        <v>2</v>
      </c>
      <c r="B9" s="26" t="s">
        <v>21</v>
      </c>
      <c r="C9" s="26">
        <v>2</v>
      </c>
      <c r="D9" s="26" t="s">
        <v>21</v>
      </c>
      <c r="E9" s="107">
        <v>8</v>
      </c>
      <c r="F9" s="107" t="s">
        <v>15</v>
      </c>
      <c r="G9" s="26" t="s">
        <v>15</v>
      </c>
      <c r="H9" s="34" t="s">
        <v>22</v>
      </c>
      <c r="I9" s="26" t="s">
        <v>21</v>
      </c>
      <c r="J9" s="26" t="s">
        <v>29</v>
      </c>
      <c r="K9" s="26" t="s">
        <v>30</v>
      </c>
      <c r="L9" s="26" t="s">
        <v>16</v>
      </c>
      <c r="M9" s="26" t="s">
        <v>24</v>
      </c>
    </row>
    <row r="10" spans="1:13">
      <c r="A10" s="26">
        <v>2</v>
      </c>
      <c r="B10" s="26" t="s">
        <v>21</v>
      </c>
      <c r="C10" s="26">
        <v>2</v>
      </c>
      <c r="D10" s="26" t="s">
        <v>21</v>
      </c>
      <c r="E10" s="107">
        <v>9</v>
      </c>
      <c r="F10" s="107"/>
      <c r="G10" s="26"/>
      <c r="H10" s="34" t="s">
        <v>31</v>
      </c>
      <c r="I10" s="34" t="s">
        <v>32</v>
      </c>
      <c r="J10" s="34" t="s">
        <v>33</v>
      </c>
      <c r="K10" s="17" t="s">
        <v>32</v>
      </c>
      <c r="L10" s="26" t="s">
        <v>16</v>
      </c>
      <c r="M10" s="26" t="s">
        <v>24</v>
      </c>
    </row>
    <row r="11" spans="1:13">
      <c r="A11" s="26">
        <v>2</v>
      </c>
      <c r="B11" s="26" t="s">
        <v>21</v>
      </c>
      <c r="C11" s="26">
        <v>2</v>
      </c>
      <c r="D11" s="26" t="s">
        <v>21</v>
      </c>
      <c r="E11" s="107">
        <v>10</v>
      </c>
      <c r="F11" s="107"/>
      <c r="G11" s="26"/>
      <c r="H11" s="34" t="s">
        <v>31</v>
      </c>
      <c r="I11" s="34" t="s">
        <v>32</v>
      </c>
      <c r="J11" s="34" t="s">
        <v>34</v>
      </c>
      <c r="K11" s="17" t="s">
        <v>35</v>
      </c>
      <c r="L11" s="26" t="s">
        <v>16</v>
      </c>
      <c r="M11" s="26" t="s">
        <v>24</v>
      </c>
    </row>
    <row r="12" spans="1:13">
      <c r="A12" s="26">
        <v>2</v>
      </c>
      <c r="B12" s="26" t="s">
        <v>21</v>
      </c>
      <c r="C12" s="26">
        <v>2</v>
      </c>
      <c r="D12" s="26" t="s">
        <v>21</v>
      </c>
      <c r="E12" s="107">
        <v>11</v>
      </c>
      <c r="F12" s="107"/>
      <c r="G12" s="26"/>
      <c r="H12" s="34" t="s">
        <v>31</v>
      </c>
      <c r="I12" s="34" t="s">
        <v>32</v>
      </c>
      <c r="J12" s="34" t="s">
        <v>36</v>
      </c>
      <c r="K12" s="17" t="s">
        <v>37</v>
      </c>
      <c r="L12" s="26" t="s">
        <v>16</v>
      </c>
      <c r="M12" s="26" t="s">
        <v>24</v>
      </c>
    </row>
    <row r="13" spans="1:13">
      <c r="A13" s="26">
        <v>2</v>
      </c>
      <c r="B13" s="26" t="s">
        <v>21</v>
      </c>
      <c r="C13" s="26">
        <v>2</v>
      </c>
      <c r="D13" s="26" t="s">
        <v>21</v>
      </c>
      <c r="E13" s="107">
        <v>12</v>
      </c>
      <c r="F13" s="107"/>
      <c r="G13" s="26"/>
      <c r="H13" s="34" t="s">
        <v>38</v>
      </c>
      <c r="I13" s="34" t="s">
        <v>39</v>
      </c>
      <c r="J13" s="34" t="s">
        <v>40</v>
      </c>
      <c r="K13" s="17" t="s">
        <v>39</v>
      </c>
      <c r="L13" s="26" t="s">
        <v>16</v>
      </c>
      <c r="M13" s="26" t="s">
        <v>24</v>
      </c>
    </row>
    <row r="14" spans="1:13">
      <c r="A14" s="26">
        <v>2</v>
      </c>
      <c r="B14" s="26" t="s">
        <v>21</v>
      </c>
      <c r="C14" s="26">
        <v>2</v>
      </c>
      <c r="D14" s="26" t="s">
        <v>21</v>
      </c>
      <c r="E14" s="107">
        <v>13</v>
      </c>
      <c r="F14" s="107"/>
      <c r="G14" s="26"/>
      <c r="H14" s="34" t="s">
        <v>38</v>
      </c>
      <c r="I14" s="34" t="s">
        <v>39</v>
      </c>
      <c r="J14" s="34" t="s">
        <v>41</v>
      </c>
      <c r="K14" s="17" t="s">
        <v>42</v>
      </c>
      <c r="L14" s="26" t="s">
        <v>16</v>
      </c>
      <c r="M14" s="26" t="s">
        <v>24</v>
      </c>
    </row>
    <row r="15" spans="1:13">
      <c r="A15" s="26">
        <v>2</v>
      </c>
      <c r="B15" s="26" t="s">
        <v>21</v>
      </c>
      <c r="C15" s="26">
        <v>2</v>
      </c>
      <c r="D15" s="26" t="s">
        <v>21</v>
      </c>
      <c r="E15" s="107">
        <v>14</v>
      </c>
      <c r="F15" s="107"/>
      <c r="G15" s="26"/>
      <c r="H15" s="34" t="s">
        <v>38</v>
      </c>
      <c r="I15" s="34" t="s">
        <v>39</v>
      </c>
      <c r="J15" s="34" t="s">
        <v>43</v>
      </c>
      <c r="K15" s="17" t="s">
        <v>44</v>
      </c>
      <c r="L15" s="26" t="s">
        <v>16</v>
      </c>
      <c r="M15" s="26" t="s">
        <v>24</v>
      </c>
    </row>
    <row r="16" spans="1:13">
      <c r="A16" s="26">
        <v>2</v>
      </c>
      <c r="B16" s="26" t="s">
        <v>21</v>
      </c>
      <c r="C16" s="26">
        <v>2</v>
      </c>
      <c r="D16" s="26" t="s">
        <v>21</v>
      </c>
      <c r="E16" s="107">
        <v>15</v>
      </c>
      <c r="F16" s="107"/>
      <c r="G16" s="26"/>
      <c r="H16" s="34" t="s">
        <v>38</v>
      </c>
      <c r="I16" s="34" t="s">
        <v>39</v>
      </c>
      <c r="J16" s="34" t="s">
        <v>45</v>
      </c>
      <c r="K16" s="17" t="s">
        <v>46</v>
      </c>
      <c r="L16" s="26" t="s">
        <v>16</v>
      </c>
      <c r="M16" s="26" t="s">
        <v>24</v>
      </c>
    </row>
    <row r="17" spans="1:13">
      <c r="A17" s="26">
        <v>2</v>
      </c>
      <c r="B17" s="26" t="s">
        <v>21</v>
      </c>
      <c r="C17" s="26">
        <v>2</v>
      </c>
      <c r="D17" s="26" t="s">
        <v>21</v>
      </c>
      <c r="E17" s="107">
        <v>16</v>
      </c>
      <c r="F17" s="107"/>
      <c r="G17" s="26"/>
      <c r="H17" s="34" t="s">
        <v>38</v>
      </c>
      <c r="I17" s="34" t="s">
        <v>39</v>
      </c>
      <c r="J17" s="34" t="s">
        <v>47</v>
      </c>
      <c r="K17" s="17" t="s">
        <v>48</v>
      </c>
      <c r="L17" s="26" t="s">
        <v>16</v>
      </c>
      <c r="M17" s="26" t="s">
        <v>24</v>
      </c>
    </row>
    <row r="18" spans="1:13">
      <c r="A18" s="26">
        <v>2</v>
      </c>
      <c r="B18" s="26" t="s">
        <v>21</v>
      </c>
      <c r="C18" s="26">
        <v>2</v>
      </c>
      <c r="D18" s="26" t="s">
        <v>21</v>
      </c>
      <c r="E18" s="107">
        <v>17</v>
      </c>
      <c r="F18" s="107"/>
      <c r="G18" s="26"/>
      <c r="H18" s="34" t="s">
        <v>38</v>
      </c>
      <c r="I18" s="34" t="s">
        <v>39</v>
      </c>
      <c r="J18" s="34" t="s">
        <v>49</v>
      </c>
      <c r="K18" s="17" t="s">
        <v>50</v>
      </c>
      <c r="L18" s="26" t="s">
        <v>16</v>
      </c>
      <c r="M18" s="26" t="s">
        <v>24</v>
      </c>
    </row>
    <row r="19" spans="1:13">
      <c r="A19" s="26">
        <v>3</v>
      </c>
      <c r="B19" s="26" t="s">
        <v>51</v>
      </c>
      <c r="C19" s="26">
        <v>3</v>
      </c>
      <c r="D19" s="26" t="s">
        <v>51</v>
      </c>
      <c r="E19" s="107">
        <v>18</v>
      </c>
      <c r="F19" s="107">
        <v>813910</v>
      </c>
      <c r="G19" s="26" t="s">
        <v>52</v>
      </c>
      <c r="H19" s="26" t="s">
        <v>15</v>
      </c>
      <c r="I19" s="26" t="s">
        <v>15</v>
      </c>
      <c r="J19" s="26" t="s">
        <v>15</v>
      </c>
      <c r="K19" s="26" t="s">
        <v>15</v>
      </c>
      <c r="L19" s="26" t="s">
        <v>16</v>
      </c>
      <c r="M19" s="26" t="s">
        <v>53</v>
      </c>
    </row>
    <row r="20" spans="1:13">
      <c r="A20" s="3">
        <v>3</v>
      </c>
      <c r="B20" s="26" t="s">
        <v>51</v>
      </c>
      <c r="C20" s="26">
        <v>3</v>
      </c>
      <c r="D20" s="26" t="s">
        <v>51</v>
      </c>
      <c r="E20" s="107">
        <v>19</v>
      </c>
      <c r="F20" s="107">
        <v>886127</v>
      </c>
      <c r="G20" s="26" t="s">
        <v>52</v>
      </c>
      <c r="H20" s="26" t="s">
        <v>15</v>
      </c>
      <c r="I20" s="26" t="s">
        <v>15</v>
      </c>
      <c r="J20" s="26" t="s">
        <v>15</v>
      </c>
      <c r="K20" s="26" t="s">
        <v>15</v>
      </c>
      <c r="L20" s="26" t="s">
        <v>16</v>
      </c>
      <c r="M20" s="26" t="s">
        <v>53</v>
      </c>
    </row>
    <row r="21" spans="1:13">
      <c r="A21" s="26">
        <v>3</v>
      </c>
      <c r="B21" s="26" t="s">
        <v>51</v>
      </c>
      <c r="C21" s="26">
        <v>3</v>
      </c>
      <c r="D21" s="26" t="s">
        <v>51</v>
      </c>
      <c r="E21" s="107">
        <v>20</v>
      </c>
      <c r="F21" s="107" t="s">
        <v>15</v>
      </c>
      <c r="G21" s="26" t="s">
        <v>15</v>
      </c>
      <c r="H21" s="26" t="s">
        <v>54</v>
      </c>
      <c r="I21" s="26" t="s">
        <v>55</v>
      </c>
      <c r="J21" s="26" t="s">
        <v>56</v>
      </c>
      <c r="K21" s="26" t="s">
        <v>55</v>
      </c>
      <c r="L21" s="26" t="s">
        <v>16</v>
      </c>
      <c r="M21" s="26" t="s">
        <v>53</v>
      </c>
    </row>
    <row r="22" spans="1:13">
      <c r="A22" s="26">
        <v>3</v>
      </c>
      <c r="B22" s="26" t="s">
        <v>51</v>
      </c>
      <c r="C22" s="26">
        <v>3</v>
      </c>
      <c r="D22" s="26" t="s">
        <v>51</v>
      </c>
      <c r="E22" s="107">
        <v>21</v>
      </c>
      <c r="F22" s="107" t="s">
        <v>15</v>
      </c>
      <c r="G22" s="26" t="s">
        <v>15</v>
      </c>
      <c r="H22" s="26" t="s">
        <v>54</v>
      </c>
      <c r="I22" s="26" t="s">
        <v>55</v>
      </c>
      <c r="J22" s="26" t="s">
        <v>57</v>
      </c>
      <c r="K22" s="26" t="s">
        <v>58</v>
      </c>
      <c r="L22" s="26" t="s">
        <v>16</v>
      </c>
      <c r="M22" s="26" t="s">
        <v>53</v>
      </c>
    </row>
    <row r="23" spans="1:13">
      <c r="A23" s="26">
        <v>3</v>
      </c>
      <c r="B23" s="26" t="s">
        <v>51</v>
      </c>
      <c r="C23" s="26">
        <v>3</v>
      </c>
      <c r="D23" s="26" t="s">
        <v>51</v>
      </c>
      <c r="E23" s="107">
        <v>22</v>
      </c>
      <c r="F23" s="107" t="s">
        <v>15</v>
      </c>
      <c r="G23" s="26" t="s">
        <v>15</v>
      </c>
      <c r="H23" s="26" t="s">
        <v>54</v>
      </c>
      <c r="I23" s="26" t="s">
        <v>55</v>
      </c>
      <c r="J23" s="26" t="s">
        <v>59</v>
      </c>
      <c r="K23" s="26" t="s">
        <v>60</v>
      </c>
      <c r="L23" s="26" t="s">
        <v>16</v>
      </c>
      <c r="M23" s="26" t="s">
        <v>53</v>
      </c>
    </row>
    <row r="24" spans="1:13">
      <c r="A24" s="26">
        <v>3</v>
      </c>
      <c r="B24" s="26" t="s">
        <v>51</v>
      </c>
      <c r="C24" s="26">
        <v>3</v>
      </c>
      <c r="D24" s="26" t="s">
        <v>51</v>
      </c>
      <c r="E24" s="107">
        <v>23</v>
      </c>
      <c r="F24" s="107" t="s">
        <v>15</v>
      </c>
      <c r="G24" s="26" t="s">
        <v>15</v>
      </c>
      <c r="H24" s="26" t="s">
        <v>54</v>
      </c>
      <c r="I24" s="26" t="s">
        <v>55</v>
      </c>
      <c r="J24" s="26" t="s">
        <v>61</v>
      </c>
      <c r="K24" s="26" t="s">
        <v>62</v>
      </c>
      <c r="L24" s="26" t="s">
        <v>16</v>
      </c>
      <c r="M24" s="26" t="s">
        <v>53</v>
      </c>
    </row>
    <row r="25" spans="1:13">
      <c r="A25" s="26">
        <v>3</v>
      </c>
      <c r="B25" s="26" t="s">
        <v>51</v>
      </c>
      <c r="C25" s="26">
        <v>3</v>
      </c>
      <c r="D25" s="26" t="s">
        <v>51</v>
      </c>
      <c r="E25" s="107">
        <v>24</v>
      </c>
      <c r="F25" s="107" t="s">
        <v>15</v>
      </c>
      <c r="G25" s="26" t="s">
        <v>15</v>
      </c>
      <c r="H25" s="26" t="s">
        <v>54</v>
      </c>
      <c r="I25" s="26" t="s">
        <v>55</v>
      </c>
      <c r="J25" s="26" t="s">
        <v>63</v>
      </c>
      <c r="K25" s="26" t="s">
        <v>64</v>
      </c>
      <c r="L25" s="26" t="s">
        <v>16</v>
      </c>
      <c r="M25" s="26" t="s">
        <v>53</v>
      </c>
    </row>
    <row r="26" spans="1:13">
      <c r="A26" s="26">
        <v>3</v>
      </c>
      <c r="B26" s="26" t="s">
        <v>51</v>
      </c>
      <c r="C26" s="26">
        <v>3</v>
      </c>
      <c r="D26" s="26" t="s">
        <v>51</v>
      </c>
      <c r="E26" s="107">
        <v>25</v>
      </c>
      <c r="F26" s="107" t="s">
        <v>15</v>
      </c>
      <c r="G26" s="26" t="s">
        <v>15</v>
      </c>
      <c r="H26" s="26" t="s">
        <v>54</v>
      </c>
      <c r="I26" s="26" t="s">
        <v>55</v>
      </c>
      <c r="J26" s="26" t="s">
        <v>65</v>
      </c>
      <c r="K26" s="26" t="s">
        <v>66</v>
      </c>
      <c r="L26" s="26" t="s">
        <v>16</v>
      </c>
      <c r="M26" s="26" t="s">
        <v>53</v>
      </c>
    </row>
    <row r="27" spans="1:13">
      <c r="A27" s="26">
        <v>3</v>
      </c>
      <c r="B27" s="26" t="s">
        <v>51</v>
      </c>
      <c r="C27" s="26">
        <v>3</v>
      </c>
      <c r="D27" s="26" t="s">
        <v>51</v>
      </c>
      <c r="E27" s="107">
        <v>26</v>
      </c>
      <c r="F27" s="107" t="s">
        <v>15</v>
      </c>
      <c r="G27" s="26" t="s">
        <v>15</v>
      </c>
      <c r="H27" s="26" t="s">
        <v>54</v>
      </c>
      <c r="I27" s="26" t="s">
        <v>55</v>
      </c>
      <c r="J27" s="26" t="s">
        <v>67</v>
      </c>
      <c r="K27" s="26" t="s">
        <v>68</v>
      </c>
      <c r="L27" s="26" t="s">
        <v>16</v>
      </c>
      <c r="M27" s="26" t="s">
        <v>53</v>
      </c>
    </row>
    <row r="28" spans="1:13">
      <c r="A28" s="26">
        <v>3</v>
      </c>
      <c r="B28" s="26" t="s">
        <v>51</v>
      </c>
      <c r="C28" s="26">
        <v>3</v>
      </c>
      <c r="D28" s="26" t="s">
        <v>51</v>
      </c>
      <c r="E28" s="107">
        <v>27</v>
      </c>
      <c r="F28" s="107" t="s">
        <v>15</v>
      </c>
      <c r="G28" s="26" t="s">
        <v>15</v>
      </c>
      <c r="H28" s="26" t="s">
        <v>54</v>
      </c>
      <c r="I28" s="26" t="s">
        <v>55</v>
      </c>
      <c r="J28" s="26" t="s">
        <v>69</v>
      </c>
      <c r="K28" s="26" t="s">
        <v>70</v>
      </c>
      <c r="L28" s="26" t="s">
        <v>16</v>
      </c>
      <c r="M28" s="26" t="s">
        <v>53</v>
      </c>
    </row>
    <row r="29" spans="1:13">
      <c r="A29" s="26">
        <v>3</v>
      </c>
      <c r="B29" s="26" t="s">
        <v>51</v>
      </c>
      <c r="C29" s="26">
        <v>3</v>
      </c>
      <c r="D29" s="26" t="s">
        <v>51</v>
      </c>
      <c r="E29" s="107">
        <v>28</v>
      </c>
      <c r="F29" s="107" t="s">
        <v>15</v>
      </c>
      <c r="G29" s="26" t="s">
        <v>15</v>
      </c>
      <c r="H29" s="26" t="s">
        <v>54</v>
      </c>
      <c r="I29" s="26" t="s">
        <v>55</v>
      </c>
      <c r="J29" s="26" t="s">
        <v>71</v>
      </c>
      <c r="K29" s="26" t="s">
        <v>72</v>
      </c>
      <c r="L29" s="26" t="s">
        <v>16</v>
      </c>
      <c r="M29" s="26" t="s">
        <v>53</v>
      </c>
    </row>
    <row r="30" spans="1:13">
      <c r="A30" s="26">
        <v>3</v>
      </c>
      <c r="B30" s="26" t="s">
        <v>51</v>
      </c>
      <c r="C30" s="26">
        <v>3</v>
      </c>
      <c r="D30" s="26" t="s">
        <v>51</v>
      </c>
      <c r="E30" s="107">
        <v>29</v>
      </c>
      <c r="F30" s="107" t="s">
        <v>15</v>
      </c>
      <c r="G30" s="26" t="s">
        <v>15</v>
      </c>
      <c r="H30" s="26" t="s">
        <v>54</v>
      </c>
      <c r="I30" s="26" t="s">
        <v>55</v>
      </c>
      <c r="J30" s="26" t="s">
        <v>73</v>
      </c>
      <c r="K30" s="26" t="s">
        <v>74</v>
      </c>
      <c r="L30" s="26" t="s">
        <v>16</v>
      </c>
      <c r="M30" s="26" t="s">
        <v>53</v>
      </c>
    </row>
    <row r="31" spans="1:13">
      <c r="A31" s="2">
        <v>3</v>
      </c>
      <c r="B31" s="26" t="s">
        <v>51</v>
      </c>
      <c r="C31" s="26">
        <v>3</v>
      </c>
      <c r="D31" s="26" t="s">
        <v>51</v>
      </c>
      <c r="E31" s="107">
        <v>30</v>
      </c>
      <c r="F31" s="107" t="s">
        <v>15</v>
      </c>
      <c r="G31" s="26" t="s">
        <v>15</v>
      </c>
      <c r="H31" s="26" t="s">
        <v>54</v>
      </c>
      <c r="I31" s="26" t="s">
        <v>55</v>
      </c>
      <c r="J31" s="26" t="s">
        <v>75</v>
      </c>
      <c r="K31" s="26" t="s">
        <v>76</v>
      </c>
      <c r="L31" s="26" t="s">
        <v>16</v>
      </c>
      <c r="M31" s="26" t="s">
        <v>53</v>
      </c>
    </row>
    <row r="32" spans="1:13">
      <c r="A32" s="26">
        <v>3</v>
      </c>
      <c r="B32" s="26" t="s">
        <v>51</v>
      </c>
      <c r="C32" s="26">
        <v>3</v>
      </c>
      <c r="D32" s="26" t="s">
        <v>51</v>
      </c>
      <c r="E32" s="107">
        <v>31</v>
      </c>
      <c r="F32" s="107" t="s">
        <v>15</v>
      </c>
      <c r="G32" s="26" t="s">
        <v>15</v>
      </c>
      <c r="H32" s="26" t="s">
        <v>54</v>
      </c>
      <c r="I32" s="26" t="s">
        <v>55</v>
      </c>
      <c r="J32" s="26" t="s">
        <v>77</v>
      </c>
      <c r="K32" s="26" t="s">
        <v>78</v>
      </c>
      <c r="L32" s="26" t="s">
        <v>16</v>
      </c>
      <c r="M32" s="26" t="s">
        <v>53</v>
      </c>
    </row>
    <row r="33" spans="1:13">
      <c r="A33" s="26">
        <v>3</v>
      </c>
      <c r="B33" s="26" t="s">
        <v>51</v>
      </c>
      <c r="C33" s="26">
        <v>3</v>
      </c>
      <c r="D33" s="26" t="s">
        <v>51</v>
      </c>
      <c r="E33" s="107">
        <v>32</v>
      </c>
      <c r="F33" s="107" t="s">
        <v>15</v>
      </c>
      <c r="G33" s="26" t="s">
        <v>15</v>
      </c>
      <c r="H33" s="26" t="s">
        <v>54</v>
      </c>
      <c r="I33" s="26" t="s">
        <v>55</v>
      </c>
      <c r="J33" s="26" t="s">
        <v>79</v>
      </c>
      <c r="K33" s="26" t="s">
        <v>80</v>
      </c>
      <c r="L33" s="26" t="s">
        <v>16</v>
      </c>
      <c r="M33" s="26" t="s">
        <v>53</v>
      </c>
    </row>
    <row r="34" spans="1:13">
      <c r="A34" s="2">
        <v>3</v>
      </c>
      <c r="B34" s="26" t="s">
        <v>51</v>
      </c>
      <c r="C34" s="26">
        <v>3</v>
      </c>
      <c r="D34" s="26" t="s">
        <v>51</v>
      </c>
      <c r="E34" s="107">
        <v>33</v>
      </c>
      <c r="F34" s="107" t="s">
        <v>15</v>
      </c>
      <c r="G34" s="26" t="s">
        <v>15</v>
      </c>
      <c r="H34" s="26" t="s">
        <v>54</v>
      </c>
      <c r="I34" s="26" t="s">
        <v>55</v>
      </c>
      <c r="J34" s="26" t="s">
        <v>81</v>
      </c>
      <c r="K34" s="26" t="s">
        <v>82</v>
      </c>
      <c r="L34" s="26" t="s">
        <v>16</v>
      </c>
      <c r="M34" s="26" t="s">
        <v>53</v>
      </c>
    </row>
    <row r="35" spans="1:13">
      <c r="A35" s="26">
        <v>3</v>
      </c>
      <c r="B35" s="26" t="s">
        <v>51</v>
      </c>
      <c r="C35" s="26">
        <v>3</v>
      </c>
      <c r="D35" s="26" t="s">
        <v>51</v>
      </c>
      <c r="E35" s="107">
        <v>34</v>
      </c>
      <c r="F35" s="107" t="s">
        <v>15</v>
      </c>
      <c r="G35" s="26" t="s">
        <v>15</v>
      </c>
      <c r="H35" s="26" t="s">
        <v>54</v>
      </c>
      <c r="I35" s="26" t="s">
        <v>55</v>
      </c>
      <c r="J35" s="26" t="s">
        <v>83</v>
      </c>
      <c r="K35" s="26" t="s">
        <v>84</v>
      </c>
      <c r="L35" s="26" t="s">
        <v>16</v>
      </c>
      <c r="M35" s="26" t="s">
        <v>53</v>
      </c>
    </row>
    <row r="36" spans="1:13">
      <c r="A36" s="26">
        <v>3</v>
      </c>
      <c r="B36" s="26" t="s">
        <v>51</v>
      </c>
      <c r="C36" s="26">
        <v>3</v>
      </c>
      <c r="D36" s="26" t="s">
        <v>51</v>
      </c>
      <c r="E36" s="107">
        <v>35</v>
      </c>
      <c r="F36" s="107" t="s">
        <v>15</v>
      </c>
      <c r="G36" s="26" t="s">
        <v>15</v>
      </c>
      <c r="H36" s="26" t="s">
        <v>54</v>
      </c>
      <c r="I36" s="26" t="s">
        <v>55</v>
      </c>
      <c r="J36" s="26" t="s">
        <v>85</v>
      </c>
      <c r="K36" s="26" t="s">
        <v>86</v>
      </c>
      <c r="L36" s="26" t="s">
        <v>16</v>
      </c>
      <c r="M36" s="26" t="s">
        <v>53</v>
      </c>
    </row>
    <row r="37" spans="1:13">
      <c r="A37" s="26">
        <v>3</v>
      </c>
      <c r="B37" s="26" t="s">
        <v>51</v>
      </c>
      <c r="C37" s="26">
        <v>3</v>
      </c>
      <c r="D37" s="26" t="s">
        <v>51</v>
      </c>
      <c r="E37" s="107">
        <v>36</v>
      </c>
      <c r="F37" s="107" t="s">
        <v>15</v>
      </c>
      <c r="G37" s="26" t="s">
        <v>15</v>
      </c>
      <c r="H37" s="26" t="s">
        <v>54</v>
      </c>
      <c r="I37" s="26" t="s">
        <v>55</v>
      </c>
      <c r="J37" s="26" t="s">
        <v>87</v>
      </c>
      <c r="K37" s="26" t="s">
        <v>88</v>
      </c>
      <c r="L37" s="26" t="s">
        <v>16</v>
      </c>
      <c r="M37" s="26" t="s">
        <v>53</v>
      </c>
    </row>
    <row r="38" spans="1:13">
      <c r="A38" s="2">
        <v>3</v>
      </c>
      <c r="B38" s="26" t="s">
        <v>51</v>
      </c>
      <c r="C38" s="26">
        <v>3</v>
      </c>
      <c r="D38" s="26" t="s">
        <v>51</v>
      </c>
      <c r="E38" s="107">
        <v>37</v>
      </c>
      <c r="F38" s="107" t="s">
        <v>15</v>
      </c>
      <c r="G38" s="26" t="s">
        <v>15</v>
      </c>
      <c r="H38" s="26" t="s">
        <v>54</v>
      </c>
      <c r="I38" s="26" t="s">
        <v>55</v>
      </c>
      <c r="J38" s="26" t="s">
        <v>89</v>
      </c>
      <c r="K38" s="26" t="s">
        <v>90</v>
      </c>
      <c r="L38" s="26" t="s">
        <v>16</v>
      </c>
      <c r="M38" s="26" t="s">
        <v>53</v>
      </c>
    </row>
    <row r="39" spans="1:13">
      <c r="A39" s="26">
        <v>3</v>
      </c>
      <c r="B39" s="26" t="s">
        <v>51</v>
      </c>
      <c r="C39" s="26">
        <v>3</v>
      </c>
      <c r="D39" s="26" t="s">
        <v>51</v>
      </c>
      <c r="E39" s="107">
        <v>38</v>
      </c>
      <c r="F39" s="107" t="s">
        <v>15</v>
      </c>
      <c r="G39" s="26" t="s">
        <v>15</v>
      </c>
      <c r="H39" s="26" t="s">
        <v>54</v>
      </c>
      <c r="I39" s="26" t="s">
        <v>55</v>
      </c>
      <c r="J39" s="26" t="s">
        <v>91</v>
      </c>
      <c r="K39" s="26" t="s">
        <v>92</v>
      </c>
      <c r="L39" s="26" t="s">
        <v>16</v>
      </c>
      <c r="M39" s="26" t="s">
        <v>53</v>
      </c>
    </row>
    <row r="40" spans="1:13">
      <c r="A40" s="3">
        <v>3</v>
      </c>
      <c r="B40" s="26" t="s">
        <v>51</v>
      </c>
      <c r="C40" s="26">
        <v>3</v>
      </c>
      <c r="D40" s="26" t="s">
        <v>51</v>
      </c>
      <c r="E40" s="107">
        <v>39</v>
      </c>
      <c r="F40" s="107" t="s">
        <v>15</v>
      </c>
      <c r="G40" s="26" t="s">
        <v>15</v>
      </c>
      <c r="H40" s="26" t="s">
        <v>54</v>
      </c>
      <c r="I40" s="26" t="s">
        <v>55</v>
      </c>
      <c r="J40" s="26" t="s">
        <v>93</v>
      </c>
      <c r="K40" s="26" t="s">
        <v>94</v>
      </c>
      <c r="L40" s="26" t="s">
        <v>16</v>
      </c>
      <c r="M40" s="26" t="s">
        <v>53</v>
      </c>
    </row>
    <row r="41" spans="1:13">
      <c r="A41" s="26">
        <v>4</v>
      </c>
      <c r="B41" s="26" t="s">
        <v>95</v>
      </c>
      <c r="C41" s="26">
        <v>4</v>
      </c>
      <c r="D41" s="26" t="s">
        <v>95</v>
      </c>
      <c r="E41" s="107">
        <v>40</v>
      </c>
      <c r="F41" s="107">
        <v>726047</v>
      </c>
      <c r="G41" s="26" t="s">
        <v>96</v>
      </c>
      <c r="H41" s="26" t="s">
        <v>15</v>
      </c>
      <c r="I41" s="26" t="s">
        <v>15</v>
      </c>
      <c r="J41" s="26" t="s">
        <v>15</v>
      </c>
      <c r="K41" s="26" t="s">
        <v>15</v>
      </c>
      <c r="L41" s="26" t="s">
        <v>16</v>
      </c>
      <c r="M41" s="26" t="s">
        <v>97</v>
      </c>
    </row>
    <row r="42" spans="1:13">
      <c r="A42" s="26">
        <v>4</v>
      </c>
      <c r="B42" s="26" t="s">
        <v>95</v>
      </c>
      <c r="C42" s="26">
        <v>4</v>
      </c>
      <c r="D42" s="26" t="s">
        <v>95</v>
      </c>
      <c r="E42" s="107">
        <v>41</v>
      </c>
      <c r="F42" s="107">
        <v>199188</v>
      </c>
      <c r="G42" s="26" t="s">
        <v>98</v>
      </c>
      <c r="H42" s="26" t="s">
        <v>15</v>
      </c>
      <c r="I42" s="26" t="s">
        <v>15</v>
      </c>
      <c r="J42" s="26" t="s">
        <v>15</v>
      </c>
      <c r="K42" s="26" t="s">
        <v>15</v>
      </c>
      <c r="L42" s="26" t="s">
        <v>16</v>
      </c>
      <c r="M42" s="26" t="s">
        <v>97</v>
      </c>
    </row>
    <row r="43" spans="1:13">
      <c r="A43" s="3">
        <v>4</v>
      </c>
      <c r="B43" s="26" t="s">
        <v>95</v>
      </c>
      <c r="C43" s="26">
        <v>4</v>
      </c>
      <c r="D43" s="26" t="s">
        <v>95</v>
      </c>
      <c r="E43" s="107">
        <v>42</v>
      </c>
      <c r="F43" s="107">
        <v>765253</v>
      </c>
      <c r="G43" s="26" t="s">
        <v>99</v>
      </c>
      <c r="H43" s="26" t="s">
        <v>15</v>
      </c>
      <c r="I43" s="26" t="s">
        <v>15</v>
      </c>
      <c r="J43" s="26" t="s">
        <v>15</v>
      </c>
      <c r="K43" s="26" t="s">
        <v>15</v>
      </c>
      <c r="L43" s="26" t="s">
        <v>16</v>
      </c>
      <c r="M43" s="26" t="s">
        <v>97</v>
      </c>
    </row>
    <row r="44" spans="1:13">
      <c r="A44" s="26">
        <v>5</v>
      </c>
      <c r="B44" s="26" t="s">
        <v>100</v>
      </c>
      <c r="C44" s="26">
        <v>5</v>
      </c>
      <c r="D44" s="26" t="s">
        <v>101</v>
      </c>
      <c r="E44" s="107">
        <v>43</v>
      </c>
      <c r="F44" s="107">
        <v>405963</v>
      </c>
      <c r="G44" s="26" t="s">
        <v>102</v>
      </c>
      <c r="H44" s="26" t="s">
        <v>15</v>
      </c>
      <c r="I44" s="26" t="s">
        <v>15</v>
      </c>
      <c r="J44" s="26" t="s">
        <v>15</v>
      </c>
      <c r="K44" s="26" t="s">
        <v>15</v>
      </c>
      <c r="L44" s="26" t="s">
        <v>103</v>
      </c>
      <c r="M44" s="26" t="s">
        <v>104</v>
      </c>
    </row>
    <row r="45" spans="1:13">
      <c r="A45" s="26">
        <v>5</v>
      </c>
      <c r="B45" s="26" t="s">
        <v>100</v>
      </c>
      <c r="C45" s="26">
        <v>5</v>
      </c>
      <c r="D45" s="26" t="s">
        <v>101</v>
      </c>
      <c r="E45" s="107">
        <v>44</v>
      </c>
      <c r="F45" s="107">
        <v>406147</v>
      </c>
      <c r="G45" s="26" t="s">
        <v>105</v>
      </c>
      <c r="H45" s="26" t="s">
        <v>15</v>
      </c>
      <c r="I45" s="26" t="s">
        <v>15</v>
      </c>
      <c r="J45" s="26" t="s">
        <v>15</v>
      </c>
      <c r="K45" s="26" t="s">
        <v>15</v>
      </c>
      <c r="L45" s="26" t="s">
        <v>103</v>
      </c>
      <c r="M45" s="26" t="s">
        <v>104</v>
      </c>
    </row>
    <row r="46" spans="1:13">
      <c r="A46" s="26">
        <v>6</v>
      </c>
      <c r="B46" s="26" t="s">
        <v>106</v>
      </c>
      <c r="C46" s="26">
        <v>6</v>
      </c>
      <c r="D46" s="26" t="s">
        <v>106</v>
      </c>
      <c r="E46" s="107">
        <v>45</v>
      </c>
      <c r="F46" s="107">
        <v>491808</v>
      </c>
      <c r="G46" s="26" t="s">
        <v>107</v>
      </c>
      <c r="H46" s="26" t="s">
        <v>15</v>
      </c>
      <c r="I46" s="26" t="s">
        <v>15</v>
      </c>
      <c r="J46" s="26" t="s">
        <v>15</v>
      </c>
      <c r="K46" s="26" t="s">
        <v>15</v>
      </c>
      <c r="L46" s="26" t="s">
        <v>103</v>
      </c>
      <c r="M46" s="26" t="s">
        <v>108</v>
      </c>
    </row>
    <row r="47" spans="1:13">
      <c r="A47" s="3">
        <v>6</v>
      </c>
      <c r="B47" s="26" t="s">
        <v>106</v>
      </c>
      <c r="C47" s="26">
        <v>6</v>
      </c>
      <c r="D47" s="26" t="s">
        <v>106</v>
      </c>
      <c r="E47" s="107">
        <v>46</v>
      </c>
      <c r="F47" s="107">
        <v>491838</v>
      </c>
      <c r="G47" s="26" t="s">
        <v>109</v>
      </c>
      <c r="H47" s="26" t="s">
        <v>15</v>
      </c>
      <c r="I47" s="26" t="s">
        <v>15</v>
      </c>
      <c r="J47" s="26" t="s">
        <v>15</v>
      </c>
      <c r="K47" s="26" t="s">
        <v>15</v>
      </c>
      <c r="L47" s="26" t="s">
        <v>103</v>
      </c>
      <c r="M47" s="26" t="s">
        <v>108</v>
      </c>
    </row>
    <row r="48" spans="1:13">
      <c r="A48" s="26">
        <v>7</v>
      </c>
      <c r="B48" s="26" t="s">
        <v>110</v>
      </c>
      <c r="C48" s="26">
        <v>7</v>
      </c>
      <c r="D48" s="26" t="s">
        <v>111</v>
      </c>
      <c r="E48" s="107">
        <v>47</v>
      </c>
      <c r="F48" s="107">
        <v>681801</v>
      </c>
      <c r="G48" s="26" t="s">
        <v>112</v>
      </c>
      <c r="H48" s="26" t="s">
        <v>15</v>
      </c>
      <c r="I48" s="26" t="s">
        <v>15</v>
      </c>
      <c r="J48" s="26" t="s">
        <v>15</v>
      </c>
      <c r="K48" s="26" t="s">
        <v>15</v>
      </c>
      <c r="L48" s="26" t="s">
        <v>16</v>
      </c>
      <c r="M48" s="26" t="s">
        <v>113</v>
      </c>
    </row>
    <row r="49" spans="1:13">
      <c r="A49" s="26">
        <v>7</v>
      </c>
      <c r="B49" s="26" t="s">
        <v>110</v>
      </c>
      <c r="C49" s="26">
        <v>8</v>
      </c>
      <c r="D49" s="26" t="s">
        <v>114</v>
      </c>
      <c r="E49" s="107">
        <v>48</v>
      </c>
      <c r="F49" s="107" t="s">
        <v>15</v>
      </c>
      <c r="G49" s="26" t="s">
        <v>15</v>
      </c>
      <c r="H49" s="26" t="s">
        <v>115</v>
      </c>
      <c r="I49" s="26" t="s">
        <v>116</v>
      </c>
      <c r="J49" s="26" t="s">
        <v>117</v>
      </c>
      <c r="K49" s="26" t="s">
        <v>116</v>
      </c>
      <c r="L49" s="26" t="s">
        <v>16</v>
      </c>
      <c r="M49" s="26" t="s">
        <v>118</v>
      </c>
    </row>
    <row r="50" spans="1:13">
      <c r="A50" s="26">
        <v>7</v>
      </c>
      <c r="B50" s="26" t="s">
        <v>110</v>
      </c>
      <c r="C50" s="26">
        <v>8</v>
      </c>
      <c r="D50" s="26" t="s">
        <v>114</v>
      </c>
      <c r="E50" s="107">
        <v>49</v>
      </c>
      <c r="F50" s="107" t="s">
        <v>15</v>
      </c>
      <c r="G50" s="26" t="s">
        <v>15</v>
      </c>
      <c r="H50" s="26" t="s">
        <v>115</v>
      </c>
      <c r="I50" s="26" t="s">
        <v>116</v>
      </c>
      <c r="J50" s="26" t="s">
        <v>119</v>
      </c>
      <c r="K50" s="26" t="s">
        <v>120</v>
      </c>
      <c r="L50" s="26" t="s">
        <v>16</v>
      </c>
      <c r="M50" s="26" t="s">
        <v>118</v>
      </c>
    </row>
    <row r="51" spans="1:13">
      <c r="A51" s="26">
        <v>7</v>
      </c>
      <c r="B51" s="26" t="s">
        <v>110</v>
      </c>
      <c r="C51" s="26">
        <v>8</v>
      </c>
      <c r="D51" s="26" t="s">
        <v>114</v>
      </c>
      <c r="E51" s="107">
        <v>50</v>
      </c>
      <c r="F51" s="107" t="s">
        <v>15</v>
      </c>
      <c r="G51" s="26" t="s">
        <v>15</v>
      </c>
      <c r="H51" s="26" t="s">
        <v>115</v>
      </c>
      <c r="I51" s="26" t="s">
        <v>116</v>
      </c>
      <c r="J51" s="26" t="s">
        <v>121</v>
      </c>
      <c r="K51" s="26" t="s">
        <v>122</v>
      </c>
      <c r="L51" s="26" t="s">
        <v>16</v>
      </c>
      <c r="M51" s="26" t="s">
        <v>118</v>
      </c>
    </row>
    <row r="52" spans="1:13">
      <c r="A52" s="26">
        <v>7</v>
      </c>
      <c r="B52" s="26" t="s">
        <v>110</v>
      </c>
      <c r="C52" s="26">
        <v>8</v>
      </c>
      <c r="D52" s="26" t="s">
        <v>114</v>
      </c>
      <c r="E52" s="107">
        <v>51</v>
      </c>
      <c r="F52" s="107" t="s">
        <v>15</v>
      </c>
      <c r="G52" s="26" t="s">
        <v>15</v>
      </c>
      <c r="H52" s="26" t="s">
        <v>115</v>
      </c>
      <c r="I52" s="26" t="s">
        <v>116</v>
      </c>
      <c r="J52" s="26" t="s">
        <v>123</v>
      </c>
      <c r="K52" s="26" t="s">
        <v>124</v>
      </c>
      <c r="L52" s="26" t="s">
        <v>16</v>
      </c>
      <c r="M52" s="26" t="s">
        <v>118</v>
      </c>
    </row>
    <row r="53" spans="1:13">
      <c r="A53" s="26">
        <v>7</v>
      </c>
      <c r="B53" s="26" t="s">
        <v>110</v>
      </c>
      <c r="C53" s="26">
        <v>8</v>
      </c>
      <c r="D53" s="26" t="s">
        <v>114</v>
      </c>
      <c r="E53" s="107">
        <v>52</v>
      </c>
      <c r="F53" s="107" t="s">
        <v>15</v>
      </c>
      <c r="G53" s="26" t="s">
        <v>15</v>
      </c>
      <c r="H53" s="26" t="s">
        <v>115</v>
      </c>
      <c r="I53" s="26" t="s">
        <v>116</v>
      </c>
      <c r="J53" s="26" t="s">
        <v>125</v>
      </c>
      <c r="K53" s="26" t="s">
        <v>126</v>
      </c>
      <c r="L53" s="26" t="s">
        <v>16</v>
      </c>
      <c r="M53" s="26" t="s">
        <v>118</v>
      </c>
    </row>
    <row r="54" spans="1:13">
      <c r="A54" s="26">
        <v>7</v>
      </c>
      <c r="B54" s="26" t="s">
        <v>110</v>
      </c>
      <c r="C54" s="26">
        <v>8</v>
      </c>
      <c r="D54" s="26" t="s">
        <v>114</v>
      </c>
      <c r="E54" s="107">
        <v>53</v>
      </c>
      <c r="F54" s="107" t="s">
        <v>15</v>
      </c>
      <c r="G54" s="26" t="s">
        <v>15</v>
      </c>
      <c r="H54" s="26" t="s">
        <v>115</v>
      </c>
      <c r="I54" s="26" t="s">
        <v>116</v>
      </c>
      <c r="J54" s="26" t="s">
        <v>127</v>
      </c>
      <c r="K54" s="26" t="s">
        <v>128</v>
      </c>
      <c r="L54" s="26" t="s">
        <v>16</v>
      </c>
      <c r="M54" s="26" t="s">
        <v>118</v>
      </c>
    </row>
    <row r="55" spans="1:13">
      <c r="A55" s="26">
        <v>7</v>
      </c>
      <c r="B55" s="26" t="s">
        <v>110</v>
      </c>
      <c r="C55" s="26">
        <v>8</v>
      </c>
      <c r="D55" s="26" t="s">
        <v>114</v>
      </c>
      <c r="E55" s="107">
        <v>54</v>
      </c>
      <c r="F55" s="107" t="s">
        <v>15</v>
      </c>
      <c r="G55" s="26" t="s">
        <v>15</v>
      </c>
      <c r="H55" s="26" t="s">
        <v>115</v>
      </c>
      <c r="I55" s="26" t="s">
        <v>116</v>
      </c>
      <c r="J55" s="26" t="s">
        <v>129</v>
      </c>
      <c r="K55" s="26" t="s">
        <v>130</v>
      </c>
      <c r="L55" s="26" t="s">
        <v>16</v>
      </c>
      <c r="M55" s="26" t="s">
        <v>118</v>
      </c>
    </row>
    <row r="56" spans="1:13">
      <c r="A56" s="26">
        <v>7</v>
      </c>
      <c r="B56" s="26" t="s">
        <v>110</v>
      </c>
      <c r="C56" s="26">
        <v>8</v>
      </c>
      <c r="D56" s="26" t="s">
        <v>114</v>
      </c>
      <c r="E56" s="107">
        <v>55</v>
      </c>
      <c r="F56" s="107" t="s">
        <v>15</v>
      </c>
      <c r="G56" s="26" t="s">
        <v>15</v>
      </c>
      <c r="H56" s="26" t="s">
        <v>115</v>
      </c>
      <c r="I56" s="26" t="s">
        <v>116</v>
      </c>
      <c r="J56" s="26" t="s">
        <v>131</v>
      </c>
      <c r="K56" s="26" t="s">
        <v>132</v>
      </c>
      <c r="L56" s="26" t="s">
        <v>16</v>
      </c>
      <c r="M56" s="26" t="s">
        <v>118</v>
      </c>
    </row>
    <row r="57" spans="1:13">
      <c r="A57" s="26">
        <v>7</v>
      </c>
      <c r="B57" s="26" t="s">
        <v>110</v>
      </c>
      <c r="C57" s="26">
        <v>8</v>
      </c>
      <c r="D57" s="26" t="s">
        <v>114</v>
      </c>
      <c r="E57" s="107">
        <v>56</v>
      </c>
      <c r="F57" s="107" t="s">
        <v>15</v>
      </c>
      <c r="G57" s="26" t="s">
        <v>15</v>
      </c>
      <c r="H57" s="26" t="s">
        <v>115</v>
      </c>
      <c r="I57" s="26" t="s">
        <v>116</v>
      </c>
      <c r="J57" s="26" t="s">
        <v>133</v>
      </c>
      <c r="K57" s="26" t="s">
        <v>134</v>
      </c>
      <c r="L57" s="26" t="s">
        <v>16</v>
      </c>
      <c r="M57" s="26" t="s">
        <v>118</v>
      </c>
    </row>
    <row r="58" spans="1:13">
      <c r="A58" s="26">
        <v>7</v>
      </c>
      <c r="B58" s="26" t="s">
        <v>110</v>
      </c>
      <c r="C58" s="26">
        <v>8</v>
      </c>
      <c r="D58" s="26" t="s">
        <v>114</v>
      </c>
      <c r="E58" s="107">
        <v>57</v>
      </c>
      <c r="F58" s="107" t="s">
        <v>15</v>
      </c>
      <c r="G58" s="26" t="s">
        <v>15</v>
      </c>
      <c r="H58" s="26" t="s">
        <v>115</v>
      </c>
      <c r="I58" s="26" t="s">
        <v>116</v>
      </c>
      <c r="J58" s="26" t="s">
        <v>135</v>
      </c>
      <c r="K58" s="26" t="s">
        <v>136</v>
      </c>
      <c r="L58" s="26" t="s">
        <v>16</v>
      </c>
      <c r="M58" s="26" t="s">
        <v>118</v>
      </c>
    </row>
    <row r="59" spans="1:13">
      <c r="A59" s="26">
        <v>7</v>
      </c>
      <c r="B59" s="26" t="s">
        <v>110</v>
      </c>
      <c r="C59" s="26">
        <v>8</v>
      </c>
      <c r="D59" s="26" t="s">
        <v>114</v>
      </c>
      <c r="E59" s="107">
        <v>58</v>
      </c>
      <c r="F59" s="107" t="s">
        <v>15</v>
      </c>
      <c r="G59" s="26" t="s">
        <v>15</v>
      </c>
      <c r="H59" s="26" t="s">
        <v>115</v>
      </c>
      <c r="I59" s="26" t="s">
        <v>116</v>
      </c>
      <c r="J59" s="26" t="s">
        <v>137</v>
      </c>
      <c r="K59" s="26" t="s">
        <v>138</v>
      </c>
      <c r="L59" s="26" t="s">
        <v>16</v>
      </c>
      <c r="M59" s="26" t="s">
        <v>118</v>
      </c>
    </row>
    <row r="60" spans="1:13">
      <c r="A60" s="26">
        <v>7</v>
      </c>
      <c r="B60" s="26" t="s">
        <v>110</v>
      </c>
      <c r="C60" s="26">
        <v>8</v>
      </c>
      <c r="D60" s="26" t="s">
        <v>114</v>
      </c>
      <c r="E60" s="107">
        <v>59</v>
      </c>
      <c r="F60" s="107" t="s">
        <v>15</v>
      </c>
      <c r="G60" s="26" t="s">
        <v>15</v>
      </c>
      <c r="H60" s="26" t="s">
        <v>115</v>
      </c>
      <c r="I60" s="26" t="s">
        <v>116</v>
      </c>
      <c r="J60" s="26" t="s">
        <v>139</v>
      </c>
      <c r="K60" s="26" t="s">
        <v>140</v>
      </c>
      <c r="L60" s="26" t="s">
        <v>16</v>
      </c>
      <c r="M60" s="26" t="s">
        <v>118</v>
      </c>
    </row>
    <row r="61" spans="1:13">
      <c r="A61" s="26">
        <v>7</v>
      </c>
      <c r="B61" s="26" t="s">
        <v>110</v>
      </c>
      <c r="C61" s="26">
        <v>8</v>
      </c>
      <c r="D61" s="26" t="s">
        <v>114</v>
      </c>
      <c r="E61" s="107">
        <v>60</v>
      </c>
      <c r="F61" s="107" t="s">
        <v>15</v>
      </c>
      <c r="G61" s="26" t="s">
        <v>15</v>
      </c>
      <c r="H61" s="26" t="s">
        <v>115</v>
      </c>
      <c r="I61" s="26" t="s">
        <v>116</v>
      </c>
      <c r="J61" s="26" t="s">
        <v>141</v>
      </c>
      <c r="K61" s="26" t="s">
        <v>142</v>
      </c>
      <c r="L61" s="26" t="s">
        <v>16</v>
      </c>
      <c r="M61" s="26" t="s">
        <v>118</v>
      </c>
    </row>
    <row r="62" spans="1:13">
      <c r="A62" s="26">
        <v>7</v>
      </c>
      <c r="B62" s="26" t="s">
        <v>110</v>
      </c>
      <c r="C62" s="26">
        <v>8</v>
      </c>
      <c r="D62" s="26" t="s">
        <v>114</v>
      </c>
      <c r="E62" s="107">
        <v>61</v>
      </c>
      <c r="F62" s="107" t="s">
        <v>15</v>
      </c>
      <c r="G62" s="26" t="s">
        <v>15</v>
      </c>
      <c r="H62" s="26" t="s">
        <v>115</v>
      </c>
      <c r="I62" s="26" t="s">
        <v>116</v>
      </c>
      <c r="J62" s="26" t="s">
        <v>143</v>
      </c>
      <c r="K62" s="26" t="s">
        <v>144</v>
      </c>
      <c r="L62" s="26" t="s">
        <v>16</v>
      </c>
      <c r="M62" s="26" t="s">
        <v>118</v>
      </c>
    </row>
    <row r="63" spans="1:13">
      <c r="A63" s="26">
        <v>7</v>
      </c>
      <c r="B63" s="26" t="s">
        <v>110</v>
      </c>
      <c r="C63" s="26">
        <v>8</v>
      </c>
      <c r="D63" s="26" t="s">
        <v>114</v>
      </c>
      <c r="E63" s="107">
        <v>62</v>
      </c>
      <c r="F63" s="107" t="s">
        <v>15</v>
      </c>
      <c r="G63" s="26" t="s">
        <v>15</v>
      </c>
      <c r="H63" s="26" t="s">
        <v>115</v>
      </c>
      <c r="I63" s="26" t="s">
        <v>116</v>
      </c>
      <c r="J63" s="26" t="s">
        <v>145</v>
      </c>
      <c r="K63" s="26" t="s">
        <v>146</v>
      </c>
      <c r="L63" s="26" t="s">
        <v>16</v>
      </c>
      <c r="M63" s="26" t="s">
        <v>118</v>
      </c>
    </row>
    <row r="64" spans="1:13">
      <c r="A64" s="26">
        <v>7</v>
      </c>
      <c r="B64" s="26" t="s">
        <v>110</v>
      </c>
      <c r="C64" s="26">
        <v>8</v>
      </c>
      <c r="D64" s="26" t="s">
        <v>114</v>
      </c>
      <c r="E64" s="107">
        <v>63</v>
      </c>
      <c r="F64" s="107" t="s">
        <v>15</v>
      </c>
      <c r="G64" s="26" t="s">
        <v>15</v>
      </c>
      <c r="H64" s="26" t="s">
        <v>115</v>
      </c>
      <c r="I64" s="26" t="s">
        <v>116</v>
      </c>
      <c r="J64" s="26" t="s">
        <v>147</v>
      </c>
      <c r="K64" s="26" t="s">
        <v>148</v>
      </c>
      <c r="L64" s="26" t="s">
        <v>16</v>
      </c>
      <c r="M64" s="26" t="s">
        <v>118</v>
      </c>
    </row>
    <row r="65" spans="1:13">
      <c r="A65" s="26">
        <v>7</v>
      </c>
      <c r="B65" s="26" t="s">
        <v>110</v>
      </c>
      <c r="C65" s="26">
        <v>8</v>
      </c>
      <c r="D65" s="26" t="s">
        <v>114</v>
      </c>
      <c r="E65" s="107">
        <v>64</v>
      </c>
      <c r="F65" s="107" t="s">
        <v>15</v>
      </c>
      <c r="G65" s="26" t="s">
        <v>15</v>
      </c>
      <c r="H65" s="26" t="s">
        <v>115</v>
      </c>
      <c r="I65" s="26" t="s">
        <v>116</v>
      </c>
      <c r="J65" s="26" t="s">
        <v>149</v>
      </c>
      <c r="K65" s="26" t="s">
        <v>150</v>
      </c>
      <c r="L65" s="26" t="s">
        <v>16</v>
      </c>
      <c r="M65" s="26" t="s">
        <v>118</v>
      </c>
    </row>
    <row r="66" spans="1:13">
      <c r="A66" s="26">
        <v>7</v>
      </c>
      <c r="B66" s="26" t="s">
        <v>110</v>
      </c>
      <c r="C66" s="26">
        <v>8</v>
      </c>
      <c r="D66" s="26" t="s">
        <v>114</v>
      </c>
      <c r="E66" s="107">
        <v>65</v>
      </c>
      <c r="F66" s="107" t="s">
        <v>15</v>
      </c>
      <c r="G66" s="26" t="s">
        <v>15</v>
      </c>
      <c r="H66" s="26" t="s">
        <v>115</v>
      </c>
      <c r="I66" s="26" t="s">
        <v>116</v>
      </c>
      <c r="J66" s="26" t="s">
        <v>151</v>
      </c>
      <c r="K66" s="26" t="s">
        <v>152</v>
      </c>
      <c r="L66" s="26" t="s">
        <v>16</v>
      </c>
      <c r="M66" s="26" t="s">
        <v>118</v>
      </c>
    </row>
    <row r="67" spans="1:13">
      <c r="A67" s="26">
        <v>7</v>
      </c>
      <c r="B67" s="26" t="s">
        <v>110</v>
      </c>
      <c r="C67" s="26">
        <v>8</v>
      </c>
      <c r="D67" s="26" t="s">
        <v>114</v>
      </c>
      <c r="E67" s="107">
        <v>66</v>
      </c>
      <c r="F67" s="107" t="s">
        <v>15</v>
      </c>
      <c r="G67" s="26" t="s">
        <v>15</v>
      </c>
      <c r="H67" s="26" t="s">
        <v>115</v>
      </c>
      <c r="I67" s="26" t="s">
        <v>116</v>
      </c>
      <c r="J67" s="26" t="s">
        <v>153</v>
      </c>
      <c r="K67" s="26" t="s">
        <v>154</v>
      </c>
      <c r="L67" s="26" t="s">
        <v>16</v>
      </c>
      <c r="M67" s="26" t="s">
        <v>118</v>
      </c>
    </row>
    <row r="68" spans="1:13">
      <c r="A68" s="26">
        <v>7</v>
      </c>
      <c r="B68" s="26" t="s">
        <v>110</v>
      </c>
      <c r="C68" s="26">
        <v>8</v>
      </c>
      <c r="D68" s="26" t="s">
        <v>114</v>
      </c>
      <c r="E68" s="107">
        <v>67</v>
      </c>
      <c r="F68" s="107" t="s">
        <v>15</v>
      </c>
      <c r="G68" s="26" t="s">
        <v>15</v>
      </c>
      <c r="H68" s="26" t="s">
        <v>115</v>
      </c>
      <c r="I68" s="26" t="s">
        <v>116</v>
      </c>
      <c r="J68" s="26" t="s">
        <v>155</v>
      </c>
      <c r="K68" s="26" t="s">
        <v>156</v>
      </c>
      <c r="L68" s="26" t="s">
        <v>16</v>
      </c>
      <c r="M68" s="26" t="s">
        <v>118</v>
      </c>
    </row>
    <row r="69" spans="1:13">
      <c r="A69" s="26">
        <v>7</v>
      </c>
      <c r="B69" s="26" t="s">
        <v>110</v>
      </c>
      <c r="C69" s="26">
        <v>8</v>
      </c>
      <c r="D69" s="26" t="s">
        <v>114</v>
      </c>
      <c r="E69" s="107">
        <v>68</v>
      </c>
      <c r="F69" s="107" t="s">
        <v>15</v>
      </c>
      <c r="G69" s="26" t="s">
        <v>15</v>
      </c>
      <c r="H69" s="26" t="s">
        <v>115</v>
      </c>
      <c r="I69" s="26" t="s">
        <v>116</v>
      </c>
      <c r="J69" s="26" t="s">
        <v>157</v>
      </c>
      <c r="K69" s="26" t="s">
        <v>158</v>
      </c>
      <c r="L69" s="26" t="s">
        <v>16</v>
      </c>
      <c r="M69" s="26" t="s">
        <v>118</v>
      </c>
    </row>
    <row r="70" spans="1:13">
      <c r="A70" s="26">
        <v>7</v>
      </c>
      <c r="B70" s="26" t="s">
        <v>110</v>
      </c>
      <c r="C70" s="26">
        <v>8</v>
      </c>
      <c r="D70" s="26" t="s">
        <v>114</v>
      </c>
      <c r="E70" s="107">
        <v>69</v>
      </c>
      <c r="F70" s="107" t="s">
        <v>15</v>
      </c>
      <c r="G70" s="26" t="s">
        <v>15</v>
      </c>
      <c r="H70" s="26" t="s">
        <v>115</v>
      </c>
      <c r="I70" s="26" t="s">
        <v>116</v>
      </c>
      <c r="J70" s="26" t="s">
        <v>159</v>
      </c>
      <c r="K70" s="26" t="s">
        <v>160</v>
      </c>
      <c r="L70" s="26" t="s">
        <v>16</v>
      </c>
      <c r="M70" s="26" t="s">
        <v>118</v>
      </c>
    </row>
    <row r="71" spans="1:13">
      <c r="A71" s="26">
        <v>7</v>
      </c>
      <c r="B71" s="26" t="s">
        <v>110</v>
      </c>
      <c r="C71" s="26">
        <v>8</v>
      </c>
      <c r="D71" s="26" t="s">
        <v>114</v>
      </c>
      <c r="E71" s="107">
        <v>70</v>
      </c>
      <c r="F71" s="107" t="s">
        <v>15</v>
      </c>
      <c r="G71" s="26" t="s">
        <v>15</v>
      </c>
      <c r="H71" s="26" t="s">
        <v>115</v>
      </c>
      <c r="I71" s="26" t="s">
        <v>116</v>
      </c>
      <c r="J71" s="26" t="s">
        <v>161</v>
      </c>
      <c r="K71" s="26" t="s">
        <v>162</v>
      </c>
      <c r="L71" s="26" t="s">
        <v>16</v>
      </c>
      <c r="M71" s="26" t="s">
        <v>118</v>
      </c>
    </row>
    <row r="72" spans="1:13">
      <c r="A72" s="26">
        <v>7</v>
      </c>
      <c r="B72" s="26" t="s">
        <v>110</v>
      </c>
      <c r="C72" s="26">
        <v>8</v>
      </c>
      <c r="D72" s="26" t="s">
        <v>114</v>
      </c>
      <c r="E72" s="107">
        <v>71</v>
      </c>
      <c r="F72" s="107" t="s">
        <v>15</v>
      </c>
      <c r="G72" s="26" t="s">
        <v>15</v>
      </c>
      <c r="H72" s="26" t="s">
        <v>115</v>
      </c>
      <c r="I72" s="26" t="s">
        <v>116</v>
      </c>
      <c r="J72" s="26" t="s">
        <v>163</v>
      </c>
      <c r="K72" s="26" t="s">
        <v>164</v>
      </c>
      <c r="L72" s="26" t="s">
        <v>16</v>
      </c>
      <c r="M72" s="26" t="s">
        <v>118</v>
      </c>
    </row>
    <row r="73" spans="1:13">
      <c r="A73" s="26">
        <v>7</v>
      </c>
      <c r="B73" s="26" t="s">
        <v>110</v>
      </c>
      <c r="C73" s="26">
        <v>8</v>
      </c>
      <c r="D73" s="26" t="s">
        <v>114</v>
      </c>
      <c r="E73" s="107">
        <v>72</v>
      </c>
      <c r="F73" s="107" t="s">
        <v>15</v>
      </c>
      <c r="G73" s="26" t="s">
        <v>15</v>
      </c>
      <c r="H73" s="26" t="s">
        <v>115</v>
      </c>
      <c r="I73" s="26" t="s">
        <v>116</v>
      </c>
      <c r="J73" s="26" t="s">
        <v>165</v>
      </c>
      <c r="K73" s="26" t="s">
        <v>166</v>
      </c>
      <c r="L73" s="26" t="s">
        <v>16</v>
      </c>
      <c r="M73" s="26" t="s">
        <v>118</v>
      </c>
    </row>
    <row r="74" spans="1:13">
      <c r="A74" s="26">
        <v>7</v>
      </c>
      <c r="B74" s="26" t="s">
        <v>110</v>
      </c>
      <c r="C74" s="26">
        <v>8</v>
      </c>
      <c r="D74" s="26" t="s">
        <v>114</v>
      </c>
      <c r="E74" s="107">
        <v>73</v>
      </c>
      <c r="F74" s="107" t="s">
        <v>15</v>
      </c>
      <c r="G74" s="26" t="s">
        <v>15</v>
      </c>
      <c r="H74" s="26" t="s">
        <v>115</v>
      </c>
      <c r="I74" s="26" t="s">
        <v>116</v>
      </c>
      <c r="J74" s="26" t="s">
        <v>167</v>
      </c>
      <c r="K74" s="26" t="s">
        <v>168</v>
      </c>
      <c r="L74" s="26" t="s">
        <v>16</v>
      </c>
      <c r="M74" s="26" t="s">
        <v>118</v>
      </c>
    </row>
    <row r="75" spans="1:13">
      <c r="A75" s="26">
        <v>7</v>
      </c>
      <c r="B75" s="26" t="s">
        <v>110</v>
      </c>
      <c r="C75" s="26">
        <v>8</v>
      </c>
      <c r="D75" s="26" t="s">
        <v>114</v>
      </c>
      <c r="E75" s="107">
        <v>74</v>
      </c>
      <c r="F75" s="107" t="s">
        <v>15</v>
      </c>
      <c r="G75" s="26" t="s">
        <v>15</v>
      </c>
      <c r="H75" s="26" t="s">
        <v>115</v>
      </c>
      <c r="I75" s="26" t="s">
        <v>116</v>
      </c>
      <c r="J75" s="26" t="s">
        <v>169</v>
      </c>
      <c r="K75" s="26" t="s">
        <v>170</v>
      </c>
      <c r="L75" s="26" t="s">
        <v>16</v>
      </c>
      <c r="M75" s="26" t="s">
        <v>118</v>
      </c>
    </row>
    <row r="76" spans="1:13">
      <c r="A76" s="26">
        <v>7</v>
      </c>
      <c r="B76" s="26" t="s">
        <v>110</v>
      </c>
      <c r="C76" s="26">
        <v>8</v>
      </c>
      <c r="D76" s="26" t="s">
        <v>114</v>
      </c>
      <c r="E76" s="107">
        <v>75</v>
      </c>
      <c r="F76" s="107" t="s">
        <v>15</v>
      </c>
      <c r="G76" s="26" t="s">
        <v>15</v>
      </c>
      <c r="H76" s="26" t="s">
        <v>115</v>
      </c>
      <c r="I76" s="26" t="s">
        <v>116</v>
      </c>
      <c r="J76" s="26" t="s">
        <v>171</v>
      </c>
      <c r="K76" s="26" t="s">
        <v>172</v>
      </c>
      <c r="L76" s="26" t="s">
        <v>16</v>
      </c>
      <c r="M76" s="26" t="s">
        <v>118</v>
      </c>
    </row>
    <row r="77" spans="1:13">
      <c r="A77" s="26">
        <v>7</v>
      </c>
      <c r="B77" s="26" t="s">
        <v>110</v>
      </c>
      <c r="C77" s="26">
        <v>8</v>
      </c>
      <c r="D77" s="26" t="s">
        <v>114</v>
      </c>
      <c r="E77" s="107">
        <v>76</v>
      </c>
      <c r="F77" s="107" t="s">
        <v>15</v>
      </c>
      <c r="G77" s="26" t="s">
        <v>15</v>
      </c>
      <c r="H77" s="26" t="s">
        <v>115</v>
      </c>
      <c r="I77" s="26" t="s">
        <v>116</v>
      </c>
      <c r="J77" s="26" t="s">
        <v>173</v>
      </c>
      <c r="K77" s="26" t="s">
        <v>174</v>
      </c>
      <c r="L77" s="26" t="s">
        <v>16</v>
      </c>
      <c r="M77" s="26" t="s">
        <v>118</v>
      </c>
    </row>
    <row r="78" spans="1:13">
      <c r="A78" s="26">
        <v>7</v>
      </c>
      <c r="B78" s="26" t="s">
        <v>110</v>
      </c>
      <c r="C78" s="26">
        <v>8</v>
      </c>
      <c r="D78" s="26" t="s">
        <v>114</v>
      </c>
      <c r="E78" s="107">
        <v>77</v>
      </c>
      <c r="F78" s="107" t="s">
        <v>15</v>
      </c>
      <c r="G78" s="26" t="s">
        <v>15</v>
      </c>
      <c r="H78" s="26" t="s">
        <v>115</v>
      </c>
      <c r="I78" s="26" t="s">
        <v>116</v>
      </c>
      <c r="J78" s="26" t="s">
        <v>175</v>
      </c>
      <c r="K78" s="26" t="s">
        <v>176</v>
      </c>
      <c r="L78" s="26" t="s">
        <v>16</v>
      </c>
      <c r="M78" s="26" t="s">
        <v>118</v>
      </c>
    </row>
    <row r="79" spans="1:13">
      <c r="A79" s="26">
        <v>7</v>
      </c>
      <c r="B79" s="26" t="s">
        <v>110</v>
      </c>
      <c r="C79" s="26">
        <v>8</v>
      </c>
      <c r="D79" s="26" t="s">
        <v>114</v>
      </c>
      <c r="E79" s="107">
        <v>78</v>
      </c>
      <c r="F79" s="107" t="s">
        <v>15</v>
      </c>
      <c r="G79" s="26" t="s">
        <v>15</v>
      </c>
      <c r="H79" s="26" t="s">
        <v>115</v>
      </c>
      <c r="I79" s="26" t="s">
        <v>116</v>
      </c>
      <c r="J79" s="26" t="s">
        <v>177</v>
      </c>
      <c r="K79" s="26" t="s">
        <v>178</v>
      </c>
      <c r="L79" s="26" t="s">
        <v>16</v>
      </c>
      <c r="M79" s="26" t="s">
        <v>118</v>
      </c>
    </row>
    <row r="80" spans="1:13">
      <c r="A80" s="2">
        <v>7</v>
      </c>
      <c r="B80" s="26" t="s">
        <v>110</v>
      </c>
      <c r="C80" s="26">
        <v>8</v>
      </c>
      <c r="D80" s="26" t="s">
        <v>114</v>
      </c>
      <c r="E80" s="107">
        <v>79</v>
      </c>
      <c r="F80" s="107" t="s">
        <v>15</v>
      </c>
      <c r="G80" s="26" t="s">
        <v>15</v>
      </c>
      <c r="H80" s="26" t="s">
        <v>115</v>
      </c>
      <c r="I80" s="26" t="s">
        <v>116</v>
      </c>
      <c r="J80" s="26" t="s">
        <v>179</v>
      </c>
      <c r="K80" s="26" t="s">
        <v>180</v>
      </c>
      <c r="L80" s="26" t="s">
        <v>16</v>
      </c>
      <c r="M80" s="26" t="s">
        <v>118</v>
      </c>
    </row>
    <row r="81" spans="1:13">
      <c r="A81" s="26">
        <v>7</v>
      </c>
      <c r="B81" s="26" t="s">
        <v>110</v>
      </c>
      <c r="C81" s="26">
        <v>8</v>
      </c>
      <c r="D81" s="26" t="s">
        <v>114</v>
      </c>
      <c r="E81" s="107">
        <v>80</v>
      </c>
      <c r="F81" s="107" t="s">
        <v>15</v>
      </c>
      <c r="G81" s="26" t="s">
        <v>15</v>
      </c>
      <c r="H81" s="26" t="s">
        <v>115</v>
      </c>
      <c r="I81" s="26" t="s">
        <v>116</v>
      </c>
      <c r="J81" s="26" t="s">
        <v>181</v>
      </c>
      <c r="K81" s="26" t="s">
        <v>182</v>
      </c>
      <c r="L81" s="26" t="s">
        <v>16</v>
      </c>
      <c r="M81" s="26" t="s">
        <v>118</v>
      </c>
    </row>
    <row r="82" spans="1:13">
      <c r="A82" s="26">
        <v>7</v>
      </c>
      <c r="B82" s="26" t="s">
        <v>110</v>
      </c>
      <c r="C82" s="26">
        <v>8</v>
      </c>
      <c r="D82" s="26" t="s">
        <v>114</v>
      </c>
      <c r="E82" s="107">
        <v>81</v>
      </c>
      <c r="F82" s="107" t="s">
        <v>15</v>
      </c>
      <c r="G82" s="26" t="s">
        <v>15</v>
      </c>
      <c r="H82" s="26" t="s">
        <v>115</v>
      </c>
      <c r="I82" s="26" t="s">
        <v>116</v>
      </c>
      <c r="J82" s="26" t="s">
        <v>183</v>
      </c>
      <c r="K82" s="26" t="s">
        <v>184</v>
      </c>
      <c r="L82" s="26" t="s">
        <v>16</v>
      </c>
      <c r="M82" s="26" t="s">
        <v>118</v>
      </c>
    </row>
    <row r="83" spans="1:13">
      <c r="A83" s="26">
        <v>7</v>
      </c>
      <c r="B83" s="26" t="s">
        <v>110</v>
      </c>
      <c r="C83" s="26">
        <v>8</v>
      </c>
      <c r="D83" s="26" t="s">
        <v>114</v>
      </c>
      <c r="E83" s="107">
        <v>82</v>
      </c>
      <c r="F83" s="107" t="s">
        <v>15</v>
      </c>
      <c r="G83" s="26" t="s">
        <v>15</v>
      </c>
      <c r="H83" s="26" t="s">
        <v>115</v>
      </c>
      <c r="I83" s="26" t="s">
        <v>116</v>
      </c>
      <c r="J83" s="26" t="s">
        <v>185</v>
      </c>
      <c r="K83" s="26" t="s">
        <v>186</v>
      </c>
      <c r="L83" s="26" t="s">
        <v>16</v>
      </c>
      <c r="M83" s="26" t="s">
        <v>118</v>
      </c>
    </row>
    <row r="84" spans="1:13">
      <c r="A84" s="2">
        <v>7</v>
      </c>
      <c r="B84" s="26" t="s">
        <v>110</v>
      </c>
      <c r="C84" s="26">
        <v>8</v>
      </c>
      <c r="D84" s="26" t="s">
        <v>114</v>
      </c>
      <c r="E84" s="107">
        <v>83</v>
      </c>
      <c r="F84" s="107" t="s">
        <v>15</v>
      </c>
      <c r="G84" s="26" t="s">
        <v>15</v>
      </c>
      <c r="H84" s="26" t="s">
        <v>115</v>
      </c>
      <c r="I84" s="26" t="s">
        <v>116</v>
      </c>
      <c r="J84" s="26" t="s">
        <v>187</v>
      </c>
      <c r="K84" s="26" t="s">
        <v>188</v>
      </c>
      <c r="L84" s="26" t="s">
        <v>16</v>
      </c>
      <c r="M84" s="26" t="s">
        <v>118</v>
      </c>
    </row>
    <row r="85" spans="1:13">
      <c r="A85" s="26">
        <v>7</v>
      </c>
      <c r="B85" s="26" t="s">
        <v>110</v>
      </c>
      <c r="C85" s="26">
        <v>8</v>
      </c>
      <c r="D85" s="26" t="s">
        <v>114</v>
      </c>
      <c r="E85" s="107">
        <v>84</v>
      </c>
      <c r="F85" s="107" t="s">
        <v>15</v>
      </c>
      <c r="G85" s="26" t="s">
        <v>15</v>
      </c>
      <c r="H85" s="26" t="s">
        <v>115</v>
      </c>
      <c r="I85" s="26" t="s">
        <v>116</v>
      </c>
      <c r="J85" s="26" t="s">
        <v>189</v>
      </c>
      <c r="K85" s="26" t="s">
        <v>190</v>
      </c>
      <c r="L85" s="26" t="s">
        <v>16</v>
      </c>
      <c r="M85" s="26" t="s">
        <v>118</v>
      </c>
    </row>
    <row r="86" spans="1:13">
      <c r="A86" s="26">
        <v>7</v>
      </c>
      <c r="B86" s="26" t="s">
        <v>110</v>
      </c>
      <c r="C86" s="26">
        <v>8</v>
      </c>
      <c r="D86" s="26" t="s">
        <v>114</v>
      </c>
      <c r="E86" s="107">
        <v>85</v>
      </c>
      <c r="F86" s="107" t="s">
        <v>15</v>
      </c>
      <c r="G86" s="26" t="s">
        <v>15</v>
      </c>
      <c r="H86" s="26" t="s">
        <v>191</v>
      </c>
      <c r="I86" s="26" t="s">
        <v>192</v>
      </c>
      <c r="J86" s="26" t="s">
        <v>193</v>
      </c>
      <c r="K86" s="26" t="s">
        <v>192</v>
      </c>
      <c r="L86" s="26" t="s">
        <v>16</v>
      </c>
      <c r="M86" s="26" t="s">
        <v>118</v>
      </c>
    </row>
    <row r="87" spans="1:13">
      <c r="A87" s="26">
        <v>7</v>
      </c>
      <c r="B87" s="26" t="s">
        <v>110</v>
      </c>
      <c r="C87" s="26">
        <v>8</v>
      </c>
      <c r="D87" s="26" t="s">
        <v>114</v>
      </c>
      <c r="E87" s="107">
        <v>86</v>
      </c>
      <c r="F87" s="107" t="s">
        <v>15</v>
      </c>
      <c r="G87" s="26" t="s">
        <v>15</v>
      </c>
      <c r="H87" s="26" t="s">
        <v>191</v>
      </c>
      <c r="I87" s="26" t="s">
        <v>192</v>
      </c>
      <c r="J87" s="26" t="s">
        <v>194</v>
      </c>
      <c r="K87" s="26" t="s">
        <v>195</v>
      </c>
      <c r="L87" s="26" t="s">
        <v>16</v>
      </c>
      <c r="M87" s="26" t="s">
        <v>118</v>
      </c>
    </row>
    <row r="88" spans="1:13">
      <c r="A88" s="26">
        <v>7</v>
      </c>
      <c r="B88" s="26" t="s">
        <v>110</v>
      </c>
      <c r="C88" s="26">
        <v>8</v>
      </c>
      <c r="D88" s="26" t="s">
        <v>114</v>
      </c>
      <c r="E88" s="107">
        <v>87</v>
      </c>
      <c r="F88" s="107" t="s">
        <v>15</v>
      </c>
      <c r="G88" s="26" t="s">
        <v>15</v>
      </c>
      <c r="H88" s="26" t="s">
        <v>191</v>
      </c>
      <c r="I88" s="26" t="s">
        <v>192</v>
      </c>
      <c r="J88" s="26" t="s">
        <v>196</v>
      </c>
      <c r="K88" s="26" t="s">
        <v>197</v>
      </c>
      <c r="L88" s="26" t="s">
        <v>16</v>
      </c>
      <c r="M88" s="26" t="s">
        <v>118</v>
      </c>
    </row>
    <row r="89" spans="1:13">
      <c r="A89" s="3">
        <v>7</v>
      </c>
      <c r="B89" s="26" t="s">
        <v>110</v>
      </c>
      <c r="C89" s="26">
        <v>8</v>
      </c>
      <c r="D89" s="26" t="s">
        <v>114</v>
      </c>
      <c r="E89" s="107">
        <v>88</v>
      </c>
      <c r="F89" s="107" t="s">
        <v>15</v>
      </c>
      <c r="G89" s="26" t="s">
        <v>15</v>
      </c>
      <c r="H89" s="26" t="s">
        <v>191</v>
      </c>
      <c r="I89" s="26" t="s">
        <v>192</v>
      </c>
      <c r="J89" s="26" t="s">
        <v>198</v>
      </c>
      <c r="K89" s="26" t="s">
        <v>199</v>
      </c>
      <c r="L89" s="26" t="s">
        <v>16</v>
      </c>
      <c r="M89" s="26" t="s">
        <v>118</v>
      </c>
    </row>
    <row r="90" spans="1:13">
      <c r="A90" s="26">
        <v>8</v>
      </c>
      <c r="B90" s="26" t="s">
        <v>200</v>
      </c>
      <c r="C90" s="26">
        <v>9</v>
      </c>
      <c r="D90" s="26" t="s">
        <v>200</v>
      </c>
      <c r="E90" s="107">
        <v>89</v>
      </c>
      <c r="F90" s="107">
        <v>282712</v>
      </c>
      <c r="G90" s="26" t="s">
        <v>201</v>
      </c>
      <c r="H90" s="26" t="s">
        <v>15</v>
      </c>
      <c r="I90" s="26" t="s">
        <v>15</v>
      </c>
      <c r="J90" s="26" t="s">
        <v>15</v>
      </c>
      <c r="K90" s="26" t="s">
        <v>15</v>
      </c>
      <c r="L90" s="26" t="s">
        <v>16</v>
      </c>
      <c r="M90" s="26" t="s">
        <v>202</v>
      </c>
    </row>
    <row r="91" spans="1:13">
      <c r="A91" s="26">
        <v>8</v>
      </c>
      <c r="B91" s="26" t="s">
        <v>200</v>
      </c>
      <c r="C91" s="26">
        <v>9</v>
      </c>
      <c r="D91" s="26" t="s">
        <v>200</v>
      </c>
      <c r="E91" s="107">
        <v>90</v>
      </c>
      <c r="F91" s="107">
        <v>474401</v>
      </c>
      <c r="G91" s="26" t="s">
        <v>203</v>
      </c>
      <c r="H91" s="26" t="s">
        <v>15</v>
      </c>
      <c r="I91" s="26" t="s">
        <v>15</v>
      </c>
      <c r="J91" s="26" t="s">
        <v>15</v>
      </c>
      <c r="K91" s="26" t="s">
        <v>15</v>
      </c>
      <c r="L91" s="26" t="s">
        <v>16</v>
      </c>
      <c r="M91" s="26" t="s">
        <v>202</v>
      </c>
    </row>
    <row r="92" spans="1:13">
      <c r="A92" s="26">
        <v>8</v>
      </c>
      <c r="B92" s="26" t="s">
        <v>200</v>
      </c>
      <c r="C92" s="26">
        <v>9</v>
      </c>
      <c r="D92" s="26" t="s">
        <v>200</v>
      </c>
      <c r="E92" s="107">
        <v>91</v>
      </c>
      <c r="F92" s="107">
        <v>606933</v>
      </c>
      <c r="G92" s="26" t="s">
        <v>204</v>
      </c>
      <c r="H92" s="26" t="s">
        <v>15</v>
      </c>
      <c r="I92" s="26" t="s">
        <v>15</v>
      </c>
      <c r="J92" s="26" t="s">
        <v>15</v>
      </c>
      <c r="K92" s="26" t="s">
        <v>15</v>
      </c>
      <c r="L92" s="26" t="s">
        <v>16</v>
      </c>
      <c r="M92" s="26" t="s">
        <v>202</v>
      </c>
    </row>
    <row r="93" spans="1:13">
      <c r="A93" s="3">
        <v>8</v>
      </c>
      <c r="B93" s="26" t="s">
        <v>200</v>
      </c>
      <c r="C93" s="26">
        <v>9</v>
      </c>
      <c r="D93" s="26" t="s">
        <v>200</v>
      </c>
      <c r="E93" s="107">
        <v>92</v>
      </c>
      <c r="F93" s="107">
        <v>796304</v>
      </c>
      <c r="G93" s="26" t="s">
        <v>205</v>
      </c>
      <c r="H93" s="26" t="s">
        <v>15</v>
      </c>
      <c r="I93" s="26" t="s">
        <v>15</v>
      </c>
      <c r="J93" s="26" t="s">
        <v>15</v>
      </c>
      <c r="K93" s="26" t="s">
        <v>15</v>
      </c>
      <c r="L93" s="26" t="s">
        <v>16</v>
      </c>
      <c r="M93" s="26" t="s">
        <v>202</v>
      </c>
    </row>
    <row r="94" spans="1:13">
      <c r="A94" s="26">
        <v>9</v>
      </c>
      <c r="B94" s="26" t="s">
        <v>206</v>
      </c>
      <c r="C94" s="26">
        <v>10</v>
      </c>
      <c r="D94" s="26" t="s">
        <v>206</v>
      </c>
      <c r="E94" s="107">
        <v>93</v>
      </c>
      <c r="F94" s="107" t="s">
        <v>15</v>
      </c>
      <c r="G94" s="26" t="s">
        <v>15</v>
      </c>
      <c r="H94" s="26" t="s">
        <v>207</v>
      </c>
      <c r="I94" s="26" t="s">
        <v>208</v>
      </c>
      <c r="J94" s="26" t="s">
        <v>209</v>
      </c>
      <c r="K94" s="26" t="s">
        <v>208</v>
      </c>
      <c r="L94" s="26" t="s">
        <v>16</v>
      </c>
      <c r="M94" s="26" t="s">
        <v>210</v>
      </c>
    </row>
    <row r="95" spans="1:13">
      <c r="A95" s="26">
        <v>9</v>
      </c>
      <c r="B95" s="26" t="s">
        <v>206</v>
      </c>
      <c r="C95" s="26">
        <v>10</v>
      </c>
      <c r="D95" s="26" t="s">
        <v>206</v>
      </c>
      <c r="E95" s="107">
        <v>94</v>
      </c>
      <c r="F95" s="107" t="s">
        <v>15</v>
      </c>
      <c r="G95" s="26" t="s">
        <v>15</v>
      </c>
      <c r="H95" s="26" t="s">
        <v>207</v>
      </c>
      <c r="I95" s="26" t="s">
        <v>208</v>
      </c>
      <c r="J95" s="26" t="s">
        <v>211</v>
      </c>
      <c r="K95" s="26" t="s">
        <v>212</v>
      </c>
      <c r="L95" s="26" t="s">
        <v>16</v>
      </c>
      <c r="M95" s="26" t="s">
        <v>210</v>
      </c>
    </row>
    <row r="96" spans="1:13">
      <c r="A96" s="26">
        <v>9</v>
      </c>
      <c r="B96" s="26" t="s">
        <v>206</v>
      </c>
      <c r="C96" s="26">
        <v>10</v>
      </c>
      <c r="D96" s="26" t="s">
        <v>206</v>
      </c>
      <c r="E96" s="107">
        <v>95</v>
      </c>
      <c r="F96" s="107" t="s">
        <v>15</v>
      </c>
      <c r="G96" s="26" t="s">
        <v>15</v>
      </c>
      <c r="H96" s="26" t="s">
        <v>207</v>
      </c>
      <c r="I96" s="26" t="s">
        <v>208</v>
      </c>
      <c r="J96" s="26" t="s">
        <v>213</v>
      </c>
      <c r="K96" s="26" t="s">
        <v>214</v>
      </c>
      <c r="L96" s="26" t="s">
        <v>16</v>
      </c>
      <c r="M96" s="26" t="s">
        <v>210</v>
      </c>
    </row>
    <row r="97" spans="1:13">
      <c r="A97" s="26">
        <v>9</v>
      </c>
      <c r="B97" s="26" t="s">
        <v>206</v>
      </c>
      <c r="C97" s="26">
        <v>10</v>
      </c>
      <c r="D97" s="26" t="s">
        <v>206</v>
      </c>
      <c r="E97" s="107">
        <v>96</v>
      </c>
      <c r="F97" s="107" t="s">
        <v>15</v>
      </c>
      <c r="G97" s="26" t="s">
        <v>15</v>
      </c>
      <c r="H97" s="26" t="s">
        <v>207</v>
      </c>
      <c r="I97" s="26" t="s">
        <v>208</v>
      </c>
      <c r="J97" s="26" t="s">
        <v>215</v>
      </c>
      <c r="K97" s="26" t="s">
        <v>216</v>
      </c>
      <c r="L97" s="26" t="s">
        <v>16</v>
      </c>
      <c r="M97" s="26" t="s">
        <v>210</v>
      </c>
    </row>
    <row r="98" spans="1:13">
      <c r="A98" s="26">
        <v>9</v>
      </c>
      <c r="B98" s="26" t="s">
        <v>206</v>
      </c>
      <c r="C98" s="26">
        <v>10</v>
      </c>
      <c r="D98" s="26" t="s">
        <v>206</v>
      </c>
      <c r="E98" s="107">
        <v>97</v>
      </c>
      <c r="F98" s="107" t="s">
        <v>15</v>
      </c>
      <c r="G98" s="26" t="s">
        <v>15</v>
      </c>
      <c r="H98" s="26" t="s">
        <v>207</v>
      </c>
      <c r="I98" s="26" t="s">
        <v>208</v>
      </c>
      <c r="J98" s="26" t="s">
        <v>217</v>
      </c>
      <c r="K98" s="26" t="s">
        <v>218</v>
      </c>
      <c r="L98" s="26" t="s">
        <v>16</v>
      </c>
      <c r="M98" s="26" t="s">
        <v>210</v>
      </c>
    </row>
    <row r="99" spans="1:13">
      <c r="A99" s="26">
        <v>9</v>
      </c>
      <c r="B99" s="26" t="s">
        <v>206</v>
      </c>
      <c r="C99" s="26">
        <v>10</v>
      </c>
      <c r="D99" s="26" t="s">
        <v>206</v>
      </c>
      <c r="E99" s="107">
        <v>98</v>
      </c>
      <c r="F99" s="107" t="s">
        <v>15</v>
      </c>
      <c r="G99" s="26" t="s">
        <v>15</v>
      </c>
      <c r="H99" s="26" t="s">
        <v>207</v>
      </c>
      <c r="I99" s="26" t="s">
        <v>208</v>
      </c>
      <c r="J99" s="26" t="s">
        <v>219</v>
      </c>
      <c r="K99" s="26" t="s">
        <v>220</v>
      </c>
      <c r="L99" s="26" t="s">
        <v>16</v>
      </c>
      <c r="M99" s="26" t="s">
        <v>210</v>
      </c>
    </row>
    <row r="100" spans="1:13">
      <c r="A100" s="26">
        <v>9</v>
      </c>
      <c r="B100" s="26" t="s">
        <v>206</v>
      </c>
      <c r="C100" s="26">
        <v>10</v>
      </c>
      <c r="D100" s="26" t="s">
        <v>206</v>
      </c>
      <c r="E100" s="107">
        <v>99</v>
      </c>
      <c r="F100" s="107" t="s">
        <v>15</v>
      </c>
      <c r="G100" s="26" t="s">
        <v>15</v>
      </c>
      <c r="H100" s="26" t="s">
        <v>207</v>
      </c>
      <c r="I100" s="26" t="s">
        <v>208</v>
      </c>
      <c r="J100" s="26" t="s">
        <v>221</v>
      </c>
      <c r="K100" s="26" t="s">
        <v>222</v>
      </c>
      <c r="L100" s="26" t="s">
        <v>16</v>
      </c>
      <c r="M100" s="26" t="s">
        <v>210</v>
      </c>
    </row>
    <row r="101" spans="1:13">
      <c r="A101" s="26">
        <v>9</v>
      </c>
      <c r="B101" s="26" t="s">
        <v>206</v>
      </c>
      <c r="C101" s="26">
        <v>10</v>
      </c>
      <c r="D101" s="26" t="s">
        <v>206</v>
      </c>
      <c r="E101" s="107">
        <v>100</v>
      </c>
      <c r="F101" s="107" t="s">
        <v>15</v>
      </c>
      <c r="G101" s="26" t="s">
        <v>15</v>
      </c>
      <c r="H101" s="26" t="s">
        <v>207</v>
      </c>
      <c r="I101" s="26" t="s">
        <v>208</v>
      </c>
      <c r="J101" s="26" t="s">
        <v>223</v>
      </c>
      <c r="K101" s="26" t="s">
        <v>224</v>
      </c>
      <c r="L101" s="26" t="s">
        <v>16</v>
      </c>
      <c r="M101" s="26" t="s">
        <v>210</v>
      </c>
    </row>
    <row r="102" spans="1:13">
      <c r="A102" s="26">
        <v>9</v>
      </c>
      <c r="B102" s="26" t="s">
        <v>206</v>
      </c>
      <c r="C102" s="26">
        <v>10</v>
      </c>
      <c r="D102" s="26" t="s">
        <v>206</v>
      </c>
      <c r="E102" s="107">
        <v>101</v>
      </c>
      <c r="F102" s="107" t="s">
        <v>15</v>
      </c>
      <c r="G102" s="26" t="s">
        <v>15</v>
      </c>
      <c r="H102" s="26" t="s">
        <v>207</v>
      </c>
      <c r="I102" s="26" t="s">
        <v>208</v>
      </c>
      <c r="J102" s="26" t="s">
        <v>225</v>
      </c>
      <c r="K102" s="26" t="s">
        <v>226</v>
      </c>
      <c r="L102" s="26" t="s">
        <v>16</v>
      </c>
      <c r="M102" s="26" t="s">
        <v>210</v>
      </c>
    </row>
    <row r="103" spans="1:13">
      <c r="A103" s="2">
        <v>9</v>
      </c>
      <c r="B103" s="26" t="s">
        <v>206</v>
      </c>
      <c r="C103" s="26">
        <v>10</v>
      </c>
      <c r="D103" s="26" t="s">
        <v>206</v>
      </c>
      <c r="E103" s="107">
        <v>102</v>
      </c>
      <c r="F103" s="107" t="s">
        <v>15</v>
      </c>
      <c r="G103" s="26" t="s">
        <v>15</v>
      </c>
      <c r="H103" s="26" t="s">
        <v>207</v>
      </c>
      <c r="I103" s="26" t="s">
        <v>208</v>
      </c>
      <c r="J103" s="26" t="s">
        <v>227</v>
      </c>
      <c r="K103" s="26" t="s">
        <v>228</v>
      </c>
      <c r="L103" s="26" t="s">
        <v>16</v>
      </c>
      <c r="M103" s="26" t="s">
        <v>210</v>
      </c>
    </row>
    <row r="104" spans="1:13">
      <c r="A104" s="26">
        <v>9</v>
      </c>
      <c r="B104" s="26" t="s">
        <v>206</v>
      </c>
      <c r="C104" s="26">
        <v>10</v>
      </c>
      <c r="D104" s="26" t="s">
        <v>206</v>
      </c>
      <c r="E104" s="107">
        <v>103</v>
      </c>
      <c r="F104" s="107" t="s">
        <v>15</v>
      </c>
      <c r="G104" s="26" t="s">
        <v>15</v>
      </c>
      <c r="H104" s="26" t="s">
        <v>207</v>
      </c>
      <c r="I104" s="26" t="s">
        <v>208</v>
      </c>
      <c r="J104" s="26" t="s">
        <v>229</v>
      </c>
      <c r="K104" s="26" t="s">
        <v>230</v>
      </c>
      <c r="L104" s="26" t="s">
        <v>16</v>
      </c>
      <c r="M104" s="26" t="s">
        <v>210</v>
      </c>
    </row>
    <row r="105" spans="1:13">
      <c r="A105" s="2">
        <v>9</v>
      </c>
      <c r="B105" s="26" t="s">
        <v>206</v>
      </c>
      <c r="C105" s="26">
        <v>10</v>
      </c>
      <c r="D105" s="26" t="s">
        <v>206</v>
      </c>
      <c r="E105" s="107">
        <v>104</v>
      </c>
      <c r="F105" s="107" t="s">
        <v>15</v>
      </c>
      <c r="G105" s="26" t="s">
        <v>15</v>
      </c>
      <c r="H105" s="26" t="s">
        <v>207</v>
      </c>
      <c r="I105" s="26" t="s">
        <v>208</v>
      </c>
      <c r="J105" s="26" t="s">
        <v>231</v>
      </c>
      <c r="K105" s="26" t="s">
        <v>232</v>
      </c>
      <c r="L105" s="26" t="s">
        <v>16</v>
      </c>
      <c r="M105" s="26" t="s">
        <v>210</v>
      </c>
    </row>
    <row r="106" spans="1:13">
      <c r="A106" s="26">
        <v>9</v>
      </c>
      <c r="B106" s="26" t="s">
        <v>206</v>
      </c>
      <c r="C106" s="26">
        <v>10</v>
      </c>
      <c r="D106" s="26" t="s">
        <v>206</v>
      </c>
      <c r="E106" s="107">
        <v>105</v>
      </c>
      <c r="F106" s="107" t="s">
        <v>15</v>
      </c>
      <c r="G106" s="26" t="s">
        <v>15</v>
      </c>
      <c r="H106" s="26" t="s">
        <v>207</v>
      </c>
      <c r="I106" s="26" t="s">
        <v>208</v>
      </c>
      <c r="J106" s="26" t="s">
        <v>233</v>
      </c>
      <c r="K106" s="26" t="s">
        <v>234</v>
      </c>
      <c r="L106" s="26" t="s">
        <v>16</v>
      </c>
      <c r="M106" s="26" t="s">
        <v>210</v>
      </c>
    </row>
    <row r="107" spans="1:13">
      <c r="A107" s="26">
        <v>9</v>
      </c>
      <c r="B107" s="26" t="s">
        <v>206</v>
      </c>
      <c r="C107" s="26">
        <v>10</v>
      </c>
      <c r="D107" s="26" t="s">
        <v>206</v>
      </c>
      <c r="E107" s="107">
        <v>106</v>
      </c>
      <c r="F107" s="107" t="s">
        <v>15</v>
      </c>
      <c r="G107" s="26" t="s">
        <v>15</v>
      </c>
      <c r="H107" s="26" t="s">
        <v>207</v>
      </c>
      <c r="I107" s="26" t="s">
        <v>208</v>
      </c>
      <c r="J107" s="26" t="s">
        <v>235</v>
      </c>
      <c r="K107" s="26" t="s">
        <v>236</v>
      </c>
      <c r="L107" s="26" t="s">
        <v>16</v>
      </c>
      <c r="M107" s="26" t="s">
        <v>210</v>
      </c>
    </row>
    <row r="108" spans="1:13">
      <c r="A108" s="2">
        <v>9</v>
      </c>
      <c r="B108" s="26" t="s">
        <v>206</v>
      </c>
      <c r="C108" s="26">
        <v>10</v>
      </c>
      <c r="D108" s="26" t="s">
        <v>206</v>
      </c>
      <c r="E108" s="107">
        <v>107</v>
      </c>
      <c r="F108" s="107" t="s">
        <v>15</v>
      </c>
      <c r="G108" s="26" t="s">
        <v>15</v>
      </c>
      <c r="H108" s="26" t="s">
        <v>207</v>
      </c>
      <c r="I108" s="26" t="s">
        <v>208</v>
      </c>
      <c r="J108" s="26" t="s">
        <v>237</v>
      </c>
      <c r="K108" s="26" t="s">
        <v>238</v>
      </c>
      <c r="L108" s="26" t="s">
        <v>16</v>
      </c>
      <c r="M108" s="26" t="s">
        <v>210</v>
      </c>
    </row>
    <row r="109" spans="1:13">
      <c r="A109" s="2">
        <v>9</v>
      </c>
      <c r="B109" s="26" t="s">
        <v>206</v>
      </c>
      <c r="C109" s="26">
        <v>10</v>
      </c>
      <c r="D109" s="26" t="s">
        <v>206</v>
      </c>
      <c r="E109" s="107">
        <v>108</v>
      </c>
      <c r="F109" s="107" t="s">
        <v>15</v>
      </c>
      <c r="G109" s="26" t="s">
        <v>15</v>
      </c>
      <c r="H109" s="26" t="s">
        <v>207</v>
      </c>
      <c r="I109" s="26" t="s">
        <v>208</v>
      </c>
      <c r="J109" s="26" t="s">
        <v>239</v>
      </c>
      <c r="K109" s="26" t="s">
        <v>240</v>
      </c>
      <c r="L109" s="26" t="s">
        <v>16</v>
      </c>
      <c r="M109" s="26" t="s">
        <v>210</v>
      </c>
    </row>
    <row r="110" spans="1:13">
      <c r="A110" s="2">
        <v>9</v>
      </c>
      <c r="B110" s="26" t="s">
        <v>206</v>
      </c>
      <c r="C110" s="26">
        <v>10</v>
      </c>
      <c r="D110" s="26" t="s">
        <v>206</v>
      </c>
      <c r="E110" s="107">
        <v>109</v>
      </c>
      <c r="F110" s="107" t="s">
        <v>15</v>
      </c>
      <c r="G110" s="26" t="s">
        <v>15</v>
      </c>
      <c r="H110" s="26" t="s">
        <v>207</v>
      </c>
      <c r="I110" s="26" t="s">
        <v>208</v>
      </c>
      <c r="J110" s="26" t="s">
        <v>241</v>
      </c>
      <c r="K110" s="26" t="s">
        <v>242</v>
      </c>
      <c r="L110" s="26" t="s">
        <v>16</v>
      </c>
      <c r="M110" s="26" t="s">
        <v>210</v>
      </c>
    </row>
    <row r="111" spans="1:13">
      <c r="A111" s="26">
        <v>9</v>
      </c>
      <c r="B111" s="26" t="s">
        <v>206</v>
      </c>
      <c r="C111" s="26">
        <v>10</v>
      </c>
      <c r="D111" s="26" t="s">
        <v>206</v>
      </c>
      <c r="E111" s="107">
        <v>110</v>
      </c>
      <c r="F111" s="107" t="s">
        <v>15</v>
      </c>
      <c r="G111" s="26" t="s">
        <v>15</v>
      </c>
      <c r="H111" s="26" t="s">
        <v>207</v>
      </c>
      <c r="I111" s="26" t="s">
        <v>208</v>
      </c>
      <c r="J111" s="26" t="s">
        <v>243</v>
      </c>
      <c r="K111" s="26" t="s">
        <v>244</v>
      </c>
      <c r="L111" s="26" t="s">
        <v>16</v>
      </c>
      <c r="M111" s="26" t="s">
        <v>210</v>
      </c>
    </row>
    <row r="112" spans="1:13">
      <c r="A112" s="3">
        <v>9</v>
      </c>
      <c r="B112" s="26" t="s">
        <v>206</v>
      </c>
      <c r="C112" s="26">
        <v>10</v>
      </c>
      <c r="D112" s="26" t="s">
        <v>206</v>
      </c>
      <c r="E112" s="107">
        <v>111</v>
      </c>
      <c r="F112" s="107">
        <v>717124</v>
      </c>
      <c r="G112" s="26" t="s">
        <v>245</v>
      </c>
      <c r="H112" s="26" t="s">
        <v>15</v>
      </c>
      <c r="I112" s="26" t="s">
        <v>15</v>
      </c>
      <c r="J112" s="26" t="s">
        <v>15</v>
      </c>
      <c r="K112" s="26" t="s">
        <v>15</v>
      </c>
      <c r="L112" s="26" t="s">
        <v>16</v>
      </c>
      <c r="M112" s="26" t="s">
        <v>210</v>
      </c>
    </row>
    <row r="113" spans="1:13">
      <c r="A113" s="26">
        <v>10</v>
      </c>
      <c r="B113" s="26" t="s">
        <v>246</v>
      </c>
      <c r="C113" s="26">
        <v>11</v>
      </c>
      <c r="D113" s="26" t="s">
        <v>246</v>
      </c>
      <c r="E113" s="107">
        <v>112</v>
      </c>
      <c r="F113" s="107">
        <v>310119</v>
      </c>
      <c r="G113" s="26" t="s">
        <v>247</v>
      </c>
      <c r="H113" s="26" t="s">
        <v>15</v>
      </c>
      <c r="I113" s="26" t="s">
        <v>15</v>
      </c>
      <c r="J113" s="26" t="s">
        <v>15</v>
      </c>
      <c r="K113" s="26" t="s">
        <v>15</v>
      </c>
      <c r="L113" s="26" t="s">
        <v>103</v>
      </c>
      <c r="M113" s="26" t="s">
        <v>248</v>
      </c>
    </row>
    <row r="114" spans="1:13">
      <c r="A114" s="3">
        <v>10</v>
      </c>
      <c r="B114" s="26" t="s">
        <v>246</v>
      </c>
      <c r="C114" s="26">
        <v>11</v>
      </c>
      <c r="D114" s="26" t="s">
        <v>246</v>
      </c>
      <c r="E114" s="107">
        <v>113</v>
      </c>
      <c r="F114" s="107">
        <v>310210</v>
      </c>
      <c r="G114" s="26" t="s">
        <v>249</v>
      </c>
      <c r="H114" s="26" t="s">
        <v>15</v>
      </c>
      <c r="I114" s="26" t="s">
        <v>15</v>
      </c>
      <c r="J114" s="26" t="s">
        <v>15</v>
      </c>
      <c r="K114" s="26" t="s">
        <v>15</v>
      </c>
      <c r="L114" s="26" t="s">
        <v>103</v>
      </c>
      <c r="M114" s="26" t="s">
        <v>248</v>
      </c>
    </row>
    <row r="115" spans="1:13">
      <c r="A115" s="26">
        <v>11</v>
      </c>
      <c r="B115" s="26" t="s">
        <v>250</v>
      </c>
      <c r="C115" s="26">
        <v>12</v>
      </c>
      <c r="D115" s="26" t="s">
        <v>250</v>
      </c>
      <c r="E115" s="107">
        <v>114</v>
      </c>
      <c r="F115" s="107">
        <v>276625</v>
      </c>
      <c r="G115" s="26" t="s">
        <v>251</v>
      </c>
      <c r="H115" s="26" t="s">
        <v>15</v>
      </c>
      <c r="I115" s="26" t="s">
        <v>15</v>
      </c>
      <c r="J115" s="26" t="s">
        <v>15</v>
      </c>
      <c r="K115" s="26" t="s">
        <v>15</v>
      </c>
      <c r="L115" s="26" t="s">
        <v>103</v>
      </c>
      <c r="M115" s="26" t="s">
        <v>252</v>
      </c>
    </row>
    <row r="116" spans="1:13">
      <c r="A116" s="26">
        <v>11</v>
      </c>
      <c r="B116" s="26" t="s">
        <v>250</v>
      </c>
      <c r="C116" s="26">
        <v>12</v>
      </c>
      <c r="D116" s="26" t="s">
        <v>250</v>
      </c>
      <c r="E116" s="107">
        <v>115</v>
      </c>
      <c r="F116" s="107">
        <v>129043</v>
      </c>
      <c r="G116" s="26" t="s">
        <v>253</v>
      </c>
      <c r="H116" s="26" t="s">
        <v>15</v>
      </c>
      <c r="I116" s="26" t="s">
        <v>15</v>
      </c>
      <c r="J116" s="26" t="s">
        <v>15</v>
      </c>
      <c r="K116" s="26" t="s">
        <v>15</v>
      </c>
      <c r="L116" s="26" t="s">
        <v>103</v>
      </c>
      <c r="M116" s="26" t="s">
        <v>252</v>
      </c>
    </row>
    <row r="117" spans="1:13">
      <c r="A117" s="3">
        <v>11</v>
      </c>
      <c r="B117" s="26" t="s">
        <v>250</v>
      </c>
      <c r="C117" s="26">
        <v>12</v>
      </c>
      <c r="D117" s="26" t="s">
        <v>250</v>
      </c>
      <c r="E117" s="107">
        <v>116</v>
      </c>
      <c r="F117" s="107">
        <v>129177</v>
      </c>
      <c r="G117" s="26" t="s">
        <v>254</v>
      </c>
      <c r="H117" s="26" t="s">
        <v>15</v>
      </c>
      <c r="I117" s="26" t="s">
        <v>15</v>
      </c>
      <c r="J117" s="26" t="s">
        <v>15</v>
      </c>
      <c r="K117" s="26" t="s">
        <v>15</v>
      </c>
      <c r="L117" s="26" t="s">
        <v>103</v>
      </c>
      <c r="M117" s="26" t="s">
        <v>252</v>
      </c>
    </row>
    <row r="118" spans="1:13">
      <c r="A118" s="3">
        <v>12</v>
      </c>
      <c r="B118" s="26" t="s">
        <v>255</v>
      </c>
      <c r="C118" s="26">
        <v>13</v>
      </c>
      <c r="D118" s="26" t="s">
        <v>255</v>
      </c>
      <c r="E118" s="107">
        <v>117</v>
      </c>
      <c r="F118" s="107">
        <v>698722</v>
      </c>
      <c r="G118" s="26" t="s">
        <v>256</v>
      </c>
      <c r="H118" s="26" t="s">
        <v>15</v>
      </c>
      <c r="I118" s="26" t="s">
        <v>15</v>
      </c>
      <c r="J118" s="26" t="s">
        <v>15</v>
      </c>
      <c r="K118" s="26" t="s">
        <v>15</v>
      </c>
      <c r="L118" s="26" t="s">
        <v>16</v>
      </c>
      <c r="M118" s="26" t="s">
        <v>257</v>
      </c>
    </row>
    <row r="119" spans="1:13">
      <c r="A119" s="3">
        <v>13</v>
      </c>
      <c r="B119" s="26" t="s">
        <v>258</v>
      </c>
      <c r="C119" s="26">
        <v>14</v>
      </c>
      <c r="D119" s="26" t="s">
        <v>258</v>
      </c>
      <c r="E119" s="107">
        <v>118</v>
      </c>
      <c r="F119" s="107">
        <v>557799</v>
      </c>
      <c r="G119" s="26" t="s">
        <v>259</v>
      </c>
      <c r="H119" s="26" t="s">
        <v>15</v>
      </c>
      <c r="I119" s="26" t="s">
        <v>15</v>
      </c>
      <c r="J119" s="26" t="s">
        <v>15</v>
      </c>
      <c r="K119" s="26" t="s">
        <v>15</v>
      </c>
      <c r="L119" s="26" t="s">
        <v>103</v>
      </c>
      <c r="M119" s="26" t="s">
        <v>260</v>
      </c>
    </row>
    <row r="120" spans="1:13">
      <c r="A120" s="2">
        <v>14</v>
      </c>
      <c r="B120" s="26" t="s">
        <v>261</v>
      </c>
      <c r="C120" s="26">
        <v>15</v>
      </c>
      <c r="D120" s="26" t="s">
        <v>261</v>
      </c>
      <c r="E120" s="107">
        <v>119</v>
      </c>
      <c r="F120" s="107">
        <v>791140</v>
      </c>
      <c r="G120" s="26" t="s">
        <v>262</v>
      </c>
      <c r="H120" s="26" t="s">
        <v>15</v>
      </c>
      <c r="I120" s="26" t="s">
        <v>15</v>
      </c>
      <c r="J120" s="26" t="s">
        <v>15</v>
      </c>
      <c r="K120" s="26" t="s">
        <v>15</v>
      </c>
      <c r="L120" s="26" t="s">
        <v>103</v>
      </c>
      <c r="M120" s="26" t="s">
        <v>263</v>
      </c>
    </row>
    <row r="121" spans="1:13">
      <c r="A121" s="3">
        <v>14</v>
      </c>
      <c r="B121" s="26" t="s">
        <v>261</v>
      </c>
      <c r="C121" s="26">
        <v>15</v>
      </c>
      <c r="D121" s="26" t="s">
        <v>261</v>
      </c>
      <c r="E121" s="107">
        <v>120</v>
      </c>
      <c r="F121" s="107">
        <v>522501</v>
      </c>
      <c r="G121" s="26" t="s">
        <v>264</v>
      </c>
      <c r="H121" s="26" t="s">
        <v>15</v>
      </c>
      <c r="I121" s="26" t="s">
        <v>15</v>
      </c>
      <c r="J121" s="26" t="s">
        <v>15</v>
      </c>
      <c r="K121" s="26" t="s">
        <v>15</v>
      </c>
      <c r="L121" s="26" t="s">
        <v>103</v>
      </c>
      <c r="M121" s="26" t="s">
        <v>263</v>
      </c>
    </row>
    <row r="122" spans="1:13">
      <c r="A122" s="3">
        <v>14</v>
      </c>
      <c r="B122" s="26" t="s">
        <v>261</v>
      </c>
      <c r="C122" s="26">
        <v>15</v>
      </c>
      <c r="D122" s="26" t="s">
        <v>261</v>
      </c>
      <c r="E122" s="107">
        <v>121</v>
      </c>
      <c r="F122" s="107">
        <v>291750</v>
      </c>
      <c r="G122" s="26" t="s">
        <v>265</v>
      </c>
      <c r="H122" s="26" t="s">
        <v>15</v>
      </c>
      <c r="I122" s="26" t="s">
        <v>15</v>
      </c>
      <c r="J122" s="26" t="s">
        <v>15</v>
      </c>
      <c r="K122" s="26" t="s">
        <v>15</v>
      </c>
      <c r="L122" s="26" t="s">
        <v>103</v>
      </c>
      <c r="M122" s="26" t="s">
        <v>263</v>
      </c>
    </row>
    <row r="123" spans="1:13">
      <c r="A123" s="3">
        <v>14</v>
      </c>
      <c r="B123" s="26" t="s">
        <v>261</v>
      </c>
      <c r="C123" s="26">
        <v>15</v>
      </c>
      <c r="D123" s="26" t="s">
        <v>261</v>
      </c>
      <c r="E123" s="107">
        <v>122</v>
      </c>
      <c r="F123" s="107">
        <v>141760</v>
      </c>
      <c r="G123" s="26" t="s">
        <v>266</v>
      </c>
      <c r="H123" s="26" t="s">
        <v>15</v>
      </c>
      <c r="I123" s="26" t="s">
        <v>15</v>
      </c>
      <c r="J123" s="26" t="s">
        <v>15</v>
      </c>
      <c r="K123" s="26" t="s">
        <v>15</v>
      </c>
      <c r="L123" s="26" t="s">
        <v>103</v>
      </c>
      <c r="M123" s="26" t="s">
        <v>263</v>
      </c>
    </row>
    <row r="124" spans="1:13">
      <c r="A124" s="3">
        <v>14</v>
      </c>
      <c r="B124" s="26" t="s">
        <v>261</v>
      </c>
      <c r="C124" s="26">
        <v>15</v>
      </c>
      <c r="D124" s="26" t="s">
        <v>261</v>
      </c>
      <c r="E124" s="107">
        <v>123</v>
      </c>
      <c r="F124" s="107">
        <v>200770</v>
      </c>
      <c r="G124" s="26" t="s">
        <v>267</v>
      </c>
      <c r="H124" s="26" t="s">
        <v>15</v>
      </c>
      <c r="I124" s="26" t="s">
        <v>15</v>
      </c>
      <c r="J124" s="26" t="s">
        <v>15</v>
      </c>
      <c r="K124" s="26" t="s">
        <v>15</v>
      </c>
      <c r="L124" s="26" t="s">
        <v>103</v>
      </c>
      <c r="M124" s="26" t="s">
        <v>263</v>
      </c>
    </row>
    <row r="125" spans="1:13">
      <c r="A125" s="3">
        <v>14</v>
      </c>
      <c r="B125" s="26" t="s">
        <v>261</v>
      </c>
      <c r="C125" s="26">
        <v>15</v>
      </c>
      <c r="D125" s="26" t="s">
        <v>261</v>
      </c>
      <c r="E125" s="107">
        <v>124</v>
      </c>
      <c r="F125" s="107">
        <v>433510</v>
      </c>
      <c r="G125" s="26" t="s">
        <v>268</v>
      </c>
      <c r="H125" s="26" t="s">
        <v>15</v>
      </c>
      <c r="I125" s="26" t="s">
        <v>15</v>
      </c>
      <c r="J125" s="26" t="s">
        <v>15</v>
      </c>
      <c r="K125" s="26" t="s">
        <v>15</v>
      </c>
      <c r="L125" s="26" t="s">
        <v>103</v>
      </c>
      <c r="M125" s="26" t="s">
        <v>263</v>
      </c>
    </row>
    <row r="126" spans="1:13">
      <c r="A126" s="3">
        <v>14</v>
      </c>
      <c r="B126" s="26" t="s">
        <v>261</v>
      </c>
      <c r="C126" s="26">
        <v>15</v>
      </c>
      <c r="D126" s="26" t="s">
        <v>261</v>
      </c>
      <c r="E126" s="107">
        <v>125</v>
      </c>
      <c r="F126" s="107">
        <v>615720</v>
      </c>
      <c r="G126" s="26" t="s">
        <v>269</v>
      </c>
      <c r="H126" s="26" t="s">
        <v>15</v>
      </c>
      <c r="I126" s="26" t="s">
        <v>15</v>
      </c>
      <c r="J126" s="26" t="s">
        <v>15</v>
      </c>
      <c r="K126" s="26" t="s">
        <v>15</v>
      </c>
      <c r="L126" s="26" t="s">
        <v>103</v>
      </c>
      <c r="M126" s="26" t="s">
        <v>263</v>
      </c>
    </row>
    <row r="127" spans="1:13">
      <c r="A127" s="3">
        <v>14</v>
      </c>
      <c r="B127" s="26" t="s">
        <v>261</v>
      </c>
      <c r="C127" s="26">
        <v>15</v>
      </c>
      <c r="D127" s="26" t="s">
        <v>261</v>
      </c>
      <c r="E127" s="107">
        <v>126</v>
      </c>
      <c r="F127" s="107">
        <v>703380</v>
      </c>
      <c r="G127" s="26" t="s">
        <v>270</v>
      </c>
      <c r="H127" s="26" t="s">
        <v>15</v>
      </c>
      <c r="I127" s="26" t="s">
        <v>15</v>
      </c>
      <c r="J127" s="26" t="s">
        <v>15</v>
      </c>
      <c r="K127" s="26" t="s">
        <v>15</v>
      </c>
      <c r="L127" s="26" t="s">
        <v>103</v>
      </c>
      <c r="M127" s="26" t="s">
        <v>263</v>
      </c>
    </row>
    <row r="128" spans="1:13">
      <c r="A128" s="3">
        <v>14</v>
      </c>
      <c r="B128" s="26" t="s">
        <v>261</v>
      </c>
      <c r="C128" s="26">
        <v>15</v>
      </c>
      <c r="D128" s="26" t="s">
        <v>261</v>
      </c>
      <c r="E128" s="107">
        <v>127</v>
      </c>
      <c r="F128" s="107">
        <v>509890</v>
      </c>
      <c r="G128" s="26" t="s">
        <v>271</v>
      </c>
      <c r="H128" s="26" t="s">
        <v>15</v>
      </c>
      <c r="I128" s="26" t="s">
        <v>15</v>
      </c>
      <c r="J128" s="26" t="s">
        <v>15</v>
      </c>
      <c r="K128" s="26" t="s">
        <v>15</v>
      </c>
      <c r="L128" s="26" t="s">
        <v>103</v>
      </c>
      <c r="M128" s="26" t="s">
        <v>263</v>
      </c>
    </row>
    <row r="129" spans="1:13">
      <c r="A129" s="3">
        <v>14</v>
      </c>
      <c r="B129" s="26" t="s">
        <v>261</v>
      </c>
      <c r="C129" s="26">
        <v>15</v>
      </c>
      <c r="D129" s="26" t="s">
        <v>261</v>
      </c>
      <c r="E129" s="107">
        <v>128</v>
      </c>
      <c r="F129" s="107">
        <v>524266</v>
      </c>
      <c r="G129" s="26" t="s">
        <v>272</v>
      </c>
      <c r="H129" s="26" t="s">
        <v>15</v>
      </c>
      <c r="I129" s="26" t="s">
        <v>15</v>
      </c>
      <c r="J129" s="26" t="s">
        <v>15</v>
      </c>
      <c r="K129" s="26" t="s">
        <v>15</v>
      </c>
      <c r="L129" s="26" t="s">
        <v>103</v>
      </c>
      <c r="M129" s="26" t="s">
        <v>263</v>
      </c>
    </row>
    <row r="130" spans="1:13">
      <c r="A130" s="3">
        <v>15</v>
      </c>
      <c r="B130" s="26" t="s">
        <v>273</v>
      </c>
      <c r="C130" s="26">
        <v>16</v>
      </c>
      <c r="D130" s="26" t="s">
        <v>273</v>
      </c>
      <c r="E130" s="107">
        <v>129</v>
      </c>
      <c r="F130" s="107">
        <v>328999</v>
      </c>
      <c r="G130" s="26" t="s">
        <v>274</v>
      </c>
      <c r="H130" s="26" t="s">
        <v>15</v>
      </c>
      <c r="I130" s="26" t="s">
        <v>15</v>
      </c>
      <c r="J130" s="26" t="s">
        <v>15</v>
      </c>
      <c r="K130" s="26" t="s">
        <v>15</v>
      </c>
      <c r="L130" s="26" t="s">
        <v>103</v>
      </c>
      <c r="M130" s="26" t="s">
        <v>275</v>
      </c>
    </row>
    <row r="131" spans="1:13">
      <c r="A131" s="3">
        <v>15</v>
      </c>
      <c r="B131" s="26" t="s">
        <v>273</v>
      </c>
      <c r="C131" s="26">
        <v>16</v>
      </c>
      <c r="D131" s="26" t="s">
        <v>273</v>
      </c>
      <c r="E131" s="107">
        <v>130</v>
      </c>
      <c r="F131" s="107">
        <v>775301</v>
      </c>
      <c r="G131" s="26" t="s">
        <v>276</v>
      </c>
      <c r="H131" s="26" t="s">
        <v>15</v>
      </c>
      <c r="I131" s="26" t="s">
        <v>15</v>
      </c>
      <c r="J131" s="26" t="s">
        <v>15</v>
      </c>
      <c r="K131" s="26" t="s">
        <v>15</v>
      </c>
      <c r="L131" s="26" t="s">
        <v>103</v>
      </c>
      <c r="M131" s="26" t="s">
        <v>275</v>
      </c>
    </row>
    <row r="132" spans="1:13">
      <c r="A132" s="3">
        <v>15</v>
      </c>
      <c r="B132" s="26" t="s">
        <v>273</v>
      </c>
      <c r="C132" s="26">
        <v>16</v>
      </c>
      <c r="D132" s="26" t="s">
        <v>273</v>
      </c>
      <c r="E132" s="107">
        <v>131</v>
      </c>
      <c r="F132" s="107">
        <v>775302</v>
      </c>
      <c r="G132" s="26" t="s">
        <v>277</v>
      </c>
      <c r="H132" s="26" t="s">
        <v>15</v>
      </c>
      <c r="I132" s="26" t="s">
        <v>15</v>
      </c>
      <c r="J132" s="26" t="s">
        <v>15</v>
      </c>
      <c r="K132" s="26" t="s">
        <v>15</v>
      </c>
      <c r="L132" s="26" t="s">
        <v>103</v>
      </c>
      <c r="M132" s="26" t="s">
        <v>275</v>
      </c>
    </row>
    <row r="133" spans="1:13">
      <c r="A133" s="3">
        <v>15</v>
      </c>
      <c r="B133" s="26" t="s">
        <v>273</v>
      </c>
      <c r="C133" s="26">
        <v>16</v>
      </c>
      <c r="D133" s="26" t="s">
        <v>273</v>
      </c>
      <c r="E133" s="107">
        <v>132</v>
      </c>
      <c r="F133" s="107">
        <v>775303</v>
      </c>
      <c r="G133" s="26" t="s">
        <v>278</v>
      </c>
      <c r="H133" s="26" t="s">
        <v>15</v>
      </c>
      <c r="I133" s="26" t="s">
        <v>15</v>
      </c>
      <c r="J133" s="26" t="s">
        <v>15</v>
      </c>
      <c r="K133" s="26" t="s">
        <v>15</v>
      </c>
      <c r="L133" s="26" t="s">
        <v>103</v>
      </c>
      <c r="M133" s="26" t="s">
        <v>275</v>
      </c>
    </row>
    <row r="134" spans="1:13">
      <c r="A134" s="3">
        <v>15</v>
      </c>
      <c r="B134" s="26" t="s">
        <v>273</v>
      </c>
      <c r="C134" s="26">
        <v>16</v>
      </c>
      <c r="D134" s="26" t="s">
        <v>273</v>
      </c>
      <c r="E134" s="107">
        <v>133</v>
      </c>
      <c r="F134" s="107">
        <v>775304</v>
      </c>
      <c r="G134" s="26" t="s">
        <v>279</v>
      </c>
      <c r="H134" s="26" t="s">
        <v>15</v>
      </c>
      <c r="I134" s="26" t="s">
        <v>15</v>
      </c>
      <c r="J134" s="26" t="s">
        <v>15</v>
      </c>
      <c r="K134" s="26" t="s">
        <v>15</v>
      </c>
      <c r="L134" s="26" t="s">
        <v>103</v>
      </c>
      <c r="M134" s="26" t="s">
        <v>275</v>
      </c>
    </row>
    <row r="135" spans="1:13">
      <c r="A135" s="3">
        <v>15</v>
      </c>
      <c r="B135" s="26" t="s">
        <v>273</v>
      </c>
      <c r="C135" s="26">
        <v>16</v>
      </c>
      <c r="D135" s="26" t="s">
        <v>273</v>
      </c>
      <c r="E135" s="107">
        <v>134</v>
      </c>
      <c r="F135" s="107">
        <v>775305</v>
      </c>
      <c r="G135" s="26" t="s">
        <v>280</v>
      </c>
      <c r="H135" s="26" t="s">
        <v>15</v>
      </c>
      <c r="I135" s="26" t="s">
        <v>15</v>
      </c>
      <c r="J135" s="26" t="s">
        <v>15</v>
      </c>
      <c r="K135" s="26" t="s">
        <v>15</v>
      </c>
      <c r="L135" s="26" t="s">
        <v>103</v>
      </c>
      <c r="M135" s="26" t="s">
        <v>275</v>
      </c>
    </row>
    <row r="136" spans="1:13">
      <c r="A136" s="3">
        <v>15</v>
      </c>
      <c r="B136" s="26" t="s">
        <v>273</v>
      </c>
      <c r="C136" s="26">
        <v>16</v>
      </c>
      <c r="D136" s="26" t="s">
        <v>273</v>
      </c>
      <c r="E136" s="107">
        <v>135</v>
      </c>
      <c r="F136" s="107">
        <v>775401</v>
      </c>
      <c r="G136" s="26" t="s">
        <v>281</v>
      </c>
      <c r="H136" s="26" t="s">
        <v>15</v>
      </c>
      <c r="I136" s="26" t="s">
        <v>15</v>
      </c>
      <c r="J136" s="26" t="s">
        <v>15</v>
      </c>
      <c r="K136" s="26" t="s">
        <v>15</v>
      </c>
      <c r="L136" s="26" t="s">
        <v>103</v>
      </c>
      <c r="M136" s="26" t="s">
        <v>275</v>
      </c>
    </row>
    <row r="137" spans="1:13">
      <c r="A137" s="3">
        <v>15</v>
      </c>
      <c r="B137" s="26" t="s">
        <v>273</v>
      </c>
      <c r="C137" s="26">
        <v>16</v>
      </c>
      <c r="D137" s="26" t="s">
        <v>273</v>
      </c>
      <c r="E137" s="107">
        <v>136</v>
      </c>
      <c r="F137" s="107">
        <v>775402</v>
      </c>
      <c r="G137" s="26" t="s">
        <v>282</v>
      </c>
      <c r="H137" s="26" t="s">
        <v>15</v>
      </c>
      <c r="I137" s="26" t="s">
        <v>15</v>
      </c>
      <c r="J137" s="26" t="s">
        <v>15</v>
      </c>
      <c r="K137" s="26" t="s">
        <v>15</v>
      </c>
      <c r="L137" s="26" t="s">
        <v>103</v>
      </c>
      <c r="M137" s="26" t="s">
        <v>275</v>
      </c>
    </row>
    <row r="138" spans="1:13">
      <c r="A138" s="3">
        <v>15</v>
      </c>
      <c r="B138" s="26" t="s">
        <v>273</v>
      </c>
      <c r="C138" s="26">
        <v>16</v>
      </c>
      <c r="D138" s="26" t="s">
        <v>273</v>
      </c>
      <c r="E138" s="107">
        <v>137</v>
      </c>
      <c r="F138" s="107">
        <v>438522</v>
      </c>
      <c r="G138" s="26" t="s">
        <v>283</v>
      </c>
      <c r="H138" s="26" t="s">
        <v>15</v>
      </c>
      <c r="I138" s="26" t="s">
        <v>15</v>
      </c>
      <c r="J138" s="26" t="s">
        <v>15</v>
      </c>
      <c r="K138" s="26" t="s">
        <v>15</v>
      </c>
      <c r="L138" s="26" t="s">
        <v>103</v>
      </c>
      <c r="M138" s="26" t="s">
        <v>275</v>
      </c>
    </row>
    <row r="139" spans="1:13">
      <c r="A139" s="3">
        <v>15</v>
      </c>
      <c r="B139" s="26" t="s">
        <v>273</v>
      </c>
      <c r="C139" s="26">
        <v>16</v>
      </c>
      <c r="D139" s="26" t="s">
        <v>273</v>
      </c>
      <c r="E139" s="107">
        <v>138</v>
      </c>
      <c r="F139" s="107">
        <v>438556</v>
      </c>
      <c r="G139" s="26" t="s">
        <v>284</v>
      </c>
      <c r="H139" s="26" t="s">
        <v>15</v>
      </c>
      <c r="I139" s="26" t="s">
        <v>15</v>
      </c>
      <c r="J139" s="26" t="s">
        <v>15</v>
      </c>
      <c r="K139" s="26" t="s">
        <v>15</v>
      </c>
      <c r="L139" s="26" t="s">
        <v>103</v>
      </c>
      <c r="M139" s="26" t="s">
        <v>275</v>
      </c>
    </row>
    <row r="140" spans="1:13">
      <c r="A140" s="3">
        <v>15</v>
      </c>
      <c r="B140" s="26" t="s">
        <v>273</v>
      </c>
      <c r="C140" s="26">
        <v>16</v>
      </c>
      <c r="D140" s="26" t="s">
        <v>273</v>
      </c>
      <c r="E140" s="107">
        <v>139</v>
      </c>
      <c r="F140" s="107">
        <v>438589</v>
      </c>
      <c r="G140" s="26" t="s">
        <v>285</v>
      </c>
      <c r="H140" s="26" t="s">
        <v>15</v>
      </c>
      <c r="I140" s="26" t="s">
        <v>15</v>
      </c>
      <c r="J140" s="26" t="s">
        <v>15</v>
      </c>
      <c r="K140" s="26" t="s">
        <v>15</v>
      </c>
      <c r="L140" s="26" t="s">
        <v>103</v>
      </c>
      <c r="M140" s="26" t="s">
        <v>275</v>
      </c>
    </row>
    <row r="141" spans="1:13">
      <c r="A141" s="3">
        <v>15</v>
      </c>
      <c r="B141" s="26" t="s">
        <v>273</v>
      </c>
      <c r="C141" s="26">
        <v>16</v>
      </c>
      <c r="D141" s="26" t="s">
        <v>273</v>
      </c>
      <c r="E141" s="107">
        <v>140</v>
      </c>
      <c r="F141" s="107">
        <v>438535</v>
      </c>
      <c r="G141" s="26" t="s">
        <v>286</v>
      </c>
      <c r="H141" s="26" t="s">
        <v>15</v>
      </c>
      <c r="I141" s="26" t="s">
        <v>15</v>
      </c>
      <c r="J141" s="26" t="s">
        <v>15</v>
      </c>
      <c r="K141" s="26" t="s">
        <v>15</v>
      </c>
      <c r="L141" s="26" t="s">
        <v>103</v>
      </c>
      <c r="M141" s="26" t="s">
        <v>275</v>
      </c>
    </row>
    <row r="142" spans="1:13">
      <c r="A142" s="3">
        <v>15</v>
      </c>
      <c r="B142" s="26" t="s">
        <v>273</v>
      </c>
      <c r="C142" s="26">
        <v>16</v>
      </c>
      <c r="D142" s="26" t="s">
        <v>273</v>
      </c>
      <c r="E142" s="107">
        <v>141</v>
      </c>
      <c r="F142" s="107">
        <v>775307</v>
      </c>
      <c r="G142" s="26" t="s">
        <v>287</v>
      </c>
      <c r="H142" s="26" t="s">
        <v>15</v>
      </c>
      <c r="I142" s="26" t="s">
        <v>15</v>
      </c>
      <c r="J142" s="26" t="s">
        <v>15</v>
      </c>
      <c r="K142" s="26" t="s">
        <v>15</v>
      </c>
      <c r="L142" s="26" t="s">
        <v>103</v>
      </c>
      <c r="M142" s="26" t="s">
        <v>275</v>
      </c>
    </row>
    <row r="143" spans="1:13">
      <c r="A143" s="3">
        <v>15</v>
      </c>
      <c r="B143" s="26" t="s">
        <v>273</v>
      </c>
      <c r="C143" s="26">
        <v>16</v>
      </c>
      <c r="D143" s="26" t="s">
        <v>273</v>
      </c>
      <c r="E143" s="107">
        <v>142</v>
      </c>
      <c r="F143" s="107">
        <v>329096</v>
      </c>
      <c r="G143" s="26" t="s">
        <v>288</v>
      </c>
      <c r="H143" s="17"/>
      <c r="I143" s="17"/>
      <c r="J143" s="17"/>
      <c r="K143" s="17"/>
      <c r="L143" s="26" t="s">
        <v>103</v>
      </c>
      <c r="M143" s="26" t="s">
        <v>275</v>
      </c>
    </row>
    <row r="144" spans="1:13">
      <c r="A144" s="3">
        <v>15</v>
      </c>
      <c r="B144" s="26" t="s">
        <v>273</v>
      </c>
      <c r="C144" s="26">
        <v>16</v>
      </c>
      <c r="D144" s="26" t="s">
        <v>273</v>
      </c>
      <c r="E144" s="107">
        <v>143</v>
      </c>
      <c r="F144" s="107">
        <v>328977</v>
      </c>
      <c r="G144" s="26" t="s">
        <v>289</v>
      </c>
      <c r="H144" s="17"/>
      <c r="I144" s="17"/>
      <c r="J144" s="17"/>
      <c r="K144" s="17"/>
      <c r="L144" s="26" t="s">
        <v>103</v>
      </c>
      <c r="M144" s="26" t="s">
        <v>275</v>
      </c>
    </row>
    <row r="145" spans="1:13">
      <c r="A145" s="3">
        <v>15</v>
      </c>
      <c r="B145" s="26" t="s">
        <v>273</v>
      </c>
      <c r="C145" s="26">
        <v>16</v>
      </c>
      <c r="D145" s="26" t="s">
        <v>273</v>
      </c>
      <c r="E145" s="107">
        <v>144</v>
      </c>
      <c r="F145" s="107">
        <v>211041</v>
      </c>
      <c r="G145" s="26" t="s">
        <v>290</v>
      </c>
      <c r="H145" s="17"/>
      <c r="I145" s="17"/>
      <c r="J145" s="17"/>
      <c r="K145" s="17"/>
      <c r="L145" s="26" t="s">
        <v>103</v>
      </c>
      <c r="M145" s="26" t="s">
        <v>275</v>
      </c>
    </row>
    <row r="146" spans="1:13">
      <c r="A146" s="3">
        <v>15</v>
      </c>
      <c r="B146" s="26" t="s">
        <v>273</v>
      </c>
      <c r="C146" s="26">
        <v>16</v>
      </c>
      <c r="D146" s="26" t="s">
        <v>273</v>
      </c>
      <c r="E146" s="107">
        <v>145</v>
      </c>
      <c r="F146" s="107" t="s">
        <v>15</v>
      </c>
      <c r="G146" s="26" t="s">
        <v>15</v>
      </c>
      <c r="H146" s="26" t="s">
        <v>291</v>
      </c>
      <c r="I146" s="26" t="s">
        <v>292</v>
      </c>
      <c r="J146" s="26" t="s">
        <v>293</v>
      </c>
      <c r="K146" s="26" t="s">
        <v>292</v>
      </c>
      <c r="L146" s="26" t="s">
        <v>103</v>
      </c>
      <c r="M146" s="26" t="s">
        <v>275</v>
      </c>
    </row>
    <row r="147" spans="1:13">
      <c r="A147" s="3">
        <v>15</v>
      </c>
      <c r="B147" s="26" t="s">
        <v>273</v>
      </c>
      <c r="C147" s="26">
        <v>16</v>
      </c>
      <c r="D147" s="26" t="s">
        <v>273</v>
      </c>
      <c r="E147" s="107">
        <v>146</v>
      </c>
      <c r="F147" s="107" t="s">
        <v>15</v>
      </c>
      <c r="G147" s="26" t="s">
        <v>15</v>
      </c>
      <c r="H147" s="26" t="s">
        <v>291</v>
      </c>
      <c r="I147" s="26" t="s">
        <v>292</v>
      </c>
      <c r="J147" s="26" t="s">
        <v>294</v>
      </c>
      <c r="K147" s="26" t="s">
        <v>295</v>
      </c>
      <c r="L147" s="26" t="s">
        <v>103</v>
      </c>
      <c r="M147" s="26" t="s">
        <v>275</v>
      </c>
    </row>
    <row r="148" spans="1:13">
      <c r="A148" s="3">
        <v>15</v>
      </c>
      <c r="B148" s="26" t="s">
        <v>273</v>
      </c>
      <c r="C148" s="26">
        <v>16</v>
      </c>
      <c r="D148" s="26" t="s">
        <v>273</v>
      </c>
      <c r="E148" s="107">
        <v>147</v>
      </c>
      <c r="F148" s="107" t="s">
        <v>15</v>
      </c>
      <c r="G148" s="26" t="s">
        <v>15</v>
      </c>
      <c r="H148" s="26" t="s">
        <v>291</v>
      </c>
      <c r="I148" s="26" t="s">
        <v>292</v>
      </c>
      <c r="J148" s="26" t="s">
        <v>296</v>
      </c>
      <c r="K148" s="26" t="s">
        <v>297</v>
      </c>
      <c r="L148" s="26" t="s">
        <v>103</v>
      </c>
      <c r="M148" s="26" t="s">
        <v>275</v>
      </c>
    </row>
    <row r="149" spans="1:13">
      <c r="A149" s="3">
        <v>15</v>
      </c>
      <c r="B149" s="26" t="s">
        <v>273</v>
      </c>
      <c r="C149" s="26">
        <v>16</v>
      </c>
      <c r="D149" s="26" t="s">
        <v>273</v>
      </c>
      <c r="E149" s="107">
        <v>148</v>
      </c>
      <c r="F149" s="107" t="s">
        <v>15</v>
      </c>
      <c r="G149" s="26" t="s">
        <v>15</v>
      </c>
      <c r="H149" s="26" t="s">
        <v>291</v>
      </c>
      <c r="I149" s="26" t="s">
        <v>292</v>
      </c>
      <c r="J149" s="26" t="s">
        <v>298</v>
      </c>
      <c r="K149" s="26" t="s">
        <v>299</v>
      </c>
      <c r="L149" s="26" t="s">
        <v>103</v>
      </c>
      <c r="M149" s="26" t="s">
        <v>275</v>
      </c>
    </row>
    <row r="150" spans="1:13">
      <c r="A150" s="3">
        <v>15</v>
      </c>
      <c r="B150" s="26" t="s">
        <v>273</v>
      </c>
      <c r="C150" s="26">
        <v>16</v>
      </c>
      <c r="D150" s="26" t="s">
        <v>273</v>
      </c>
      <c r="E150" s="107">
        <v>149</v>
      </c>
      <c r="F150" s="107" t="s">
        <v>15</v>
      </c>
      <c r="G150" s="26" t="s">
        <v>15</v>
      </c>
      <c r="H150" s="26" t="s">
        <v>291</v>
      </c>
      <c r="I150" s="26" t="s">
        <v>292</v>
      </c>
      <c r="J150" s="26" t="s">
        <v>300</v>
      </c>
      <c r="K150" s="26" t="s">
        <v>301</v>
      </c>
      <c r="L150" s="26" t="s">
        <v>103</v>
      </c>
      <c r="M150" s="26" t="s">
        <v>275</v>
      </c>
    </row>
    <row r="151" spans="1:13">
      <c r="A151" s="3">
        <v>15</v>
      </c>
      <c r="B151" s="26" t="s">
        <v>273</v>
      </c>
      <c r="C151" s="26">
        <v>16</v>
      </c>
      <c r="D151" s="26" t="s">
        <v>273</v>
      </c>
      <c r="E151" s="107">
        <v>150</v>
      </c>
      <c r="F151" s="107" t="s">
        <v>15</v>
      </c>
      <c r="G151" s="26" t="s">
        <v>15</v>
      </c>
      <c r="H151" s="26" t="s">
        <v>291</v>
      </c>
      <c r="I151" s="26" t="s">
        <v>292</v>
      </c>
      <c r="J151" s="26" t="s">
        <v>302</v>
      </c>
      <c r="K151" s="26" t="s">
        <v>303</v>
      </c>
      <c r="L151" s="26" t="s">
        <v>103</v>
      </c>
      <c r="M151" s="26" t="s">
        <v>275</v>
      </c>
    </row>
    <row r="152" spans="1:13">
      <c r="A152" s="3">
        <v>15</v>
      </c>
      <c r="B152" s="26" t="s">
        <v>273</v>
      </c>
      <c r="C152" s="26">
        <v>16</v>
      </c>
      <c r="D152" s="26" t="s">
        <v>273</v>
      </c>
      <c r="E152" s="107">
        <v>151</v>
      </c>
      <c r="F152" s="107" t="s">
        <v>15</v>
      </c>
      <c r="G152" s="26" t="s">
        <v>15</v>
      </c>
      <c r="H152" s="26" t="s">
        <v>291</v>
      </c>
      <c r="I152" s="26" t="s">
        <v>292</v>
      </c>
      <c r="J152" s="26" t="s">
        <v>304</v>
      </c>
      <c r="K152" s="26" t="s">
        <v>305</v>
      </c>
      <c r="L152" s="26" t="s">
        <v>103</v>
      </c>
      <c r="M152" s="26" t="s">
        <v>275</v>
      </c>
    </row>
    <row r="153" spans="1:13">
      <c r="A153" s="3">
        <v>15</v>
      </c>
      <c r="B153" s="26" t="s">
        <v>273</v>
      </c>
      <c r="C153" s="26">
        <v>16</v>
      </c>
      <c r="D153" s="26" t="s">
        <v>273</v>
      </c>
      <c r="E153" s="107">
        <v>152</v>
      </c>
      <c r="F153" s="107" t="s">
        <v>15</v>
      </c>
      <c r="G153" s="26" t="s">
        <v>15</v>
      </c>
      <c r="H153" s="26" t="s">
        <v>291</v>
      </c>
      <c r="I153" s="26" t="s">
        <v>292</v>
      </c>
      <c r="J153" s="26" t="s">
        <v>306</v>
      </c>
      <c r="K153" s="26" t="s">
        <v>307</v>
      </c>
      <c r="L153" s="26" t="s">
        <v>103</v>
      </c>
      <c r="M153" s="26" t="s">
        <v>275</v>
      </c>
    </row>
    <row r="154" spans="1:13">
      <c r="A154" s="3">
        <v>15</v>
      </c>
      <c r="B154" s="26" t="s">
        <v>273</v>
      </c>
      <c r="C154" s="26">
        <v>16</v>
      </c>
      <c r="D154" s="26" t="s">
        <v>273</v>
      </c>
      <c r="E154" s="107">
        <v>153</v>
      </c>
      <c r="F154" s="107" t="s">
        <v>15</v>
      </c>
      <c r="G154" s="26" t="s">
        <v>15</v>
      </c>
      <c r="H154" s="26" t="s">
        <v>291</v>
      </c>
      <c r="I154" s="26" t="s">
        <v>292</v>
      </c>
      <c r="J154" s="26" t="s">
        <v>308</v>
      </c>
      <c r="K154" s="26" t="s">
        <v>309</v>
      </c>
      <c r="L154" s="26" t="s">
        <v>103</v>
      </c>
      <c r="M154" s="26" t="s">
        <v>275</v>
      </c>
    </row>
    <row r="155" spans="1:13">
      <c r="A155" s="3">
        <v>15</v>
      </c>
      <c r="B155" s="26" t="s">
        <v>273</v>
      </c>
      <c r="C155" s="26">
        <v>16</v>
      </c>
      <c r="D155" s="26" t="s">
        <v>273</v>
      </c>
      <c r="E155" s="107">
        <v>154</v>
      </c>
      <c r="F155" s="107" t="s">
        <v>15</v>
      </c>
      <c r="G155" s="26" t="s">
        <v>15</v>
      </c>
      <c r="H155" s="26" t="s">
        <v>291</v>
      </c>
      <c r="I155" s="26" t="s">
        <v>292</v>
      </c>
      <c r="J155" s="26" t="s">
        <v>310</v>
      </c>
      <c r="K155" s="26" t="s">
        <v>311</v>
      </c>
      <c r="L155" s="26" t="s">
        <v>103</v>
      </c>
      <c r="M155" s="26" t="s">
        <v>275</v>
      </c>
    </row>
    <row r="156" spans="1:13">
      <c r="A156" s="3">
        <v>15</v>
      </c>
      <c r="B156" s="26" t="s">
        <v>273</v>
      </c>
      <c r="C156" s="26">
        <v>16</v>
      </c>
      <c r="D156" s="26" t="s">
        <v>273</v>
      </c>
      <c r="E156" s="107">
        <v>155</v>
      </c>
      <c r="F156" s="107" t="s">
        <v>15</v>
      </c>
      <c r="G156" s="26" t="s">
        <v>15</v>
      </c>
      <c r="H156" s="26" t="s">
        <v>291</v>
      </c>
      <c r="I156" s="26" t="s">
        <v>292</v>
      </c>
      <c r="J156" s="26" t="s">
        <v>312</v>
      </c>
      <c r="K156" s="26" t="s">
        <v>313</v>
      </c>
      <c r="L156" s="26" t="s">
        <v>103</v>
      </c>
      <c r="M156" s="26" t="s">
        <v>275</v>
      </c>
    </row>
    <row r="157" spans="1:13">
      <c r="A157" s="3">
        <v>15</v>
      </c>
      <c r="B157" s="26" t="s">
        <v>273</v>
      </c>
      <c r="C157" s="26">
        <v>16</v>
      </c>
      <c r="D157" s="26" t="s">
        <v>273</v>
      </c>
      <c r="E157" s="107">
        <v>156</v>
      </c>
      <c r="F157" s="107" t="s">
        <v>15</v>
      </c>
      <c r="G157" s="26" t="s">
        <v>15</v>
      </c>
      <c r="H157" s="26" t="s">
        <v>291</v>
      </c>
      <c r="I157" s="26" t="s">
        <v>292</v>
      </c>
      <c r="J157" s="26" t="s">
        <v>314</v>
      </c>
      <c r="K157" s="26" t="s">
        <v>315</v>
      </c>
      <c r="L157" s="26" t="s">
        <v>103</v>
      </c>
      <c r="M157" s="26" t="s">
        <v>275</v>
      </c>
    </row>
    <row r="158" spans="1:13">
      <c r="A158" s="3">
        <v>15</v>
      </c>
      <c r="B158" s="26" t="s">
        <v>273</v>
      </c>
      <c r="C158" s="26">
        <v>16</v>
      </c>
      <c r="D158" s="26" t="s">
        <v>273</v>
      </c>
      <c r="E158" s="107">
        <v>157</v>
      </c>
      <c r="F158" s="107" t="s">
        <v>15</v>
      </c>
      <c r="G158" s="26" t="s">
        <v>15</v>
      </c>
      <c r="H158" s="26" t="s">
        <v>291</v>
      </c>
      <c r="I158" s="26" t="s">
        <v>292</v>
      </c>
      <c r="J158" s="26" t="s">
        <v>316</v>
      </c>
      <c r="K158" s="26" t="s">
        <v>317</v>
      </c>
      <c r="L158" s="26" t="s">
        <v>103</v>
      </c>
      <c r="M158" s="26" t="s">
        <v>275</v>
      </c>
    </row>
    <row r="159" spans="1:13">
      <c r="A159" s="3">
        <v>15</v>
      </c>
      <c r="B159" s="26" t="s">
        <v>273</v>
      </c>
      <c r="C159" s="26">
        <v>16</v>
      </c>
      <c r="D159" s="26" t="s">
        <v>273</v>
      </c>
      <c r="E159" s="107">
        <v>158</v>
      </c>
      <c r="F159" s="107" t="s">
        <v>15</v>
      </c>
      <c r="G159" s="26" t="s">
        <v>15</v>
      </c>
      <c r="H159" s="26" t="s">
        <v>291</v>
      </c>
      <c r="I159" s="26" t="s">
        <v>292</v>
      </c>
      <c r="J159" s="26" t="s">
        <v>318</v>
      </c>
      <c r="K159" s="26" t="s">
        <v>319</v>
      </c>
      <c r="L159" s="26" t="s">
        <v>103</v>
      </c>
      <c r="M159" s="26" t="s">
        <v>275</v>
      </c>
    </row>
    <row r="160" spans="1:13">
      <c r="A160" s="3">
        <v>15</v>
      </c>
      <c r="B160" s="26" t="s">
        <v>273</v>
      </c>
      <c r="C160" s="26">
        <v>16</v>
      </c>
      <c r="D160" s="26" t="s">
        <v>273</v>
      </c>
      <c r="E160" s="107">
        <v>159</v>
      </c>
      <c r="F160" s="107" t="s">
        <v>15</v>
      </c>
      <c r="G160" s="26" t="s">
        <v>15</v>
      </c>
      <c r="H160" s="26" t="s">
        <v>291</v>
      </c>
      <c r="I160" s="26" t="s">
        <v>292</v>
      </c>
      <c r="J160" s="26" t="s">
        <v>320</v>
      </c>
      <c r="K160" s="26" t="s">
        <v>321</v>
      </c>
      <c r="L160" s="26" t="s">
        <v>103</v>
      </c>
      <c r="M160" s="26" t="s">
        <v>275</v>
      </c>
    </row>
    <row r="161" spans="1:13">
      <c r="A161" s="3">
        <v>15</v>
      </c>
      <c r="B161" s="26" t="s">
        <v>273</v>
      </c>
      <c r="C161" s="26">
        <v>16</v>
      </c>
      <c r="D161" s="26" t="s">
        <v>273</v>
      </c>
      <c r="E161" s="107">
        <v>160</v>
      </c>
      <c r="F161" s="107" t="s">
        <v>15</v>
      </c>
      <c r="G161" s="26" t="s">
        <v>15</v>
      </c>
      <c r="H161" s="26" t="s">
        <v>291</v>
      </c>
      <c r="I161" s="26" t="s">
        <v>292</v>
      </c>
      <c r="J161" s="26" t="s">
        <v>322</v>
      </c>
      <c r="K161" s="26" t="s">
        <v>323</v>
      </c>
      <c r="L161" s="26" t="s">
        <v>103</v>
      </c>
      <c r="M161" s="26" t="s">
        <v>275</v>
      </c>
    </row>
    <row r="162" spans="1:13">
      <c r="A162" s="3">
        <v>15</v>
      </c>
      <c r="B162" s="26" t="s">
        <v>273</v>
      </c>
      <c r="C162" s="26">
        <v>16</v>
      </c>
      <c r="D162" s="26" t="s">
        <v>273</v>
      </c>
      <c r="E162" s="107">
        <v>161</v>
      </c>
      <c r="F162" s="107" t="s">
        <v>15</v>
      </c>
      <c r="G162" s="26" t="s">
        <v>15</v>
      </c>
      <c r="H162" s="26" t="s">
        <v>291</v>
      </c>
      <c r="I162" s="26" t="s">
        <v>292</v>
      </c>
      <c r="J162" s="26" t="s">
        <v>324</v>
      </c>
      <c r="K162" s="26" t="s">
        <v>325</v>
      </c>
      <c r="L162" s="26" t="s">
        <v>103</v>
      </c>
      <c r="M162" s="26" t="s">
        <v>275</v>
      </c>
    </row>
    <row r="163" spans="1:13">
      <c r="A163" s="3">
        <v>15</v>
      </c>
      <c r="B163" s="26" t="s">
        <v>273</v>
      </c>
      <c r="C163" s="26">
        <v>16</v>
      </c>
      <c r="D163" s="26" t="s">
        <v>273</v>
      </c>
      <c r="E163" s="107">
        <v>162</v>
      </c>
      <c r="F163" s="107" t="s">
        <v>15</v>
      </c>
      <c r="G163" s="26" t="s">
        <v>15</v>
      </c>
      <c r="H163" s="26" t="s">
        <v>291</v>
      </c>
      <c r="I163" s="26" t="s">
        <v>292</v>
      </c>
      <c r="J163" s="26" t="s">
        <v>326</v>
      </c>
      <c r="K163" s="26" t="s">
        <v>327</v>
      </c>
      <c r="L163" s="26" t="s">
        <v>103</v>
      </c>
      <c r="M163" s="26" t="s">
        <v>275</v>
      </c>
    </row>
    <row r="164" spans="1:13">
      <c r="A164" s="3">
        <v>15</v>
      </c>
      <c r="B164" s="26" t="s">
        <v>273</v>
      </c>
      <c r="C164" s="26">
        <v>16</v>
      </c>
      <c r="D164" s="26" t="s">
        <v>273</v>
      </c>
      <c r="E164" s="107">
        <v>163</v>
      </c>
      <c r="F164" s="107" t="s">
        <v>15</v>
      </c>
      <c r="G164" s="26" t="s">
        <v>15</v>
      </c>
      <c r="H164" s="26" t="s">
        <v>291</v>
      </c>
      <c r="I164" s="26" t="s">
        <v>292</v>
      </c>
      <c r="J164" s="26" t="s">
        <v>328</v>
      </c>
      <c r="K164" s="26" t="s">
        <v>329</v>
      </c>
      <c r="L164" s="26" t="s">
        <v>103</v>
      </c>
      <c r="M164" s="26" t="s">
        <v>275</v>
      </c>
    </row>
    <row r="165" spans="1:13">
      <c r="A165" s="3">
        <v>15</v>
      </c>
      <c r="B165" s="26" t="s">
        <v>273</v>
      </c>
      <c r="C165" s="26">
        <v>16</v>
      </c>
      <c r="D165" s="26" t="s">
        <v>273</v>
      </c>
      <c r="E165" s="107">
        <v>164</v>
      </c>
      <c r="F165" s="107" t="s">
        <v>15</v>
      </c>
      <c r="G165" s="26" t="s">
        <v>15</v>
      </c>
      <c r="H165" s="26" t="s">
        <v>291</v>
      </c>
      <c r="I165" s="26" t="s">
        <v>292</v>
      </c>
      <c r="J165" s="26" t="s">
        <v>330</v>
      </c>
      <c r="K165" s="26" t="s">
        <v>331</v>
      </c>
      <c r="L165" s="26" t="s">
        <v>103</v>
      </c>
      <c r="M165" s="26" t="s">
        <v>275</v>
      </c>
    </row>
    <row r="166" spans="1:13">
      <c r="A166" s="3">
        <v>15</v>
      </c>
      <c r="B166" s="26" t="s">
        <v>273</v>
      </c>
      <c r="C166" s="26">
        <v>16</v>
      </c>
      <c r="D166" s="26" t="s">
        <v>273</v>
      </c>
      <c r="E166" s="107">
        <v>165</v>
      </c>
      <c r="F166" s="107" t="s">
        <v>15</v>
      </c>
      <c r="G166" s="26" t="s">
        <v>15</v>
      </c>
      <c r="H166" s="26" t="s">
        <v>291</v>
      </c>
      <c r="I166" s="26" t="s">
        <v>292</v>
      </c>
      <c r="J166" s="26" t="s">
        <v>332</v>
      </c>
      <c r="K166" s="26" t="s">
        <v>333</v>
      </c>
      <c r="L166" s="26" t="s">
        <v>103</v>
      </c>
      <c r="M166" s="26" t="s">
        <v>275</v>
      </c>
    </row>
    <row r="167" spans="1:13">
      <c r="A167" s="3">
        <v>15</v>
      </c>
      <c r="B167" s="26" t="s">
        <v>273</v>
      </c>
      <c r="C167" s="26">
        <v>16</v>
      </c>
      <c r="D167" s="26" t="s">
        <v>273</v>
      </c>
      <c r="E167" s="107">
        <v>166</v>
      </c>
      <c r="F167" s="107" t="s">
        <v>15</v>
      </c>
      <c r="G167" s="26" t="s">
        <v>15</v>
      </c>
      <c r="H167" s="26" t="s">
        <v>291</v>
      </c>
      <c r="I167" s="26" t="s">
        <v>292</v>
      </c>
      <c r="J167" s="26" t="s">
        <v>334</v>
      </c>
      <c r="K167" s="26" t="s">
        <v>335</v>
      </c>
      <c r="L167" s="26" t="s">
        <v>103</v>
      </c>
      <c r="M167" s="26" t="s">
        <v>275</v>
      </c>
    </row>
    <row r="168" spans="1:13">
      <c r="A168" s="3">
        <v>15</v>
      </c>
      <c r="B168" s="26" t="s">
        <v>273</v>
      </c>
      <c r="C168" s="26">
        <v>16</v>
      </c>
      <c r="D168" s="26" t="s">
        <v>273</v>
      </c>
      <c r="E168" s="107">
        <v>167</v>
      </c>
      <c r="F168" s="107" t="s">
        <v>15</v>
      </c>
      <c r="G168" s="26" t="s">
        <v>15</v>
      </c>
      <c r="H168" s="26" t="s">
        <v>291</v>
      </c>
      <c r="I168" s="26" t="s">
        <v>292</v>
      </c>
      <c r="J168" s="26" t="s">
        <v>336</v>
      </c>
      <c r="K168" s="26" t="s">
        <v>337</v>
      </c>
      <c r="L168" s="26" t="s">
        <v>103</v>
      </c>
      <c r="M168" s="26" t="s">
        <v>275</v>
      </c>
    </row>
    <row r="169" spans="1:13">
      <c r="A169" s="3">
        <v>15</v>
      </c>
      <c r="B169" s="26" t="s">
        <v>273</v>
      </c>
      <c r="C169" s="26">
        <v>16</v>
      </c>
      <c r="D169" s="26" t="s">
        <v>273</v>
      </c>
      <c r="E169" s="107">
        <v>168</v>
      </c>
      <c r="F169" s="107" t="s">
        <v>15</v>
      </c>
      <c r="G169" s="26" t="s">
        <v>15</v>
      </c>
      <c r="H169" s="26" t="s">
        <v>291</v>
      </c>
      <c r="I169" s="26" t="s">
        <v>292</v>
      </c>
      <c r="J169" s="26" t="s">
        <v>338</v>
      </c>
      <c r="K169" s="26" t="s">
        <v>339</v>
      </c>
      <c r="L169" s="26" t="s">
        <v>103</v>
      </c>
      <c r="M169" s="26" t="s">
        <v>275</v>
      </c>
    </row>
    <row r="170" spans="1:13">
      <c r="A170" s="3">
        <v>15</v>
      </c>
      <c r="B170" s="26" t="s">
        <v>273</v>
      </c>
      <c r="C170" s="26">
        <v>16</v>
      </c>
      <c r="D170" s="26" t="s">
        <v>273</v>
      </c>
      <c r="E170" s="107">
        <v>169</v>
      </c>
      <c r="F170" s="107" t="s">
        <v>15</v>
      </c>
      <c r="G170" s="26" t="s">
        <v>15</v>
      </c>
      <c r="H170" s="26" t="s">
        <v>291</v>
      </c>
      <c r="I170" s="26" t="s">
        <v>292</v>
      </c>
      <c r="J170" s="26" t="s">
        <v>340</v>
      </c>
      <c r="K170" s="26" t="s">
        <v>341</v>
      </c>
      <c r="L170" s="26" t="s">
        <v>103</v>
      </c>
      <c r="M170" s="26" t="s">
        <v>275</v>
      </c>
    </row>
    <row r="171" spans="1:13">
      <c r="A171" s="3">
        <v>15</v>
      </c>
      <c r="B171" s="26" t="s">
        <v>273</v>
      </c>
      <c r="C171" s="26">
        <v>16</v>
      </c>
      <c r="D171" s="26" t="s">
        <v>273</v>
      </c>
      <c r="E171" s="107">
        <v>170</v>
      </c>
      <c r="F171" s="107" t="s">
        <v>15</v>
      </c>
      <c r="G171" s="26" t="s">
        <v>15</v>
      </c>
      <c r="H171" s="26" t="s">
        <v>291</v>
      </c>
      <c r="I171" s="26" t="s">
        <v>292</v>
      </c>
      <c r="J171" s="26" t="s">
        <v>342</v>
      </c>
      <c r="K171" s="26" t="s">
        <v>343</v>
      </c>
      <c r="L171" s="26" t="s">
        <v>103</v>
      </c>
      <c r="M171" s="26" t="s">
        <v>275</v>
      </c>
    </row>
    <row r="172" spans="1:13">
      <c r="A172" s="3">
        <v>15</v>
      </c>
      <c r="B172" s="26" t="s">
        <v>273</v>
      </c>
      <c r="C172" s="26">
        <v>16</v>
      </c>
      <c r="D172" s="26" t="s">
        <v>273</v>
      </c>
      <c r="E172" s="107">
        <v>171</v>
      </c>
      <c r="F172" s="107" t="s">
        <v>15</v>
      </c>
      <c r="G172" s="26" t="s">
        <v>15</v>
      </c>
      <c r="H172" s="26" t="s">
        <v>291</v>
      </c>
      <c r="I172" s="26" t="s">
        <v>292</v>
      </c>
      <c r="J172" s="26" t="s">
        <v>344</v>
      </c>
      <c r="K172" s="26" t="s">
        <v>345</v>
      </c>
      <c r="L172" s="26" t="s">
        <v>103</v>
      </c>
      <c r="M172" s="26" t="s">
        <v>275</v>
      </c>
    </row>
    <row r="173" spans="1:13">
      <c r="A173" s="3">
        <v>15</v>
      </c>
      <c r="B173" s="26" t="s">
        <v>273</v>
      </c>
      <c r="C173" s="26">
        <v>16</v>
      </c>
      <c r="D173" s="26" t="s">
        <v>273</v>
      </c>
      <c r="E173" s="107">
        <v>172</v>
      </c>
      <c r="F173" s="107" t="s">
        <v>15</v>
      </c>
      <c r="G173" s="26" t="s">
        <v>15</v>
      </c>
      <c r="H173" s="26" t="s">
        <v>291</v>
      </c>
      <c r="I173" s="26" t="s">
        <v>292</v>
      </c>
      <c r="J173" s="26" t="s">
        <v>346</v>
      </c>
      <c r="K173" s="26" t="s">
        <v>347</v>
      </c>
      <c r="L173" s="26" t="s">
        <v>103</v>
      </c>
      <c r="M173" s="26" t="s">
        <v>275</v>
      </c>
    </row>
    <row r="174" spans="1:13">
      <c r="A174" s="3">
        <v>15</v>
      </c>
      <c r="B174" s="26" t="s">
        <v>273</v>
      </c>
      <c r="C174" s="26">
        <v>16</v>
      </c>
      <c r="D174" s="26" t="s">
        <v>273</v>
      </c>
      <c r="E174" s="107">
        <v>173</v>
      </c>
      <c r="F174" s="107" t="s">
        <v>15</v>
      </c>
      <c r="G174" s="26" t="s">
        <v>15</v>
      </c>
      <c r="H174" s="26" t="s">
        <v>291</v>
      </c>
      <c r="I174" s="26" t="s">
        <v>292</v>
      </c>
      <c r="J174" s="26" t="s">
        <v>348</v>
      </c>
      <c r="K174" s="26" t="s">
        <v>349</v>
      </c>
      <c r="L174" s="26" t="s">
        <v>103</v>
      </c>
      <c r="M174" s="26" t="s">
        <v>275</v>
      </c>
    </row>
    <row r="175" spans="1:13">
      <c r="A175" s="3">
        <v>15</v>
      </c>
      <c r="B175" s="26" t="s">
        <v>273</v>
      </c>
      <c r="C175" s="26">
        <v>16</v>
      </c>
      <c r="D175" s="26" t="s">
        <v>273</v>
      </c>
      <c r="E175" s="107">
        <v>174</v>
      </c>
      <c r="F175" s="107" t="s">
        <v>15</v>
      </c>
      <c r="G175" s="26" t="s">
        <v>15</v>
      </c>
      <c r="H175" s="26" t="s">
        <v>291</v>
      </c>
      <c r="I175" s="26" t="s">
        <v>292</v>
      </c>
      <c r="J175" s="26" t="s">
        <v>350</v>
      </c>
      <c r="K175" s="26" t="s">
        <v>351</v>
      </c>
      <c r="L175" s="26" t="s">
        <v>103</v>
      </c>
      <c r="M175" s="26" t="s">
        <v>275</v>
      </c>
    </row>
    <row r="176" spans="1:13">
      <c r="A176" s="2">
        <v>15</v>
      </c>
      <c r="B176" s="26" t="s">
        <v>273</v>
      </c>
      <c r="C176" s="26">
        <v>16</v>
      </c>
      <c r="D176" s="26" t="s">
        <v>273</v>
      </c>
      <c r="E176" s="107">
        <v>175</v>
      </c>
      <c r="F176" s="107" t="s">
        <v>15</v>
      </c>
      <c r="G176" s="26" t="s">
        <v>15</v>
      </c>
      <c r="H176" s="26" t="s">
        <v>291</v>
      </c>
      <c r="I176" s="26" t="s">
        <v>292</v>
      </c>
      <c r="J176" s="26" t="s">
        <v>352</v>
      </c>
      <c r="K176" s="26" t="s">
        <v>353</v>
      </c>
      <c r="L176" s="26" t="s">
        <v>103</v>
      </c>
      <c r="M176" s="26" t="s">
        <v>275</v>
      </c>
    </row>
    <row r="177" spans="1:13">
      <c r="A177" s="3">
        <v>15</v>
      </c>
      <c r="B177" s="26" t="s">
        <v>273</v>
      </c>
      <c r="C177" s="26">
        <v>16</v>
      </c>
      <c r="D177" s="26" t="s">
        <v>273</v>
      </c>
      <c r="E177" s="107">
        <v>176</v>
      </c>
      <c r="F177" s="107" t="s">
        <v>15</v>
      </c>
      <c r="G177" s="26" t="s">
        <v>15</v>
      </c>
      <c r="H177" s="26" t="s">
        <v>354</v>
      </c>
      <c r="I177" s="26" t="s">
        <v>355</v>
      </c>
      <c r="J177" s="26" t="s">
        <v>356</v>
      </c>
      <c r="K177" s="26" t="s">
        <v>355</v>
      </c>
      <c r="L177" s="26" t="s">
        <v>103</v>
      </c>
      <c r="M177" s="26" t="s">
        <v>275</v>
      </c>
    </row>
    <row r="178" spans="1:13">
      <c r="A178" s="3">
        <v>15</v>
      </c>
      <c r="B178" s="26" t="s">
        <v>273</v>
      </c>
      <c r="C178" s="26">
        <v>16</v>
      </c>
      <c r="D178" s="26" t="s">
        <v>273</v>
      </c>
      <c r="E178" s="107">
        <v>177</v>
      </c>
      <c r="F178" s="107" t="s">
        <v>15</v>
      </c>
      <c r="G178" s="26" t="s">
        <v>15</v>
      </c>
      <c r="H178" s="26" t="s">
        <v>354</v>
      </c>
      <c r="I178" s="26" t="s">
        <v>355</v>
      </c>
      <c r="J178" s="26" t="s">
        <v>357</v>
      </c>
      <c r="K178" s="26" t="s">
        <v>358</v>
      </c>
      <c r="L178" s="26" t="s">
        <v>103</v>
      </c>
      <c r="M178" s="26" t="s">
        <v>275</v>
      </c>
    </row>
    <row r="179" spans="1:13">
      <c r="A179" s="3">
        <v>15</v>
      </c>
      <c r="B179" s="26" t="s">
        <v>273</v>
      </c>
      <c r="C179" s="26">
        <v>16</v>
      </c>
      <c r="D179" s="26" t="s">
        <v>273</v>
      </c>
      <c r="E179" s="107">
        <v>178</v>
      </c>
      <c r="F179" s="107" t="s">
        <v>15</v>
      </c>
      <c r="G179" s="26" t="s">
        <v>15</v>
      </c>
      <c r="H179" s="26" t="s">
        <v>354</v>
      </c>
      <c r="I179" s="26" t="s">
        <v>355</v>
      </c>
      <c r="J179" s="26" t="s">
        <v>359</v>
      </c>
      <c r="K179" s="26" t="s">
        <v>360</v>
      </c>
      <c r="L179" s="26" t="s">
        <v>103</v>
      </c>
      <c r="M179" s="26" t="s">
        <v>275</v>
      </c>
    </row>
    <row r="180" spans="1:13">
      <c r="A180" s="3">
        <v>15</v>
      </c>
      <c r="B180" s="26" t="s">
        <v>273</v>
      </c>
      <c r="C180" s="26">
        <v>16</v>
      </c>
      <c r="D180" s="26" t="s">
        <v>273</v>
      </c>
      <c r="E180" s="107">
        <v>179</v>
      </c>
      <c r="F180" s="107" t="s">
        <v>15</v>
      </c>
      <c r="G180" s="26" t="s">
        <v>15</v>
      </c>
      <c r="H180" s="26" t="s">
        <v>354</v>
      </c>
      <c r="I180" s="26" t="s">
        <v>355</v>
      </c>
      <c r="J180" s="26" t="s">
        <v>361</v>
      </c>
      <c r="K180" s="26" t="s">
        <v>362</v>
      </c>
      <c r="L180" s="26" t="s">
        <v>103</v>
      </c>
      <c r="M180" s="26" t="s">
        <v>275</v>
      </c>
    </row>
    <row r="181" spans="1:13">
      <c r="A181" s="3">
        <v>15</v>
      </c>
      <c r="B181" s="26" t="s">
        <v>273</v>
      </c>
      <c r="C181" s="26">
        <v>16</v>
      </c>
      <c r="D181" s="26" t="s">
        <v>273</v>
      </c>
      <c r="E181" s="107">
        <v>180</v>
      </c>
      <c r="F181" s="107" t="s">
        <v>15</v>
      </c>
      <c r="G181" s="26" t="s">
        <v>15</v>
      </c>
      <c r="H181" s="26" t="s">
        <v>363</v>
      </c>
      <c r="I181" s="26" t="s">
        <v>364</v>
      </c>
      <c r="J181" s="26" t="s">
        <v>365</v>
      </c>
      <c r="K181" s="26" t="s">
        <v>364</v>
      </c>
      <c r="L181" s="26" t="s">
        <v>103</v>
      </c>
      <c r="M181" s="26" t="s">
        <v>275</v>
      </c>
    </row>
    <row r="182" spans="1:13">
      <c r="A182" s="3">
        <v>15</v>
      </c>
      <c r="B182" s="26" t="s">
        <v>273</v>
      </c>
      <c r="C182" s="26">
        <v>16</v>
      </c>
      <c r="D182" s="26" t="s">
        <v>273</v>
      </c>
      <c r="E182" s="107">
        <v>181</v>
      </c>
      <c r="F182" s="107" t="s">
        <v>15</v>
      </c>
      <c r="G182" s="26" t="s">
        <v>366</v>
      </c>
      <c r="H182" s="26" t="s">
        <v>363</v>
      </c>
      <c r="I182" s="26" t="s">
        <v>364</v>
      </c>
      <c r="J182" s="26" t="s">
        <v>367</v>
      </c>
      <c r="K182" s="26" t="s">
        <v>368</v>
      </c>
      <c r="L182" s="26" t="s">
        <v>103</v>
      </c>
      <c r="M182" s="26" t="s">
        <v>275</v>
      </c>
    </row>
    <row r="183" spans="1:13">
      <c r="A183" s="3">
        <v>15</v>
      </c>
      <c r="B183" s="26" t="s">
        <v>273</v>
      </c>
      <c r="C183" s="26">
        <v>16</v>
      </c>
      <c r="D183" s="26" t="s">
        <v>273</v>
      </c>
      <c r="E183" s="107">
        <v>182</v>
      </c>
      <c r="F183" s="107" t="s">
        <v>15</v>
      </c>
      <c r="G183" s="26" t="s">
        <v>15</v>
      </c>
      <c r="H183" s="26" t="s">
        <v>363</v>
      </c>
      <c r="I183" s="26" t="s">
        <v>364</v>
      </c>
      <c r="J183" s="26" t="s">
        <v>369</v>
      </c>
      <c r="K183" s="26" t="s">
        <v>370</v>
      </c>
      <c r="L183" s="26" t="s">
        <v>103</v>
      </c>
      <c r="M183" s="26" t="s">
        <v>275</v>
      </c>
    </row>
    <row r="184" spans="1:13">
      <c r="A184" s="3">
        <v>15</v>
      </c>
      <c r="B184" s="26" t="s">
        <v>273</v>
      </c>
      <c r="C184" s="26">
        <v>16</v>
      </c>
      <c r="D184" s="26" t="s">
        <v>273</v>
      </c>
      <c r="E184" s="107">
        <v>183</v>
      </c>
      <c r="F184" s="107" t="s">
        <v>15</v>
      </c>
      <c r="G184" s="26" t="s">
        <v>15</v>
      </c>
      <c r="H184" s="26" t="s">
        <v>363</v>
      </c>
      <c r="I184" s="26" t="s">
        <v>364</v>
      </c>
      <c r="J184" s="26" t="s">
        <v>371</v>
      </c>
      <c r="K184" s="26" t="s">
        <v>372</v>
      </c>
      <c r="L184" s="26" t="s">
        <v>103</v>
      </c>
      <c r="M184" s="26" t="s">
        <v>275</v>
      </c>
    </row>
    <row r="185" spans="1:13">
      <c r="A185" s="3">
        <v>15</v>
      </c>
      <c r="B185" s="26" t="s">
        <v>273</v>
      </c>
      <c r="C185" s="26">
        <v>16</v>
      </c>
      <c r="D185" s="26" t="s">
        <v>273</v>
      </c>
      <c r="E185" s="107">
        <v>184</v>
      </c>
      <c r="F185" s="107" t="s">
        <v>15</v>
      </c>
      <c r="G185" s="26" t="s">
        <v>15</v>
      </c>
      <c r="H185" s="26" t="s">
        <v>363</v>
      </c>
      <c r="I185" s="26" t="s">
        <v>364</v>
      </c>
      <c r="J185" s="26" t="s">
        <v>373</v>
      </c>
      <c r="K185" s="26" t="s">
        <v>374</v>
      </c>
      <c r="L185" s="26" t="s">
        <v>103</v>
      </c>
      <c r="M185" s="26" t="s">
        <v>275</v>
      </c>
    </row>
    <row r="186" spans="1:13">
      <c r="A186" s="26">
        <v>16</v>
      </c>
      <c r="B186" s="26" t="s">
        <v>376</v>
      </c>
      <c r="C186" s="26">
        <v>17</v>
      </c>
      <c r="D186" s="26" t="s">
        <v>376</v>
      </c>
      <c r="E186" s="107">
        <v>185</v>
      </c>
      <c r="F186" s="107">
        <v>404205</v>
      </c>
      <c r="G186" s="26" t="s">
        <v>377</v>
      </c>
      <c r="H186" s="26"/>
      <c r="I186" s="26"/>
      <c r="J186" s="26"/>
      <c r="K186" s="26"/>
      <c r="L186" s="26" t="s">
        <v>16</v>
      </c>
      <c r="M186" s="26" t="s">
        <v>378</v>
      </c>
    </row>
    <row r="187" spans="1:13">
      <c r="A187" s="26">
        <v>16</v>
      </c>
      <c r="B187" s="26" t="s">
        <v>376</v>
      </c>
      <c r="C187" s="26">
        <v>17</v>
      </c>
      <c r="D187" s="26" t="s">
        <v>376</v>
      </c>
      <c r="E187" s="107">
        <v>186</v>
      </c>
      <c r="F187" s="107">
        <v>404207</v>
      </c>
      <c r="G187" s="26" t="s">
        <v>379</v>
      </c>
      <c r="H187" s="26"/>
      <c r="I187" s="26"/>
      <c r="J187" s="26"/>
      <c r="K187" s="26"/>
      <c r="L187" s="26" t="s">
        <v>16</v>
      </c>
      <c r="M187" s="26" t="s">
        <v>380</v>
      </c>
    </row>
    <row r="188" spans="1:13">
      <c r="A188" s="26">
        <v>16</v>
      </c>
      <c r="B188" s="26" t="s">
        <v>376</v>
      </c>
      <c r="C188" s="26">
        <v>17</v>
      </c>
      <c r="D188" s="26" t="s">
        <v>376</v>
      </c>
      <c r="E188" s="107">
        <v>187</v>
      </c>
      <c r="F188" s="107">
        <v>404210</v>
      </c>
      <c r="G188" s="26" t="s">
        <v>381</v>
      </c>
      <c r="H188" s="26"/>
      <c r="I188" s="26"/>
      <c r="J188" s="26"/>
      <c r="K188" s="26"/>
      <c r="L188" s="26" t="s">
        <v>16</v>
      </c>
      <c r="M188" s="26" t="s">
        <v>380</v>
      </c>
    </row>
    <row r="189" spans="1:13">
      <c r="A189" s="26">
        <v>16</v>
      </c>
      <c r="B189" s="26" t="s">
        <v>376</v>
      </c>
      <c r="C189" s="26">
        <v>17</v>
      </c>
      <c r="D189" s="26" t="s">
        <v>376</v>
      </c>
      <c r="E189" s="107">
        <v>188</v>
      </c>
      <c r="F189" s="107">
        <v>404220</v>
      </c>
      <c r="G189" s="26" t="s">
        <v>382</v>
      </c>
      <c r="H189" s="26"/>
      <c r="I189" s="26"/>
      <c r="J189" s="26"/>
      <c r="K189" s="26"/>
      <c r="L189" s="26" t="s">
        <v>16</v>
      </c>
      <c r="M189" s="26" t="s">
        <v>380</v>
      </c>
    </row>
    <row r="190" spans="1:13">
      <c r="A190" s="26">
        <v>16</v>
      </c>
      <c r="B190" s="26" t="s">
        <v>376</v>
      </c>
      <c r="C190" s="26">
        <v>17</v>
      </c>
      <c r="D190" s="26" t="s">
        <v>376</v>
      </c>
      <c r="E190" s="107">
        <v>189</v>
      </c>
      <c r="F190" s="107">
        <v>404260</v>
      </c>
      <c r="G190" s="26" t="s">
        <v>383</v>
      </c>
      <c r="H190" s="26"/>
      <c r="I190" s="26"/>
      <c r="J190" s="26"/>
      <c r="K190" s="26"/>
      <c r="L190" s="26" t="s">
        <v>16</v>
      </c>
      <c r="M190" s="26" t="s">
        <v>380</v>
      </c>
    </row>
    <row r="191" spans="1:13">
      <c r="A191" s="26">
        <v>16</v>
      </c>
      <c r="B191" s="26" t="s">
        <v>376</v>
      </c>
      <c r="C191" s="26">
        <v>17</v>
      </c>
      <c r="D191" s="26" t="s">
        <v>376</v>
      </c>
      <c r="E191" s="107">
        <v>190</v>
      </c>
      <c r="F191" s="107">
        <v>404290</v>
      </c>
      <c r="G191" s="26" t="s">
        <v>384</v>
      </c>
      <c r="H191" s="26"/>
      <c r="I191" s="26"/>
      <c r="J191" s="26"/>
      <c r="K191" s="26"/>
      <c r="L191" s="26" t="s">
        <v>16</v>
      </c>
      <c r="M191" s="26" t="s">
        <v>380</v>
      </c>
    </row>
    <row r="192" spans="1:13">
      <c r="A192" s="26">
        <v>16</v>
      </c>
      <c r="B192" s="26" t="s">
        <v>376</v>
      </c>
      <c r="C192" s="26">
        <v>17</v>
      </c>
      <c r="D192" s="26" t="s">
        <v>376</v>
      </c>
      <c r="E192" s="107">
        <v>191</v>
      </c>
      <c r="F192" s="107">
        <v>404296</v>
      </c>
      <c r="G192" s="26" t="s">
        <v>385</v>
      </c>
      <c r="H192" s="26"/>
      <c r="I192" s="26"/>
      <c r="J192" s="26"/>
      <c r="K192" s="26"/>
      <c r="L192" s="26" t="s">
        <v>16</v>
      </c>
      <c r="M192" s="26" t="s">
        <v>380</v>
      </c>
    </row>
    <row r="193" spans="1:13">
      <c r="A193" s="26">
        <v>16</v>
      </c>
      <c r="B193" s="26" t="s">
        <v>376</v>
      </c>
      <c r="C193" s="26">
        <v>17</v>
      </c>
      <c r="D193" s="26" t="s">
        <v>376</v>
      </c>
      <c r="E193" s="107">
        <v>192</v>
      </c>
      <c r="F193" s="107">
        <v>610416</v>
      </c>
      <c r="G193" s="26" t="s">
        <v>386</v>
      </c>
      <c r="H193" s="26"/>
      <c r="I193" s="26"/>
      <c r="J193" s="26"/>
      <c r="K193" s="26"/>
      <c r="L193" s="26" t="s">
        <v>16</v>
      </c>
      <c r="M193" s="26" t="s">
        <v>380</v>
      </c>
    </row>
    <row r="194" spans="1:13">
      <c r="A194" s="26">
        <v>16</v>
      </c>
      <c r="B194" s="26" t="s">
        <v>376</v>
      </c>
      <c r="C194" s="26">
        <v>17</v>
      </c>
      <c r="D194" s="26" t="s">
        <v>376</v>
      </c>
      <c r="E194" s="107">
        <v>193</v>
      </c>
      <c r="F194" s="107">
        <v>404298</v>
      </c>
      <c r="G194" s="26" t="s">
        <v>387</v>
      </c>
      <c r="H194" s="26"/>
      <c r="I194" s="26"/>
      <c r="J194" s="26"/>
      <c r="K194" s="26"/>
      <c r="L194" s="26" t="s">
        <v>16</v>
      </c>
      <c r="M194" s="26" t="s">
        <v>380</v>
      </c>
    </row>
    <row r="195" spans="1:13" ht="30">
      <c r="A195" s="26">
        <v>16</v>
      </c>
      <c r="B195" s="26" t="s">
        <v>376</v>
      </c>
      <c r="C195" s="26">
        <v>19</v>
      </c>
      <c r="D195" s="30" t="s">
        <v>390</v>
      </c>
      <c r="E195" s="107">
        <v>194</v>
      </c>
      <c r="F195" s="107">
        <v>753401</v>
      </c>
      <c r="G195" s="26" t="s">
        <v>390</v>
      </c>
      <c r="H195" s="26"/>
      <c r="I195" s="26"/>
      <c r="J195" s="26"/>
      <c r="K195" s="26"/>
      <c r="L195" s="26" t="s">
        <v>16</v>
      </c>
      <c r="M195" s="9" t="s">
        <v>391</v>
      </c>
    </row>
    <row r="196" spans="1:13">
      <c r="A196" s="26">
        <v>16</v>
      </c>
      <c r="B196" s="26" t="s">
        <v>376</v>
      </c>
      <c r="C196" s="26">
        <v>20</v>
      </c>
      <c r="D196" s="30" t="s">
        <v>392</v>
      </c>
      <c r="E196" s="107">
        <v>195</v>
      </c>
      <c r="F196" s="107">
        <v>811921</v>
      </c>
      <c r="G196" s="26" t="s">
        <v>392</v>
      </c>
      <c r="H196" s="26"/>
      <c r="I196" s="26"/>
      <c r="J196" s="26"/>
      <c r="K196" s="26"/>
      <c r="L196" s="26" t="s">
        <v>16</v>
      </c>
      <c r="M196" s="19" t="s">
        <v>393</v>
      </c>
    </row>
    <row r="197" spans="1:13">
      <c r="A197" s="26">
        <v>17</v>
      </c>
      <c r="B197" s="26" t="s">
        <v>394</v>
      </c>
      <c r="C197" s="26">
        <v>21</v>
      </c>
      <c r="D197" s="26" t="s">
        <v>394</v>
      </c>
      <c r="E197" s="107">
        <v>196</v>
      </c>
      <c r="F197" s="107">
        <v>294897</v>
      </c>
      <c r="G197" s="26" t="s">
        <v>395</v>
      </c>
      <c r="H197" s="26"/>
      <c r="I197" s="26"/>
      <c r="J197" s="26"/>
      <c r="K197" s="26"/>
      <c r="L197" s="26" t="s">
        <v>103</v>
      </c>
      <c r="M197" s="8" t="s">
        <v>396</v>
      </c>
    </row>
    <row r="198" spans="1:13">
      <c r="A198" s="26">
        <v>18</v>
      </c>
      <c r="B198" s="26" t="s">
        <v>397</v>
      </c>
      <c r="C198" s="26">
        <v>22</v>
      </c>
      <c r="D198" s="26" t="s">
        <v>398</v>
      </c>
      <c r="E198" s="107">
        <v>197</v>
      </c>
      <c r="F198" s="107">
        <v>583439</v>
      </c>
      <c r="G198" s="26" t="s">
        <v>399</v>
      </c>
      <c r="H198" s="26"/>
      <c r="I198" s="26"/>
      <c r="J198" s="26"/>
      <c r="K198" s="26"/>
      <c r="L198" s="26" t="s">
        <v>16</v>
      </c>
      <c r="M198" s="8" t="s">
        <v>400</v>
      </c>
    </row>
    <row r="199" spans="1:13">
      <c r="A199" s="26">
        <v>18</v>
      </c>
      <c r="B199" s="26" t="s">
        <v>397</v>
      </c>
      <c r="C199" s="26">
        <v>22</v>
      </c>
      <c r="D199" s="26" t="s">
        <v>398</v>
      </c>
      <c r="E199" s="107">
        <v>198</v>
      </c>
      <c r="F199" s="107"/>
      <c r="G199" s="26"/>
      <c r="H199" s="34" t="s">
        <v>401</v>
      </c>
      <c r="I199" s="26" t="s">
        <v>402</v>
      </c>
      <c r="J199" s="34" t="s">
        <v>403</v>
      </c>
      <c r="K199" s="14" t="s">
        <v>402</v>
      </c>
      <c r="L199" s="26" t="s">
        <v>16</v>
      </c>
      <c r="M199" s="8" t="s">
        <v>400</v>
      </c>
    </row>
    <row r="200" spans="1:13">
      <c r="A200" s="26">
        <v>18</v>
      </c>
      <c r="B200" s="26" t="s">
        <v>397</v>
      </c>
      <c r="C200" s="26">
        <v>22</v>
      </c>
      <c r="D200" s="26" t="s">
        <v>398</v>
      </c>
      <c r="E200" s="107">
        <v>199</v>
      </c>
      <c r="F200" s="107"/>
      <c r="G200" s="26"/>
      <c r="H200" s="34" t="s">
        <v>404</v>
      </c>
      <c r="I200" s="26" t="s">
        <v>405</v>
      </c>
      <c r="J200" s="34" t="s">
        <v>406</v>
      </c>
      <c r="K200" s="14" t="s">
        <v>407</v>
      </c>
      <c r="L200" s="26" t="s">
        <v>16</v>
      </c>
      <c r="M200" s="8" t="s">
        <v>400</v>
      </c>
    </row>
    <row r="201" spans="1:13">
      <c r="A201" s="26">
        <v>18</v>
      </c>
      <c r="B201" s="26" t="s">
        <v>397</v>
      </c>
      <c r="C201" s="26">
        <v>22</v>
      </c>
      <c r="D201" s="26" t="s">
        <v>398</v>
      </c>
      <c r="E201" s="107">
        <v>200</v>
      </c>
      <c r="F201" s="107"/>
      <c r="G201" s="26"/>
      <c r="H201" s="34" t="s">
        <v>408</v>
      </c>
      <c r="I201" s="26" t="s">
        <v>409</v>
      </c>
      <c r="J201" s="34" t="s">
        <v>410</v>
      </c>
      <c r="K201" s="14" t="s">
        <v>411</v>
      </c>
      <c r="L201" s="26" t="s">
        <v>16</v>
      </c>
      <c r="M201" s="8" t="s">
        <v>400</v>
      </c>
    </row>
    <row r="202" spans="1:13">
      <c r="A202" s="26">
        <v>18</v>
      </c>
      <c r="B202" s="26" t="s">
        <v>397</v>
      </c>
      <c r="C202" s="26">
        <v>22</v>
      </c>
      <c r="D202" s="26" t="s">
        <v>398</v>
      </c>
      <c r="E202" s="107">
        <v>201</v>
      </c>
      <c r="F202" s="107"/>
      <c r="G202" s="26"/>
      <c r="H202" s="34" t="s">
        <v>408</v>
      </c>
      <c r="I202" s="26" t="s">
        <v>409</v>
      </c>
      <c r="J202" s="34" t="s">
        <v>412</v>
      </c>
      <c r="K202" s="14" t="s">
        <v>413</v>
      </c>
      <c r="L202" s="26" t="s">
        <v>16</v>
      </c>
      <c r="M202" s="8" t="s">
        <v>400</v>
      </c>
    </row>
    <row r="203" spans="1:13">
      <c r="A203" s="26">
        <v>18</v>
      </c>
      <c r="B203" s="26" t="s">
        <v>397</v>
      </c>
      <c r="C203" s="26">
        <v>22</v>
      </c>
      <c r="D203" s="26" t="s">
        <v>398</v>
      </c>
      <c r="E203" s="107">
        <v>202</v>
      </c>
      <c r="F203" s="107"/>
      <c r="G203" s="26"/>
      <c r="H203" s="34" t="s">
        <v>408</v>
      </c>
      <c r="I203" s="26" t="s">
        <v>409</v>
      </c>
      <c r="J203" s="34" t="s">
        <v>414</v>
      </c>
      <c r="K203" s="14" t="s">
        <v>415</v>
      </c>
      <c r="L203" s="26" t="s">
        <v>16</v>
      </c>
      <c r="M203" s="8" t="s">
        <v>400</v>
      </c>
    </row>
    <row r="204" spans="1:13">
      <c r="A204" s="26">
        <v>18</v>
      </c>
      <c r="B204" s="26" t="s">
        <v>397</v>
      </c>
      <c r="C204" s="26">
        <v>22</v>
      </c>
      <c r="D204" s="26" t="s">
        <v>398</v>
      </c>
      <c r="E204" s="107">
        <v>203</v>
      </c>
      <c r="F204" s="107"/>
      <c r="G204" s="26"/>
      <c r="H204" s="34" t="s">
        <v>408</v>
      </c>
      <c r="I204" s="26" t="s">
        <v>409</v>
      </c>
      <c r="J204" s="34" t="s">
        <v>416</v>
      </c>
      <c r="K204" s="14" t="s">
        <v>417</v>
      </c>
      <c r="L204" s="26" t="s">
        <v>16</v>
      </c>
      <c r="M204" s="8" t="s">
        <v>400</v>
      </c>
    </row>
    <row r="205" spans="1:13">
      <c r="A205" s="26">
        <v>18</v>
      </c>
      <c r="B205" s="26" t="s">
        <v>397</v>
      </c>
      <c r="C205" s="26">
        <v>22</v>
      </c>
      <c r="D205" s="26" t="s">
        <v>398</v>
      </c>
      <c r="E205" s="107">
        <v>204</v>
      </c>
      <c r="F205" s="107"/>
      <c r="G205" s="26"/>
      <c r="H205" s="34" t="s">
        <v>418</v>
      </c>
      <c r="I205" s="26" t="s">
        <v>419</v>
      </c>
      <c r="J205" s="34" t="s">
        <v>420</v>
      </c>
      <c r="K205" s="14" t="s">
        <v>421</v>
      </c>
      <c r="L205" s="26" t="s">
        <v>16</v>
      </c>
      <c r="M205" s="8" t="s">
        <v>400</v>
      </c>
    </row>
    <row r="206" spans="1:13">
      <c r="A206" s="26">
        <v>18</v>
      </c>
      <c r="B206" s="26" t="s">
        <v>397</v>
      </c>
      <c r="C206" s="26">
        <v>22</v>
      </c>
      <c r="D206" s="26" t="s">
        <v>398</v>
      </c>
      <c r="E206" s="107">
        <v>205</v>
      </c>
      <c r="F206" s="107"/>
      <c r="G206" s="26"/>
      <c r="H206" s="34" t="s">
        <v>408</v>
      </c>
      <c r="I206" s="26" t="s">
        <v>409</v>
      </c>
      <c r="J206" s="34" t="s">
        <v>422</v>
      </c>
      <c r="K206" s="14" t="s">
        <v>423</v>
      </c>
      <c r="L206" s="26" t="s">
        <v>16</v>
      </c>
      <c r="M206" s="8" t="s">
        <v>400</v>
      </c>
    </row>
    <row r="207" spans="1:13">
      <c r="A207" s="26">
        <v>18</v>
      </c>
      <c r="B207" s="26" t="s">
        <v>397</v>
      </c>
      <c r="C207" s="26">
        <v>22</v>
      </c>
      <c r="D207" s="26" t="s">
        <v>398</v>
      </c>
      <c r="E207" s="107">
        <v>206</v>
      </c>
      <c r="F207" s="107"/>
      <c r="G207" s="26"/>
      <c r="H207" s="34" t="s">
        <v>408</v>
      </c>
      <c r="I207" s="26" t="s">
        <v>409</v>
      </c>
      <c r="J207" s="34" t="s">
        <v>424</v>
      </c>
      <c r="K207" s="14" t="s">
        <v>425</v>
      </c>
      <c r="L207" s="26" t="s">
        <v>16</v>
      </c>
      <c r="M207" s="8" t="s">
        <v>400</v>
      </c>
    </row>
    <row r="208" spans="1:13">
      <c r="A208" s="26">
        <v>18</v>
      </c>
      <c r="B208" s="26" t="s">
        <v>397</v>
      </c>
      <c r="C208" s="26">
        <v>22</v>
      </c>
      <c r="D208" s="26" t="s">
        <v>398</v>
      </c>
      <c r="E208" s="107">
        <v>207</v>
      </c>
      <c r="F208" s="107"/>
      <c r="G208" s="26"/>
      <c r="H208" s="34" t="s">
        <v>408</v>
      </c>
      <c r="I208" s="26" t="s">
        <v>409</v>
      </c>
      <c r="J208" s="34" t="s">
        <v>426</v>
      </c>
      <c r="K208" s="14" t="s">
        <v>409</v>
      </c>
      <c r="L208" s="26" t="s">
        <v>16</v>
      </c>
      <c r="M208" s="8" t="s">
        <v>400</v>
      </c>
    </row>
    <row r="209" spans="1:13">
      <c r="A209" s="26">
        <v>18</v>
      </c>
      <c r="B209" s="26" t="s">
        <v>397</v>
      </c>
      <c r="C209" s="26">
        <v>22</v>
      </c>
      <c r="D209" s="26" t="s">
        <v>398</v>
      </c>
      <c r="E209" s="107">
        <v>208</v>
      </c>
      <c r="F209" s="107"/>
      <c r="G209" s="26"/>
      <c r="H209" s="34" t="s">
        <v>408</v>
      </c>
      <c r="I209" s="26" t="s">
        <v>409</v>
      </c>
      <c r="J209" s="34" t="s">
        <v>427</v>
      </c>
      <c r="K209" s="14" t="s">
        <v>428</v>
      </c>
      <c r="L209" s="26" t="s">
        <v>16</v>
      </c>
      <c r="M209" s="8" t="s">
        <v>400</v>
      </c>
    </row>
    <row r="210" spans="1:13">
      <c r="A210" s="26">
        <v>19</v>
      </c>
      <c r="B210" s="26" t="s">
        <v>429</v>
      </c>
      <c r="C210" s="26">
        <v>23</v>
      </c>
      <c r="D210" s="26" t="s">
        <v>429</v>
      </c>
      <c r="E210" s="107">
        <v>209</v>
      </c>
      <c r="F210" s="108">
        <v>646958</v>
      </c>
      <c r="G210" s="30" t="s">
        <v>430</v>
      </c>
      <c r="H210" s="26"/>
      <c r="I210" s="26"/>
      <c r="J210" s="26"/>
      <c r="K210" s="26"/>
      <c r="L210" s="26" t="s">
        <v>16</v>
      </c>
      <c r="M210" s="8" t="s">
        <v>431</v>
      </c>
    </row>
    <row r="211" spans="1:13">
      <c r="A211" s="26">
        <v>20</v>
      </c>
      <c r="B211" s="26" t="s">
        <v>432</v>
      </c>
      <c r="C211" s="26">
        <v>24</v>
      </c>
      <c r="D211" s="26" t="s">
        <v>432</v>
      </c>
      <c r="E211" s="107">
        <v>210</v>
      </c>
      <c r="F211" s="108">
        <v>527825</v>
      </c>
      <c r="G211" s="26" t="s">
        <v>433</v>
      </c>
      <c r="H211" s="26"/>
      <c r="I211" s="26"/>
      <c r="J211" s="26"/>
      <c r="K211" s="26"/>
      <c r="L211" s="26" t="s">
        <v>16</v>
      </c>
      <c r="M211" s="8" t="s">
        <v>434</v>
      </c>
    </row>
    <row r="212" spans="1:13">
      <c r="A212" s="26">
        <v>21</v>
      </c>
      <c r="B212" s="26" t="s">
        <v>435</v>
      </c>
      <c r="C212" s="26">
        <v>25</v>
      </c>
      <c r="D212" s="26" t="s">
        <v>435</v>
      </c>
      <c r="E212" s="107">
        <v>211</v>
      </c>
      <c r="F212" s="107">
        <v>531133</v>
      </c>
      <c r="G212" s="26" t="s">
        <v>436</v>
      </c>
      <c r="H212" s="26"/>
      <c r="I212" s="26"/>
      <c r="J212" s="26"/>
      <c r="K212" s="26"/>
      <c r="L212" s="26" t="s">
        <v>16</v>
      </c>
      <c r="M212" s="16" t="s">
        <v>437</v>
      </c>
    </row>
    <row r="213" spans="1:13">
      <c r="A213" s="26">
        <v>21</v>
      </c>
      <c r="B213" s="26" t="s">
        <v>435</v>
      </c>
      <c r="C213" s="26">
        <v>25</v>
      </c>
      <c r="D213" s="26" t="s">
        <v>435</v>
      </c>
      <c r="E213" s="107">
        <v>212</v>
      </c>
      <c r="F213" s="107">
        <v>531246</v>
      </c>
      <c r="G213" s="26" t="s">
        <v>438</v>
      </c>
      <c r="H213" s="26"/>
      <c r="I213" s="26"/>
      <c r="J213" s="26"/>
      <c r="K213" s="26"/>
      <c r="L213" s="26" t="s">
        <v>16</v>
      </c>
      <c r="M213" s="16" t="s">
        <v>437</v>
      </c>
    </row>
    <row r="214" spans="1:13">
      <c r="A214" s="103">
        <v>21</v>
      </c>
      <c r="B214" s="103" t="s">
        <v>435</v>
      </c>
      <c r="C214" s="103">
        <v>25</v>
      </c>
      <c r="D214" s="103" t="s">
        <v>435</v>
      </c>
      <c r="E214" s="107">
        <v>213</v>
      </c>
      <c r="F214" s="107">
        <v>531377</v>
      </c>
      <c r="G214" s="100" t="s">
        <v>3672</v>
      </c>
      <c r="H214" s="17"/>
      <c r="I214" s="17"/>
      <c r="J214" s="17"/>
      <c r="K214" s="17"/>
      <c r="L214" s="103"/>
      <c r="M214" s="110"/>
    </row>
    <row r="215" spans="1:13">
      <c r="A215" s="26">
        <v>21</v>
      </c>
      <c r="B215" s="26" t="s">
        <v>435</v>
      </c>
      <c r="C215" s="26">
        <v>25</v>
      </c>
      <c r="D215" s="26" t="s">
        <v>435</v>
      </c>
      <c r="E215" s="107">
        <v>214</v>
      </c>
      <c r="F215" s="107"/>
      <c r="G215" s="26"/>
      <c r="H215" s="34" t="s">
        <v>439</v>
      </c>
      <c r="I215" s="26" t="s">
        <v>440</v>
      </c>
      <c r="J215" s="34" t="s">
        <v>441</v>
      </c>
      <c r="K215" s="17" t="s">
        <v>440</v>
      </c>
      <c r="L215" s="26" t="s">
        <v>16</v>
      </c>
      <c r="M215" s="16" t="s">
        <v>437</v>
      </c>
    </row>
    <row r="216" spans="1:13">
      <c r="A216" s="26">
        <v>21</v>
      </c>
      <c r="B216" s="26" t="s">
        <v>435</v>
      </c>
      <c r="C216" s="26">
        <v>25</v>
      </c>
      <c r="D216" s="26" t="s">
        <v>435</v>
      </c>
      <c r="E216" s="107">
        <v>215</v>
      </c>
      <c r="F216" s="107"/>
      <c r="G216" s="26"/>
      <c r="H216" s="34" t="s">
        <v>439</v>
      </c>
      <c r="I216" s="26" t="s">
        <v>440</v>
      </c>
      <c r="J216" s="34" t="s">
        <v>442</v>
      </c>
      <c r="K216" s="17" t="s">
        <v>443</v>
      </c>
      <c r="L216" s="26" t="s">
        <v>16</v>
      </c>
      <c r="M216" s="16" t="s">
        <v>437</v>
      </c>
    </row>
    <row r="217" spans="1:13">
      <c r="A217" s="26">
        <v>21</v>
      </c>
      <c r="B217" s="26" t="s">
        <v>435</v>
      </c>
      <c r="C217" s="26">
        <v>25</v>
      </c>
      <c r="D217" s="26" t="s">
        <v>435</v>
      </c>
      <c r="E217" s="107">
        <v>216</v>
      </c>
      <c r="F217" s="107"/>
      <c r="G217" s="26"/>
      <c r="H217" s="34" t="s">
        <v>439</v>
      </c>
      <c r="I217" s="26" t="s">
        <v>440</v>
      </c>
      <c r="J217" s="34" t="s">
        <v>444</v>
      </c>
      <c r="K217" s="17" t="s">
        <v>445</v>
      </c>
      <c r="L217" s="26" t="s">
        <v>16</v>
      </c>
      <c r="M217" s="16" t="s">
        <v>437</v>
      </c>
    </row>
    <row r="218" spans="1:13">
      <c r="A218" s="26">
        <v>21</v>
      </c>
      <c r="B218" s="26" t="s">
        <v>435</v>
      </c>
      <c r="C218" s="26">
        <v>25</v>
      </c>
      <c r="D218" s="26" t="s">
        <v>435</v>
      </c>
      <c r="E218" s="107">
        <v>217</v>
      </c>
      <c r="F218" s="107"/>
      <c r="G218" s="26"/>
      <c r="H218" s="34" t="s">
        <v>439</v>
      </c>
      <c r="I218" s="26" t="s">
        <v>440</v>
      </c>
      <c r="J218" s="34" t="s">
        <v>446</v>
      </c>
      <c r="K218" s="17" t="s">
        <v>447</v>
      </c>
      <c r="L218" s="26" t="s">
        <v>16</v>
      </c>
      <c r="M218" s="16" t="s">
        <v>437</v>
      </c>
    </row>
    <row r="219" spans="1:13">
      <c r="A219" s="26">
        <v>21</v>
      </c>
      <c r="B219" s="26" t="s">
        <v>435</v>
      </c>
      <c r="C219" s="26">
        <v>25</v>
      </c>
      <c r="D219" s="26" t="s">
        <v>435</v>
      </c>
      <c r="E219" s="107">
        <v>218</v>
      </c>
      <c r="F219" s="107"/>
      <c r="G219" s="26"/>
      <c r="H219" s="34" t="s">
        <v>448</v>
      </c>
      <c r="I219" s="26" t="s">
        <v>449</v>
      </c>
      <c r="J219" s="34" t="s">
        <v>450</v>
      </c>
      <c r="K219" s="17" t="s">
        <v>449</v>
      </c>
      <c r="L219" s="26" t="s">
        <v>16</v>
      </c>
      <c r="M219" s="16" t="s">
        <v>437</v>
      </c>
    </row>
    <row r="220" spans="1:13">
      <c r="A220" s="26">
        <v>21</v>
      </c>
      <c r="B220" s="26" t="s">
        <v>435</v>
      </c>
      <c r="C220" s="26">
        <v>25</v>
      </c>
      <c r="D220" s="26" t="s">
        <v>435</v>
      </c>
      <c r="E220" s="107">
        <v>219</v>
      </c>
      <c r="F220" s="107"/>
      <c r="G220" s="26"/>
      <c r="H220" s="34" t="s">
        <v>448</v>
      </c>
      <c r="I220" s="26" t="s">
        <v>449</v>
      </c>
      <c r="J220" s="34" t="s">
        <v>451</v>
      </c>
      <c r="K220" s="17" t="s">
        <v>452</v>
      </c>
      <c r="L220" s="26" t="s">
        <v>16</v>
      </c>
      <c r="M220" s="16" t="s">
        <v>437</v>
      </c>
    </row>
    <row r="221" spans="1:13">
      <c r="A221" s="26">
        <v>21</v>
      </c>
      <c r="B221" s="26" t="s">
        <v>435</v>
      </c>
      <c r="C221" s="26">
        <v>25</v>
      </c>
      <c r="D221" s="26" t="s">
        <v>435</v>
      </c>
      <c r="E221" s="107">
        <v>220</v>
      </c>
      <c r="F221" s="107"/>
      <c r="G221" s="26"/>
      <c r="H221" s="34" t="s">
        <v>448</v>
      </c>
      <c r="I221" s="26" t="s">
        <v>449</v>
      </c>
      <c r="J221" s="34" t="s">
        <v>453</v>
      </c>
      <c r="K221" s="17" t="s">
        <v>454</v>
      </c>
      <c r="L221" s="26" t="s">
        <v>16</v>
      </c>
      <c r="M221" s="16" t="s">
        <v>437</v>
      </c>
    </row>
    <row r="222" spans="1:13">
      <c r="A222" s="26">
        <v>21</v>
      </c>
      <c r="B222" s="26" t="s">
        <v>435</v>
      </c>
      <c r="C222" s="26">
        <v>25</v>
      </c>
      <c r="D222" s="26" t="s">
        <v>435</v>
      </c>
      <c r="E222" s="107">
        <v>221</v>
      </c>
      <c r="F222" s="107"/>
      <c r="G222" s="26"/>
      <c r="H222" s="34" t="s">
        <v>448</v>
      </c>
      <c r="I222" s="26" t="s">
        <v>449</v>
      </c>
      <c r="J222" s="34" t="s">
        <v>455</v>
      </c>
      <c r="K222" s="17" t="s">
        <v>456</v>
      </c>
      <c r="L222" s="26" t="s">
        <v>16</v>
      </c>
      <c r="M222" s="16" t="s">
        <v>437</v>
      </c>
    </row>
    <row r="223" spans="1:13">
      <c r="A223" s="26">
        <v>21</v>
      </c>
      <c r="B223" s="26" t="s">
        <v>435</v>
      </c>
      <c r="C223" s="26">
        <v>25</v>
      </c>
      <c r="D223" s="26" t="s">
        <v>435</v>
      </c>
      <c r="E223" s="107">
        <v>222</v>
      </c>
      <c r="F223" s="107"/>
      <c r="G223" s="26"/>
      <c r="H223" s="34" t="s">
        <v>448</v>
      </c>
      <c r="I223" s="26" t="s">
        <v>449</v>
      </c>
      <c r="J223" s="34" t="s">
        <v>457</v>
      </c>
      <c r="K223" s="17" t="s">
        <v>458</v>
      </c>
      <c r="L223" s="26" t="s">
        <v>16</v>
      </c>
      <c r="M223" s="16" t="s">
        <v>437</v>
      </c>
    </row>
    <row r="224" spans="1:13">
      <c r="A224" s="26">
        <v>21</v>
      </c>
      <c r="B224" s="26" t="s">
        <v>435</v>
      </c>
      <c r="C224" s="26">
        <v>25</v>
      </c>
      <c r="D224" s="26" t="s">
        <v>435</v>
      </c>
      <c r="E224" s="107">
        <v>223</v>
      </c>
      <c r="F224" s="107"/>
      <c r="G224" s="26"/>
      <c r="H224" s="34" t="s">
        <v>448</v>
      </c>
      <c r="I224" s="26" t="s">
        <v>449</v>
      </c>
      <c r="J224" s="34" t="s">
        <v>459</v>
      </c>
      <c r="K224" s="17" t="s">
        <v>460</v>
      </c>
      <c r="L224" s="26" t="s">
        <v>16</v>
      </c>
      <c r="M224" s="16" t="s">
        <v>437</v>
      </c>
    </row>
    <row r="225" spans="1:13">
      <c r="A225" s="26">
        <v>21</v>
      </c>
      <c r="B225" s="26" t="s">
        <v>435</v>
      </c>
      <c r="C225" s="26">
        <v>25</v>
      </c>
      <c r="D225" s="26" t="s">
        <v>435</v>
      </c>
      <c r="E225" s="107">
        <v>224</v>
      </c>
      <c r="F225" s="107"/>
      <c r="G225" s="26"/>
      <c r="H225" s="34" t="s">
        <v>448</v>
      </c>
      <c r="I225" s="26" t="s">
        <v>449</v>
      </c>
      <c r="J225" s="34" t="s">
        <v>461</v>
      </c>
      <c r="K225" s="17" t="s">
        <v>462</v>
      </c>
      <c r="L225" s="26" t="s">
        <v>16</v>
      </c>
      <c r="M225" s="16" t="s">
        <v>437</v>
      </c>
    </row>
    <row r="226" spans="1:13">
      <c r="A226" s="26">
        <v>21</v>
      </c>
      <c r="B226" s="26" t="s">
        <v>435</v>
      </c>
      <c r="C226" s="26">
        <v>25</v>
      </c>
      <c r="D226" s="26" t="s">
        <v>435</v>
      </c>
      <c r="E226" s="107">
        <v>225</v>
      </c>
      <c r="F226" s="107"/>
      <c r="G226" s="26"/>
      <c r="H226" s="34" t="s">
        <v>448</v>
      </c>
      <c r="I226" s="26" t="s">
        <v>449</v>
      </c>
      <c r="J226" s="34" t="s">
        <v>463</v>
      </c>
      <c r="K226" s="17" t="s">
        <v>464</v>
      </c>
      <c r="L226" s="26" t="s">
        <v>16</v>
      </c>
      <c r="M226" s="16" t="s">
        <v>437</v>
      </c>
    </row>
    <row r="227" spans="1:13">
      <c r="A227" s="26">
        <v>21</v>
      </c>
      <c r="B227" s="26" t="s">
        <v>435</v>
      </c>
      <c r="C227" s="26">
        <v>25</v>
      </c>
      <c r="D227" s="26" t="s">
        <v>435</v>
      </c>
      <c r="E227" s="107">
        <v>226</v>
      </c>
      <c r="F227" s="107"/>
      <c r="G227" s="26"/>
      <c r="H227" s="34" t="s">
        <v>448</v>
      </c>
      <c r="I227" s="26" t="s">
        <v>449</v>
      </c>
      <c r="J227" s="34" t="s">
        <v>465</v>
      </c>
      <c r="K227" s="17" t="s">
        <v>466</v>
      </c>
      <c r="L227" s="26" t="s">
        <v>16</v>
      </c>
      <c r="M227" s="16" t="s">
        <v>437</v>
      </c>
    </row>
    <row r="228" spans="1:13">
      <c r="A228" s="26">
        <v>21</v>
      </c>
      <c r="B228" s="26" t="s">
        <v>435</v>
      </c>
      <c r="C228" s="26">
        <v>25</v>
      </c>
      <c r="D228" s="26" t="s">
        <v>435</v>
      </c>
      <c r="E228" s="107">
        <v>227</v>
      </c>
      <c r="F228" s="107"/>
      <c r="G228" s="26"/>
      <c r="H228" s="34" t="s">
        <v>448</v>
      </c>
      <c r="I228" s="26" t="s">
        <v>449</v>
      </c>
      <c r="J228" s="34" t="s">
        <v>467</v>
      </c>
      <c r="K228" s="17" t="s">
        <v>468</v>
      </c>
      <c r="L228" s="26" t="s">
        <v>16</v>
      </c>
      <c r="M228" s="16" t="s">
        <v>437</v>
      </c>
    </row>
    <row r="229" spans="1:13">
      <c r="A229" s="26">
        <v>21</v>
      </c>
      <c r="B229" s="26" t="s">
        <v>435</v>
      </c>
      <c r="C229" s="26">
        <v>25</v>
      </c>
      <c r="D229" s="26" t="s">
        <v>435</v>
      </c>
      <c r="E229" s="107">
        <v>228</v>
      </c>
      <c r="F229" s="107"/>
      <c r="G229" s="26"/>
      <c r="H229" s="34" t="s">
        <v>448</v>
      </c>
      <c r="I229" s="26" t="s">
        <v>449</v>
      </c>
      <c r="J229" s="34" t="s">
        <v>469</v>
      </c>
      <c r="K229" s="17" t="s">
        <v>470</v>
      </c>
      <c r="L229" s="26" t="s">
        <v>16</v>
      </c>
      <c r="M229" s="16" t="s">
        <v>437</v>
      </c>
    </row>
    <row r="230" spans="1:13">
      <c r="A230" s="26">
        <v>21</v>
      </c>
      <c r="B230" s="26" t="s">
        <v>435</v>
      </c>
      <c r="C230" s="26">
        <v>25</v>
      </c>
      <c r="D230" s="26" t="s">
        <v>435</v>
      </c>
      <c r="E230" s="107">
        <v>229</v>
      </c>
      <c r="F230" s="107"/>
      <c r="G230" s="26"/>
      <c r="H230" s="34" t="s">
        <v>448</v>
      </c>
      <c r="I230" s="26" t="s">
        <v>449</v>
      </c>
      <c r="J230" s="34" t="s">
        <v>471</v>
      </c>
      <c r="K230" s="17" t="s">
        <v>472</v>
      </c>
      <c r="L230" s="26" t="s">
        <v>16</v>
      </c>
      <c r="M230" s="16" t="s">
        <v>437</v>
      </c>
    </row>
    <row r="231" spans="1:13">
      <c r="A231" s="26">
        <v>21</v>
      </c>
      <c r="B231" s="26" t="s">
        <v>435</v>
      </c>
      <c r="C231" s="26">
        <v>25</v>
      </c>
      <c r="D231" s="26" t="s">
        <v>435</v>
      </c>
      <c r="E231" s="107">
        <v>230</v>
      </c>
      <c r="F231" s="107"/>
      <c r="G231" s="26"/>
      <c r="H231" s="34" t="s">
        <v>448</v>
      </c>
      <c r="I231" s="26" t="s">
        <v>449</v>
      </c>
      <c r="J231" s="34" t="s">
        <v>473</v>
      </c>
      <c r="K231" s="17" t="s">
        <v>474</v>
      </c>
      <c r="L231" s="26" t="s">
        <v>16</v>
      </c>
      <c r="M231" s="16" t="s">
        <v>437</v>
      </c>
    </row>
    <row r="232" spans="1:13">
      <c r="A232" s="26">
        <v>21</v>
      </c>
      <c r="B232" s="26" t="s">
        <v>435</v>
      </c>
      <c r="C232" s="26">
        <v>25</v>
      </c>
      <c r="D232" s="26" t="s">
        <v>435</v>
      </c>
      <c r="E232" s="107">
        <v>231</v>
      </c>
      <c r="F232" s="107"/>
      <c r="G232" s="26"/>
      <c r="H232" s="34" t="s">
        <v>448</v>
      </c>
      <c r="I232" s="26" t="s">
        <v>449</v>
      </c>
      <c r="J232" s="34" t="s">
        <v>475</v>
      </c>
      <c r="K232" s="17" t="s">
        <v>476</v>
      </c>
      <c r="L232" s="26" t="s">
        <v>16</v>
      </c>
      <c r="M232" s="16" t="s">
        <v>437</v>
      </c>
    </row>
    <row r="233" spans="1:13">
      <c r="A233" s="26">
        <v>21</v>
      </c>
      <c r="B233" s="26" t="s">
        <v>435</v>
      </c>
      <c r="C233" s="26">
        <v>25</v>
      </c>
      <c r="D233" s="26" t="s">
        <v>435</v>
      </c>
      <c r="E233" s="107">
        <v>232</v>
      </c>
      <c r="F233" s="107"/>
      <c r="G233" s="26"/>
      <c r="H233" s="34" t="s">
        <v>448</v>
      </c>
      <c r="I233" s="26" t="s">
        <v>449</v>
      </c>
      <c r="J233" s="34" t="s">
        <v>477</v>
      </c>
      <c r="K233" s="17" t="s">
        <v>478</v>
      </c>
      <c r="L233" s="26" t="s">
        <v>16</v>
      </c>
      <c r="M233" s="16" t="s">
        <v>437</v>
      </c>
    </row>
    <row r="234" spans="1:13">
      <c r="A234" s="26">
        <v>21</v>
      </c>
      <c r="B234" s="26" t="s">
        <v>435</v>
      </c>
      <c r="C234" s="26">
        <v>25</v>
      </c>
      <c r="D234" s="26" t="s">
        <v>435</v>
      </c>
      <c r="E234" s="107">
        <v>233</v>
      </c>
      <c r="F234" s="107"/>
      <c r="G234" s="26"/>
      <c r="H234" s="34" t="s">
        <v>448</v>
      </c>
      <c r="I234" s="26" t="s">
        <v>449</v>
      </c>
      <c r="J234" s="34" t="s">
        <v>479</v>
      </c>
      <c r="K234" s="17" t="s">
        <v>480</v>
      </c>
      <c r="L234" s="26" t="s">
        <v>16</v>
      </c>
      <c r="M234" s="16" t="s">
        <v>437</v>
      </c>
    </row>
    <row r="235" spans="1:13">
      <c r="A235" s="26">
        <v>21</v>
      </c>
      <c r="B235" s="26" t="s">
        <v>435</v>
      </c>
      <c r="C235" s="26">
        <v>25</v>
      </c>
      <c r="D235" s="26" t="s">
        <v>435</v>
      </c>
      <c r="E235" s="107">
        <v>234</v>
      </c>
      <c r="F235" s="107"/>
      <c r="G235" s="26"/>
      <c r="H235" s="34" t="s">
        <v>448</v>
      </c>
      <c r="I235" s="26" t="s">
        <v>449</v>
      </c>
      <c r="J235" s="34" t="s">
        <v>481</v>
      </c>
      <c r="K235" s="17" t="s">
        <v>482</v>
      </c>
      <c r="L235" s="26" t="s">
        <v>16</v>
      </c>
      <c r="M235" s="16" t="s">
        <v>437</v>
      </c>
    </row>
    <row r="236" spans="1:13">
      <c r="A236" s="26">
        <v>21</v>
      </c>
      <c r="B236" s="26" t="s">
        <v>435</v>
      </c>
      <c r="C236" s="26">
        <v>25</v>
      </c>
      <c r="D236" s="26" t="s">
        <v>435</v>
      </c>
      <c r="E236" s="107">
        <v>235</v>
      </c>
      <c r="F236" s="107"/>
      <c r="G236" s="26"/>
      <c r="H236" s="34" t="s">
        <v>448</v>
      </c>
      <c r="I236" s="26" t="s">
        <v>449</v>
      </c>
      <c r="J236" s="34" t="s">
        <v>483</v>
      </c>
      <c r="K236" s="17" t="s">
        <v>484</v>
      </c>
      <c r="L236" s="26" t="s">
        <v>16</v>
      </c>
      <c r="M236" s="16" t="s">
        <v>437</v>
      </c>
    </row>
    <row r="237" spans="1:13">
      <c r="A237" s="26">
        <v>21</v>
      </c>
      <c r="B237" s="26" t="s">
        <v>435</v>
      </c>
      <c r="C237" s="26">
        <v>25</v>
      </c>
      <c r="D237" s="26" t="s">
        <v>435</v>
      </c>
      <c r="E237" s="107">
        <v>236</v>
      </c>
      <c r="F237" s="107"/>
      <c r="G237" s="26"/>
      <c r="H237" s="34" t="s">
        <v>448</v>
      </c>
      <c r="I237" s="26" t="s">
        <v>449</v>
      </c>
      <c r="J237" s="34" t="s">
        <v>485</v>
      </c>
      <c r="K237" s="17" t="s">
        <v>486</v>
      </c>
      <c r="L237" s="26" t="s">
        <v>16</v>
      </c>
      <c r="M237" s="16" t="s">
        <v>437</v>
      </c>
    </row>
    <row r="238" spans="1:13">
      <c r="A238" s="26">
        <v>21</v>
      </c>
      <c r="B238" s="26" t="s">
        <v>435</v>
      </c>
      <c r="C238" s="26">
        <v>25</v>
      </c>
      <c r="D238" s="26" t="s">
        <v>435</v>
      </c>
      <c r="E238" s="107">
        <v>237</v>
      </c>
      <c r="F238" s="107"/>
      <c r="G238" s="26"/>
      <c r="H238" s="34" t="s">
        <v>448</v>
      </c>
      <c r="I238" s="26" t="s">
        <v>449</v>
      </c>
      <c r="J238" s="34" t="s">
        <v>487</v>
      </c>
      <c r="K238" s="17" t="s">
        <v>488</v>
      </c>
      <c r="L238" s="26" t="s">
        <v>16</v>
      </c>
      <c r="M238" s="16" t="s">
        <v>437</v>
      </c>
    </row>
    <row r="239" spans="1:13">
      <c r="A239" s="26">
        <v>21</v>
      </c>
      <c r="B239" s="26" t="s">
        <v>435</v>
      </c>
      <c r="C239" s="26">
        <v>25</v>
      </c>
      <c r="D239" s="26" t="s">
        <v>435</v>
      </c>
      <c r="E239" s="107">
        <v>238</v>
      </c>
      <c r="F239" s="107"/>
      <c r="G239" s="26"/>
      <c r="H239" s="34" t="s">
        <v>448</v>
      </c>
      <c r="I239" s="26" t="s">
        <v>449</v>
      </c>
      <c r="J239" s="34" t="s">
        <v>489</v>
      </c>
      <c r="K239" s="17" t="s">
        <v>490</v>
      </c>
      <c r="L239" s="26" t="s">
        <v>16</v>
      </c>
      <c r="M239" s="16" t="s">
        <v>437</v>
      </c>
    </row>
    <row r="240" spans="1:13">
      <c r="A240" s="26">
        <v>21</v>
      </c>
      <c r="B240" s="26" t="s">
        <v>435</v>
      </c>
      <c r="C240" s="26">
        <v>25</v>
      </c>
      <c r="D240" s="26" t="s">
        <v>435</v>
      </c>
      <c r="E240" s="107">
        <v>239</v>
      </c>
      <c r="F240" s="107"/>
      <c r="G240" s="26"/>
      <c r="H240" s="34" t="s">
        <v>448</v>
      </c>
      <c r="I240" s="26" t="s">
        <v>449</v>
      </c>
      <c r="J240" s="34" t="s">
        <v>491</v>
      </c>
      <c r="K240" s="17" t="s">
        <v>492</v>
      </c>
      <c r="L240" s="26" t="s">
        <v>16</v>
      </c>
      <c r="M240" s="16" t="s">
        <v>437</v>
      </c>
    </row>
    <row r="241" spans="1:13">
      <c r="A241" s="26">
        <v>21</v>
      </c>
      <c r="B241" s="26" t="s">
        <v>435</v>
      </c>
      <c r="C241" s="26">
        <v>25</v>
      </c>
      <c r="D241" s="26" t="s">
        <v>435</v>
      </c>
      <c r="E241" s="107">
        <v>240</v>
      </c>
      <c r="F241" s="107"/>
      <c r="G241" s="26"/>
      <c r="H241" s="34" t="s">
        <v>448</v>
      </c>
      <c r="I241" s="26" t="s">
        <v>449</v>
      </c>
      <c r="J241" s="34" t="s">
        <v>493</v>
      </c>
      <c r="K241" s="17" t="s">
        <v>494</v>
      </c>
      <c r="L241" s="26" t="s">
        <v>16</v>
      </c>
      <c r="M241" s="16" t="s">
        <v>437</v>
      </c>
    </row>
    <row r="242" spans="1:13">
      <c r="A242" s="26">
        <v>21</v>
      </c>
      <c r="B242" s="26" t="s">
        <v>435</v>
      </c>
      <c r="C242" s="26">
        <v>25</v>
      </c>
      <c r="D242" s="26" t="s">
        <v>435</v>
      </c>
      <c r="E242" s="107">
        <v>241</v>
      </c>
      <c r="F242" s="107"/>
      <c r="G242" s="26"/>
      <c r="H242" s="34" t="s">
        <v>448</v>
      </c>
      <c r="I242" s="26" t="s">
        <v>449</v>
      </c>
      <c r="J242" s="34" t="s">
        <v>495</v>
      </c>
      <c r="K242" s="17" t="s">
        <v>496</v>
      </c>
      <c r="L242" s="26" t="s">
        <v>16</v>
      </c>
      <c r="M242" s="16" t="s">
        <v>437</v>
      </c>
    </row>
    <row r="243" spans="1:13">
      <c r="A243" s="26">
        <v>21</v>
      </c>
      <c r="B243" s="26" t="s">
        <v>435</v>
      </c>
      <c r="C243" s="26">
        <v>25</v>
      </c>
      <c r="D243" s="26" t="s">
        <v>435</v>
      </c>
      <c r="E243" s="107">
        <v>242</v>
      </c>
      <c r="F243" s="107"/>
      <c r="G243" s="26"/>
      <c r="H243" s="34" t="s">
        <v>448</v>
      </c>
      <c r="I243" s="26" t="s">
        <v>449</v>
      </c>
      <c r="J243" s="34" t="s">
        <v>497</v>
      </c>
      <c r="K243" s="17" t="s">
        <v>498</v>
      </c>
      <c r="L243" s="26" t="s">
        <v>16</v>
      </c>
      <c r="M243" s="16" t="s">
        <v>437</v>
      </c>
    </row>
    <row r="244" spans="1:13">
      <c r="A244" s="26">
        <v>21</v>
      </c>
      <c r="B244" s="26" t="s">
        <v>435</v>
      </c>
      <c r="C244" s="26">
        <v>25</v>
      </c>
      <c r="D244" s="26" t="s">
        <v>435</v>
      </c>
      <c r="E244" s="107">
        <v>243</v>
      </c>
      <c r="F244" s="107"/>
      <c r="G244" s="26"/>
      <c r="H244" s="34" t="s">
        <v>448</v>
      </c>
      <c r="I244" s="26" t="s">
        <v>449</v>
      </c>
      <c r="J244" s="34" t="s">
        <v>499</v>
      </c>
      <c r="K244" s="17" t="s">
        <v>500</v>
      </c>
      <c r="L244" s="26" t="s">
        <v>16</v>
      </c>
      <c r="M244" s="16" t="s">
        <v>437</v>
      </c>
    </row>
    <row r="245" spans="1:13">
      <c r="A245" s="26">
        <v>21</v>
      </c>
      <c r="B245" s="26" t="s">
        <v>435</v>
      </c>
      <c r="C245" s="26">
        <v>25</v>
      </c>
      <c r="D245" s="26" t="s">
        <v>435</v>
      </c>
      <c r="E245" s="107">
        <v>244</v>
      </c>
      <c r="F245" s="107"/>
      <c r="G245" s="26"/>
      <c r="H245" s="34" t="s">
        <v>448</v>
      </c>
      <c r="I245" s="26" t="s">
        <v>449</v>
      </c>
      <c r="J245" s="34" t="s">
        <v>501</v>
      </c>
      <c r="K245" s="17" t="s">
        <v>502</v>
      </c>
      <c r="L245" s="26" t="s">
        <v>16</v>
      </c>
      <c r="M245" s="16" t="s">
        <v>437</v>
      </c>
    </row>
    <row r="246" spans="1:13">
      <c r="A246" s="26">
        <v>21</v>
      </c>
      <c r="B246" s="26" t="s">
        <v>435</v>
      </c>
      <c r="C246" s="26">
        <v>25</v>
      </c>
      <c r="D246" s="26" t="s">
        <v>435</v>
      </c>
      <c r="E246" s="107">
        <v>245</v>
      </c>
      <c r="F246" s="107"/>
      <c r="G246" s="26"/>
      <c r="H246" s="34" t="s">
        <v>448</v>
      </c>
      <c r="I246" s="26" t="s">
        <v>449</v>
      </c>
      <c r="J246" s="34" t="s">
        <v>503</v>
      </c>
      <c r="K246" s="17" t="s">
        <v>504</v>
      </c>
      <c r="L246" s="26" t="s">
        <v>16</v>
      </c>
      <c r="M246" s="16" t="s">
        <v>437</v>
      </c>
    </row>
    <row r="247" spans="1:13">
      <c r="A247" s="26">
        <v>22</v>
      </c>
      <c r="B247" s="26" t="s">
        <v>505</v>
      </c>
      <c r="C247" s="26">
        <v>26</v>
      </c>
      <c r="D247" s="26" t="s">
        <v>505</v>
      </c>
      <c r="E247" s="107">
        <v>246</v>
      </c>
      <c r="F247" s="108">
        <v>713967</v>
      </c>
      <c r="G247" s="24" t="s">
        <v>505</v>
      </c>
      <c r="H247" s="26"/>
      <c r="I247" s="26"/>
      <c r="J247" s="26"/>
      <c r="K247" s="26"/>
      <c r="L247" s="26" t="s">
        <v>16</v>
      </c>
      <c r="M247" s="8" t="s">
        <v>506</v>
      </c>
    </row>
    <row r="248" spans="1:13">
      <c r="A248" s="26">
        <v>22</v>
      </c>
      <c r="B248" s="26" t="s">
        <v>505</v>
      </c>
      <c r="C248" s="26">
        <v>26</v>
      </c>
      <c r="D248" s="26" t="s">
        <v>505</v>
      </c>
      <c r="E248" s="107">
        <v>247</v>
      </c>
      <c r="F248" s="107"/>
      <c r="G248" s="26"/>
      <c r="H248" s="34" t="s">
        <v>507</v>
      </c>
      <c r="I248" s="34" t="s">
        <v>508</v>
      </c>
      <c r="J248" s="34" t="s">
        <v>509</v>
      </c>
      <c r="K248" s="34" t="s">
        <v>508</v>
      </c>
      <c r="L248" s="26" t="s">
        <v>16</v>
      </c>
      <c r="M248" s="8" t="s">
        <v>506</v>
      </c>
    </row>
    <row r="249" spans="1:13">
      <c r="A249" s="26">
        <v>22</v>
      </c>
      <c r="B249" s="26" t="s">
        <v>505</v>
      </c>
      <c r="C249" s="26">
        <v>26</v>
      </c>
      <c r="D249" s="26" t="s">
        <v>505</v>
      </c>
      <c r="E249" s="107">
        <v>248</v>
      </c>
      <c r="F249" s="107"/>
      <c r="G249" s="26"/>
      <c r="H249" s="34" t="s">
        <v>507</v>
      </c>
      <c r="I249" s="34" t="s">
        <v>508</v>
      </c>
      <c r="J249" s="34" t="s">
        <v>510</v>
      </c>
      <c r="K249" s="34" t="s">
        <v>511</v>
      </c>
      <c r="L249" s="26" t="s">
        <v>16</v>
      </c>
      <c r="M249" s="8" t="s">
        <v>506</v>
      </c>
    </row>
    <row r="250" spans="1:13">
      <c r="A250" s="26">
        <v>22</v>
      </c>
      <c r="B250" s="26" t="s">
        <v>505</v>
      </c>
      <c r="C250" s="26">
        <v>26</v>
      </c>
      <c r="D250" s="26" t="s">
        <v>505</v>
      </c>
      <c r="E250" s="107">
        <v>249</v>
      </c>
      <c r="F250" s="107"/>
      <c r="G250" s="26"/>
      <c r="H250" s="34" t="s">
        <v>507</v>
      </c>
      <c r="I250" s="34" t="s">
        <v>508</v>
      </c>
      <c r="J250" s="34" t="s">
        <v>512</v>
      </c>
      <c r="K250" s="34" t="s">
        <v>513</v>
      </c>
      <c r="L250" s="26" t="s">
        <v>16</v>
      </c>
      <c r="M250" s="8" t="s">
        <v>506</v>
      </c>
    </row>
    <row r="251" spans="1:13">
      <c r="A251" s="26">
        <v>22</v>
      </c>
      <c r="B251" s="26" t="s">
        <v>505</v>
      </c>
      <c r="C251" s="26">
        <v>26</v>
      </c>
      <c r="D251" s="26" t="s">
        <v>505</v>
      </c>
      <c r="E251" s="107">
        <v>250</v>
      </c>
      <c r="F251" s="107"/>
      <c r="G251" s="26"/>
      <c r="H251" s="34" t="s">
        <v>507</v>
      </c>
      <c r="I251" s="34" t="s">
        <v>508</v>
      </c>
      <c r="J251" s="34" t="s">
        <v>514</v>
      </c>
      <c r="K251" s="34" t="s">
        <v>515</v>
      </c>
      <c r="L251" s="26" t="s">
        <v>16</v>
      </c>
      <c r="M251" s="8" t="s">
        <v>506</v>
      </c>
    </row>
    <row r="252" spans="1:13">
      <c r="A252" s="26">
        <v>22</v>
      </c>
      <c r="B252" s="26" t="s">
        <v>505</v>
      </c>
      <c r="C252" s="26">
        <v>26</v>
      </c>
      <c r="D252" s="26" t="s">
        <v>505</v>
      </c>
      <c r="E252" s="107">
        <v>251</v>
      </c>
      <c r="F252" s="107"/>
      <c r="G252" s="26"/>
      <c r="H252" s="34" t="s">
        <v>507</v>
      </c>
      <c r="I252" s="34" t="s">
        <v>508</v>
      </c>
      <c r="J252" s="34" t="s">
        <v>516</v>
      </c>
      <c r="K252" s="34" t="s">
        <v>517</v>
      </c>
      <c r="L252" s="26" t="s">
        <v>16</v>
      </c>
      <c r="M252" s="8" t="s">
        <v>506</v>
      </c>
    </row>
    <row r="253" spans="1:13">
      <c r="A253" s="26">
        <v>22</v>
      </c>
      <c r="B253" s="26" t="s">
        <v>505</v>
      </c>
      <c r="C253" s="26">
        <v>26</v>
      </c>
      <c r="D253" s="26" t="s">
        <v>505</v>
      </c>
      <c r="E253" s="107">
        <v>252</v>
      </c>
      <c r="F253" s="107"/>
      <c r="G253" s="26"/>
      <c r="H253" s="34" t="s">
        <v>507</v>
      </c>
      <c r="I253" s="34" t="s">
        <v>508</v>
      </c>
      <c r="J253" s="34" t="s">
        <v>518</v>
      </c>
      <c r="K253" s="34" t="s">
        <v>519</v>
      </c>
      <c r="L253" s="26" t="s">
        <v>16</v>
      </c>
      <c r="M253" s="8" t="s">
        <v>506</v>
      </c>
    </row>
    <row r="254" spans="1:13">
      <c r="A254" s="26">
        <v>22</v>
      </c>
      <c r="B254" s="26" t="s">
        <v>505</v>
      </c>
      <c r="C254" s="26">
        <v>26</v>
      </c>
      <c r="D254" s="26" t="s">
        <v>505</v>
      </c>
      <c r="E254" s="107">
        <v>253</v>
      </c>
      <c r="F254" s="107"/>
      <c r="G254" s="26"/>
      <c r="H254" s="34" t="s">
        <v>507</v>
      </c>
      <c r="I254" s="34" t="s">
        <v>508</v>
      </c>
      <c r="J254" s="34" t="s">
        <v>520</v>
      </c>
      <c r="K254" s="34" t="s">
        <v>521</v>
      </c>
      <c r="L254" s="26" t="s">
        <v>16</v>
      </c>
      <c r="M254" s="8" t="s">
        <v>506</v>
      </c>
    </row>
    <row r="255" spans="1:13">
      <c r="A255" s="26">
        <v>22</v>
      </c>
      <c r="B255" s="26" t="s">
        <v>505</v>
      </c>
      <c r="C255" s="26">
        <v>26</v>
      </c>
      <c r="D255" s="26" t="s">
        <v>505</v>
      </c>
      <c r="E255" s="107">
        <v>254</v>
      </c>
      <c r="F255" s="107"/>
      <c r="G255" s="26"/>
      <c r="H255" s="34" t="s">
        <v>507</v>
      </c>
      <c r="I255" s="34" t="s">
        <v>508</v>
      </c>
      <c r="J255" s="34" t="s">
        <v>522</v>
      </c>
      <c r="K255" s="34" t="s">
        <v>523</v>
      </c>
      <c r="L255" s="26" t="s">
        <v>16</v>
      </c>
      <c r="M255" s="8" t="s">
        <v>506</v>
      </c>
    </row>
    <row r="256" spans="1:13">
      <c r="A256" s="26">
        <v>22</v>
      </c>
      <c r="B256" s="26" t="s">
        <v>505</v>
      </c>
      <c r="C256" s="26">
        <v>26</v>
      </c>
      <c r="D256" s="26" t="s">
        <v>505</v>
      </c>
      <c r="E256" s="107">
        <v>255</v>
      </c>
      <c r="F256" s="107"/>
      <c r="G256" s="26"/>
      <c r="H256" s="34" t="s">
        <v>507</v>
      </c>
      <c r="I256" s="34" t="s">
        <v>508</v>
      </c>
      <c r="J256" s="34" t="s">
        <v>524</v>
      </c>
      <c r="K256" s="34" t="s">
        <v>525</v>
      </c>
      <c r="L256" s="26" t="s">
        <v>16</v>
      </c>
      <c r="M256" s="8" t="s">
        <v>506</v>
      </c>
    </row>
    <row r="257" spans="1:13">
      <c r="A257" s="26">
        <v>22</v>
      </c>
      <c r="B257" s="26" t="s">
        <v>505</v>
      </c>
      <c r="C257" s="26">
        <v>26</v>
      </c>
      <c r="D257" s="26" t="s">
        <v>505</v>
      </c>
      <c r="E257" s="107">
        <v>256</v>
      </c>
      <c r="F257" s="107"/>
      <c r="G257" s="26"/>
      <c r="H257" s="34" t="s">
        <v>507</v>
      </c>
      <c r="I257" s="34" t="s">
        <v>508</v>
      </c>
      <c r="J257" s="34" t="s">
        <v>526</v>
      </c>
      <c r="K257" s="34" t="s">
        <v>527</v>
      </c>
      <c r="L257" s="26" t="s">
        <v>16</v>
      </c>
      <c r="M257" s="8" t="s">
        <v>506</v>
      </c>
    </row>
    <row r="258" spans="1:13">
      <c r="A258" s="26">
        <v>22</v>
      </c>
      <c r="B258" s="26" t="s">
        <v>505</v>
      </c>
      <c r="C258" s="26">
        <v>26</v>
      </c>
      <c r="D258" s="26" t="s">
        <v>505</v>
      </c>
      <c r="E258" s="107">
        <v>257</v>
      </c>
      <c r="F258" s="107"/>
      <c r="G258" s="26"/>
      <c r="H258" s="34" t="s">
        <v>507</v>
      </c>
      <c r="I258" s="34" t="s">
        <v>508</v>
      </c>
      <c r="J258" s="34" t="s">
        <v>528</v>
      </c>
      <c r="K258" s="34" t="s">
        <v>529</v>
      </c>
      <c r="L258" s="26" t="s">
        <v>16</v>
      </c>
      <c r="M258" s="8" t="s">
        <v>506</v>
      </c>
    </row>
    <row r="259" spans="1:13">
      <c r="A259" s="26">
        <v>22</v>
      </c>
      <c r="B259" s="26" t="s">
        <v>505</v>
      </c>
      <c r="C259" s="26">
        <v>26</v>
      </c>
      <c r="D259" s="26" t="s">
        <v>505</v>
      </c>
      <c r="E259" s="107">
        <v>258</v>
      </c>
      <c r="F259" s="107"/>
      <c r="G259" s="26"/>
      <c r="H259" s="34" t="s">
        <v>507</v>
      </c>
      <c r="I259" s="34" t="s">
        <v>508</v>
      </c>
      <c r="J259" s="34" t="s">
        <v>530</v>
      </c>
      <c r="K259" s="34" t="s">
        <v>531</v>
      </c>
      <c r="L259" s="26" t="s">
        <v>16</v>
      </c>
      <c r="M259" s="8" t="s">
        <v>506</v>
      </c>
    </row>
    <row r="260" spans="1:13">
      <c r="A260" s="26">
        <v>22</v>
      </c>
      <c r="B260" s="26" t="s">
        <v>505</v>
      </c>
      <c r="C260" s="26">
        <v>26</v>
      </c>
      <c r="D260" s="26" t="s">
        <v>505</v>
      </c>
      <c r="E260" s="107">
        <v>259</v>
      </c>
      <c r="F260" s="107"/>
      <c r="G260" s="26"/>
      <c r="H260" s="34" t="s">
        <v>507</v>
      </c>
      <c r="I260" s="34" t="s">
        <v>508</v>
      </c>
      <c r="J260" s="34" t="s">
        <v>532</v>
      </c>
      <c r="K260" s="34" t="s">
        <v>533</v>
      </c>
      <c r="L260" s="26" t="s">
        <v>16</v>
      </c>
      <c r="M260" s="8" t="s">
        <v>506</v>
      </c>
    </row>
    <row r="261" spans="1:13">
      <c r="A261" s="26">
        <v>22</v>
      </c>
      <c r="B261" s="26" t="s">
        <v>505</v>
      </c>
      <c r="C261" s="26">
        <v>26</v>
      </c>
      <c r="D261" s="26" t="s">
        <v>505</v>
      </c>
      <c r="E261" s="107">
        <v>260</v>
      </c>
      <c r="F261" s="107"/>
      <c r="G261" s="26"/>
      <c r="H261" s="34" t="s">
        <v>507</v>
      </c>
      <c r="I261" s="34" t="s">
        <v>508</v>
      </c>
      <c r="J261" s="34" t="s">
        <v>534</v>
      </c>
      <c r="K261" s="34" t="s">
        <v>535</v>
      </c>
      <c r="L261" s="26" t="s">
        <v>16</v>
      </c>
      <c r="M261" s="8" t="s">
        <v>506</v>
      </c>
    </row>
    <row r="262" spans="1:13">
      <c r="A262" s="26">
        <v>22</v>
      </c>
      <c r="B262" s="26" t="s">
        <v>505</v>
      </c>
      <c r="C262" s="26">
        <v>26</v>
      </c>
      <c r="D262" s="26" t="s">
        <v>505</v>
      </c>
      <c r="E262" s="107">
        <v>261</v>
      </c>
      <c r="F262" s="107"/>
      <c r="G262" s="26"/>
      <c r="H262" s="34" t="s">
        <v>507</v>
      </c>
      <c r="I262" s="34" t="s">
        <v>508</v>
      </c>
      <c r="J262" s="34" t="s">
        <v>536</v>
      </c>
      <c r="K262" s="34" t="s">
        <v>537</v>
      </c>
      <c r="L262" s="26" t="s">
        <v>16</v>
      </c>
      <c r="M262" s="8" t="s">
        <v>506</v>
      </c>
    </row>
    <row r="263" spans="1:13">
      <c r="A263" s="26">
        <v>22</v>
      </c>
      <c r="B263" s="26" t="s">
        <v>505</v>
      </c>
      <c r="C263" s="26">
        <v>26</v>
      </c>
      <c r="D263" s="26" t="s">
        <v>505</v>
      </c>
      <c r="E263" s="107">
        <v>262</v>
      </c>
      <c r="F263" s="107"/>
      <c r="G263" s="26"/>
      <c r="H263" s="34" t="s">
        <v>507</v>
      </c>
      <c r="I263" s="34" t="s">
        <v>508</v>
      </c>
      <c r="J263" s="34" t="s">
        <v>538</v>
      </c>
      <c r="K263" s="34" t="s">
        <v>539</v>
      </c>
      <c r="L263" s="26" t="s">
        <v>16</v>
      </c>
      <c r="M263" s="8" t="s">
        <v>506</v>
      </c>
    </row>
    <row r="264" spans="1:13">
      <c r="A264" s="26">
        <v>22</v>
      </c>
      <c r="B264" s="26" t="s">
        <v>505</v>
      </c>
      <c r="C264" s="26">
        <v>26</v>
      </c>
      <c r="D264" s="26" t="s">
        <v>505</v>
      </c>
      <c r="E264" s="107">
        <v>263</v>
      </c>
      <c r="F264" s="107"/>
      <c r="G264" s="26"/>
      <c r="H264" s="34" t="s">
        <v>507</v>
      </c>
      <c r="I264" s="34" t="s">
        <v>508</v>
      </c>
      <c r="J264" s="34" t="s">
        <v>540</v>
      </c>
      <c r="K264" s="34" t="s">
        <v>541</v>
      </c>
      <c r="L264" s="26" t="s">
        <v>16</v>
      </c>
      <c r="M264" s="8" t="s">
        <v>506</v>
      </c>
    </row>
    <row r="265" spans="1:13">
      <c r="A265" s="26">
        <v>22</v>
      </c>
      <c r="B265" s="26" t="s">
        <v>505</v>
      </c>
      <c r="C265" s="26">
        <v>26</v>
      </c>
      <c r="D265" s="26" t="s">
        <v>505</v>
      </c>
      <c r="E265" s="107">
        <v>264</v>
      </c>
      <c r="F265" s="107"/>
      <c r="G265" s="26"/>
      <c r="H265" s="34" t="s">
        <v>507</v>
      </c>
      <c r="I265" s="34" t="s">
        <v>508</v>
      </c>
      <c r="J265" s="34" t="s">
        <v>542</v>
      </c>
      <c r="K265" s="34" t="s">
        <v>543</v>
      </c>
      <c r="L265" s="26" t="s">
        <v>16</v>
      </c>
      <c r="M265" s="8" t="s">
        <v>506</v>
      </c>
    </row>
    <row r="266" spans="1:13">
      <c r="A266" s="26">
        <v>22</v>
      </c>
      <c r="B266" s="26" t="s">
        <v>505</v>
      </c>
      <c r="C266" s="26">
        <v>26</v>
      </c>
      <c r="D266" s="26" t="s">
        <v>505</v>
      </c>
      <c r="E266" s="107">
        <v>265</v>
      </c>
      <c r="F266" s="107"/>
      <c r="G266" s="26"/>
      <c r="H266" s="34" t="s">
        <v>507</v>
      </c>
      <c r="I266" s="34" t="s">
        <v>508</v>
      </c>
      <c r="J266" s="34" t="s">
        <v>544</v>
      </c>
      <c r="K266" s="34" t="s">
        <v>545</v>
      </c>
      <c r="L266" s="26" t="s">
        <v>16</v>
      </c>
      <c r="M266" s="8" t="s">
        <v>506</v>
      </c>
    </row>
    <row r="267" spans="1:13">
      <c r="A267" s="26">
        <v>22</v>
      </c>
      <c r="B267" s="26" t="s">
        <v>505</v>
      </c>
      <c r="C267" s="26">
        <v>26</v>
      </c>
      <c r="D267" s="26" t="s">
        <v>505</v>
      </c>
      <c r="E267" s="107">
        <v>266</v>
      </c>
      <c r="F267" s="107"/>
      <c r="G267" s="26"/>
      <c r="H267" s="34" t="s">
        <v>507</v>
      </c>
      <c r="I267" s="34" t="s">
        <v>508</v>
      </c>
      <c r="J267" s="34" t="s">
        <v>546</v>
      </c>
      <c r="K267" s="34" t="s">
        <v>547</v>
      </c>
      <c r="L267" s="26" t="s">
        <v>16</v>
      </c>
      <c r="M267" s="8" t="s">
        <v>506</v>
      </c>
    </row>
    <row r="268" spans="1:13">
      <c r="A268" s="26">
        <v>22</v>
      </c>
      <c r="B268" s="26" t="s">
        <v>505</v>
      </c>
      <c r="C268" s="26">
        <v>26</v>
      </c>
      <c r="D268" s="26" t="s">
        <v>505</v>
      </c>
      <c r="E268" s="107">
        <v>267</v>
      </c>
      <c r="F268" s="107"/>
      <c r="G268" s="26"/>
      <c r="H268" s="34" t="s">
        <v>507</v>
      </c>
      <c r="I268" s="34" t="s">
        <v>508</v>
      </c>
      <c r="J268" s="34" t="s">
        <v>548</v>
      </c>
      <c r="K268" s="34" t="s">
        <v>549</v>
      </c>
      <c r="L268" s="26" t="s">
        <v>16</v>
      </c>
      <c r="M268" s="8" t="s">
        <v>506</v>
      </c>
    </row>
    <row r="269" spans="1:13">
      <c r="A269" s="26">
        <v>22</v>
      </c>
      <c r="B269" s="26" t="s">
        <v>505</v>
      </c>
      <c r="C269" s="26">
        <v>26</v>
      </c>
      <c r="D269" s="26" t="s">
        <v>505</v>
      </c>
      <c r="E269" s="107">
        <v>268</v>
      </c>
      <c r="F269" s="107"/>
      <c r="G269" s="26"/>
      <c r="H269" s="34" t="s">
        <v>507</v>
      </c>
      <c r="I269" s="34" t="s">
        <v>508</v>
      </c>
      <c r="J269" s="34" t="s">
        <v>550</v>
      </c>
      <c r="K269" s="34" t="s">
        <v>551</v>
      </c>
      <c r="L269" s="26" t="s">
        <v>16</v>
      </c>
      <c r="M269" s="8" t="s">
        <v>506</v>
      </c>
    </row>
    <row r="270" spans="1:13">
      <c r="A270" s="26">
        <v>22</v>
      </c>
      <c r="B270" s="26" t="s">
        <v>505</v>
      </c>
      <c r="C270" s="26">
        <v>26</v>
      </c>
      <c r="D270" s="26" t="s">
        <v>505</v>
      </c>
      <c r="E270" s="107">
        <v>269</v>
      </c>
      <c r="F270" s="107"/>
      <c r="G270" s="26"/>
      <c r="H270" s="34" t="s">
        <v>507</v>
      </c>
      <c r="I270" s="34" t="s">
        <v>508</v>
      </c>
      <c r="J270" s="34" t="s">
        <v>552</v>
      </c>
      <c r="K270" s="34" t="s">
        <v>553</v>
      </c>
      <c r="L270" s="26" t="s">
        <v>16</v>
      </c>
      <c r="M270" s="8" t="s">
        <v>506</v>
      </c>
    </row>
    <row r="271" spans="1:13">
      <c r="A271" s="26">
        <v>22</v>
      </c>
      <c r="B271" s="26" t="s">
        <v>505</v>
      </c>
      <c r="C271" s="26">
        <v>26</v>
      </c>
      <c r="D271" s="26" t="s">
        <v>505</v>
      </c>
      <c r="E271" s="107">
        <v>270</v>
      </c>
      <c r="F271" s="107"/>
      <c r="G271" s="26"/>
      <c r="H271" s="34" t="s">
        <v>507</v>
      </c>
      <c r="I271" s="34" t="s">
        <v>508</v>
      </c>
      <c r="J271" s="34" t="s">
        <v>554</v>
      </c>
      <c r="K271" s="34" t="s">
        <v>555</v>
      </c>
      <c r="L271" s="26" t="s">
        <v>16</v>
      </c>
      <c r="M271" s="8" t="s">
        <v>506</v>
      </c>
    </row>
    <row r="272" spans="1:13">
      <c r="A272" s="26">
        <v>22</v>
      </c>
      <c r="B272" s="26" t="s">
        <v>505</v>
      </c>
      <c r="C272" s="26">
        <v>26</v>
      </c>
      <c r="D272" s="26" t="s">
        <v>505</v>
      </c>
      <c r="E272" s="107">
        <v>271</v>
      </c>
      <c r="F272" s="107"/>
      <c r="G272" s="26"/>
      <c r="H272" s="34" t="s">
        <v>507</v>
      </c>
      <c r="I272" s="34" t="s">
        <v>508</v>
      </c>
      <c r="J272" s="34" t="s">
        <v>556</v>
      </c>
      <c r="K272" s="34" t="s">
        <v>557</v>
      </c>
      <c r="L272" s="26" t="s">
        <v>16</v>
      </c>
      <c r="M272" s="8" t="s">
        <v>506</v>
      </c>
    </row>
    <row r="273" spans="1:13">
      <c r="A273" s="26">
        <v>22</v>
      </c>
      <c r="B273" s="26" t="s">
        <v>505</v>
      </c>
      <c r="C273" s="26">
        <v>26</v>
      </c>
      <c r="D273" s="26" t="s">
        <v>505</v>
      </c>
      <c r="E273" s="107">
        <v>272</v>
      </c>
      <c r="F273" s="107"/>
      <c r="G273" s="26"/>
      <c r="H273" s="34" t="s">
        <v>507</v>
      </c>
      <c r="I273" s="34" t="s">
        <v>508</v>
      </c>
      <c r="J273" s="34" t="s">
        <v>558</v>
      </c>
      <c r="K273" s="34" t="s">
        <v>559</v>
      </c>
      <c r="L273" s="26" t="s">
        <v>16</v>
      </c>
      <c r="M273" s="8" t="s">
        <v>506</v>
      </c>
    </row>
    <row r="274" spans="1:13">
      <c r="A274" s="26">
        <v>22</v>
      </c>
      <c r="B274" s="26" t="s">
        <v>505</v>
      </c>
      <c r="C274" s="26">
        <v>26</v>
      </c>
      <c r="D274" s="26" t="s">
        <v>505</v>
      </c>
      <c r="E274" s="107">
        <v>273</v>
      </c>
      <c r="F274" s="107"/>
      <c r="G274" s="26"/>
      <c r="H274" s="34" t="s">
        <v>507</v>
      </c>
      <c r="I274" s="34" t="s">
        <v>508</v>
      </c>
      <c r="J274" s="34" t="s">
        <v>560</v>
      </c>
      <c r="K274" s="34" t="s">
        <v>561</v>
      </c>
      <c r="L274" s="26" t="s">
        <v>16</v>
      </c>
      <c r="M274" s="8" t="s">
        <v>506</v>
      </c>
    </row>
    <row r="275" spans="1:13">
      <c r="A275" s="26">
        <v>22</v>
      </c>
      <c r="B275" s="26" t="s">
        <v>505</v>
      </c>
      <c r="C275" s="26">
        <v>26</v>
      </c>
      <c r="D275" s="26" t="s">
        <v>505</v>
      </c>
      <c r="E275" s="107">
        <v>274</v>
      </c>
      <c r="F275" s="107"/>
      <c r="G275" s="26"/>
      <c r="H275" s="34" t="s">
        <v>507</v>
      </c>
      <c r="I275" s="34" t="s">
        <v>508</v>
      </c>
      <c r="J275" s="34" t="s">
        <v>562</v>
      </c>
      <c r="K275" s="34" t="s">
        <v>563</v>
      </c>
      <c r="L275" s="26" t="s">
        <v>16</v>
      </c>
      <c r="M275" s="8" t="s">
        <v>506</v>
      </c>
    </row>
    <row r="276" spans="1:13">
      <c r="A276" s="26">
        <v>22</v>
      </c>
      <c r="B276" s="26" t="s">
        <v>505</v>
      </c>
      <c r="C276" s="26">
        <v>26</v>
      </c>
      <c r="D276" s="26" t="s">
        <v>505</v>
      </c>
      <c r="E276" s="107">
        <v>275</v>
      </c>
      <c r="F276" s="107"/>
      <c r="G276" s="26"/>
      <c r="H276" s="34" t="s">
        <v>564</v>
      </c>
      <c r="I276" s="34" t="s">
        <v>565</v>
      </c>
      <c r="J276" s="34" t="s">
        <v>566</v>
      </c>
      <c r="K276" s="34" t="s">
        <v>565</v>
      </c>
      <c r="L276" s="26" t="s">
        <v>16</v>
      </c>
      <c r="M276" s="8" t="s">
        <v>506</v>
      </c>
    </row>
    <row r="277" spans="1:13">
      <c r="A277" s="26">
        <v>23</v>
      </c>
      <c r="B277" s="26" t="s">
        <v>567</v>
      </c>
      <c r="C277" s="26">
        <v>27</v>
      </c>
      <c r="D277" s="26" t="s">
        <v>567</v>
      </c>
      <c r="E277" s="107">
        <v>276</v>
      </c>
      <c r="F277" s="108">
        <v>183524</v>
      </c>
      <c r="G277" s="24" t="s">
        <v>568</v>
      </c>
      <c r="H277" s="17"/>
      <c r="I277" s="17"/>
      <c r="J277" s="17"/>
      <c r="K277" s="17"/>
      <c r="L277" s="26" t="s">
        <v>16</v>
      </c>
      <c r="M277" s="8" t="s">
        <v>569</v>
      </c>
    </row>
    <row r="278" spans="1:13">
      <c r="A278" s="26">
        <v>23</v>
      </c>
      <c r="B278" s="26" t="s">
        <v>567</v>
      </c>
      <c r="C278" s="26">
        <v>27</v>
      </c>
      <c r="D278" s="26" t="s">
        <v>567</v>
      </c>
      <c r="E278" s="107">
        <v>277</v>
      </c>
      <c r="F278" s="108">
        <v>263416</v>
      </c>
      <c r="G278" s="24" t="s">
        <v>570</v>
      </c>
      <c r="H278" s="17"/>
      <c r="I278" s="17"/>
      <c r="J278" s="17"/>
      <c r="K278" s="17"/>
      <c r="L278" s="26" t="s">
        <v>16</v>
      </c>
      <c r="M278" s="8" t="s">
        <v>569</v>
      </c>
    </row>
    <row r="279" spans="1:13">
      <c r="A279" s="26">
        <v>23</v>
      </c>
      <c r="B279" s="26" t="s">
        <v>567</v>
      </c>
      <c r="C279" s="26">
        <v>27</v>
      </c>
      <c r="D279" s="26" t="s">
        <v>567</v>
      </c>
      <c r="E279" s="107">
        <v>278</v>
      </c>
      <c r="F279" s="108">
        <v>285582</v>
      </c>
      <c r="G279" s="24" t="s">
        <v>571</v>
      </c>
      <c r="H279" s="17"/>
      <c r="I279" s="17"/>
      <c r="J279" s="17"/>
      <c r="K279" s="17"/>
      <c r="L279" s="26" t="s">
        <v>16</v>
      </c>
      <c r="M279" s="8" t="s">
        <v>569</v>
      </c>
    </row>
    <row r="280" spans="1:13">
      <c r="A280" s="26">
        <v>23</v>
      </c>
      <c r="B280" s="26" t="s">
        <v>567</v>
      </c>
      <c r="C280" s="26">
        <v>27</v>
      </c>
      <c r="D280" s="26" t="s">
        <v>567</v>
      </c>
      <c r="E280" s="107">
        <v>279</v>
      </c>
      <c r="F280" s="108">
        <v>301163</v>
      </c>
      <c r="G280" s="24" t="s">
        <v>572</v>
      </c>
      <c r="H280" s="17"/>
      <c r="I280" s="17"/>
      <c r="J280" s="17"/>
      <c r="K280" s="17"/>
      <c r="L280" s="26" t="s">
        <v>16</v>
      </c>
      <c r="M280" s="8" t="s">
        <v>569</v>
      </c>
    </row>
    <row r="281" spans="1:13">
      <c r="A281" s="26">
        <v>23</v>
      </c>
      <c r="B281" s="26" t="s">
        <v>567</v>
      </c>
      <c r="C281" s="26">
        <v>27</v>
      </c>
      <c r="D281" s="26" t="s">
        <v>567</v>
      </c>
      <c r="E281" s="107">
        <v>280</v>
      </c>
      <c r="F281" s="108">
        <v>304607</v>
      </c>
      <c r="G281" s="24" t="s">
        <v>573</v>
      </c>
      <c r="H281" s="17"/>
      <c r="I281" s="17"/>
      <c r="J281" s="17"/>
      <c r="K281" s="17"/>
      <c r="L281" s="26" t="s">
        <v>16</v>
      </c>
      <c r="M281" s="8" t="s">
        <v>569</v>
      </c>
    </row>
    <row r="282" spans="1:13">
      <c r="A282" s="26">
        <v>23</v>
      </c>
      <c r="B282" s="26" t="s">
        <v>567</v>
      </c>
      <c r="C282" s="26">
        <v>27</v>
      </c>
      <c r="D282" s="26" t="s">
        <v>567</v>
      </c>
      <c r="E282" s="107">
        <v>281</v>
      </c>
      <c r="F282" s="108">
        <v>383929</v>
      </c>
      <c r="G282" s="24" t="s">
        <v>574</v>
      </c>
      <c r="H282" s="17"/>
      <c r="I282" s="17"/>
      <c r="J282" s="17"/>
      <c r="K282" s="17"/>
      <c r="L282" s="26" t="s">
        <v>16</v>
      </c>
      <c r="M282" s="8" t="s">
        <v>569</v>
      </c>
    </row>
    <row r="283" spans="1:13">
      <c r="A283" s="26">
        <v>23</v>
      </c>
      <c r="B283" s="26" t="s">
        <v>567</v>
      </c>
      <c r="C283" s="26">
        <v>27</v>
      </c>
      <c r="D283" s="26" t="s">
        <v>567</v>
      </c>
      <c r="E283" s="107">
        <v>282</v>
      </c>
      <c r="F283" s="108">
        <v>431610</v>
      </c>
      <c r="G283" s="24" t="s">
        <v>575</v>
      </c>
      <c r="H283" s="17"/>
      <c r="I283" s="17"/>
      <c r="J283" s="17"/>
      <c r="K283" s="17"/>
      <c r="L283" s="26" t="s">
        <v>16</v>
      </c>
      <c r="M283" s="8" t="s">
        <v>569</v>
      </c>
    </row>
    <row r="284" spans="1:13">
      <c r="A284" s="26">
        <v>23</v>
      </c>
      <c r="B284" s="26" t="s">
        <v>567</v>
      </c>
      <c r="C284" s="26">
        <v>27</v>
      </c>
      <c r="D284" s="26" t="s">
        <v>567</v>
      </c>
      <c r="E284" s="107">
        <v>283</v>
      </c>
      <c r="F284" s="108">
        <v>487832</v>
      </c>
      <c r="G284" s="24" t="s">
        <v>576</v>
      </c>
      <c r="H284" s="17"/>
      <c r="I284" s="17"/>
      <c r="J284" s="17"/>
      <c r="K284" s="17"/>
      <c r="L284" s="26" t="s">
        <v>16</v>
      </c>
      <c r="M284" s="8" t="s">
        <v>569</v>
      </c>
    </row>
    <row r="285" spans="1:13">
      <c r="A285" s="26">
        <v>23</v>
      </c>
      <c r="B285" s="26" t="s">
        <v>567</v>
      </c>
      <c r="C285" s="26">
        <v>27</v>
      </c>
      <c r="D285" s="26" t="s">
        <v>567</v>
      </c>
      <c r="E285" s="107">
        <v>284</v>
      </c>
      <c r="F285" s="108">
        <v>560313</v>
      </c>
      <c r="G285" s="24" t="s">
        <v>577</v>
      </c>
      <c r="H285" s="17"/>
      <c r="I285" s="17"/>
      <c r="J285" s="17"/>
      <c r="K285" s="17"/>
      <c r="L285" s="26" t="s">
        <v>16</v>
      </c>
      <c r="M285" s="8" t="s">
        <v>569</v>
      </c>
    </row>
    <row r="286" spans="1:13">
      <c r="A286" s="26">
        <v>23</v>
      </c>
      <c r="B286" s="26" t="s">
        <v>567</v>
      </c>
      <c r="C286" s="26">
        <v>27</v>
      </c>
      <c r="D286" s="26" t="s">
        <v>567</v>
      </c>
      <c r="E286" s="107">
        <v>285</v>
      </c>
      <c r="F286" s="108">
        <v>634392</v>
      </c>
      <c r="G286" s="24" t="s">
        <v>578</v>
      </c>
      <c r="H286" s="17"/>
      <c r="I286" s="17"/>
      <c r="J286" s="17"/>
      <c r="K286" s="17"/>
      <c r="L286" s="26" t="s">
        <v>16</v>
      </c>
      <c r="M286" s="8" t="s">
        <v>569</v>
      </c>
    </row>
    <row r="287" spans="1:13">
      <c r="A287" s="26">
        <v>23</v>
      </c>
      <c r="B287" s="26" t="s">
        <v>567</v>
      </c>
      <c r="C287" s="26">
        <v>27</v>
      </c>
      <c r="D287" s="26" t="s">
        <v>567</v>
      </c>
      <c r="E287" s="107">
        <v>286</v>
      </c>
      <c r="F287" s="108">
        <v>681181</v>
      </c>
      <c r="G287" s="24" t="s">
        <v>579</v>
      </c>
      <c r="H287" s="17"/>
      <c r="I287" s="17"/>
      <c r="J287" s="17"/>
      <c r="K287" s="17"/>
      <c r="L287" s="26" t="s">
        <v>16</v>
      </c>
      <c r="M287" s="8" t="s">
        <v>569</v>
      </c>
    </row>
    <row r="288" spans="1:13">
      <c r="A288" s="26">
        <v>23</v>
      </c>
      <c r="B288" s="26" t="s">
        <v>567</v>
      </c>
      <c r="C288" s="26">
        <v>27</v>
      </c>
      <c r="D288" s="26" t="s">
        <v>567</v>
      </c>
      <c r="E288" s="107">
        <v>287</v>
      </c>
      <c r="F288" s="108">
        <v>593301</v>
      </c>
      <c r="G288" s="24" t="s">
        <v>580</v>
      </c>
      <c r="H288" s="17"/>
      <c r="I288" s="17"/>
      <c r="J288" s="17"/>
      <c r="K288" s="17"/>
      <c r="L288" s="26" t="s">
        <v>16</v>
      </c>
      <c r="M288" s="8" t="s">
        <v>569</v>
      </c>
    </row>
    <row r="289" spans="1:13">
      <c r="A289" s="26">
        <v>23</v>
      </c>
      <c r="B289" s="26" t="s">
        <v>567</v>
      </c>
      <c r="C289" s="26">
        <v>27</v>
      </c>
      <c r="D289" s="26" t="s">
        <v>567</v>
      </c>
      <c r="E289" s="107">
        <v>288</v>
      </c>
      <c r="F289" s="107"/>
      <c r="G289" s="26"/>
      <c r="H289" s="34" t="s">
        <v>581</v>
      </c>
      <c r="I289" s="30" t="s">
        <v>582</v>
      </c>
      <c r="J289" s="16" t="s">
        <v>583</v>
      </c>
      <c r="K289" s="24" t="s">
        <v>582</v>
      </c>
      <c r="L289" s="26" t="s">
        <v>16</v>
      </c>
      <c r="M289" s="8" t="s">
        <v>569</v>
      </c>
    </row>
    <row r="290" spans="1:13">
      <c r="A290" s="26">
        <v>23</v>
      </c>
      <c r="B290" s="26" t="s">
        <v>567</v>
      </c>
      <c r="C290" s="26">
        <v>27</v>
      </c>
      <c r="D290" s="26" t="s">
        <v>567</v>
      </c>
      <c r="E290" s="107">
        <v>289</v>
      </c>
      <c r="F290" s="107"/>
      <c r="G290" s="26"/>
      <c r="H290" s="34" t="s">
        <v>581</v>
      </c>
      <c r="I290" s="30" t="s">
        <v>582</v>
      </c>
      <c r="J290" s="16" t="s">
        <v>584</v>
      </c>
      <c r="K290" s="24" t="s">
        <v>585</v>
      </c>
      <c r="L290" s="26" t="s">
        <v>16</v>
      </c>
      <c r="M290" s="8" t="s">
        <v>569</v>
      </c>
    </row>
    <row r="291" spans="1:13">
      <c r="A291" s="26">
        <v>23</v>
      </c>
      <c r="B291" s="26" t="s">
        <v>567</v>
      </c>
      <c r="C291" s="26">
        <v>27</v>
      </c>
      <c r="D291" s="26" t="s">
        <v>567</v>
      </c>
      <c r="E291" s="107">
        <v>290</v>
      </c>
      <c r="F291" s="107"/>
      <c r="G291" s="26"/>
      <c r="H291" s="34" t="s">
        <v>581</v>
      </c>
      <c r="I291" s="30" t="s">
        <v>582</v>
      </c>
      <c r="J291" s="16" t="s">
        <v>586</v>
      </c>
      <c r="K291" s="24" t="s">
        <v>587</v>
      </c>
      <c r="L291" s="26" t="s">
        <v>16</v>
      </c>
      <c r="M291" s="8" t="s">
        <v>569</v>
      </c>
    </row>
    <row r="292" spans="1:13">
      <c r="A292" s="26">
        <v>23</v>
      </c>
      <c r="B292" s="26" t="s">
        <v>567</v>
      </c>
      <c r="C292" s="26">
        <v>27</v>
      </c>
      <c r="D292" s="26" t="s">
        <v>567</v>
      </c>
      <c r="E292" s="107">
        <v>291</v>
      </c>
      <c r="F292" s="107"/>
      <c r="G292" s="26"/>
      <c r="H292" s="34" t="s">
        <v>581</v>
      </c>
      <c r="I292" s="30" t="s">
        <v>582</v>
      </c>
      <c r="J292" s="16" t="s">
        <v>588</v>
      </c>
      <c r="K292" s="24" t="s">
        <v>589</v>
      </c>
      <c r="L292" s="26" t="s">
        <v>16</v>
      </c>
      <c r="M292" s="8" t="s">
        <v>569</v>
      </c>
    </row>
    <row r="293" spans="1:13">
      <c r="A293" s="26">
        <v>23</v>
      </c>
      <c r="B293" s="26" t="s">
        <v>567</v>
      </c>
      <c r="C293" s="26">
        <v>27</v>
      </c>
      <c r="D293" s="26" t="s">
        <v>567</v>
      </c>
      <c r="E293" s="107">
        <v>292</v>
      </c>
      <c r="F293" s="107"/>
      <c r="G293" s="26"/>
      <c r="H293" s="34" t="s">
        <v>581</v>
      </c>
      <c r="I293" s="30" t="s">
        <v>582</v>
      </c>
      <c r="J293" s="16" t="s">
        <v>590</v>
      </c>
      <c r="K293" s="24" t="s">
        <v>591</v>
      </c>
      <c r="L293" s="26" t="s">
        <v>16</v>
      </c>
      <c r="M293" s="8" t="s">
        <v>569</v>
      </c>
    </row>
    <row r="294" spans="1:13">
      <c r="A294" s="26">
        <v>23</v>
      </c>
      <c r="B294" s="26" t="s">
        <v>567</v>
      </c>
      <c r="C294" s="26">
        <v>27</v>
      </c>
      <c r="D294" s="26" t="s">
        <v>567</v>
      </c>
      <c r="E294" s="107">
        <v>293</v>
      </c>
      <c r="F294" s="107"/>
      <c r="G294" s="26"/>
      <c r="H294" s="34" t="s">
        <v>581</v>
      </c>
      <c r="I294" s="30" t="s">
        <v>582</v>
      </c>
      <c r="J294" s="16" t="s">
        <v>592</v>
      </c>
      <c r="K294" s="24" t="s">
        <v>593</v>
      </c>
      <c r="L294" s="26" t="s">
        <v>16</v>
      </c>
      <c r="M294" s="8" t="s">
        <v>569</v>
      </c>
    </row>
    <row r="295" spans="1:13">
      <c r="A295" s="26">
        <v>23</v>
      </c>
      <c r="B295" s="26" t="s">
        <v>567</v>
      </c>
      <c r="C295" s="26">
        <v>27</v>
      </c>
      <c r="D295" s="26" t="s">
        <v>567</v>
      </c>
      <c r="E295" s="107">
        <v>294</v>
      </c>
      <c r="F295" s="107"/>
      <c r="G295" s="26"/>
      <c r="H295" s="34" t="s">
        <v>581</v>
      </c>
      <c r="I295" s="30" t="s">
        <v>582</v>
      </c>
      <c r="J295" s="16" t="s">
        <v>594</v>
      </c>
      <c r="K295" s="24" t="s">
        <v>595</v>
      </c>
      <c r="L295" s="26" t="s">
        <v>16</v>
      </c>
      <c r="M295" s="8" t="s">
        <v>569</v>
      </c>
    </row>
    <row r="296" spans="1:13">
      <c r="A296" s="26">
        <v>23</v>
      </c>
      <c r="B296" s="26" t="s">
        <v>567</v>
      </c>
      <c r="C296" s="26">
        <v>27</v>
      </c>
      <c r="D296" s="26" t="s">
        <v>567</v>
      </c>
      <c r="E296" s="107">
        <v>295</v>
      </c>
      <c r="F296" s="107"/>
      <c r="G296" s="26"/>
      <c r="H296" s="34" t="s">
        <v>581</v>
      </c>
      <c r="I296" s="30" t="s">
        <v>582</v>
      </c>
      <c r="J296" s="16" t="s">
        <v>596</v>
      </c>
      <c r="K296" s="24" t="s">
        <v>597</v>
      </c>
      <c r="L296" s="26" t="s">
        <v>16</v>
      </c>
      <c r="M296" s="8" t="s">
        <v>569</v>
      </c>
    </row>
    <row r="297" spans="1:13">
      <c r="A297" s="26">
        <v>23</v>
      </c>
      <c r="B297" s="26" t="s">
        <v>567</v>
      </c>
      <c r="C297" s="26">
        <v>27</v>
      </c>
      <c r="D297" s="26" t="s">
        <v>567</v>
      </c>
      <c r="E297" s="107">
        <v>296</v>
      </c>
      <c r="F297" s="107"/>
      <c r="G297" s="26"/>
      <c r="H297" s="34" t="s">
        <v>581</v>
      </c>
      <c r="I297" s="30" t="s">
        <v>582</v>
      </c>
      <c r="J297" s="16" t="s">
        <v>598</v>
      </c>
      <c r="K297" s="24" t="s">
        <v>599</v>
      </c>
      <c r="L297" s="26" t="s">
        <v>16</v>
      </c>
      <c r="M297" s="8" t="s">
        <v>569</v>
      </c>
    </row>
    <row r="298" spans="1:13">
      <c r="A298" s="26">
        <v>23</v>
      </c>
      <c r="B298" s="26" t="s">
        <v>567</v>
      </c>
      <c r="C298" s="26">
        <v>27</v>
      </c>
      <c r="D298" s="26" t="s">
        <v>567</v>
      </c>
      <c r="E298" s="107">
        <v>297</v>
      </c>
      <c r="F298" s="107"/>
      <c r="G298" s="26"/>
      <c r="H298" s="34" t="s">
        <v>581</v>
      </c>
      <c r="I298" s="30" t="s">
        <v>582</v>
      </c>
      <c r="J298" s="16" t="s">
        <v>600</v>
      </c>
      <c r="K298" s="24" t="s">
        <v>601</v>
      </c>
      <c r="L298" s="26" t="s">
        <v>16</v>
      </c>
      <c r="M298" s="8" t="s">
        <v>569</v>
      </c>
    </row>
    <row r="299" spans="1:13">
      <c r="A299" s="26">
        <v>23</v>
      </c>
      <c r="B299" s="26" t="s">
        <v>567</v>
      </c>
      <c r="C299" s="26">
        <v>27</v>
      </c>
      <c r="D299" s="26" t="s">
        <v>567</v>
      </c>
      <c r="E299" s="107">
        <v>298</v>
      </c>
      <c r="F299" s="107"/>
      <c r="G299" s="26"/>
      <c r="H299" s="34" t="s">
        <v>581</v>
      </c>
      <c r="I299" s="30" t="s">
        <v>582</v>
      </c>
      <c r="J299" s="16" t="s">
        <v>600</v>
      </c>
      <c r="K299" s="24" t="s">
        <v>601</v>
      </c>
      <c r="L299" s="26" t="s">
        <v>16</v>
      </c>
      <c r="M299" s="8" t="s">
        <v>569</v>
      </c>
    </row>
    <row r="300" spans="1:13">
      <c r="A300" s="26">
        <v>23</v>
      </c>
      <c r="B300" s="26" t="s">
        <v>567</v>
      </c>
      <c r="C300" s="26">
        <v>27</v>
      </c>
      <c r="D300" s="26" t="s">
        <v>567</v>
      </c>
      <c r="E300" s="107">
        <v>299</v>
      </c>
      <c r="F300" s="107"/>
      <c r="G300" s="26"/>
      <c r="H300" s="34" t="s">
        <v>581</v>
      </c>
      <c r="I300" s="30" t="s">
        <v>582</v>
      </c>
      <c r="J300" s="16" t="s">
        <v>602</v>
      </c>
      <c r="K300" s="24" t="s">
        <v>603</v>
      </c>
      <c r="L300" s="26" t="s">
        <v>16</v>
      </c>
      <c r="M300" s="8" t="s">
        <v>569</v>
      </c>
    </row>
    <row r="301" spans="1:13">
      <c r="A301" s="26">
        <v>23</v>
      </c>
      <c r="B301" s="26" t="s">
        <v>567</v>
      </c>
      <c r="C301" s="26">
        <v>27</v>
      </c>
      <c r="D301" s="26" t="s">
        <v>567</v>
      </c>
      <c r="E301" s="107">
        <v>300</v>
      </c>
      <c r="F301" s="107"/>
      <c r="G301" s="26"/>
      <c r="H301" s="34" t="s">
        <v>581</v>
      </c>
      <c r="I301" s="30" t="s">
        <v>582</v>
      </c>
      <c r="J301" s="16" t="s">
        <v>602</v>
      </c>
      <c r="K301" s="24" t="s">
        <v>603</v>
      </c>
      <c r="L301" s="26" t="s">
        <v>16</v>
      </c>
      <c r="M301" s="8" t="s">
        <v>569</v>
      </c>
    </row>
    <row r="302" spans="1:13">
      <c r="A302" s="26">
        <v>23</v>
      </c>
      <c r="B302" s="26" t="s">
        <v>567</v>
      </c>
      <c r="C302" s="26">
        <v>27</v>
      </c>
      <c r="D302" s="26" t="s">
        <v>567</v>
      </c>
      <c r="E302" s="107">
        <v>301</v>
      </c>
      <c r="F302" s="107"/>
      <c r="G302" s="26"/>
      <c r="H302" s="34" t="s">
        <v>581</v>
      </c>
      <c r="I302" s="30" t="s">
        <v>582</v>
      </c>
      <c r="J302" s="16" t="s">
        <v>604</v>
      </c>
      <c r="K302" s="24" t="s">
        <v>605</v>
      </c>
      <c r="L302" s="26" t="s">
        <v>16</v>
      </c>
      <c r="M302" s="8" t="s">
        <v>569</v>
      </c>
    </row>
    <row r="303" spans="1:13">
      <c r="A303" s="26">
        <v>23</v>
      </c>
      <c r="B303" s="26" t="s">
        <v>567</v>
      </c>
      <c r="C303" s="26">
        <v>27</v>
      </c>
      <c r="D303" s="26" t="s">
        <v>567</v>
      </c>
      <c r="E303" s="107">
        <v>302</v>
      </c>
      <c r="F303" s="107"/>
      <c r="G303" s="26"/>
      <c r="H303" s="34" t="s">
        <v>581</v>
      </c>
      <c r="I303" s="30" t="s">
        <v>582</v>
      </c>
      <c r="J303" s="16" t="s">
        <v>606</v>
      </c>
      <c r="K303" s="24" t="s">
        <v>607</v>
      </c>
      <c r="L303" s="26" t="s">
        <v>16</v>
      </c>
      <c r="M303" s="8" t="s">
        <v>569</v>
      </c>
    </row>
    <row r="304" spans="1:13">
      <c r="A304" s="26">
        <v>23</v>
      </c>
      <c r="B304" s="26" t="s">
        <v>567</v>
      </c>
      <c r="C304" s="26">
        <v>27</v>
      </c>
      <c r="D304" s="26" t="s">
        <v>567</v>
      </c>
      <c r="E304" s="107">
        <v>303</v>
      </c>
      <c r="F304" s="107"/>
      <c r="G304" s="26"/>
      <c r="H304" s="34" t="s">
        <v>581</v>
      </c>
      <c r="I304" s="30" t="s">
        <v>582</v>
      </c>
      <c r="J304" s="16" t="s">
        <v>608</v>
      </c>
      <c r="K304" s="24" t="s">
        <v>609</v>
      </c>
      <c r="L304" s="26" t="s">
        <v>16</v>
      </c>
      <c r="M304" s="8" t="s">
        <v>569</v>
      </c>
    </row>
    <row r="305" spans="1:13">
      <c r="A305" s="26">
        <v>24</v>
      </c>
      <c r="B305" s="26" t="s">
        <v>610</v>
      </c>
      <c r="C305" s="26">
        <v>29</v>
      </c>
      <c r="D305" s="26" t="s">
        <v>610</v>
      </c>
      <c r="E305" s="107">
        <v>304</v>
      </c>
      <c r="F305" s="108">
        <v>827302</v>
      </c>
      <c r="G305" s="30" t="s">
        <v>611</v>
      </c>
      <c r="H305" s="17"/>
      <c r="I305" s="17"/>
      <c r="J305" s="17"/>
      <c r="K305" s="17"/>
      <c r="L305" s="26" t="s">
        <v>16</v>
      </c>
      <c r="M305" s="8" t="s">
        <v>612</v>
      </c>
    </row>
    <row r="306" spans="1:13">
      <c r="A306" s="26">
        <v>24</v>
      </c>
      <c r="B306" s="26" t="s">
        <v>610</v>
      </c>
      <c r="C306" s="26">
        <v>29</v>
      </c>
      <c r="D306" s="26" t="s">
        <v>610</v>
      </c>
      <c r="E306" s="107">
        <v>305</v>
      </c>
      <c r="F306" s="108">
        <v>827340</v>
      </c>
      <c r="G306" s="30" t="s">
        <v>613</v>
      </c>
      <c r="H306" s="17"/>
      <c r="I306" s="17"/>
      <c r="J306" s="17"/>
      <c r="K306" s="17"/>
      <c r="L306" s="26" t="s">
        <v>16</v>
      </c>
      <c r="M306" s="8" t="s">
        <v>612</v>
      </c>
    </row>
    <row r="307" spans="1:13">
      <c r="A307" s="26">
        <v>24</v>
      </c>
      <c r="B307" s="26" t="s">
        <v>610</v>
      </c>
      <c r="C307" s="26">
        <v>29</v>
      </c>
      <c r="D307" s="26" t="s">
        <v>610</v>
      </c>
      <c r="E307" s="107">
        <v>306</v>
      </c>
      <c r="F307" s="108">
        <v>827354</v>
      </c>
      <c r="G307" s="30" t="s">
        <v>614</v>
      </c>
      <c r="H307" s="17"/>
      <c r="I307" s="17"/>
      <c r="J307" s="17"/>
      <c r="K307" s="17"/>
      <c r="L307" s="26" t="s">
        <v>16</v>
      </c>
      <c r="M307" s="8" t="s">
        <v>612</v>
      </c>
    </row>
    <row r="308" spans="1:13">
      <c r="A308" s="26">
        <v>24</v>
      </c>
      <c r="B308" s="26" t="s">
        <v>610</v>
      </c>
      <c r="C308" s="26">
        <v>29</v>
      </c>
      <c r="D308" s="26" t="s">
        <v>610</v>
      </c>
      <c r="E308" s="107">
        <v>307</v>
      </c>
      <c r="F308" s="108">
        <v>827378</v>
      </c>
      <c r="G308" s="30" t="s">
        <v>615</v>
      </c>
      <c r="H308" s="17"/>
      <c r="I308" s="17"/>
      <c r="J308" s="17"/>
      <c r="K308" s="17"/>
      <c r="L308" s="26" t="s">
        <v>16</v>
      </c>
      <c r="M308" s="8" t="s">
        <v>612</v>
      </c>
    </row>
    <row r="309" spans="1:13">
      <c r="A309" s="26">
        <v>24</v>
      </c>
      <c r="B309" s="26" t="s">
        <v>610</v>
      </c>
      <c r="C309" s="26">
        <v>29</v>
      </c>
      <c r="D309" s="26" t="s">
        <v>610</v>
      </c>
      <c r="E309" s="107">
        <v>308</v>
      </c>
      <c r="F309" s="108">
        <v>641542</v>
      </c>
      <c r="G309" s="30" t="s">
        <v>616</v>
      </c>
      <c r="H309" s="17"/>
      <c r="I309" s="17"/>
      <c r="J309" s="17"/>
      <c r="K309" s="17"/>
      <c r="L309" s="26" t="s">
        <v>16</v>
      </c>
      <c r="M309" s="8" t="s">
        <v>612</v>
      </c>
    </row>
    <row r="310" spans="1:13">
      <c r="A310" s="26">
        <v>25</v>
      </c>
      <c r="B310" s="26" t="s">
        <v>617</v>
      </c>
      <c r="C310" s="26">
        <v>30</v>
      </c>
      <c r="D310" s="26" t="s">
        <v>617</v>
      </c>
      <c r="E310" s="107">
        <v>309</v>
      </c>
      <c r="F310" s="108">
        <v>502316</v>
      </c>
      <c r="G310" s="30" t="s">
        <v>618</v>
      </c>
      <c r="H310" s="17"/>
      <c r="I310" s="17"/>
      <c r="J310" s="17"/>
      <c r="K310" s="17"/>
      <c r="L310" s="26" t="s">
        <v>16</v>
      </c>
      <c r="M310" s="8" t="s">
        <v>619</v>
      </c>
    </row>
    <row r="311" spans="1:13">
      <c r="A311" s="26">
        <v>25</v>
      </c>
      <c r="B311" s="26" t="s">
        <v>617</v>
      </c>
      <c r="C311" s="26">
        <v>30</v>
      </c>
      <c r="D311" s="26" t="s">
        <v>617</v>
      </c>
      <c r="E311" s="107">
        <v>310</v>
      </c>
      <c r="F311" s="108">
        <v>502319</v>
      </c>
      <c r="G311" s="30" t="s">
        <v>620</v>
      </c>
      <c r="H311" s="17"/>
      <c r="I311" s="17"/>
      <c r="J311" s="17"/>
      <c r="K311" s="17"/>
      <c r="L311" s="26" t="s">
        <v>16</v>
      </c>
      <c r="M311" s="8" t="s">
        <v>619</v>
      </c>
    </row>
    <row r="312" spans="1:13">
      <c r="A312" s="26">
        <v>25</v>
      </c>
      <c r="B312" s="26" t="s">
        <v>617</v>
      </c>
      <c r="C312" s="26">
        <v>30</v>
      </c>
      <c r="D312" s="26" t="s">
        <v>617</v>
      </c>
      <c r="E312" s="107">
        <v>311</v>
      </c>
      <c r="F312" s="108">
        <v>724923</v>
      </c>
      <c r="G312" s="30" t="s">
        <v>621</v>
      </c>
      <c r="H312" s="17"/>
      <c r="I312" s="17"/>
      <c r="J312" s="17"/>
      <c r="K312" s="17"/>
      <c r="L312" s="26" t="s">
        <v>16</v>
      </c>
      <c r="M312" s="8" t="s">
        <v>619</v>
      </c>
    </row>
    <row r="313" spans="1:13">
      <c r="A313" s="26">
        <v>25</v>
      </c>
      <c r="B313" s="26" t="s">
        <v>617</v>
      </c>
      <c r="C313" s="26">
        <v>30</v>
      </c>
      <c r="D313" s="26" t="s">
        <v>617</v>
      </c>
      <c r="E313" s="107">
        <v>312</v>
      </c>
      <c r="F313" s="108">
        <v>724939</v>
      </c>
      <c r="G313" s="30" t="s">
        <v>622</v>
      </c>
      <c r="H313" s="17"/>
      <c r="I313" s="17"/>
      <c r="J313" s="17"/>
      <c r="K313" s="17"/>
      <c r="L313" s="26" t="s">
        <v>16</v>
      </c>
      <c r="M313" s="8" t="s">
        <v>619</v>
      </c>
    </row>
    <row r="314" spans="1:13">
      <c r="A314" s="26">
        <v>25</v>
      </c>
      <c r="B314" s="26" t="s">
        <v>617</v>
      </c>
      <c r="C314" s="26">
        <v>30</v>
      </c>
      <c r="D314" s="26" t="s">
        <v>617</v>
      </c>
      <c r="E314" s="107">
        <v>313</v>
      </c>
      <c r="F314" s="108">
        <v>724948</v>
      </c>
      <c r="G314" s="30" t="s">
        <v>623</v>
      </c>
      <c r="H314" s="17"/>
      <c r="I314" s="17"/>
      <c r="J314" s="17"/>
      <c r="K314" s="17"/>
      <c r="L314" s="26" t="s">
        <v>16</v>
      </c>
      <c r="M314" s="8" t="s">
        <v>619</v>
      </c>
    </row>
    <row r="315" spans="1:13">
      <c r="A315" s="26">
        <v>25</v>
      </c>
      <c r="B315" s="26" t="s">
        <v>617</v>
      </c>
      <c r="C315" s="26">
        <v>30</v>
      </c>
      <c r="D315" s="26" t="s">
        <v>617</v>
      </c>
      <c r="E315" s="107">
        <v>314</v>
      </c>
      <c r="F315" s="108">
        <v>724975</v>
      </c>
      <c r="G315" s="30" t="s">
        <v>624</v>
      </c>
      <c r="H315" s="17"/>
      <c r="I315" s="17"/>
      <c r="J315" s="17"/>
      <c r="K315" s="17"/>
      <c r="L315" s="26" t="s">
        <v>16</v>
      </c>
      <c r="M315" s="8" t="s">
        <v>619</v>
      </c>
    </row>
    <row r="316" spans="1:13">
      <c r="A316" s="26">
        <v>25</v>
      </c>
      <c r="B316" s="26" t="s">
        <v>617</v>
      </c>
      <c r="C316" s="26">
        <v>30</v>
      </c>
      <c r="D316" s="26" t="s">
        <v>617</v>
      </c>
      <c r="E316" s="107">
        <v>315</v>
      </c>
      <c r="F316" s="104">
        <v>630945</v>
      </c>
      <c r="G316" s="26" t="s">
        <v>625</v>
      </c>
      <c r="H316" s="17"/>
      <c r="I316" s="17"/>
      <c r="J316" s="17"/>
      <c r="K316" s="17"/>
      <c r="L316" s="26" t="s">
        <v>16</v>
      </c>
      <c r="M316" s="8" t="s">
        <v>619</v>
      </c>
    </row>
    <row r="317" spans="1:13">
      <c r="A317" s="26">
        <v>25</v>
      </c>
      <c r="B317" s="26" t="s">
        <v>617</v>
      </c>
      <c r="C317" s="26">
        <v>30</v>
      </c>
      <c r="D317" s="26" t="s">
        <v>617</v>
      </c>
      <c r="E317" s="107">
        <v>316</v>
      </c>
      <c r="F317" s="104">
        <v>724992</v>
      </c>
      <c r="G317" s="33" t="s">
        <v>626</v>
      </c>
      <c r="H317" s="17"/>
      <c r="I317" s="17"/>
      <c r="J317" s="17"/>
      <c r="K317" s="17"/>
      <c r="L317" s="26" t="s">
        <v>16</v>
      </c>
      <c r="M317" s="8" t="s">
        <v>619</v>
      </c>
    </row>
    <row r="318" spans="1:13">
      <c r="A318" s="26">
        <v>26</v>
      </c>
      <c r="B318" s="26" t="s">
        <v>627</v>
      </c>
      <c r="C318" s="26">
        <v>31</v>
      </c>
      <c r="D318" s="26" t="s">
        <v>627</v>
      </c>
      <c r="E318" s="107">
        <v>317</v>
      </c>
      <c r="F318" s="108">
        <v>461701</v>
      </c>
      <c r="G318" s="30" t="s">
        <v>628</v>
      </c>
      <c r="H318" s="17"/>
      <c r="I318" s="17"/>
      <c r="J318" s="17"/>
      <c r="K318" s="17"/>
      <c r="L318" s="26" t="s">
        <v>103</v>
      </c>
      <c r="M318" s="21" t="s">
        <v>629</v>
      </c>
    </row>
    <row r="319" spans="1:13">
      <c r="A319" s="26">
        <v>26</v>
      </c>
      <c r="B319" s="26" t="s">
        <v>627</v>
      </c>
      <c r="C319" s="26">
        <v>31</v>
      </c>
      <c r="D319" s="26" t="s">
        <v>627</v>
      </c>
      <c r="E319" s="107">
        <v>318</v>
      </c>
      <c r="F319" s="108">
        <v>461702</v>
      </c>
      <c r="G319" s="30" t="s">
        <v>630</v>
      </c>
      <c r="H319" s="17"/>
      <c r="I319" s="17"/>
      <c r="J319" s="17"/>
      <c r="K319" s="17"/>
      <c r="L319" s="26" t="s">
        <v>103</v>
      </c>
      <c r="M319" s="21" t="s">
        <v>629</v>
      </c>
    </row>
    <row r="320" spans="1:13">
      <c r="A320" s="26">
        <v>26</v>
      </c>
      <c r="B320" s="26" t="s">
        <v>627</v>
      </c>
      <c r="C320" s="26">
        <v>31</v>
      </c>
      <c r="D320" s="26" t="s">
        <v>627</v>
      </c>
      <c r="E320" s="107">
        <v>319</v>
      </c>
      <c r="F320" s="108">
        <v>461703</v>
      </c>
      <c r="G320" s="30" t="s">
        <v>631</v>
      </c>
      <c r="H320" s="17"/>
      <c r="I320" s="17"/>
      <c r="J320" s="17"/>
      <c r="K320" s="17"/>
      <c r="L320" s="26" t="s">
        <v>103</v>
      </c>
      <c r="M320" s="21" t="s">
        <v>629</v>
      </c>
    </row>
    <row r="321" spans="1:13">
      <c r="A321" s="26">
        <v>26</v>
      </c>
      <c r="B321" s="26" t="s">
        <v>627</v>
      </c>
      <c r="C321" s="26">
        <v>31</v>
      </c>
      <c r="D321" s="26" t="s">
        <v>627</v>
      </c>
      <c r="E321" s="107">
        <v>320</v>
      </c>
      <c r="F321" s="108">
        <v>461820</v>
      </c>
      <c r="G321" s="30" t="s">
        <v>632</v>
      </c>
      <c r="H321" s="17"/>
      <c r="I321" s="17"/>
      <c r="J321" s="17"/>
      <c r="K321" s="17"/>
      <c r="L321" s="26" t="s">
        <v>103</v>
      </c>
      <c r="M321" s="21" t="s">
        <v>629</v>
      </c>
    </row>
    <row r="322" spans="1:13">
      <c r="A322" s="26">
        <v>26</v>
      </c>
      <c r="B322" s="26" t="s">
        <v>627</v>
      </c>
      <c r="C322" s="26">
        <v>31</v>
      </c>
      <c r="D322" s="26" t="s">
        <v>627</v>
      </c>
      <c r="E322" s="107">
        <v>321</v>
      </c>
      <c r="F322" s="107"/>
      <c r="G322" s="26"/>
      <c r="H322" s="34" t="s">
        <v>633</v>
      </c>
      <c r="I322" s="17"/>
      <c r="J322" s="34" t="s">
        <v>634</v>
      </c>
      <c r="K322" s="34" t="s">
        <v>635</v>
      </c>
      <c r="L322" s="26" t="s">
        <v>103</v>
      </c>
      <c r="M322" s="21" t="s">
        <v>629</v>
      </c>
    </row>
    <row r="323" spans="1:13">
      <c r="A323" s="26">
        <v>26</v>
      </c>
      <c r="B323" s="26" t="s">
        <v>627</v>
      </c>
      <c r="C323" s="26">
        <v>31</v>
      </c>
      <c r="D323" s="26" t="s">
        <v>627</v>
      </c>
      <c r="E323" s="107">
        <v>322</v>
      </c>
      <c r="F323" s="107"/>
      <c r="G323" s="26"/>
      <c r="H323" s="34" t="s">
        <v>633</v>
      </c>
      <c r="I323" s="17"/>
      <c r="J323" s="34" t="s">
        <v>636</v>
      </c>
      <c r="K323" s="34" t="s">
        <v>637</v>
      </c>
      <c r="L323" s="26" t="s">
        <v>103</v>
      </c>
      <c r="M323" s="21" t="s">
        <v>629</v>
      </c>
    </row>
    <row r="324" spans="1:13">
      <c r="A324" s="26">
        <v>26</v>
      </c>
      <c r="B324" s="26" t="s">
        <v>627</v>
      </c>
      <c r="C324" s="26">
        <v>31</v>
      </c>
      <c r="D324" s="26" t="s">
        <v>627</v>
      </c>
      <c r="E324" s="107">
        <v>323</v>
      </c>
      <c r="F324" s="107"/>
      <c r="G324" s="26"/>
      <c r="H324" s="34" t="s">
        <v>633</v>
      </c>
      <c r="I324" s="17"/>
      <c r="J324" s="34" t="s">
        <v>638</v>
      </c>
      <c r="K324" s="34" t="s">
        <v>639</v>
      </c>
      <c r="L324" s="26" t="s">
        <v>103</v>
      </c>
      <c r="M324" s="21" t="s">
        <v>629</v>
      </c>
    </row>
    <row r="325" spans="1:13">
      <c r="A325" s="26">
        <v>26</v>
      </c>
      <c r="B325" s="26" t="s">
        <v>627</v>
      </c>
      <c r="C325" s="26">
        <v>31</v>
      </c>
      <c r="D325" s="26" t="s">
        <v>627</v>
      </c>
      <c r="E325" s="107">
        <v>324</v>
      </c>
      <c r="F325" s="107"/>
      <c r="G325" s="26"/>
      <c r="H325" s="34" t="s">
        <v>640</v>
      </c>
      <c r="I325" s="17"/>
      <c r="J325" s="34" t="s">
        <v>641</v>
      </c>
      <c r="K325" s="34" t="s">
        <v>642</v>
      </c>
      <c r="L325" s="26" t="s">
        <v>103</v>
      </c>
      <c r="M325" s="21" t="s">
        <v>629</v>
      </c>
    </row>
    <row r="326" spans="1:13">
      <c r="A326" s="26">
        <v>26</v>
      </c>
      <c r="B326" s="26" t="s">
        <v>627</v>
      </c>
      <c r="C326" s="26">
        <v>31</v>
      </c>
      <c r="D326" s="26" t="s">
        <v>627</v>
      </c>
      <c r="E326" s="107">
        <v>325</v>
      </c>
      <c r="F326" s="107"/>
      <c r="G326" s="26"/>
      <c r="H326" s="34" t="s">
        <v>640</v>
      </c>
      <c r="I326" s="17"/>
      <c r="J326" s="34" t="s">
        <v>643</v>
      </c>
      <c r="K326" s="34" t="s">
        <v>644</v>
      </c>
      <c r="L326" s="26" t="s">
        <v>103</v>
      </c>
      <c r="M326" s="21" t="s">
        <v>629</v>
      </c>
    </row>
    <row r="327" spans="1:13">
      <c r="A327" s="26">
        <v>26</v>
      </c>
      <c r="B327" s="26" t="s">
        <v>627</v>
      </c>
      <c r="C327" s="26">
        <v>31</v>
      </c>
      <c r="D327" s="26" t="s">
        <v>627</v>
      </c>
      <c r="E327" s="107">
        <v>326</v>
      </c>
      <c r="F327" s="107"/>
      <c r="G327" s="26"/>
      <c r="H327" s="34" t="s">
        <v>640</v>
      </c>
      <c r="I327" s="17"/>
      <c r="J327" s="34" t="s">
        <v>645</v>
      </c>
      <c r="K327" s="34" t="s">
        <v>646</v>
      </c>
      <c r="L327" s="26" t="s">
        <v>103</v>
      </c>
      <c r="M327" s="21" t="s">
        <v>629</v>
      </c>
    </row>
    <row r="328" spans="1:13">
      <c r="A328" s="26">
        <v>26</v>
      </c>
      <c r="B328" s="26" t="s">
        <v>627</v>
      </c>
      <c r="C328" s="26">
        <v>31</v>
      </c>
      <c r="D328" s="26" t="s">
        <v>627</v>
      </c>
      <c r="E328" s="107">
        <v>327</v>
      </c>
      <c r="F328" s="107"/>
      <c r="G328" s="26"/>
      <c r="H328" s="34" t="s">
        <v>640</v>
      </c>
      <c r="I328" s="17"/>
      <c r="J328" s="34" t="s">
        <v>647</v>
      </c>
      <c r="K328" s="34" t="s">
        <v>648</v>
      </c>
      <c r="L328" s="26" t="s">
        <v>103</v>
      </c>
      <c r="M328" s="21" t="s">
        <v>629</v>
      </c>
    </row>
    <row r="329" spans="1:13">
      <c r="A329" s="26">
        <v>26</v>
      </c>
      <c r="B329" s="26" t="s">
        <v>627</v>
      </c>
      <c r="C329" s="26">
        <v>31</v>
      </c>
      <c r="D329" s="26" t="s">
        <v>627</v>
      </c>
      <c r="E329" s="107">
        <v>328</v>
      </c>
      <c r="F329" s="107"/>
      <c r="G329" s="26"/>
      <c r="H329" s="34" t="s">
        <v>640</v>
      </c>
      <c r="I329" s="17"/>
      <c r="J329" s="34" t="s">
        <v>649</v>
      </c>
      <c r="K329" s="34" t="s">
        <v>650</v>
      </c>
      <c r="L329" s="26" t="s">
        <v>103</v>
      </c>
      <c r="M329" s="21" t="s">
        <v>629</v>
      </c>
    </row>
    <row r="330" spans="1:13">
      <c r="A330" s="26">
        <v>26</v>
      </c>
      <c r="B330" s="26" t="s">
        <v>627</v>
      </c>
      <c r="C330" s="26">
        <v>31</v>
      </c>
      <c r="D330" s="26" t="s">
        <v>627</v>
      </c>
      <c r="E330" s="107">
        <v>329</v>
      </c>
      <c r="F330" s="107"/>
      <c r="G330" s="26"/>
      <c r="H330" s="34" t="s">
        <v>640</v>
      </c>
      <c r="I330" s="17"/>
      <c r="J330" s="34" t="s">
        <v>651</v>
      </c>
      <c r="K330" s="34" t="s">
        <v>652</v>
      </c>
      <c r="L330" s="26" t="s">
        <v>103</v>
      </c>
      <c r="M330" s="21" t="s">
        <v>629</v>
      </c>
    </row>
    <row r="331" spans="1:13">
      <c r="A331" s="26">
        <v>26</v>
      </c>
      <c r="B331" s="26" t="s">
        <v>627</v>
      </c>
      <c r="C331" s="26">
        <v>31</v>
      </c>
      <c r="D331" s="26" t="s">
        <v>627</v>
      </c>
      <c r="E331" s="107">
        <v>330</v>
      </c>
      <c r="F331" s="107"/>
      <c r="G331" s="26"/>
      <c r="H331" s="34" t="s">
        <v>640</v>
      </c>
      <c r="I331" s="17"/>
      <c r="J331" s="34" t="s">
        <v>653</v>
      </c>
      <c r="K331" s="34" t="s">
        <v>654</v>
      </c>
      <c r="L331" s="26" t="s">
        <v>103</v>
      </c>
      <c r="M331" s="21" t="s">
        <v>629</v>
      </c>
    </row>
    <row r="332" spans="1:13">
      <c r="A332" s="26">
        <v>26</v>
      </c>
      <c r="B332" s="26" t="s">
        <v>627</v>
      </c>
      <c r="C332" s="26">
        <v>31</v>
      </c>
      <c r="D332" s="26" t="s">
        <v>627</v>
      </c>
      <c r="E332" s="107">
        <v>331</v>
      </c>
      <c r="F332" s="107"/>
      <c r="G332" s="26"/>
      <c r="H332" s="34" t="s">
        <v>640</v>
      </c>
      <c r="I332" s="17"/>
      <c r="J332" s="34" t="s">
        <v>655</v>
      </c>
      <c r="K332" s="34" t="s">
        <v>656</v>
      </c>
      <c r="L332" s="26" t="s">
        <v>103</v>
      </c>
      <c r="M332" s="21" t="s">
        <v>629</v>
      </c>
    </row>
    <row r="333" spans="1:13">
      <c r="A333" s="26">
        <v>26</v>
      </c>
      <c r="B333" s="26" t="s">
        <v>627</v>
      </c>
      <c r="C333" s="26">
        <v>31</v>
      </c>
      <c r="D333" s="26" t="s">
        <v>627</v>
      </c>
      <c r="E333" s="107">
        <v>332</v>
      </c>
      <c r="F333" s="107"/>
      <c r="G333" s="26"/>
      <c r="H333" s="34" t="s">
        <v>640</v>
      </c>
      <c r="I333" s="17"/>
      <c r="J333" s="34" t="s">
        <v>657</v>
      </c>
      <c r="K333" s="34" t="s">
        <v>658</v>
      </c>
      <c r="L333" s="26" t="s">
        <v>103</v>
      </c>
      <c r="M333" s="21" t="s">
        <v>629</v>
      </c>
    </row>
    <row r="334" spans="1:13">
      <c r="A334" s="26">
        <v>26</v>
      </c>
      <c r="B334" s="26" t="s">
        <v>627</v>
      </c>
      <c r="C334" s="26">
        <v>31</v>
      </c>
      <c r="D334" s="26" t="s">
        <v>627</v>
      </c>
      <c r="E334" s="107">
        <v>333</v>
      </c>
      <c r="F334" s="107"/>
      <c r="G334" s="26"/>
      <c r="H334" s="34" t="s">
        <v>640</v>
      </c>
      <c r="I334" s="17"/>
      <c r="J334" s="34" t="s">
        <v>659</v>
      </c>
      <c r="K334" s="34" t="s">
        <v>660</v>
      </c>
      <c r="L334" s="26" t="s">
        <v>103</v>
      </c>
      <c r="M334" s="21" t="s">
        <v>629</v>
      </c>
    </row>
    <row r="335" spans="1:13">
      <c r="A335" s="26">
        <v>26</v>
      </c>
      <c r="B335" s="26" t="s">
        <v>627</v>
      </c>
      <c r="C335" s="26">
        <v>31</v>
      </c>
      <c r="D335" s="26" t="s">
        <v>627</v>
      </c>
      <c r="E335" s="107">
        <v>334</v>
      </c>
      <c r="F335" s="107"/>
      <c r="G335" s="26"/>
      <c r="H335" s="34" t="s">
        <v>640</v>
      </c>
      <c r="I335" s="17"/>
      <c r="J335" s="34" t="s">
        <v>661</v>
      </c>
      <c r="K335" s="34" t="s">
        <v>662</v>
      </c>
      <c r="L335" s="26" t="s">
        <v>103</v>
      </c>
      <c r="M335" s="21" t="s">
        <v>629</v>
      </c>
    </row>
    <row r="336" spans="1:13">
      <c r="A336" s="26">
        <v>26</v>
      </c>
      <c r="B336" s="26" t="s">
        <v>627</v>
      </c>
      <c r="C336" s="26">
        <v>31</v>
      </c>
      <c r="D336" s="26" t="s">
        <v>627</v>
      </c>
      <c r="E336" s="107">
        <v>335</v>
      </c>
      <c r="F336" s="107"/>
      <c r="G336" s="26"/>
      <c r="H336" s="34" t="s">
        <v>640</v>
      </c>
      <c r="I336" s="17"/>
      <c r="J336" s="34" t="s">
        <v>663</v>
      </c>
      <c r="K336" s="34" t="s">
        <v>664</v>
      </c>
      <c r="L336" s="26" t="s">
        <v>103</v>
      </c>
      <c r="M336" s="21" t="s">
        <v>629</v>
      </c>
    </row>
    <row r="337" spans="1:13">
      <c r="A337" s="26">
        <v>26</v>
      </c>
      <c r="B337" s="26" t="s">
        <v>627</v>
      </c>
      <c r="C337" s="26">
        <v>31</v>
      </c>
      <c r="D337" s="26" t="s">
        <v>627</v>
      </c>
      <c r="E337" s="107">
        <v>336</v>
      </c>
      <c r="F337" s="107"/>
      <c r="G337" s="26"/>
      <c r="H337" s="34" t="s">
        <v>640</v>
      </c>
      <c r="I337" s="17"/>
      <c r="J337" s="34" t="s">
        <v>665</v>
      </c>
      <c r="K337" s="34" t="s">
        <v>666</v>
      </c>
      <c r="L337" s="26" t="s">
        <v>103</v>
      </c>
      <c r="M337" s="21" t="s">
        <v>629</v>
      </c>
    </row>
    <row r="338" spans="1:13">
      <c r="A338" s="26">
        <v>26</v>
      </c>
      <c r="B338" s="26" t="s">
        <v>627</v>
      </c>
      <c r="C338" s="26">
        <v>31</v>
      </c>
      <c r="D338" s="26" t="s">
        <v>627</v>
      </c>
      <c r="E338" s="107">
        <v>337</v>
      </c>
      <c r="F338" s="107"/>
      <c r="G338" s="26"/>
      <c r="H338" s="34" t="s">
        <v>640</v>
      </c>
      <c r="I338" s="17"/>
      <c r="J338" s="34" t="s">
        <v>667</v>
      </c>
      <c r="K338" s="34" t="s">
        <v>668</v>
      </c>
      <c r="L338" s="26" t="s">
        <v>103</v>
      </c>
      <c r="M338" s="21" t="s">
        <v>629</v>
      </c>
    </row>
    <row r="339" spans="1:13">
      <c r="A339" s="26">
        <v>26</v>
      </c>
      <c r="B339" s="26" t="s">
        <v>627</v>
      </c>
      <c r="C339" s="26">
        <v>31</v>
      </c>
      <c r="D339" s="26" t="s">
        <v>627</v>
      </c>
      <c r="E339" s="107">
        <v>338</v>
      </c>
      <c r="F339" s="107"/>
      <c r="G339" s="26"/>
      <c r="H339" s="34" t="s">
        <v>640</v>
      </c>
      <c r="I339" s="17"/>
      <c r="J339" s="34" t="s">
        <v>669</v>
      </c>
      <c r="K339" s="34" t="s">
        <v>670</v>
      </c>
      <c r="L339" s="26" t="s">
        <v>103</v>
      </c>
      <c r="M339" s="21" t="s">
        <v>629</v>
      </c>
    </row>
    <row r="340" spans="1:13">
      <c r="A340" s="26">
        <v>26</v>
      </c>
      <c r="B340" s="26" t="s">
        <v>627</v>
      </c>
      <c r="C340" s="26">
        <v>31</v>
      </c>
      <c r="D340" s="26" t="s">
        <v>627</v>
      </c>
      <c r="E340" s="107">
        <v>339</v>
      </c>
      <c r="F340" s="107"/>
      <c r="G340" s="26"/>
      <c r="H340" s="34" t="s">
        <v>640</v>
      </c>
      <c r="I340" s="17"/>
      <c r="J340" s="34" t="s">
        <v>671</v>
      </c>
      <c r="K340" s="34" t="s">
        <v>672</v>
      </c>
      <c r="L340" s="26" t="s">
        <v>103</v>
      </c>
      <c r="M340" s="21" t="s">
        <v>629</v>
      </c>
    </row>
    <row r="341" spans="1:13">
      <c r="A341" s="26">
        <v>26</v>
      </c>
      <c r="B341" s="26" t="s">
        <v>627</v>
      </c>
      <c r="C341" s="26">
        <v>31</v>
      </c>
      <c r="D341" s="26" t="s">
        <v>627</v>
      </c>
      <c r="E341" s="107">
        <v>340</v>
      </c>
      <c r="F341" s="107"/>
      <c r="G341" s="26"/>
      <c r="H341" s="34" t="s">
        <v>640</v>
      </c>
      <c r="I341" s="17"/>
      <c r="J341" s="34" t="s">
        <v>673</v>
      </c>
      <c r="K341" s="34" t="s">
        <v>674</v>
      </c>
      <c r="L341" s="26" t="s">
        <v>103</v>
      </c>
      <c r="M341" s="21" t="s">
        <v>629</v>
      </c>
    </row>
    <row r="342" spans="1:13">
      <c r="A342" s="26">
        <v>26</v>
      </c>
      <c r="B342" s="26" t="s">
        <v>627</v>
      </c>
      <c r="C342" s="26">
        <v>31</v>
      </c>
      <c r="D342" s="26" t="s">
        <v>627</v>
      </c>
      <c r="E342" s="107">
        <v>341</v>
      </c>
      <c r="F342" s="107"/>
      <c r="G342" s="26"/>
      <c r="H342" s="34" t="s">
        <v>640</v>
      </c>
      <c r="I342" s="17"/>
      <c r="J342" s="34" t="s">
        <v>675</v>
      </c>
      <c r="K342" s="34" t="s">
        <v>676</v>
      </c>
      <c r="L342" s="26" t="s">
        <v>103</v>
      </c>
      <c r="M342" s="21" t="s">
        <v>629</v>
      </c>
    </row>
    <row r="343" spans="1:13">
      <c r="A343" s="26">
        <v>26</v>
      </c>
      <c r="B343" s="26" t="s">
        <v>627</v>
      </c>
      <c r="C343" s="26">
        <v>31</v>
      </c>
      <c r="D343" s="26" t="s">
        <v>627</v>
      </c>
      <c r="E343" s="107">
        <v>342</v>
      </c>
      <c r="F343" s="107"/>
      <c r="G343" s="26"/>
      <c r="H343" s="34" t="s">
        <v>640</v>
      </c>
      <c r="I343" s="17"/>
      <c r="J343" s="34" t="s">
        <v>677</v>
      </c>
      <c r="K343" s="34" t="s">
        <v>678</v>
      </c>
      <c r="L343" s="26" t="s">
        <v>103</v>
      </c>
      <c r="M343" s="21" t="s">
        <v>629</v>
      </c>
    </row>
    <row r="344" spans="1:13">
      <c r="A344" s="26">
        <v>26</v>
      </c>
      <c r="B344" s="26" t="s">
        <v>627</v>
      </c>
      <c r="C344" s="26">
        <v>31</v>
      </c>
      <c r="D344" s="26" t="s">
        <v>627</v>
      </c>
      <c r="E344" s="107">
        <v>343</v>
      </c>
      <c r="F344" s="107"/>
      <c r="G344" s="26"/>
      <c r="H344" s="34" t="s">
        <v>640</v>
      </c>
      <c r="I344" s="17"/>
      <c r="J344" s="34" t="s">
        <v>679</v>
      </c>
      <c r="K344" s="34" t="s">
        <v>680</v>
      </c>
      <c r="L344" s="26" t="s">
        <v>103</v>
      </c>
      <c r="M344" s="21" t="s">
        <v>629</v>
      </c>
    </row>
    <row r="345" spans="1:13">
      <c r="A345" s="26">
        <v>26</v>
      </c>
      <c r="B345" s="26" t="s">
        <v>627</v>
      </c>
      <c r="C345" s="26">
        <v>31</v>
      </c>
      <c r="D345" s="26" t="s">
        <v>627</v>
      </c>
      <c r="E345" s="107">
        <v>344</v>
      </c>
      <c r="F345" s="107"/>
      <c r="G345" s="26"/>
      <c r="H345" s="34" t="s">
        <v>640</v>
      </c>
      <c r="I345" s="17"/>
      <c r="J345" s="34" t="s">
        <v>681</v>
      </c>
      <c r="K345" s="34" t="s">
        <v>682</v>
      </c>
      <c r="L345" s="26" t="s">
        <v>103</v>
      </c>
      <c r="M345" s="21" t="s">
        <v>629</v>
      </c>
    </row>
    <row r="346" spans="1:13">
      <c r="A346" s="26">
        <v>26</v>
      </c>
      <c r="B346" s="26" t="s">
        <v>627</v>
      </c>
      <c r="C346" s="26">
        <v>31</v>
      </c>
      <c r="D346" s="26" t="s">
        <v>627</v>
      </c>
      <c r="E346" s="107">
        <v>345</v>
      </c>
      <c r="F346" s="107"/>
      <c r="G346" s="26"/>
      <c r="H346" s="34" t="s">
        <v>640</v>
      </c>
      <c r="I346" s="17"/>
      <c r="J346" s="34" t="s">
        <v>683</v>
      </c>
      <c r="K346" s="34" t="s">
        <v>684</v>
      </c>
      <c r="L346" s="26" t="s">
        <v>103</v>
      </c>
      <c r="M346" s="21" t="s">
        <v>629</v>
      </c>
    </row>
    <row r="347" spans="1:13">
      <c r="A347" s="26">
        <v>26</v>
      </c>
      <c r="B347" s="26" t="s">
        <v>627</v>
      </c>
      <c r="C347" s="26">
        <v>31</v>
      </c>
      <c r="D347" s="26" t="s">
        <v>627</v>
      </c>
      <c r="E347" s="107">
        <v>346</v>
      </c>
      <c r="F347" s="107"/>
      <c r="G347" s="26"/>
      <c r="H347" s="34" t="s">
        <v>640</v>
      </c>
      <c r="I347" s="17"/>
      <c r="J347" s="34" t="s">
        <v>685</v>
      </c>
      <c r="K347" s="34" t="s">
        <v>686</v>
      </c>
      <c r="L347" s="26" t="s">
        <v>103</v>
      </c>
      <c r="M347" s="21" t="s">
        <v>629</v>
      </c>
    </row>
    <row r="348" spans="1:13">
      <c r="A348" s="26">
        <v>26</v>
      </c>
      <c r="B348" s="26" t="s">
        <v>627</v>
      </c>
      <c r="C348" s="26">
        <v>31</v>
      </c>
      <c r="D348" s="26" t="s">
        <v>627</v>
      </c>
      <c r="E348" s="107">
        <v>347</v>
      </c>
      <c r="F348" s="107"/>
      <c r="G348" s="26"/>
      <c r="H348" s="34" t="s">
        <v>640</v>
      </c>
      <c r="I348" s="17"/>
      <c r="J348" s="34" t="s">
        <v>687</v>
      </c>
      <c r="K348" s="34" t="s">
        <v>688</v>
      </c>
      <c r="L348" s="26" t="s">
        <v>103</v>
      </c>
      <c r="M348" s="21" t="s">
        <v>629</v>
      </c>
    </row>
    <row r="349" spans="1:13">
      <c r="A349" s="26">
        <v>26</v>
      </c>
      <c r="B349" s="26" t="s">
        <v>627</v>
      </c>
      <c r="C349" s="26">
        <v>31</v>
      </c>
      <c r="D349" s="26" t="s">
        <v>627</v>
      </c>
      <c r="E349" s="107">
        <v>348</v>
      </c>
      <c r="F349" s="107"/>
      <c r="G349" s="26"/>
      <c r="H349" s="34" t="s">
        <v>640</v>
      </c>
      <c r="I349" s="17"/>
      <c r="J349" s="34" t="s">
        <v>689</v>
      </c>
      <c r="K349" s="34" t="s">
        <v>690</v>
      </c>
      <c r="L349" s="26" t="s">
        <v>103</v>
      </c>
      <c r="M349" s="21" t="s">
        <v>629</v>
      </c>
    </row>
    <row r="350" spans="1:13">
      <c r="A350" s="26">
        <v>26</v>
      </c>
      <c r="B350" s="26" t="s">
        <v>627</v>
      </c>
      <c r="C350" s="26">
        <v>31</v>
      </c>
      <c r="D350" s="26" t="s">
        <v>627</v>
      </c>
      <c r="E350" s="107">
        <v>349</v>
      </c>
      <c r="F350" s="107"/>
      <c r="G350" s="26"/>
      <c r="H350" s="34" t="s">
        <v>640</v>
      </c>
      <c r="I350" s="17"/>
      <c r="J350" s="34" t="s">
        <v>691</v>
      </c>
      <c r="K350" s="34" t="s">
        <v>692</v>
      </c>
      <c r="L350" s="26" t="s">
        <v>103</v>
      </c>
      <c r="M350" s="21" t="s">
        <v>629</v>
      </c>
    </row>
    <row r="351" spans="1:13">
      <c r="A351" s="26">
        <v>26</v>
      </c>
      <c r="B351" s="26" t="s">
        <v>627</v>
      </c>
      <c r="C351" s="26">
        <v>31</v>
      </c>
      <c r="D351" s="26" t="s">
        <v>627</v>
      </c>
      <c r="E351" s="107">
        <v>350</v>
      </c>
      <c r="F351" s="107"/>
      <c r="G351" s="26"/>
      <c r="H351" s="34" t="s">
        <v>640</v>
      </c>
      <c r="I351" s="17"/>
      <c r="J351" s="34" t="s">
        <v>693</v>
      </c>
      <c r="K351" s="34" t="s">
        <v>694</v>
      </c>
      <c r="L351" s="26" t="s">
        <v>103</v>
      </c>
      <c r="M351" s="21" t="s">
        <v>629</v>
      </c>
    </row>
    <row r="352" spans="1:13">
      <c r="A352" s="26">
        <v>26</v>
      </c>
      <c r="B352" s="26" t="s">
        <v>627</v>
      </c>
      <c r="C352" s="26">
        <v>31</v>
      </c>
      <c r="D352" s="26" t="s">
        <v>627</v>
      </c>
      <c r="E352" s="107">
        <v>351</v>
      </c>
      <c r="F352" s="107"/>
      <c r="G352" s="26"/>
      <c r="H352" s="34" t="s">
        <v>640</v>
      </c>
      <c r="I352" s="17"/>
      <c r="J352" s="34" t="s">
        <v>695</v>
      </c>
      <c r="K352" s="34" t="s">
        <v>696</v>
      </c>
      <c r="L352" s="26" t="s">
        <v>103</v>
      </c>
      <c r="M352" s="21" t="s">
        <v>629</v>
      </c>
    </row>
    <row r="353" spans="1:13">
      <c r="A353" s="26">
        <v>26</v>
      </c>
      <c r="B353" s="26" t="s">
        <v>627</v>
      </c>
      <c r="C353" s="26">
        <v>31</v>
      </c>
      <c r="D353" s="26" t="s">
        <v>627</v>
      </c>
      <c r="E353" s="107">
        <v>352</v>
      </c>
      <c r="F353" s="107"/>
      <c r="G353" s="26"/>
      <c r="H353" s="34" t="s">
        <v>640</v>
      </c>
      <c r="I353" s="17"/>
      <c r="J353" s="34" t="s">
        <v>697</v>
      </c>
      <c r="K353" s="34" t="s">
        <v>698</v>
      </c>
      <c r="L353" s="26" t="s">
        <v>103</v>
      </c>
      <c r="M353" s="21" t="s">
        <v>629</v>
      </c>
    </row>
    <row r="354" spans="1:13">
      <c r="A354" s="26">
        <v>26</v>
      </c>
      <c r="B354" s="26" t="s">
        <v>627</v>
      </c>
      <c r="C354" s="26">
        <v>31</v>
      </c>
      <c r="D354" s="26" t="s">
        <v>627</v>
      </c>
      <c r="E354" s="107">
        <v>353</v>
      </c>
      <c r="F354" s="107"/>
      <c r="G354" s="26"/>
      <c r="H354" s="34" t="s">
        <v>640</v>
      </c>
      <c r="I354" s="17"/>
      <c r="J354" s="34" t="s">
        <v>699</v>
      </c>
      <c r="K354" s="34" t="s">
        <v>700</v>
      </c>
      <c r="L354" s="26" t="s">
        <v>103</v>
      </c>
      <c r="M354" s="21" t="s">
        <v>629</v>
      </c>
    </row>
    <row r="355" spans="1:13">
      <c r="A355" s="26">
        <v>26</v>
      </c>
      <c r="B355" s="26" t="s">
        <v>627</v>
      </c>
      <c r="C355" s="26">
        <v>31</v>
      </c>
      <c r="D355" s="26" t="s">
        <v>627</v>
      </c>
      <c r="E355" s="107">
        <v>354</v>
      </c>
      <c r="F355" s="107"/>
      <c r="G355" s="26"/>
      <c r="H355" s="34" t="s">
        <v>640</v>
      </c>
      <c r="I355" s="17"/>
      <c r="J355" s="34" t="s">
        <v>701</v>
      </c>
      <c r="K355" s="34" t="s">
        <v>702</v>
      </c>
      <c r="L355" s="26" t="s">
        <v>103</v>
      </c>
      <c r="M355" s="21" t="s">
        <v>629</v>
      </c>
    </row>
    <row r="356" spans="1:13">
      <c r="A356" s="26">
        <v>26</v>
      </c>
      <c r="B356" s="26" t="s">
        <v>627</v>
      </c>
      <c r="C356" s="26">
        <v>31</v>
      </c>
      <c r="D356" s="26" t="s">
        <v>627</v>
      </c>
      <c r="E356" s="107">
        <v>355</v>
      </c>
      <c r="F356" s="107"/>
      <c r="G356" s="26"/>
      <c r="H356" s="34" t="s">
        <v>640</v>
      </c>
      <c r="I356" s="17"/>
      <c r="J356" s="34" t="s">
        <v>703</v>
      </c>
      <c r="K356" s="34" t="s">
        <v>704</v>
      </c>
      <c r="L356" s="26" t="s">
        <v>103</v>
      </c>
      <c r="M356" s="21" t="s">
        <v>629</v>
      </c>
    </row>
    <row r="357" spans="1:13">
      <c r="A357" s="26">
        <v>26</v>
      </c>
      <c r="B357" s="26" t="s">
        <v>627</v>
      </c>
      <c r="C357" s="26">
        <v>31</v>
      </c>
      <c r="D357" s="26" t="s">
        <v>627</v>
      </c>
      <c r="E357" s="107">
        <v>356</v>
      </c>
      <c r="F357" s="107"/>
      <c r="G357" s="26"/>
      <c r="H357" s="34" t="s">
        <v>640</v>
      </c>
      <c r="I357" s="17"/>
      <c r="J357" s="34" t="s">
        <v>705</v>
      </c>
      <c r="K357" s="34" t="s">
        <v>706</v>
      </c>
      <c r="L357" s="26" t="s">
        <v>103</v>
      </c>
      <c r="M357" s="21" t="s">
        <v>629</v>
      </c>
    </row>
    <row r="358" spans="1:13">
      <c r="A358" s="26">
        <v>26</v>
      </c>
      <c r="B358" s="26" t="s">
        <v>627</v>
      </c>
      <c r="C358" s="26">
        <v>31</v>
      </c>
      <c r="D358" s="26" t="s">
        <v>627</v>
      </c>
      <c r="E358" s="107">
        <v>357</v>
      </c>
      <c r="F358" s="107"/>
      <c r="G358" s="26"/>
      <c r="H358" s="34" t="s">
        <v>640</v>
      </c>
      <c r="I358" s="17"/>
      <c r="J358" s="34" t="s">
        <v>707</v>
      </c>
      <c r="K358" s="34" t="s">
        <v>708</v>
      </c>
      <c r="L358" s="26" t="s">
        <v>103</v>
      </c>
      <c r="M358" s="21" t="s">
        <v>629</v>
      </c>
    </row>
    <row r="359" spans="1:13">
      <c r="A359" s="26">
        <v>26</v>
      </c>
      <c r="B359" s="26" t="s">
        <v>627</v>
      </c>
      <c r="C359" s="26">
        <v>31</v>
      </c>
      <c r="D359" s="26" t="s">
        <v>627</v>
      </c>
      <c r="E359" s="107">
        <v>358</v>
      </c>
      <c r="F359" s="107"/>
      <c r="G359" s="26"/>
      <c r="H359" s="34" t="s">
        <v>640</v>
      </c>
      <c r="I359" s="17"/>
      <c r="J359" s="34" t="s">
        <v>709</v>
      </c>
      <c r="K359" s="34" t="s">
        <v>710</v>
      </c>
      <c r="L359" s="26" t="s">
        <v>103</v>
      </c>
      <c r="M359" s="21" t="s">
        <v>629</v>
      </c>
    </row>
    <row r="360" spans="1:13">
      <c r="A360" s="26">
        <v>26</v>
      </c>
      <c r="B360" s="26" t="s">
        <v>627</v>
      </c>
      <c r="C360" s="26">
        <v>31</v>
      </c>
      <c r="D360" s="26" t="s">
        <v>627</v>
      </c>
      <c r="E360" s="107">
        <v>359</v>
      </c>
      <c r="F360" s="107"/>
      <c r="G360" s="26"/>
      <c r="H360" s="34" t="s">
        <v>640</v>
      </c>
      <c r="I360" s="17"/>
      <c r="J360" s="34" t="s">
        <v>711</v>
      </c>
      <c r="K360" s="34" t="s">
        <v>712</v>
      </c>
      <c r="L360" s="26" t="s">
        <v>103</v>
      </c>
      <c r="M360" s="21" t="s">
        <v>629</v>
      </c>
    </row>
    <row r="361" spans="1:13">
      <c r="A361" s="26">
        <v>26</v>
      </c>
      <c r="B361" s="26" t="s">
        <v>627</v>
      </c>
      <c r="C361" s="26">
        <v>31</v>
      </c>
      <c r="D361" s="26" t="s">
        <v>627</v>
      </c>
      <c r="E361" s="107">
        <v>360</v>
      </c>
      <c r="F361" s="107"/>
      <c r="G361" s="26"/>
      <c r="H361" s="34" t="s">
        <v>640</v>
      </c>
      <c r="I361" s="17"/>
      <c r="J361" s="34" t="s">
        <v>713</v>
      </c>
      <c r="K361" s="34" t="s">
        <v>714</v>
      </c>
      <c r="L361" s="26" t="s">
        <v>103</v>
      </c>
      <c r="M361" s="21" t="s">
        <v>629</v>
      </c>
    </row>
    <row r="362" spans="1:13">
      <c r="A362" s="26">
        <v>26</v>
      </c>
      <c r="B362" s="26" t="s">
        <v>627</v>
      </c>
      <c r="C362" s="26">
        <v>31</v>
      </c>
      <c r="D362" s="26" t="s">
        <v>627</v>
      </c>
      <c r="E362" s="107">
        <v>361</v>
      </c>
      <c r="F362" s="107"/>
      <c r="G362" s="26"/>
      <c r="H362" s="34" t="s">
        <v>640</v>
      </c>
      <c r="I362" s="17"/>
      <c r="J362" s="34" t="s">
        <v>715</v>
      </c>
      <c r="K362" s="34" t="s">
        <v>716</v>
      </c>
      <c r="L362" s="26" t="s">
        <v>103</v>
      </c>
      <c r="M362" s="21" t="s">
        <v>629</v>
      </c>
    </row>
    <row r="363" spans="1:13">
      <c r="A363" s="26">
        <v>26</v>
      </c>
      <c r="B363" s="26" t="s">
        <v>627</v>
      </c>
      <c r="C363" s="26">
        <v>31</v>
      </c>
      <c r="D363" s="26" t="s">
        <v>627</v>
      </c>
      <c r="E363" s="107">
        <v>362</v>
      </c>
      <c r="F363" s="107"/>
      <c r="G363" s="26"/>
      <c r="H363" s="34" t="s">
        <v>640</v>
      </c>
      <c r="I363" s="17"/>
      <c r="J363" s="34" t="s">
        <v>717</v>
      </c>
      <c r="K363" s="34" t="s">
        <v>718</v>
      </c>
      <c r="L363" s="26" t="s">
        <v>103</v>
      </c>
      <c r="M363" s="21" t="s">
        <v>629</v>
      </c>
    </row>
    <row r="364" spans="1:13">
      <c r="A364" s="26">
        <v>26</v>
      </c>
      <c r="B364" s="26" t="s">
        <v>627</v>
      </c>
      <c r="C364" s="26">
        <v>31</v>
      </c>
      <c r="D364" s="26" t="s">
        <v>627</v>
      </c>
      <c r="E364" s="107">
        <v>363</v>
      </c>
      <c r="F364" s="107"/>
      <c r="G364" s="26"/>
      <c r="H364" s="34" t="s">
        <v>640</v>
      </c>
      <c r="I364" s="17"/>
      <c r="J364" s="34" t="s">
        <v>719</v>
      </c>
      <c r="K364" s="34" t="s">
        <v>720</v>
      </c>
      <c r="L364" s="26" t="s">
        <v>103</v>
      </c>
      <c r="M364" s="21" t="s">
        <v>629</v>
      </c>
    </row>
    <row r="365" spans="1:13">
      <c r="A365" s="26">
        <v>26</v>
      </c>
      <c r="B365" s="26" t="s">
        <v>627</v>
      </c>
      <c r="C365" s="26">
        <v>31</v>
      </c>
      <c r="D365" s="26" t="s">
        <v>627</v>
      </c>
      <c r="E365" s="107">
        <v>364</v>
      </c>
      <c r="F365" s="107"/>
      <c r="G365" s="26"/>
      <c r="H365" s="34" t="s">
        <v>640</v>
      </c>
      <c r="I365" s="17"/>
      <c r="J365" s="34" t="s">
        <v>721</v>
      </c>
      <c r="K365" s="34" t="s">
        <v>722</v>
      </c>
      <c r="L365" s="26" t="s">
        <v>103</v>
      </c>
      <c r="M365" s="21" t="s">
        <v>629</v>
      </c>
    </row>
    <row r="366" spans="1:13">
      <c r="A366" s="26">
        <v>26</v>
      </c>
      <c r="B366" s="26" t="s">
        <v>627</v>
      </c>
      <c r="C366" s="26">
        <v>31</v>
      </c>
      <c r="D366" s="26" t="s">
        <v>627</v>
      </c>
      <c r="E366" s="107">
        <v>365</v>
      </c>
      <c r="F366" s="107"/>
      <c r="G366" s="26"/>
      <c r="H366" s="34" t="s">
        <v>640</v>
      </c>
      <c r="I366" s="17"/>
      <c r="J366" s="34" t="s">
        <v>723</v>
      </c>
      <c r="K366" s="34" t="s">
        <v>724</v>
      </c>
      <c r="L366" s="26" t="s">
        <v>103</v>
      </c>
      <c r="M366" s="21" t="s">
        <v>629</v>
      </c>
    </row>
    <row r="367" spans="1:13">
      <c r="A367" s="26">
        <v>26</v>
      </c>
      <c r="B367" s="26" t="s">
        <v>627</v>
      </c>
      <c r="C367" s="26">
        <v>31</v>
      </c>
      <c r="D367" s="26" t="s">
        <v>627</v>
      </c>
      <c r="E367" s="107">
        <v>366</v>
      </c>
      <c r="F367" s="107"/>
      <c r="G367" s="26"/>
      <c r="H367" s="34" t="s">
        <v>640</v>
      </c>
      <c r="I367" s="17"/>
      <c r="J367" s="34" t="s">
        <v>725</v>
      </c>
      <c r="K367" s="34" t="s">
        <v>726</v>
      </c>
      <c r="L367" s="26" t="s">
        <v>103</v>
      </c>
      <c r="M367" s="21" t="s">
        <v>629</v>
      </c>
    </row>
    <row r="368" spans="1:13">
      <c r="A368" s="26">
        <v>26</v>
      </c>
      <c r="B368" s="26" t="s">
        <v>627</v>
      </c>
      <c r="C368" s="26">
        <v>31</v>
      </c>
      <c r="D368" s="26" t="s">
        <v>627</v>
      </c>
      <c r="E368" s="107">
        <v>367</v>
      </c>
      <c r="F368" s="107"/>
      <c r="G368" s="26"/>
      <c r="H368" s="34" t="s">
        <v>640</v>
      </c>
      <c r="I368" s="17"/>
      <c r="J368" s="34" t="s">
        <v>727</v>
      </c>
      <c r="K368" s="34" t="s">
        <v>728</v>
      </c>
      <c r="L368" s="26" t="s">
        <v>103</v>
      </c>
      <c r="M368" s="21" t="s">
        <v>629</v>
      </c>
    </row>
    <row r="369" spans="1:13">
      <c r="A369" s="26">
        <v>26</v>
      </c>
      <c r="B369" s="26" t="s">
        <v>627</v>
      </c>
      <c r="C369" s="26">
        <v>31</v>
      </c>
      <c r="D369" s="26" t="s">
        <v>627</v>
      </c>
      <c r="E369" s="107">
        <v>368</v>
      </c>
      <c r="F369" s="107"/>
      <c r="G369" s="26"/>
      <c r="H369" s="34" t="s">
        <v>640</v>
      </c>
      <c r="I369" s="17"/>
      <c r="J369" s="34" t="s">
        <v>729</v>
      </c>
      <c r="K369" s="34" t="s">
        <v>730</v>
      </c>
      <c r="L369" s="26" t="s">
        <v>103</v>
      </c>
      <c r="M369" s="21" t="s">
        <v>629</v>
      </c>
    </row>
    <row r="370" spans="1:13">
      <c r="A370" s="26">
        <v>26</v>
      </c>
      <c r="B370" s="26" t="s">
        <v>627</v>
      </c>
      <c r="C370" s="26">
        <v>31</v>
      </c>
      <c r="D370" s="26" t="s">
        <v>627</v>
      </c>
      <c r="E370" s="107">
        <v>369</v>
      </c>
      <c r="F370" s="107"/>
      <c r="G370" s="26"/>
      <c r="H370" s="34" t="s">
        <v>640</v>
      </c>
      <c r="I370" s="17"/>
      <c r="J370" s="34" t="s">
        <v>731</v>
      </c>
      <c r="K370" s="34" t="s">
        <v>732</v>
      </c>
      <c r="L370" s="26" t="s">
        <v>103</v>
      </c>
      <c r="M370" s="21" t="s">
        <v>629</v>
      </c>
    </row>
    <row r="371" spans="1:13">
      <c r="A371" s="26">
        <v>26</v>
      </c>
      <c r="B371" s="26" t="s">
        <v>627</v>
      </c>
      <c r="C371" s="26">
        <v>31</v>
      </c>
      <c r="D371" s="26" t="s">
        <v>627</v>
      </c>
      <c r="E371" s="107">
        <v>370</v>
      </c>
      <c r="F371" s="107"/>
      <c r="G371" s="26"/>
      <c r="H371" s="34" t="s">
        <v>640</v>
      </c>
      <c r="I371" s="17"/>
      <c r="J371" s="34" t="s">
        <v>733</v>
      </c>
      <c r="K371" s="34" t="s">
        <v>734</v>
      </c>
      <c r="L371" s="26" t="s">
        <v>103</v>
      </c>
      <c r="M371" s="21" t="s">
        <v>629</v>
      </c>
    </row>
    <row r="372" spans="1:13">
      <c r="A372" s="26">
        <v>26</v>
      </c>
      <c r="B372" s="26" t="s">
        <v>627</v>
      </c>
      <c r="C372" s="26">
        <v>31</v>
      </c>
      <c r="D372" s="26" t="s">
        <v>627</v>
      </c>
      <c r="E372" s="107">
        <v>371</v>
      </c>
      <c r="F372" s="107"/>
      <c r="G372" s="26"/>
      <c r="H372" s="34" t="s">
        <v>640</v>
      </c>
      <c r="I372" s="17"/>
      <c r="J372" s="34" t="s">
        <v>735</v>
      </c>
      <c r="K372" s="34" t="s">
        <v>736</v>
      </c>
      <c r="L372" s="26" t="s">
        <v>103</v>
      </c>
      <c r="M372" s="21" t="s">
        <v>629</v>
      </c>
    </row>
    <row r="373" spans="1:13">
      <c r="A373" s="26">
        <v>26</v>
      </c>
      <c r="B373" s="26" t="s">
        <v>627</v>
      </c>
      <c r="C373" s="26">
        <v>31</v>
      </c>
      <c r="D373" s="26" t="s">
        <v>627</v>
      </c>
      <c r="E373" s="107">
        <v>372</v>
      </c>
      <c r="F373" s="107"/>
      <c r="G373" s="26"/>
      <c r="H373" s="34" t="s">
        <v>640</v>
      </c>
      <c r="I373" s="17"/>
      <c r="J373" s="34" t="s">
        <v>737</v>
      </c>
      <c r="K373" s="34" t="s">
        <v>738</v>
      </c>
      <c r="L373" s="26" t="s">
        <v>103</v>
      </c>
      <c r="M373" s="21" t="s">
        <v>629</v>
      </c>
    </row>
    <row r="374" spans="1:13">
      <c r="A374" s="26">
        <v>26</v>
      </c>
      <c r="B374" s="26" t="s">
        <v>627</v>
      </c>
      <c r="C374" s="26">
        <v>31</v>
      </c>
      <c r="D374" s="26" t="s">
        <v>627</v>
      </c>
      <c r="E374" s="107">
        <v>373</v>
      </c>
      <c r="F374" s="107"/>
      <c r="G374" s="26"/>
      <c r="H374" s="34" t="s">
        <v>640</v>
      </c>
      <c r="I374" s="17"/>
      <c r="J374" s="34" t="s">
        <v>739</v>
      </c>
      <c r="K374" s="34" t="s">
        <v>740</v>
      </c>
      <c r="L374" s="26" t="s">
        <v>103</v>
      </c>
      <c r="M374" s="21" t="s">
        <v>629</v>
      </c>
    </row>
    <row r="375" spans="1:13">
      <c r="A375" s="26">
        <v>26</v>
      </c>
      <c r="B375" s="26" t="s">
        <v>627</v>
      </c>
      <c r="C375" s="26">
        <v>31</v>
      </c>
      <c r="D375" s="26" t="s">
        <v>627</v>
      </c>
      <c r="E375" s="107">
        <v>374</v>
      </c>
      <c r="F375" s="107"/>
      <c r="G375" s="26"/>
      <c r="H375" s="34" t="s">
        <v>640</v>
      </c>
      <c r="I375" s="17"/>
      <c r="J375" s="34" t="s">
        <v>741</v>
      </c>
      <c r="K375" s="34" t="s">
        <v>676</v>
      </c>
      <c r="L375" s="26" t="s">
        <v>103</v>
      </c>
      <c r="M375" s="21" t="s">
        <v>629</v>
      </c>
    </row>
    <row r="376" spans="1:13">
      <c r="A376" s="26">
        <v>26</v>
      </c>
      <c r="B376" s="26" t="s">
        <v>627</v>
      </c>
      <c r="C376" s="26">
        <v>31</v>
      </c>
      <c r="D376" s="26" t="s">
        <v>627</v>
      </c>
      <c r="E376" s="107">
        <v>375</v>
      </c>
      <c r="F376" s="107"/>
      <c r="G376" s="26"/>
      <c r="H376" s="34" t="s">
        <v>640</v>
      </c>
      <c r="I376" s="17"/>
      <c r="J376" s="34" t="s">
        <v>742</v>
      </c>
      <c r="K376" s="34" t="s">
        <v>743</v>
      </c>
      <c r="L376" s="26" t="s">
        <v>103</v>
      </c>
      <c r="M376" s="21" t="s">
        <v>629</v>
      </c>
    </row>
    <row r="377" spans="1:13">
      <c r="A377" s="26">
        <v>26</v>
      </c>
      <c r="B377" s="26" t="s">
        <v>627</v>
      </c>
      <c r="C377" s="26">
        <v>31</v>
      </c>
      <c r="D377" s="26" t="s">
        <v>627</v>
      </c>
      <c r="E377" s="107">
        <v>376</v>
      </c>
      <c r="F377" s="107"/>
      <c r="G377" s="26"/>
      <c r="H377" s="34" t="s">
        <v>640</v>
      </c>
      <c r="I377" s="17"/>
      <c r="J377" s="34" t="s">
        <v>744</v>
      </c>
      <c r="K377" s="34" t="s">
        <v>745</v>
      </c>
      <c r="L377" s="26" t="s">
        <v>103</v>
      </c>
      <c r="M377" s="21" t="s">
        <v>629</v>
      </c>
    </row>
    <row r="378" spans="1:13">
      <c r="A378" s="26">
        <v>26</v>
      </c>
      <c r="B378" s="26" t="s">
        <v>627</v>
      </c>
      <c r="C378" s="26">
        <v>31</v>
      </c>
      <c r="D378" s="26" t="s">
        <v>627</v>
      </c>
      <c r="E378" s="107">
        <v>377</v>
      </c>
      <c r="F378" s="107"/>
      <c r="G378" s="26"/>
      <c r="H378" s="34" t="s">
        <v>640</v>
      </c>
      <c r="I378" s="17"/>
      <c r="J378" s="34" t="s">
        <v>746</v>
      </c>
      <c r="K378" s="34" t="s">
        <v>747</v>
      </c>
      <c r="L378" s="26" t="s">
        <v>103</v>
      </c>
      <c r="M378" s="21" t="s">
        <v>629</v>
      </c>
    </row>
    <row r="379" spans="1:13">
      <c r="A379" s="26">
        <v>26</v>
      </c>
      <c r="B379" s="26" t="s">
        <v>627</v>
      </c>
      <c r="C379" s="26">
        <v>31</v>
      </c>
      <c r="D379" s="26" t="s">
        <v>627</v>
      </c>
      <c r="E379" s="107">
        <v>378</v>
      </c>
      <c r="F379" s="107"/>
      <c r="G379" s="26"/>
      <c r="H379" s="34" t="s">
        <v>640</v>
      </c>
      <c r="I379" s="17"/>
      <c r="J379" s="34" t="s">
        <v>748</v>
      </c>
      <c r="K379" s="34" t="s">
        <v>749</v>
      </c>
      <c r="L379" s="26" t="s">
        <v>103</v>
      </c>
      <c r="M379" s="21" t="s">
        <v>629</v>
      </c>
    </row>
    <row r="380" spans="1:13">
      <c r="A380" s="26">
        <v>26</v>
      </c>
      <c r="B380" s="26" t="s">
        <v>627</v>
      </c>
      <c r="C380" s="26">
        <v>31</v>
      </c>
      <c r="D380" s="26" t="s">
        <v>627</v>
      </c>
      <c r="E380" s="107">
        <v>379</v>
      </c>
      <c r="F380" s="107"/>
      <c r="G380" s="26"/>
      <c r="H380" s="34" t="s">
        <v>640</v>
      </c>
      <c r="I380" s="17"/>
      <c r="J380" s="34" t="s">
        <v>750</v>
      </c>
      <c r="K380" s="34" t="s">
        <v>751</v>
      </c>
      <c r="L380" s="26" t="s">
        <v>103</v>
      </c>
      <c r="M380" s="21" t="s">
        <v>629</v>
      </c>
    </row>
    <row r="381" spans="1:13">
      <c r="A381" s="26">
        <v>26</v>
      </c>
      <c r="B381" s="26" t="s">
        <v>627</v>
      </c>
      <c r="C381" s="26">
        <v>31</v>
      </c>
      <c r="D381" s="26" t="s">
        <v>627</v>
      </c>
      <c r="E381" s="107">
        <v>380</v>
      </c>
      <c r="F381" s="107"/>
      <c r="G381" s="26"/>
      <c r="H381" s="34" t="s">
        <v>640</v>
      </c>
      <c r="I381" s="17"/>
      <c r="J381" s="34" t="s">
        <v>752</v>
      </c>
      <c r="K381" s="34" t="s">
        <v>753</v>
      </c>
      <c r="L381" s="26" t="s">
        <v>103</v>
      </c>
      <c r="M381" s="21" t="s">
        <v>629</v>
      </c>
    </row>
    <row r="382" spans="1:13">
      <c r="A382" s="26">
        <v>26</v>
      </c>
      <c r="B382" s="26" t="s">
        <v>627</v>
      </c>
      <c r="C382" s="26">
        <v>31</v>
      </c>
      <c r="D382" s="26" t="s">
        <v>627</v>
      </c>
      <c r="E382" s="107">
        <v>381</v>
      </c>
      <c r="F382" s="107"/>
      <c r="G382" s="26"/>
      <c r="H382" s="34" t="s">
        <v>640</v>
      </c>
      <c r="I382" s="17"/>
      <c r="J382" s="34" t="s">
        <v>754</v>
      </c>
      <c r="K382" s="34" t="s">
        <v>755</v>
      </c>
      <c r="L382" s="26" t="s">
        <v>103</v>
      </c>
      <c r="M382" s="21" t="s">
        <v>629</v>
      </c>
    </row>
    <row r="383" spans="1:13">
      <c r="A383" s="26">
        <v>26</v>
      </c>
      <c r="B383" s="26" t="s">
        <v>627</v>
      </c>
      <c r="C383" s="26">
        <v>31</v>
      </c>
      <c r="D383" s="26" t="s">
        <v>627</v>
      </c>
      <c r="E383" s="107">
        <v>382</v>
      </c>
      <c r="F383" s="107"/>
      <c r="G383" s="26"/>
      <c r="H383" s="34" t="s">
        <v>640</v>
      </c>
      <c r="I383" s="17"/>
      <c r="J383" s="34" t="s">
        <v>756</v>
      </c>
      <c r="K383" s="34" t="s">
        <v>757</v>
      </c>
      <c r="L383" s="26" t="s">
        <v>103</v>
      </c>
      <c r="M383" s="21" t="s">
        <v>629</v>
      </c>
    </row>
    <row r="384" spans="1:13">
      <c r="A384" s="26">
        <v>26</v>
      </c>
      <c r="B384" s="26" t="s">
        <v>627</v>
      </c>
      <c r="C384" s="26">
        <v>31</v>
      </c>
      <c r="D384" s="26" t="s">
        <v>627</v>
      </c>
      <c r="E384" s="107">
        <v>383</v>
      </c>
      <c r="F384" s="107"/>
      <c r="G384" s="26"/>
      <c r="H384" s="34" t="s">
        <v>640</v>
      </c>
      <c r="I384" s="17"/>
      <c r="J384" s="34" t="s">
        <v>758</v>
      </c>
      <c r="K384" s="34" t="s">
        <v>759</v>
      </c>
      <c r="L384" s="26" t="s">
        <v>103</v>
      </c>
      <c r="M384" s="21" t="s">
        <v>629</v>
      </c>
    </row>
    <row r="385" spans="1:13">
      <c r="A385" s="26">
        <v>26</v>
      </c>
      <c r="B385" s="26" t="s">
        <v>627</v>
      </c>
      <c r="C385" s="26">
        <v>31</v>
      </c>
      <c r="D385" s="26" t="s">
        <v>627</v>
      </c>
      <c r="E385" s="107">
        <v>384</v>
      </c>
      <c r="F385" s="107"/>
      <c r="G385" s="26"/>
      <c r="H385" s="34" t="s">
        <v>640</v>
      </c>
      <c r="I385" s="17"/>
      <c r="J385" s="34" t="s">
        <v>760</v>
      </c>
      <c r="K385" s="34" t="s">
        <v>761</v>
      </c>
      <c r="L385" s="26" t="s">
        <v>103</v>
      </c>
      <c r="M385" s="21" t="s">
        <v>629</v>
      </c>
    </row>
    <row r="386" spans="1:13">
      <c r="A386" s="26">
        <v>26</v>
      </c>
      <c r="B386" s="26" t="s">
        <v>627</v>
      </c>
      <c r="C386" s="26">
        <v>31</v>
      </c>
      <c r="D386" s="26" t="s">
        <v>627</v>
      </c>
      <c r="E386" s="107">
        <v>385</v>
      </c>
      <c r="F386" s="107"/>
      <c r="G386" s="26"/>
      <c r="H386" s="34" t="s">
        <v>640</v>
      </c>
      <c r="I386" s="17"/>
      <c r="J386" s="34" t="s">
        <v>762</v>
      </c>
      <c r="K386" s="34" t="s">
        <v>763</v>
      </c>
      <c r="L386" s="26" t="s">
        <v>103</v>
      </c>
      <c r="M386" s="21" t="s">
        <v>629</v>
      </c>
    </row>
    <row r="387" spans="1:13">
      <c r="A387" s="26">
        <v>26</v>
      </c>
      <c r="B387" s="26" t="s">
        <v>627</v>
      </c>
      <c r="C387" s="26">
        <v>31</v>
      </c>
      <c r="D387" s="26" t="s">
        <v>627</v>
      </c>
      <c r="E387" s="107">
        <v>386</v>
      </c>
      <c r="F387" s="107"/>
      <c r="G387" s="26"/>
      <c r="H387" s="34" t="s">
        <v>640</v>
      </c>
      <c r="I387" s="17"/>
      <c r="J387" s="34" t="s">
        <v>764</v>
      </c>
      <c r="K387" s="34" t="s">
        <v>765</v>
      </c>
      <c r="L387" s="26" t="s">
        <v>103</v>
      </c>
      <c r="M387" s="21" t="s">
        <v>629</v>
      </c>
    </row>
    <row r="388" spans="1:13">
      <c r="A388" s="26">
        <v>26</v>
      </c>
      <c r="B388" s="26" t="s">
        <v>627</v>
      </c>
      <c r="C388" s="26">
        <v>31</v>
      </c>
      <c r="D388" s="26" t="s">
        <v>627</v>
      </c>
      <c r="E388" s="107">
        <v>387</v>
      </c>
      <c r="F388" s="107"/>
      <c r="G388" s="26"/>
      <c r="H388" s="34" t="s">
        <v>766</v>
      </c>
      <c r="I388" s="17"/>
      <c r="J388" s="34" t="s">
        <v>767</v>
      </c>
      <c r="K388" s="34" t="s">
        <v>768</v>
      </c>
      <c r="L388" s="26" t="s">
        <v>103</v>
      </c>
      <c r="M388" s="21" t="s">
        <v>629</v>
      </c>
    </row>
    <row r="389" spans="1:13">
      <c r="A389" s="26">
        <v>26</v>
      </c>
      <c r="B389" s="26" t="s">
        <v>627</v>
      </c>
      <c r="C389" s="26">
        <v>31</v>
      </c>
      <c r="D389" s="26" t="s">
        <v>627</v>
      </c>
      <c r="E389" s="107">
        <v>388</v>
      </c>
      <c r="F389" s="107"/>
      <c r="G389" s="26"/>
      <c r="H389" s="34" t="s">
        <v>766</v>
      </c>
      <c r="I389" s="17"/>
      <c r="J389" s="34" t="s">
        <v>769</v>
      </c>
      <c r="K389" s="34" t="s">
        <v>770</v>
      </c>
      <c r="L389" s="26" t="s">
        <v>103</v>
      </c>
      <c r="M389" s="21" t="s">
        <v>629</v>
      </c>
    </row>
    <row r="390" spans="1:13">
      <c r="A390" s="26">
        <v>26</v>
      </c>
      <c r="B390" s="26" t="s">
        <v>627</v>
      </c>
      <c r="C390" s="26">
        <v>31</v>
      </c>
      <c r="D390" s="26" t="s">
        <v>627</v>
      </c>
      <c r="E390" s="107">
        <v>389</v>
      </c>
      <c r="F390" s="107"/>
      <c r="G390" s="26"/>
      <c r="H390" s="34" t="s">
        <v>766</v>
      </c>
      <c r="I390" s="17"/>
      <c r="J390" s="34" t="s">
        <v>771</v>
      </c>
      <c r="K390" s="34" t="s">
        <v>772</v>
      </c>
      <c r="L390" s="26" t="s">
        <v>103</v>
      </c>
      <c r="M390" s="21" t="s">
        <v>629</v>
      </c>
    </row>
    <row r="391" spans="1:13">
      <c r="A391" s="26">
        <v>26</v>
      </c>
      <c r="B391" s="26" t="s">
        <v>627</v>
      </c>
      <c r="C391" s="26">
        <v>31</v>
      </c>
      <c r="D391" s="26" t="s">
        <v>627</v>
      </c>
      <c r="E391" s="107">
        <v>390</v>
      </c>
      <c r="F391" s="107"/>
      <c r="G391" s="26"/>
      <c r="H391" s="34" t="s">
        <v>766</v>
      </c>
      <c r="I391" s="17"/>
      <c r="J391" s="34" t="s">
        <v>773</v>
      </c>
      <c r="K391" s="34" t="s">
        <v>774</v>
      </c>
      <c r="L391" s="26" t="s">
        <v>103</v>
      </c>
      <c r="M391" s="21" t="s">
        <v>629</v>
      </c>
    </row>
    <row r="392" spans="1:13">
      <c r="A392" s="26">
        <v>26</v>
      </c>
      <c r="B392" s="26" t="s">
        <v>627</v>
      </c>
      <c r="C392" s="26">
        <v>31</v>
      </c>
      <c r="D392" s="26" t="s">
        <v>627</v>
      </c>
      <c r="E392" s="107">
        <v>391</v>
      </c>
      <c r="F392" s="107"/>
      <c r="G392" s="26"/>
      <c r="H392" s="34" t="s">
        <v>766</v>
      </c>
      <c r="I392" s="17"/>
      <c r="J392" s="34" t="s">
        <v>775</v>
      </c>
      <c r="K392" s="34" t="s">
        <v>776</v>
      </c>
      <c r="L392" s="26" t="s">
        <v>103</v>
      </c>
      <c r="M392" s="21" t="s">
        <v>629</v>
      </c>
    </row>
    <row r="393" spans="1:13">
      <c r="A393" s="26">
        <v>26</v>
      </c>
      <c r="B393" s="26" t="s">
        <v>627</v>
      </c>
      <c r="C393" s="26">
        <v>31</v>
      </c>
      <c r="D393" s="26" t="s">
        <v>627</v>
      </c>
      <c r="E393" s="107">
        <v>392</v>
      </c>
      <c r="F393" s="107"/>
      <c r="G393" s="26"/>
      <c r="H393" s="34" t="s">
        <v>766</v>
      </c>
      <c r="I393" s="17"/>
      <c r="J393" s="34" t="s">
        <v>777</v>
      </c>
      <c r="K393" s="34" t="s">
        <v>273</v>
      </c>
      <c r="L393" s="26" t="s">
        <v>103</v>
      </c>
      <c r="M393" s="21" t="s">
        <v>629</v>
      </c>
    </row>
    <row r="394" spans="1:13">
      <c r="A394" s="26">
        <v>26</v>
      </c>
      <c r="B394" s="26" t="s">
        <v>627</v>
      </c>
      <c r="C394" s="26">
        <v>31</v>
      </c>
      <c r="D394" s="26" t="s">
        <v>627</v>
      </c>
      <c r="E394" s="107">
        <v>393</v>
      </c>
      <c r="F394" s="107"/>
      <c r="G394" s="26"/>
      <c r="H394" s="34" t="s">
        <v>766</v>
      </c>
      <c r="I394" s="17"/>
      <c r="J394" s="34" t="s">
        <v>778</v>
      </c>
      <c r="K394" s="34" t="s">
        <v>779</v>
      </c>
      <c r="L394" s="26" t="s">
        <v>103</v>
      </c>
      <c r="M394" s="21" t="s">
        <v>629</v>
      </c>
    </row>
    <row r="395" spans="1:13">
      <c r="A395" s="26">
        <v>26</v>
      </c>
      <c r="B395" s="26" t="s">
        <v>627</v>
      </c>
      <c r="C395" s="26">
        <v>31</v>
      </c>
      <c r="D395" s="26" t="s">
        <v>627</v>
      </c>
      <c r="E395" s="107">
        <v>394</v>
      </c>
      <c r="F395" s="107"/>
      <c r="G395" s="26"/>
      <c r="H395" s="34" t="s">
        <v>766</v>
      </c>
      <c r="I395" s="17"/>
      <c r="J395" s="34" t="s">
        <v>780</v>
      </c>
      <c r="K395" s="34" t="s">
        <v>781</v>
      </c>
      <c r="L395" s="26" t="s">
        <v>103</v>
      </c>
      <c r="M395" s="21" t="s">
        <v>629</v>
      </c>
    </row>
    <row r="396" spans="1:13">
      <c r="A396" s="26">
        <v>26</v>
      </c>
      <c r="B396" s="26" t="s">
        <v>627</v>
      </c>
      <c r="C396" s="26">
        <v>31</v>
      </c>
      <c r="D396" s="26" t="s">
        <v>627</v>
      </c>
      <c r="E396" s="107">
        <v>395</v>
      </c>
      <c r="F396" s="107"/>
      <c r="G396" s="26"/>
      <c r="H396" s="34" t="s">
        <v>766</v>
      </c>
      <c r="I396" s="17"/>
      <c r="J396" s="34" t="s">
        <v>782</v>
      </c>
      <c r="K396" s="34" t="s">
        <v>783</v>
      </c>
      <c r="L396" s="26" t="s">
        <v>103</v>
      </c>
      <c r="M396" s="21" t="s">
        <v>629</v>
      </c>
    </row>
    <row r="397" spans="1:13">
      <c r="A397" s="26">
        <v>26</v>
      </c>
      <c r="B397" s="26" t="s">
        <v>627</v>
      </c>
      <c r="C397" s="26">
        <v>31</v>
      </c>
      <c r="D397" s="26" t="s">
        <v>627</v>
      </c>
      <c r="E397" s="107">
        <v>396</v>
      </c>
      <c r="F397" s="107"/>
      <c r="G397" s="26"/>
      <c r="H397" s="34" t="s">
        <v>766</v>
      </c>
      <c r="I397" s="17"/>
      <c r="J397" s="34" t="s">
        <v>784</v>
      </c>
      <c r="K397" s="34" t="s">
        <v>785</v>
      </c>
      <c r="L397" s="26" t="s">
        <v>103</v>
      </c>
      <c r="M397" s="21" t="s">
        <v>629</v>
      </c>
    </row>
    <row r="398" spans="1:13">
      <c r="A398" s="26">
        <v>26</v>
      </c>
      <c r="B398" s="26" t="s">
        <v>627</v>
      </c>
      <c r="C398" s="26">
        <v>31</v>
      </c>
      <c r="D398" s="26" t="s">
        <v>627</v>
      </c>
      <c r="E398" s="107">
        <v>397</v>
      </c>
      <c r="F398" s="107"/>
      <c r="G398" s="26"/>
      <c r="H398" s="34" t="s">
        <v>766</v>
      </c>
      <c r="I398" s="17"/>
      <c r="J398" s="34" t="s">
        <v>786</v>
      </c>
      <c r="K398" s="34" t="s">
        <v>787</v>
      </c>
      <c r="L398" s="26" t="s">
        <v>103</v>
      </c>
      <c r="M398" s="21" t="s">
        <v>629</v>
      </c>
    </row>
    <row r="399" spans="1:13">
      <c r="A399" s="26">
        <v>26</v>
      </c>
      <c r="B399" s="26" t="s">
        <v>627</v>
      </c>
      <c r="C399" s="26">
        <v>31</v>
      </c>
      <c r="D399" s="26" t="s">
        <v>627</v>
      </c>
      <c r="E399" s="107">
        <v>398</v>
      </c>
      <c r="F399" s="107"/>
      <c r="G399" s="26"/>
      <c r="H399" s="34" t="s">
        <v>766</v>
      </c>
      <c r="I399" s="17"/>
      <c r="J399" s="34" t="s">
        <v>788</v>
      </c>
      <c r="K399" s="34" t="s">
        <v>789</v>
      </c>
      <c r="L399" s="26" t="s">
        <v>103</v>
      </c>
      <c r="M399" s="21" t="s">
        <v>629</v>
      </c>
    </row>
    <row r="400" spans="1:13">
      <c r="A400" s="26">
        <v>26</v>
      </c>
      <c r="B400" s="26" t="s">
        <v>627</v>
      </c>
      <c r="C400" s="26">
        <v>31</v>
      </c>
      <c r="D400" s="26" t="s">
        <v>627</v>
      </c>
      <c r="E400" s="107">
        <v>399</v>
      </c>
      <c r="F400" s="107"/>
      <c r="G400" s="26"/>
      <c r="H400" s="34" t="s">
        <v>766</v>
      </c>
      <c r="I400" s="17"/>
      <c r="J400" s="34" t="s">
        <v>790</v>
      </c>
      <c r="K400" s="34" t="s">
        <v>791</v>
      </c>
      <c r="L400" s="26" t="s">
        <v>103</v>
      </c>
      <c r="M400" s="21" t="s">
        <v>629</v>
      </c>
    </row>
    <row r="401" spans="1:13">
      <c r="A401" s="26">
        <v>26</v>
      </c>
      <c r="B401" s="26" t="s">
        <v>627</v>
      </c>
      <c r="C401" s="26">
        <v>31</v>
      </c>
      <c r="D401" s="26" t="s">
        <v>627</v>
      </c>
      <c r="E401" s="107">
        <v>400</v>
      </c>
      <c r="F401" s="107"/>
      <c r="G401" s="26"/>
      <c r="H401" s="34" t="s">
        <v>766</v>
      </c>
      <c r="I401" s="17"/>
      <c r="J401" s="34" t="s">
        <v>792</v>
      </c>
      <c r="K401" s="34" t="s">
        <v>793</v>
      </c>
      <c r="L401" s="26" t="s">
        <v>103</v>
      </c>
      <c r="M401" s="21" t="s">
        <v>629</v>
      </c>
    </row>
    <row r="402" spans="1:13">
      <c r="A402" s="26">
        <v>26</v>
      </c>
      <c r="B402" s="26" t="s">
        <v>627</v>
      </c>
      <c r="C402" s="26">
        <v>31</v>
      </c>
      <c r="D402" s="26" t="s">
        <v>627</v>
      </c>
      <c r="E402" s="107">
        <v>401</v>
      </c>
      <c r="F402" s="107"/>
      <c r="G402" s="26"/>
      <c r="H402" s="34" t="s">
        <v>766</v>
      </c>
      <c r="I402" s="17"/>
      <c r="J402" s="34" t="s">
        <v>794</v>
      </c>
      <c r="K402" s="34" t="s">
        <v>795</v>
      </c>
      <c r="L402" s="26" t="s">
        <v>103</v>
      </c>
      <c r="M402" s="21" t="s">
        <v>629</v>
      </c>
    </row>
    <row r="403" spans="1:13">
      <c r="A403" s="26">
        <v>26</v>
      </c>
      <c r="B403" s="26" t="s">
        <v>627</v>
      </c>
      <c r="C403" s="26">
        <v>31</v>
      </c>
      <c r="D403" s="26" t="s">
        <v>627</v>
      </c>
      <c r="E403" s="107">
        <v>402</v>
      </c>
      <c r="F403" s="107"/>
      <c r="G403" s="26"/>
      <c r="H403" s="34" t="s">
        <v>766</v>
      </c>
      <c r="I403" s="17"/>
      <c r="J403" s="34" t="s">
        <v>796</v>
      </c>
      <c r="K403" s="34" t="s">
        <v>797</v>
      </c>
      <c r="L403" s="26" t="s">
        <v>103</v>
      </c>
      <c r="M403" s="21" t="s">
        <v>629</v>
      </c>
    </row>
    <row r="404" spans="1:13">
      <c r="A404" s="26">
        <v>26</v>
      </c>
      <c r="B404" s="26" t="s">
        <v>627</v>
      </c>
      <c r="C404" s="26">
        <v>31</v>
      </c>
      <c r="D404" s="26" t="s">
        <v>627</v>
      </c>
      <c r="E404" s="107">
        <v>403</v>
      </c>
      <c r="F404" s="107"/>
      <c r="G404" s="26"/>
      <c r="H404" s="34" t="s">
        <v>766</v>
      </c>
      <c r="I404" s="17"/>
      <c r="J404" s="34" t="s">
        <v>798</v>
      </c>
      <c r="K404" s="34" t="s">
        <v>757</v>
      </c>
      <c r="L404" s="26" t="s">
        <v>103</v>
      </c>
      <c r="M404" s="21" t="s">
        <v>629</v>
      </c>
    </row>
    <row r="405" spans="1:13">
      <c r="A405" s="26">
        <v>26</v>
      </c>
      <c r="B405" s="26" t="s">
        <v>627</v>
      </c>
      <c r="C405" s="26">
        <v>31</v>
      </c>
      <c r="D405" s="26" t="s">
        <v>627</v>
      </c>
      <c r="E405" s="107">
        <v>404</v>
      </c>
      <c r="F405" s="107"/>
      <c r="G405" s="26"/>
      <c r="H405" s="34" t="s">
        <v>766</v>
      </c>
      <c r="I405" s="17"/>
      <c r="J405" s="34" t="s">
        <v>799</v>
      </c>
      <c r="K405" s="34" t="s">
        <v>800</v>
      </c>
      <c r="L405" s="26" t="s">
        <v>103</v>
      </c>
      <c r="M405" s="21" t="s">
        <v>629</v>
      </c>
    </row>
    <row r="406" spans="1:13">
      <c r="A406" s="26">
        <v>26</v>
      </c>
      <c r="B406" s="26" t="s">
        <v>627</v>
      </c>
      <c r="C406" s="26">
        <v>31</v>
      </c>
      <c r="D406" s="26" t="s">
        <v>627</v>
      </c>
      <c r="E406" s="107">
        <v>405</v>
      </c>
      <c r="F406" s="107"/>
      <c r="G406" s="26"/>
      <c r="H406" s="34" t="s">
        <v>766</v>
      </c>
      <c r="I406" s="17"/>
      <c r="J406" s="34" t="s">
        <v>801</v>
      </c>
      <c r="K406" s="34" t="s">
        <v>802</v>
      </c>
      <c r="L406" s="26" t="s">
        <v>103</v>
      </c>
      <c r="M406" s="21" t="s">
        <v>629</v>
      </c>
    </row>
    <row r="407" spans="1:13">
      <c r="A407" s="26">
        <v>26</v>
      </c>
      <c r="B407" s="26" t="s">
        <v>627</v>
      </c>
      <c r="C407" s="26">
        <v>31</v>
      </c>
      <c r="D407" s="26" t="s">
        <v>627</v>
      </c>
      <c r="E407" s="107">
        <v>406</v>
      </c>
      <c r="F407" s="107"/>
      <c r="G407" s="26"/>
      <c r="H407" s="34" t="s">
        <v>766</v>
      </c>
      <c r="I407" s="17"/>
      <c r="J407" s="34" t="s">
        <v>803</v>
      </c>
      <c r="K407" s="34" t="s">
        <v>804</v>
      </c>
      <c r="L407" s="26" t="s">
        <v>103</v>
      </c>
      <c r="M407" s="21" t="s">
        <v>629</v>
      </c>
    </row>
    <row r="408" spans="1:13">
      <c r="A408" s="26">
        <v>26</v>
      </c>
      <c r="B408" s="26" t="s">
        <v>627</v>
      </c>
      <c r="C408" s="26">
        <v>31</v>
      </c>
      <c r="D408" s="26" t="s">
        <v>627</v>
      </c>
      <c r="E408" s="107">
        <v>407</v>
      </c>
      <c r="F408" s="107"/>
      <c r="G408" s="26"/>
      <c r="H408" s="34" t="s">
        <v>766</v>
      </c>
      <c r="I408" s="17"/>
      <c r="J408" s="34" t="s">
        <v>805</v>
      </c>
      <c r="K408" s="34" t="s">
        <v>806</v>
      </c>
      <c r="L408" s="26" t="s">
        <v>103</v>
      </c>
      <c r="M408" s="21" t="s">
        <v>629</v>
      </c>
    </row>
    <row r="409" spans="1:13">
      <c r="A409" s="26">
        <v>26</v>
      </c>
      <c r="B409" s="26" t="s">
        <v>627</v>
      </c>
      <c r="C409" s="26">
        <v>31</v>
      </c>
      <c r="D409" s="26" t="s">
        <v>627</v>
      </c>
      <c r="E409" s="107">
        <v>408</v>
      </c>
      <c r="F409" s="107"/>
      <c r="G409" s="26"/>
      <c r="H409" s="34" t="s">
        <v>766</v>
      </c>
      <c r="I409" s="17"/>
      <c r="J409" s="34" t="s">
        <v>807</v>
      </c>
      <c r="K409" s="34" t="s">
        <v>808</v>
      </c>
      <c r="L409" s="26" t="s">
        <v>103</v>
      </c>
      <c r="M409" s="21" t="s">
        <v>629</v>
      </c>
    </row>
    <row r="410" spans="1:13">
      <c r="A410" s="26">
        <v>26</v>
      </c>
      <c r="B410" s="26" t="s">
        <v>627</v>
      </c>
      <c r="C410" s="26">
        <v>31</v>
      </c>
      <c r="D410" s="26" t="s">
        <v>627</v>
      </c>
      <c r="E410" s="107">
        <v>409</v>
      </c>
      <c r="F410" s="107"/>
      <c r="G410" s="26"/>
      <c r="H410" s="34" t="s">
        <v>766</v>
      </c>
      <c r="I410" s="17"/>
      <c r="J410" s="34" t="s">
        <v>809</v>
      </c>
      <c r="K410" s="34" t="s">
        <v>810</v>
      </c>
      <c r="L410" s="26" t="s">
        <v>103</v>
      </c>
      <c r="M410" s="21" t="s">
        <v>629</v>
      </c>
    </row>
    <row r="411" spans="1:13">
      <c r="A411" s="26">
        <v>26</v>
      </c>
      <c r="B411" s="26" t="s">
        <v>627</v>
      </c>
      <c r="C411" s="26">
        <v>31</v>
      </c>
      <c r="D411" s="26" t="s">
        <v>627</v>
      </c>
      <c r="E411" s="107">
        <v>410</v>
      </c>
      <c r="F411" s="107"/>
      <c r="G411" s="26"/>
      <c r="H411" s="34" t="s">
        <v>766</v>
      </c>
      <c r="I411" s="17"/>
      <c r="J411" s="34" t="s">
        <v>811</v>
      </c>
      <c r="K411" s="34" t="s">
        <v>812</v>
      </c>
      <c r="L411" s="26" t="s">
        <v>103</v>
      </c>
      <c r="M411" s="21" t="s">
        <v>629</v>
      </c>
    </row>
    <row r="412" spans="1:13">
      <c r="A412" s="26">
        <v>26</v>
      </c>
      <c r="B412" s="26" t="s">
        <v>627</v>
      </c>
      <c r="C412" s="26">
        <v>31</v>
      </c>
      <c r="D412" s="26" t="s">
        <v>627</v>
      </c>
      <c r="E412" s="107">
        <v>411</v>
      </c>
      <c r="F412" s="107"/>
      <c r="G412" s="26"/>
      <c r="H412" s="34" t="s">
        <v>766</v>
      </c>
      <c r="I412" s="17"/>
      <c r="J412" s="34" t="s">
        <v>813</v>
      </c>
      <c r="K412" s="34" t="s">
        <v>814</v>
      </c>
      <c r="L412" s="26" t="s">
        <v>103</v>
      </c>
      <c r="M412" s="21" t="s">
        <v>629</v>
      </c>
    </row>
    <row r="413" spans="1:13">
      <c r="A413" s="26">
        <v>26</v>
      </c>
      <c r="B413" s="26" t="s">
        <v>627</v>
      </c>
      <c r="C413" s="26">
        <v>31</v>
      </c>
      <c r="D413" s="26" t="s">
        <v>627</v>
      </c>
      <c r="E413" s="107">
        <v>412</v>
      </c>
      <c r="F413" s="107"/>
      <c r="G413" s="26"/>
      <c r="H413" s="34" t="s">
        <v>766</v>
      </c>
      <c r="I413" s="17"/>
      <c r="J413" s="34" t="s">
        <v>815</v>
      </c>
      <c r="K413" s="34" t="s">
        <v>816</v>
      </c>
      <c r="L413" s="26" t="s">
        <v>103</v>
      </c>
      <c r="M413" s="21" t="s">
        <v>629</v>
      </c>
    </row>
    <row r="414" spans="1:13">
      <c r="A414" s="26">
        <v>26</v>
      </c>
      <c r="B414" s="26" t="s">
        <v>627</v>
      </c>
      <c r="C414" s="26">
        <v>31</v>
      </c>
      <c r="D414" s="26" t="s">
        <v>627</v>
      </c>
      <c r="E414" s="107">
        <v>413</v>
      </c>
      <c r="F414" s="107"/>
      <c r="G414" s="26"/>
      <c r="H414" s="34" t="s">
        <v>766</v>
      </c>
      <c r="I414" s="17"/>
      <c r="J414" s="34" t="s">
        <v>817</v>
      </c>
      <c r="K414" s="34" t="s">
        <v>818</v>
      </c>
      <c r="L414" s="26" t="s">
        <v>103</v>
      </c>
      <c r="M414" s="21" t="s">
        <v>629</v>
      </c>
    </row>
    <row r="415" spans="1:13">
      <c r="A415" s="26">
        <v>26</v>
      </c>
      <c r="B415" s="26" t="s">
        <v>627</v>
      </c>
      <c r="C415" s="26">
        <v>31</v>
      </c>
      <c r="D415" s="26" t="s">
        <v>627</v>
      </c>
      <c r="E415" s="107">
        <v>414</v>
      </c>
      <c r="F415" s="107"/>
      <c r="G415" s="26"/>
      <c r="H415" s="34" t="s">
        <v>766</v>
      </c>
      <c r="I415" s="17"/>
      <c r="J415" s="34" t="s">
        <v>819</v>
      </c>
      <c r="K415" s="34" t="s">
        <v>820</v>
      </c>
      <c r="L415" s="26" t="s">
        <v>103</v>
      </c>
      <c r="M415" s="21" t="s">
        <v>629</v>
      </c>
    </row>
    <row r="416" spans="1:13">
      <c r="A416" s="26">
        <v>26</v>
      </c>
      <c r="B416" s="26" t="s">
        <v>627</v>
      </c>
      <c r="C416" s="26">
        <v>31</v>
      </c>
      <c r="D416" s="26" t="s">
        <v>627</v>
      </c>
      <c r="E416" s="107">
        <v>415</v>
      </c>
      <c r="F416" s="107"/>
      <c r="G416" s="26"/>
      <c r="H416" s="34" t="s">
        <v>766</v>
      </c>
      <c r="I416" s="17"/>
      <c r="J416" s="34" t="s">
        <v>821</v>
      </c>
      <c r="K416" s="34" t="s">
        <v>822</v>
      </c>
      <c r="L416" s="26" t="s">
        <v>103</v>
      </c>
      <c r="M416" s="21" t="s">
        <v>629</v>
      </c>
    </row>
    <row r="417" spans="1:13">
      <c r="A417" s="26">
        <v>26</v>
      </c>
      <c r="B417" s="26" t="s">
        <v>627</v>
      </c>
      <c r="C417" s="26">
        <v>31</v>
      </c>
      <c r="D417" s="26" t="s">
        <v>627</v>
      </c>
      <c r="E417" s="107">
        <v>416</v>
      </c>
      <c r="F417" s="107"/>
      <c r="G417" s="26"/>
      <c r="H417" s="34" t="s">
        <v>766</v>
      </c>
      <c r="I417" s="17"/>
      <c r="J417" s="34" t="s">
        <v>823</v>
      </c>
      <c r="K417" s="34" t="s">
        <v>824</v>
      </c>
      <c r="L417" s="26" t="s">
        <v>103</v>
      </c>
      <c r="M417" s="21" t="s">
        <v>629</v>
      </c>
    </row>
    <row r="418" spans="1:13">
      <c r="A418" s="26">
        <v>26</v>
      </c>
      <c r="B418" s="26" t="s">
        <v>627</v>
      </c>
      <c r="C418" s="26">
        <v>31</v>
      </c>
      <c r="D418" s="26" t="s">
        <v>627</v>
      </c>
      <c r="E418" s="107">
        <v>417</v>
      </c>
      <c r="F418" s="107"/>
      <c r="G418" s="26"/>
      <c r="H418" s="34" t="s">
        <v>766</v>
      </c>
      <c r="I418" s="17"/>
      <c r="J418" s="34" t="s">
        <v>825</v>
      </c>
      <c r="K418" s="34" t="s">
        <v>826</v>
      </c>
      <c r="L418" s="26" t="s">
        <v>103</v>
      </c>
      <c r="M418" s="21" t="s">
        <v>629</v>
      </c>
    </row>
    <row r="419" spans="1:13">
      <c r="A419" s="26">
        <v>26</v>
      </c>
      <c r="B419" s="26" t="s">
        <v>627</v>
      </c>
      <c r="C419" s="26">
        <v>31</v>
      </c>
      <c r="D419" s="26" t="s">
        <v>627</v>
      </c>
      <c r="E419" s="107">
        <v>418</v>
      </c>
      <c r="F419" s="107"/>
      <c r="G419" s="26"/>
      <c r="H419" s="34" t="s">
        <v>766</v>
      </c>
      <c r="I419" s="17"/>
      <c r="J419" s="34" t="s">
        <v>827</v>
      </c>
      <c r="K419" s="34" t="s">
        <v>828</v>
      </c>
      <c r="L419" s="26" t="s">
        <v>103</v>
      </c>
      <c r="M419" s="21" t="s">
        <v>629</v>
      </c>
    </row>
    <row r="420" spans="1:13">
      <c r="A420" s="26">
        <v>26</v>
      </c>
      <c r="B420" s="26" t="s">
        <v>627</v>
      </c>
      <c r="C420" s="26">
        <v>31</v>
      </c>
      <c r="D420" s="26" t="s">
        <v>627</v>
      </c>
      <c r="E420" s="107">
        <v>419</v>
      </c>
      <c r="F420" s="107"/>
      <c r="G420" s="26"/>
      <c r="H420" s="34" t="s">
        <v>766</v>
      </c>
      <c r="I420" s="17"/>
      <c r="J420" s="34" t="s">
        <v>829</v>
      </c>
      <c r="K420" s="34" t="s">
        <v>830</v>
      </c>
      <c r="L420" s="26" t="s">
        <v>103</v>
      </c>
      <c r="M420" s="21" t="s">
        <v>629</v>
      </c>
    </row>
    <row r="421" spans="1:13">
      <c r="A421" s="26">
        <v>26</v>
      </c>
      <c r="B421" s="26" t="s">
        <v>627</v>
      </c>
      <c r="C421" s="26">
        <v>31</v>
      </c>
      <c r="D421" s="26" t="s">
        <v>627</v>
      </c>
      <c r="E421" s="107">
        <v>420</v>
      </c>
      <c r="F421" s="107"/>
      <c r="G421" s="26"/>
      <c r="H421" s="34" t="s">
        <v>766</v>
      </c>
      <c r="I421" s="17"/>
      <c r="J421" s="34" t="s">
        <v>831</v>
      </c>
      <c r="K421" s="34" t="s">
        <v>832</v>
      </c>
      <c r="L421" s="26" t="s">
        <v>103</v>
      </c>
      <c r="M421" s="21" t="s">
        <v>629</v>
      </c>
    </row>
    <row r="422" spans="1:13">
      <c r="A422" s="26">
        <v>26</v>
      </c>
      <c r="B422" s="26" t="s">
        <v>627</v>
      </c>
      <c r="C422" s="26">
        <v>31</v>
      </c>
      <c r="D422" s="26" t="s">
        <v>627</v>
      </c>
      <c r="E422" s="107">
        <v>421</v>
      </c>
      <c r="F422" s="107"/>
      <c r="G422" s="26"/>
      <c r="H422" s="34" t="s">
        <v>766</v>
      </c>
      <c r="I422" s="17"/>
      <c r="J422" s="34" t="s">
        <v>833</v>
      </c>
      <c r="K422" s="34" t="s">
        <v>834</v>
      </c>
      <c r="L422" s="26" t="s">
        <v>103</v>
      </c>
      <c r="M422" s="21" t="s">
        <v>629</v>
      </c>
    </row>
    <row r="423" spans="1:13">
      <c r="A423" s="26">
        <v>26</v>
      </c>
      <c r="B423" s="26" t="s">
        <v>627</v>
      </c>
      <c r="C423" s="26">
        <v>31</v>
      </c>
      <c r="D423" s="26" t="s">
        <v>627</v>
      </c>
      <c r="E423" s="107">
        <v>422</v>
      </c>
      <c r="F423" s="107"/>
      <c r="G423" s="26"/>
      <c r="H423" s="34" t="s">
        <v>766</v>
      </c>
      <c r="I423" s="17"/>
      <c r="J423" s="34" t="s">
        <v>835</v>
      </c>
      <c r="K423" s="34" t="s">
        <v>836</v>
      </c>
      <c r="L423" s="26" t="s">
        <v>103</v>
      </c>
      <c r="M423" s="21" t="s">
        <v>629</v>
      </c>
    </row>
    <row r="424" spans="1:13">
      <c r="A424" s="26">
        <v>26</v>
      </c>
      <c r="B424" s="26" t="s">
        <v>627</v>
      </c>
      <c r="C424" s="26">
        <v>31</v>
      </c>
      <c r="D424" s="26" t="s">
        <v>627</v>
      </c>
      <c r="E424" s="107">
        <v>423</v>
      </c>
      <c r="F424" s="107"/>
      <c r="G424" s="26"/>
      <c r="H424" s="34" t="s">
        <v>766</v>
      </c>
      <c r="I424" s="17"/>
      <c r="J424" s="34" t="s">
        <v>837</v>
      </c>
      <c r="K424" s="34" t="s">
        <v>838</v>
      </c>
      <c r="L424" s="26" t="s">
        <v>103</v>
      </c>
      <c r="M424" s="21" t="s">
        <v>629</v>
      </c>
    </row>
    <row r="425" spans="1:13">
      <c r="A425" s="26">
        <v>26</v>
      </c>
      <c r="B425" s="26" t="s">
        <v>627</v>
      </c>
      <c r="C425" s="26">
        <v>31</v>
      </c>
      <c r="D425" s="26" t="s">
        <v>627</v>
      </c>
      <c r="E425" s="107">
        <v>424</v>
      </c>
      <c r="F425" s="107"/>
      <c r="G425" s="26"/>
      <c r="H425" s="34" t="s">
        <v>766</v>
      </c>
      <c r="I425" s="17"/>
      <c r="J425" s="34" t="s">
        <v>839</v>
      </c>
      <c r="K425" s="34" t="s">
        <v>840</v>
      </c>
      <c r="L425" s="26" t="s">
        <v>103</v>
      </c>
      <c r="M425" s="21" t="s">
        <v>629</v>
      </c>
    </row>
    <row r="426" spans="1:13">
      <c r="A426" s="26">
        <v>26</v>
      </c>
      <c r="B426" s="26" t="s">
        <v>627</v>
      </c>
      <c r="C426" s="26">
        <v>31</v>
      </c>
      <c r="D426" s="26" t="s">
        <v>627</v>
      </c>
      <c r="E426" s="107">
        <v>425</v>
      </c>
      <c r="F426" s="107"/>
      <c r="G426" s="26"/>
      <c r="H426" s="34" t="s">
        <v>766</v>
      </c>
      <c r="I426" s="17"/>
      <c r="J426" s="34" t="s">
        <v>841</v>
      </c>
      <c r="K426" s="34" t="s">
        <v>842</v>
      </c>
      <c r="L426" s="26" t="s">
        <v>103</v>
      </c>
      <c r="M426" s="21" t="s">
        <v>629</v>
      </c>
    </row>
    <row r="427" spans="1:13">
      <c r="A427" s="26">
        <v>26</v>
      </c>
      <c r="B427" s="26" t="s">
        <v>627</v>
      </c>
      <c r="C427" s="26">
        <v>31</v>
      </c>
      <c r="D427" s="26" t="s">
        <v>627</v>
      </c>
      <c r="E427" s="107">
        <v>426</v>
      </c>
      <c r="F427" s="107"/>
      <c r="G427" s="26"/>
      <c r="H427" s="34" t="s">
        <v>766</v>
      </c>
      <c r="I427" s="17"/>
      <c r="J427" s="34" t="s">
        <v>843</v>
      </c>
      <c r="K427" s="34" t="s">
        <v>844</v>
      </c>
      <c r="L427" s="26" t="s">
        <v>103</v>
      </c>
      <c r="M427" s="21" t="s">
        <v>629</v>
      </c>
    </row>
    <row r="428" spans="1:13">
      <c r="A428" s="26">
        <v>26</v>
      </c>
      <c r="B428" s="26" t="s">
        <v>627</v>
      </c>
      <c r="C428" s="26">
        <v>31</v>
      </c>
      <c r="D428" s="26" t="s">
        <v>627</v>
      </c>
      <c r="E428" s="107">
        <v>427</v>
      </c>
      <c r="F428" s="107"/>
      <c r="G428" s="26"/>
      <c r="H428" s="34" t="s">
        <v>766</v>
      </c>
      <c r="I428" s="17"/>
      <c r="J428" s="34" t="s">
        <v>845</v>
      </c>
      <c r="K428" s="34" t="s">
        <v>846</v>
      </c>
      <c r="L428" s="26" t="s">
        <v>103</v>
      </c>
      <c r="M428" s="21" t="s">
        <v>629</v>
      </c>
    </row>
    <row r="429" spans="1:13">
      <c r="A429" s="26">
        <v>26</v>
      </c>
      <c r="B429" s="26" t="s">
        <v>627</v>
      </c>
      <c r="C429" s="26">
        <v>31</v>
      </c>
      <c r="D429" s="26" t="s">
        <v>627</v>
      </c>
      <c r="E429" s="107">
        <v>428</v>
      </c>
      <c r="F429" s="107"/>
      <c r="G429" s="26"/>
      <c r="H429" s="34" t="s">
        <v>766</v>
      </c>
      <c r="I429" s="17"/>
      <c r="J429" s="34" t="s">
        <v>847</v>
      </c>
      <c r="K429" s="34" t="s">
        <v>848</v>
      </c>
      <c r="L429" s="26" t="s">
        <v>103</v>
      </c>
      <c r="M429" s="21" t="s">
        <v>629</v>
      </c>
    </row>
    <row r="430" spans="1:13">
      <c r="A430" s="26">
        <v>26</v>
      </c>
      <c r="B430" s="26" t="s">
        <v>627</v>
      </c>
      <c r="C430" s="26">
        <v>31</v>
      </c>
      <c r="D430" s="26" t="s">
        <v>627</v>
      </c>
      <c r="E430" s="107">
        <v>429</v>
      </c>
      <c r="F430" s="107"/>
      <c r="G430" s="26"/>
      <c r="H430" s="34" t="s">
        <v>766</v>
      </c>
      <c r="I430" s="17"/>
      <c r="J430" s="34" t="s">
        <v>849</v>
      </c>
      <c r="K430" s="34" t="s">
        <v>850</v>
      </c>
      <c r="L430" s="26" t="s">
        <v>103</v>
      </c>
      <c r="M430" s="21" t="s">
        <v>629</v>
      </c>
    </row>
    <row r="431" spans="1:13">
      <c r="A431" s="26">
        <v>26</v>
      </c>
      <c r="B431" s="26" t="s">
        <v>627</v>
      </c>
      <c r="C431" s="26">
        <v>31</v>
      </c>
      <c r="D431" s="26" t="s">
        <v>627</v>
      </c>
      <c r="E431" s="107">
        <v>430</v>
      </c>
      <c r="F431" s="107"/>
      <c r="G431" s="26"/>
      <c r="H431" s="34" t="s">
        <v>766</v>
      </c>
      <c r="I431" s="17"/>
      <c r="J431" s="34" t="s">
        <v>851</v>
      </c>
      <c r="K431" s="34" t="s">
        <v>852</v>
      </c>
      <c r="L431" s="26" t="s">
        <v>103</v>
      </c>
      <c r="M431" s="21" t="s">
        <v>629</v>
      </c>
    </row>
    <row r="432" spans="1:13">
      <c r="A432" s="26">
        <v>26</v>
      </c>
      <c r="B432" s="26" t="s">
        <v>627</v>
      </c>
      <c r="C432" s="26">
        <v>31</v>
      </c>
      <c r="D432" s="26" t="s">
        <v>627</v>
      </c>
      <c r="E432" s="107">
        <v>431</v>
      </c>
      <c r="F432" s="107"/>
      <c r="G432" s="26"/>
      <c r="H432" s="34" t="s">
        <v>766</v>
      </c>
      <c r="I432" s="17"/>
      <c r="J432" s="34" t="s">
        <v>853</v>
      </c>
      <c r="K432" s="34" t="s">
        <v>854</v>
      </c>
      <c r="L432" s="26" t="s">
        <v>103</v>
      </c>
      <c r="M432" s="21" t="s">
        <v>629</v>
      </c>
    </row>
    <row r="433" spans="1:13">
      <c r="A433" s="26">
        <v>26</v>
      </c>
      <c r="B433" s="26" t="s">
        <v>627</v>
      </c>
      <c r="C433" s="26">
        <v>31</v>
      </c>
      <c r="D433" s="26" t="s">
        <v>627</v>
      </c>
      <c r="E433" s="107">
        <v>432</v>
      </c>
      <c r="F433" s="107"/>
      <c r="G433" s="26"/>
      <c r="H433" s="34" t="s">
        <v>766</v>
      </c>
      <c r="I433" s="17"/>
      <c r="J433" s="34" t="s">
        <v>855</v>
      </c>
      <c r="K433" s="34" t="s">
        <v>856</v>
      </c>
      <c r="L433" s="26" t="s">
        <v>103</v>
      </c>
      <c r="M433" s="21" t="s">
        <v>629</v>
      </c>
    </row>
    <row r="434" spans="1:13">
      <c r="A434" s="26">
        <v>26</v>
      </c>
      <c r="B434" s="26" t="s">
        <v>627</v>
      </c>
      <c r="C434" s="26">
        <v>31</v>
      </c>
      <c r="D434" s="26" t="s">
        <v>627</v>
      </c>
      <c r="E434" s="107">
        <v>433</v>
      </c>
      <c r="F434" s="107"/>
      <c r="G434" s="26"/>
      <c r="H434" s="34" t="s">
        <v>766</v>
      </c>
      <c r="I434" s="17"/>
      <c r="J434" s="34" t="s">
        <v>857</v>
      </c>
      <c r="K434" s="34" t="s">
        <v>858</v>
      </c>
      <c r="L434" s="26" t="s">
        <v>103</v>
      </c>
      <c r="M434" s="21" t="s">
        <v>629</v>
      </c>
    </row>
    <row r="435" spans="1:13">
      <c r="A435" s="26">
        <v>26</v>
      </c>
      <c r="B435" s="26" t="s">
        <v>627</v>
      </c>
      <c r="C435" s="26">
        <v>31</v>
      </c>
      <c r="D435" s="26" t="s">
        <v>627</v>
      </c>
      <c r="E435" s="107">
        <v>434</v>
      </c>
      <c r="F435" s="107"/>
      <c r="G435" s="26"/>
      <c r="H435" s="34" t="s">
        <v>766</v>
      </c>
      <c r="I435" s="17"/>
      <c r="J435" s="34" t="s">
        <v>859</v>
      </c>
      <c r="K435" s="34" t="s">
        <v>860</v>
      </c>
      <c r="L435" s="26" t="s">
        <v>103</v>
      </c>
      <c r="M435" s="21" t="s">
        <v>629</v>
      </c>
    </row>
    <row r="436" spans="1:13">
      <c r="A436" s="26">
        <v>26</v>
      </c>
      <c r="B436" s="26" t="s">
        <v>627</v>
      </c>
      <c r="C436" s="26">
        <v>31</v>
      </c>
      <c r="D436" s="26" t="s">
        <v>627</v>
      </c>
      <c r="E436" s="107">
        <v>435</v>
      </c>
      <c r="F436" s="107"/>
      <c r="G436" s="26"/>
      <c r="H436" s="34" t="s">
        <v>766</v>
      </c>
      <c r="I436" s="17"/>
      <c r="J436" s="34" t="s">
        <v>861</v>
      </c>
      <c r="K436" s="34" t="s">
        <v>862</v>
      </c>
      <c r="L436" s="26" t="s">
        <v>103</v>
      </c>
      <c r="M436" s="21" t="s">
        <v>629</v>
      </c>
    </row>
    <row r="437" spans="1:13">
      <c r="A437" s="26">
        <v>26</v>
      </c>
      <c r="B437" s="26" t="s">
        <v>627</v>
      </c>
      <c r="C437" s="26">
        <v>31</v>
      </c>
      <c r="D437" s="26" t="s">
        <v>627</v>
      </c>
      <c r="E437" s="107">
        <v>436</v>
      </c>
      <c r="F437" s="107"/>
      <c r="G437" s="26"/>
      <c r="H437" s="34" t="s">
        <v>766</v>
      </c>
      <c r="I437" s="17"/>
      <c r="J437" s="34" t="s">
        <v>863</v>
      </c>
      <c r="K437" s="34" t="s">
        <v>864</v>
      </c>
      <c r="L437" s="26" t="s">
        <v>103</v>
      </c>
      <c r="M437" s="21" t="s">
        <v>629</v>
      </c>
    </row>
    <row r="438" spans="1:13">
      <c r="A438" s="26">
        <v>26</v>
      </c>
      <c r="B438" s="26" t="s">
        <v>627</v>
      </c>
      <c r="C438" s="26">
        <v>31</v>
      </c>
      <c r="D438" s="26" t="s">
        <v>627</v>
      </c>
      <c r="E438" s="107">
        <v>437</v>
      </c>
      <c r="F438" s="107"/>
      <c r="G438" s="26"/>
      <c r="H438" s="34" t="s">
        <v>766</v>
      </c>
      <c r="I438" s="17"/>
      <c r="J438" s="34" t="s">
        <v>865</v>
      </c>
      <c r="K438" s="34" t="s">
        <v>866</v>
      </c>
      <c r="L438" s="26" t="s">
        <v>103</v>
      </c>
      <c r="M438" s="21" t="s">
        <v>629</v>
      </c>
    </row>
    <row r="439" spans="1:13">
      <c r="A439" s="26">
        <v>26</v>
      </c>
      <c r="B439" s="26" t="s">
        <v>627</v>
      </c>
      <c r="C439" s="26">
        <v>31</v>
      </c>
      <c r="D439" s="26" t="s">
        <v>627</v>
      </c>
      <c r="E439" s="107">
        <v>438</v>
      </c>
      <c r="F439" s="107"/>
      <c r="G439" s="26"/>
      <c r="H439" s="34" t="s">
        <v>766</v>
      </c>
      <c r="I439" s="17"/>
      <c r="J439" s="34" t="s">
        <v>867</v>
      </c>
      <c r="K439" s="34" t="s">
        <v>868</v>
      </c>
      <c r="L439" s="26" t="s">
        <v>103</v>
      </c>
      <c r="M439" s="21" t="s">
        <v>629</v>
      </c>
    </row>
    <row r="440" spans="1:13">
      <c r="A440" s="26">
        <v>26</v>
      </c>
      <c r="B440" s="26" t="s">
        <v>627</v>
      </c>
      <c r="C440" s="26">
        <v>31</v>
      </c>
      <c r="D440" s="26" t="s">
        <v>627</v>
      </c>
      <c r="E440" s="107">
        <v>439</v>
      </c>
      <c r="F440" s="107"/>
      <c r="G440" s="26"/>
      <c r="H440" s="34" t="s">
        <v>766</v>
      </c>
      <c r="I440" s="17"/>
      <c r="J440" s="34" t="s">
        <v>869</v>
      </c>
      <c r="K440" s="34" t="s">
        <v>870</v>
      </c>
      <c r="L440" s="26" t="s">
        <v>103</v>
      </c>
      <c r="M440" s="21" t="s">
        <v>629</v>
      </c>
    </row>
    <row r="441" spans="1:13">
      <c r="A441" s="26">
        <v>26</v>
      </c>
      <c r="B441" s="26" t="s">
        <v>627</v>
      </c>
      <c r="C441" s="26">
        <v>31</v>
      </c>
      <c r="D441" s="26" t="s">
        <v>627</v>
      </c>
      <c r="E441" s="107">
        <v>440</v>
      </c>
      <c r="F441" s="107"/>
      <c r="G441" s="26"/>
      <c r="H441" s="34" t="s">
        <v>766</v>
      </c>
      <c r="I441" s="17"/>
      <c r="J441" s="34" t="s">
        <v>871</v>
      </c>
      <c r="K441" s="34" t="s">
        <v>872</v>
      </c>
      <c r="L441" s="26" t="s">
        <v>103</v>
      </c>
      <c r="M441" s="21" t="s">
        <v>629</v>
      </c>
    </row>
    <row r="442" spans="1:13">
      <c r="A442" s="26">
        <v>26</v>
      </c>
      <c r="B442" s="26" t="s">
        <v>627</v>
      </c>
      <c r="C442" s="26">
        <v>31</v>
      </c>
      <c r="D442" s="26" t="s">
        <v>627</v>
      </c>
      <c r="E442" s="107">
        <v>441</v>
      </c>
      <c r="F442" s="107"/>
      <c r="G442" s="26"/>
      <c r="H442" s="34" t="s">
        <v>766</v>
      </c>
      <c r="I442" s="17"/>
      <c r="J442" s="34" t="s">
        <v>873</v>
      </c>
      <c r="K442" s="34" t="s">
        <v>874</v>
      </c>
      <c r="L442" s="26" t="s">
        <v>103</v>
      </c>
      <c r="M442" s="21" t="s">
        <v>629</v>
      </c>
    </row>
    <row r="443" spans="1:13">
      <c r="A443" s="26">
        <v>26</v>
      </c>
      <c r="B443" s="26" t="s">
        <v>627</v>
      </c>
      <c r="C443" s="26">
        <v>31</v>
      </c>
      <c r="D443" s="26" t="s">
        <v>627</v>
      </c>
      <c r="E443" s="107">
        <v>442</v>
      </c>
      <c r="F443" s="107"/>
      <c r="G443" s="26"/>
      <c r="H443" s="34" t="s">
        <v>766</v>
      </c>
      <c r="I443" s="17"/>
      <c r="J443" s="34" t="s">
        <v>875</v>
      </c>
      <c r="K443" s="34" t="s">
        <v>876</v>
      </c>
      <c r="L443" s="26" t="s">
        <v>103</v>
      </c>
      <c r="M443" s="21" t="s">
        <v>629</v>
      </c>
    </row>
    <row r="444" spans="1:13">
      <c r="A444" s="26">
        <v>26</v>
      </c>
      <c r="B444" s="26" t="s">
        <v>627</v>
      </c>
      <c r="C444" s="26">
        <v>31</v>
      </c>
      <c r="D444" s="26" t="s">
        <v>627</v>
      </c>
      <c r="E444" s="107">
        <v>443</v>
      </c>
      <c r="F444" s="107"/>
      <c r="G444" s="26"/>
      <c r="H444" s="34" t="s">
        <v>766</v>
      </c>
      <c r="I444" s="17"/>
      <c r="J444" s="34" t="s">
        <v>877</v>
      </c>
      <c r="K444" s="34" t="s">
        <v>878</v>
      </c>
      <c r="L444" s="26" t="s">
        <v>103</v>
      </c>
      <c r="M444" s="21" t="s">
        <v>629</v>
      </c>
    </row>
    <row r="445" spans="1:13">
      <c r="A445" s="26">
        <v>26</v>
      </c>
      <c r="B445" s="26" t="s">
        <v>627</v>
      </c>
      <c r="C445" s="26">
        <v>31</v>
      </c>
      <c r="D445" s="26" t="s">
        <v>627</v>
      </c>
      <c r="E445" s="107">
        <v>444</v>
      </c>
      <c r="F445" s="107"/>
      <c r="G445" s="26"/>
      <c r="H445" s="34" t="s">
        <v>766</v>
      </c>
      <c r="I445" s="17"/>
      <c r="J445" s="34" t="s">
        <v>879</v>
      </c>
      <c r="K445" s="34" t="s">
        <v>880</v>
      </c>
      <c r="L445" s="26" t="s">
        <v>103</v>
      </c>
      <c r="M445" s="21" t="s">
        <v>629</v>
      </c>
    </row>
    <row r="446" spans="1:13">
      <c r="A446" s="26">
        <v>26</v>
      </c>
      <c r="B446" s="26" t="s">
        <v>627</v>
      </c>
      <c r="C446" s="26">
        <v>31</v>
      </c>
      <c r="D446" s="26" t="s">
        <v>627</v>
      </c>
      <c r="E446" s="107">
        <v>445</v>
      </c>
      <c r="F446" s="107"/>
      <c r="G446" s="26"/>
      <c r="H446" s="34" t="s">
        <v>766</v>
      </c>
      <c r="I446" s="17"/>
      <c r="J446" s="34" t="s">
        <v>881</v>
      </c>
      <c r="K446" s="34" t="s">
        <v>882</v>
      </c>
      <c r="L446" s="26" t="s">
        <v>103</v>
      </c>
      <c r="M446" s="21" t="s">
        <v>629</v>
      </c>
    </row>
    <row r="447" spans="1:13">
      <c r="A447" s="26">
        <v>26</v>
      </c>
      <c r="B447" s="26" t="s">
        <v>627</v>
      </c>
      <c r="C447" s="26">
        <v>31</v>
      </c>
      <c r="D447" s="26" t="s">
        <v>627</v>
      </c>
      <c r="E447" s="107">
        <v>446</v>
      </c>
      <c r="F447" s="107"/>
      <c r="G447" s="26"/>
      <c r="H447" s="34" t="s">
        <v>766</v>
      </c>
      <c r="I447" s="17"/>
      <c r="J447" s="34" t="s">
        <v>883</v>
      </c>
      <c r="K447" s="34" t="s">
        <v>884</v>
      </c>
      <c r="L447" s="26" t="s">
        <v>103</v>
      </c>
      <c r="M447" s="21" t="s">
        <v>629</v>
      </c>
    </row>
    <row r="448" spans="1:13">
      <c r="A448" s="26">
        <v>26</v>
      </c>
      <c r="B448" s="26" t="s">
        <v>627</v>
      </c>
      <c r="C448" s="26">
        <v>31</v>
      </c>
      <c r="D448" s="26" t="s">
        <v>627</v>
      </c>
      <c r="E448" s="107">
        <v>447</v>
      </c>
      <c r="F448" s="107"/>
      <c r="G448" s="26"/>
      <c r="H448" s="34" t="s">
        <v>766</v>
      </c>
      <c r="I448" s="17"/>
      <c r="J448" s="34" t="s">
        <v>885</v>
      </c>
      <c r="K448" s="34" t="s">
        <v>886</v>
      </c>
      <c r="L448" s="26" t="s">
        <v>103</v>
      </c>
      <c r="M448" s="21" t="s">
        <v>629</v>
      </c>
    </row>
    <row r="449" spans="1:13">
      <c r="A449" s="26">
        <v>26</v>
      </c>
      <c r="B449" s="26" t="s">
        <v>627</v>
      </c>
      <c r="C449" s="26">
        <v>31</v>
      </c>
      <c r="D449" s="26" t="s">
        <v>627</v>
      </c>
      <c r="E449" s="107">
        <v>448</v>
      </c>
      <c r="F449" s="107"/>
      <c r="G449" s="26"/>
      <c r="H449" s="34" t="s">
        <v>766</v>
      </c>
      <c r="I449" s="17"/>
      <c r="J449" s="34" t="s">
        <v>887</v>
      </c>
      <c r="K449" s="34" t="s">
        <v>888</v>
      </c>
      <c r="L449" s="26" t="s">
        <v>103</v>
      </c>
      <c r="M449" s="21" t="s">
        <v>629</v>
      </c>
    </row>
    <row r="450" spans="1:13">
      <c r="A450" s="26">
        <v>26</v>
      </c>
      <c r="B450" s="26" t="s">
        <v>627</v>
      </c>
      <c r="C450" s="26">
        <v>31</v>
      </c>
      <c r="D450" s="26" t="s">
        <v>627</v>
      </c>
      <c r="E450" s="107">
        <v>449</v>
      </c>
      <c r="F450" s="107"/>
      <c r="G450" s="26"/>
      <c r="H450" s="34" t="s">
        <v>766</v>
      </c>
      <c r="I450" s="17"/>
      <c r="J450" s="34" t="s">
        <v>889</v>
      </c>
      <c r="K450" s="34" t="s">
        <v>890</v>
      </c>
      <c r="L450" s="26" t="s">
        <v>103</v>
      </c>
      <c r="M450" s="21" t="s">
        <v>629</v>
      </c>
    </row>
    <row r="451" spans="1:13">
      <c r="A451" s="26">
        <v>26</v>
      </c>
      <c r="B451" s="26" t="s">
        <v>627</v>
      </c>
      <c r="C451" s="26">
        <v>31</v>
      </c>
      <c r="D451" s="26" t="s">
        <v>627</v>
      </c>
      <c r="E451" s="107">
        <v>450</v>
      </c>
      <c r="F451" s="107"/>
      <c r="G451" s="26"/>
      <c r="H451" s="34" t="s">
        <v>766</v>
      </c>
      <c r="I451" s="17"/>
      <c r="J451" s="34" t="s">
        <v>891</v>
      </c>
      <c r="K451" s="34" t="s">
        <v>892</v>
      </c>
      <c r="L451" s="26" t="s">
        <v>103</v>
      </c>
      <c r="M451" s="21" t="s">
        <v>629</v>
      </c>
    </row>
    <row r="452" spans="1:13">
      <c r="A452" s="26">
        <v>26</v>
      </c>
      <c r="B452" s="26" t="s">
        <v>627</v>
      </c>
      <c r="C452" s="26">
        <v>31</v>
      </c>
      <c r="D452" s="26" t="s">
        <v>627</v>
      </c>
      <c r="E452" s="107">
        <v>451</v>
      </c>
      <c r="F452" s="107"/>
      <c r="G452" s="26"/>
      <c r="H452" s="34" t="s">
        <v>766</v>
      </c>
      <c r="I452" s="17"/>
      <c r="J452" s="34" t="s">
        <v>893</v>
      </c>
      <c r="K452" s="34" t="s">
        <v>894</v>
      </c>
      <c r="L452" s="26" t="s">
        <v>103</v>
      </c>
      <c r="M452" s="21" t="s">
        <v>629</v>
      </c>
    </row>
    <row r="453" spans="1:13">
      <c r="A453" s="26">
        <v>26</v>
      </c>
      <c r="B453" s="26" t="s">
        <v>627</v>
      </c>
      <c r="C453" s="26">
        <v>31</v>
      </c>
      <c r="D453" s="26" t="s">
        <v>627</v>
      </c>
      <c r="E453" s="107">
        <v>452</v>
      </c>
      <c r="F453" s="107"/>
      <c r="G453" s="26"/>
      <c r="H453" s="34" t="s">
        <v>766</v>
      </c>
      <c r="I453" s="17"/>
      <c r="J453" s="34" t="s">
        <v>895</v>
      </c>
      <c r="K453" s="34" t="s">
        <v>896</v>
      </c>
      <c r="L453" s="26" t="s">
        <v>103</v>
      </c>
      <c r="M453" s="21" t="s">
        <v>629</v>
      </c>
    </row>
    <row r="454" spans="1:13">
      <c r="A454" s="26">
        <v>26</v>
      </c>
      <c r="B454" s="26" t="s">
        <v>627</v>
      </c>
      <c r="C454" s="26">
        <v>31</v>
      </c>
      <c r="D454" s="26" t="s">
        <v>627</v>
      </c>
      <c r="E454" s="107">
        <v>453</v>
      </c>
      <c r="F454" s="107"/>
      <c r="G454" s="26"/>
      <c r="H454" s="34" t="s">
        <v>766</v>
      </c>
      <c r="I454" s="17"/>
      <c r="J454" s="34" t="s">
        <v>897</v>
      </c>
      <c r="K454" s="34" t="s">
        <v>898</v>
      </c>
      <c r="L454" s="26" t="s">
        <v>103</v>
      </c>
      <c r="M454" s="21" t="s">
        <v>629</v>
      </c>
    </row>
    <row r="455" spans="1:13">
      <c r="A455" s="26">
        <v>26</v>
      </c>
      <c r="B455" s="26" t="s">
        <v>627</v>
      </c>
      <c r="C455" s="26">
        <v>31</v>
      </c>
      <c r="D455" s="26" t="s">
        <v>627</v>
      </c>
      <c r="E455" s="107">
        <v>454</v>
      </c>
      <c r="F455" s="107"/>
      <c r="G455" s="26"/>
      <c r="H455" s="34" t="s">
        <v>766</v>
      </c>
      <c r="I455" s="17"/>
      <c r="J455" s="34" t="s">
        <v>899</v>
      </c>
      <c r="K455" s="34" t="s">
        <v>900</v>
      </c>
      <c r="L455" s="26" t="s">
        <v>103</v>
      </c>
      <c r="M455" s="21" t="s">
        <v>629</v>
      </c>
    </row>
    <row r="456" spans="1:13">
      <c r="A456" s="26">
        <v>26</v>
      </c>
      <c r="B456" s="26" t="s">
        <v>627</v>
      </c>
      <c r="C456" s="26">
        <v>31</v>
      </c>
      <c r="D456" s="26" t="s">
        <v>627</v>
      </c>
      <c r="E456" s="107">
        <v>455</v>
      </c>
      <c r="F456" s="107"/>
      <c r="G456" s="26"/>
      <c r="H456" s="34" t="s">
        <v>766</v>
      </c>
      <c r="I456" s="17"/>
      <c r="J456" s="34" t="s">
        <v>901</v>
      </c>
      <c r="K456" s="34" t="s">
        <v>902</v>
      </c>
      <c r="L456" s="26" t="s">
        <v>103</v>
      </c>
      <c r="M456" s="21" t="s">
        <v>629</v>
      </c>
    </row>
    <row r="457" spans="1:13">
      <c r="A457" s="26">
        <v>26</v>
      </c>
      <c r="B457" s="26" t="s">
        <v>627</v>
      </c>
      <c r="C457" s="26">
        <v>31</v>
      </c>
      <c r="D457" s="26" t="s">
        <v>627</v>
      </c>
      <c r="E457" s="107">
        <v>456</v>
      </c>
      <c r="F457" s="107"/>
      <c r="G457" s="26"/>
      <c r="H457" s="34" t="s">
        <v>766</v>
      </c>
      <c r="I457" s="17"/>
      <c r="J457" s="34" t="s">
        <v>903</v>
      </c>
      <c r="K457" s="34" t="s">
        <v>904</v>
      </c>
      <c r="L457" s="26" t="s">
        <v>103</v>
      </c>
      <c r="M457" s="21" t="s">
        <v>629</v>
      </c>
    </row>
    <row r="458" spans="1:13">
      <c r="A458" s="26">
        <v>26</v>
      </c>
      <c r="B458" s="26" t="s">
        <v>627</v>
      </c>
      <c r="C458" s="26">
        <v>31</v>
      </c>
      <c r="D458" s="26" t="s">
        <v>627</v>
      </c>
      <c r="E458" s="107">
        <v>457</v>
      </c>
      <c r="F458" s="107"/>
      <c r="G458" s="26"/>
      <c r="H458" s="34" t="s">
        <v>766</v>
      </c>
      <c r="I458" s="17"/>
      <c r="J458" s="34" t="s">
        <v>905</v>
      </c>
      <c r="K458" s="34" t="s">
        <v>906</v>
      </c>
      <c r="L458" s="26" t="s">
        <v>103</v>
      </c>
      <c r="M458" s="21" t="s">
        <v>629</v>
      </c>
    </row>
    <row r="459" spans="1:13">
      <c r="A459" s="26">
        <v>26</v>
      </c>
      <c r="B459" s="26" t="s">
        <v>627</v>
      </c>
      <c r="C459" s="26">
        <v>31</v>
      </c>
      <c r="D459" s="26" t="s">
        <v>627</v>
      </c>
      <c r="E459" s="107">
        <v>458</v>
      </c>
      <c r="F459" s="107"/>
      <c r="G459" s="26"/>
      <c r="H459" s="34" t="s">
        <v>766</v>
      </c>
      <c r="I459" s="17"/>
      <c r="J459" s="34" t="s">
        <v>907</v>
      </c>
      <c r="K459" s="34" t="s">
        <v>908</v>
      </c>
      <c r="L459" s="26" t="s">
        <v>103</v>
      </c>
      <c r="M459" s="21" t="s">
        <v>629</v>
      </c>
    </row>
    <row r="460" spans="1:13">
      <c r="A460" s="26">
        <v>26</v>
      </c>
      <c r="B460" s="26" t="s">
        <v>627</v>
      </c>
      <c r="C460" s="26">
        <v>31</v>
      </c>
      <c r="D460" s="26" t="s">
        <v>627</v>
      </c>
      <c r="E460" s="107">
        <v>459</v>
      </c>
      <c r="F460" s="107"/>
      <c r="G460" s="26"/>
      <c r="H460" s="34" t="s">
        <v>766</v>
      </c>
      <c r="I460" s="17"/>
      <c r="J460" s="34" t="s">
        <v>909</v>
      </c>
      <c r="K460" s="34" t="s">
        <v>910</v>
      </c>
      <c r="L460" s="26" t="s">
        <v>103</v>
      </c>
      <c r="M460" s="21" t="s">
        <v>629</v>
      </c>
    </row>
    <row r="461" spans="1:13">
      <c r="A461" s="26">
        <v>26</v>
      </c>
      <c r="B461" s="26" t="s">
        <v>627</v>
      </c>
      <c r="C461" s="26">
        <v>31</v>
      </c>
      <c r="D461" s="26" t="s">
        <v>627</v>
      </c>
      <c r="E461" s="107">
        <v>460</v>
      </c>
      <c r="F461" s="107"/>
      <c r="G461" s="26"/>
      <c r="H461" s="34" t="s">
        <v>766</v>
      </c>
      <c r="I461" s="17"/>
      <c r="J461" s="34" t="s">
        <v>911</v>
      </c>
      <c r="K461" s="34" t="s">
        <v>912</v>
      </c>
      <c r="L461" s="26" t="s">
        <v>103</v>
      </c>
      <c r="M461" s="21" t="s">
        <v>629</v>
      </c>
    </row>
    <row r="462" spans="1:13">
      <c r="A462" s="26">
        <v>26</v>
      </c>
      <c r="B462" s="26" t="s">
        <v>627</v>
      </c>
      <c r="C462" s="26">
        <v>31</v>
      </c>
      <c r="D462" s="26" t="s">
        <v>627</v>
      </c>
      <c r="E462" s="107">
        <v>461</v>
      </c>
      <c r="F462" s="107"/>
      <c r="G462" s="26"/>
      <c r="H462" s="34" t="s">
        <v>766</v>
      </c>
      <c r="I462" s="17"/>
      <c r="J462" s="34" t="s">
        <v>913</v>
      </c>
      <c r="K462" s="34" t="s">
        <v>914</v>
      </c>
      <c r="L462" s="26" t="s">
        <v>103</v>
      </c>
      <c r="M462" s="21" t="s">
        <v>629</v>
      </c>
    </row>
    <row r="463" spans="1:13">
      <c r="A463" s="26">
        <v>26</v>
      </c>
      <c r="B463" s="26" t="s">
        <v>627</v>
      </c>
      <c r="C463" s="26">
        <v>31</v>
      </c>
      <c r="D463" s="26" t="s">
        <v>627</v>
      </c>
      <c r="E463" s="107">
        <v>462</v>
      </c>
      <c r="F463" s="107"/>
      <c r="G463" s="26"/>
      <c r="H463" s="34" t="s">
        <v>766</v>
      </c>
      <c r="I463" s="17"/>
      <c r="J463" s="34" t="s">
        <v>915</v>
      </c>
      <c r="K463" s="34" t="s">
        <v>916</v>
      </c>
      <c r="L463" s="26" t="s">
        <v>103</v>
      </c>
      <c r="M463" s="21" t="s">
        <v>629</v>
      </c>
    </row>
    <row r="464" spans="1:13">
      <c r="A464" s="26">
        <v>26</v>
      </c>
      <c r="B464" s="26" t="s">
        <v>627</v>
      </c>
      <c r="C464" s="26">
        <v>31</v>
      </c>
      <c r="D464" s="26" t="s">
        <v>627</v>
      </c>
      <c r="E464" s="107">
        <v>463</v>
      </c>
      <c r="F464" s="107"/>
      <c r="G464" s="26"/>
      <c r="H464" s="34" t="s">
        <v>766</v>
      </c>
      <c r="I464" s="17"/>
      <c r="J464" s="34" t="s">
        <v>917</v>
      </c>
      <c r="K464" s="34" t="s">
        <v>918</v>
      </c>
      <c r="L464" s="26" t="s">
        <v>103</v>
      </c>
      <c r="M464" s="21" t="s">
        <v>629</v>
      </c>
    </row>
    <row r="465" spans="1:13">
      <c r="A465" s="26">
        <v>26</v>
      </c>
      <c r="B465" s="26" t="s">
        <v>627</v>
      </c>
      <c r="C465" s="26">
        <v>31</v>
      </c>
      <c r="D465" s="26" t="s">
        <v>627</v>
      </c>
      <c r="E465" s="107">
        <v>464</v>
      </c>
      <c r="F465" s="107"/>
      <c r="G465" s="26"/>
      <c r="H465" s="34" t="s">
        <v>766</v>
      </c>
      <c r="I465" s="17"/>
      <c r="J465" s="34" t="s">
        <v>919</v>
      </c>
      <c r="K465" s="34" t="s">
        <v>920</v>
      </c>
      <c r="L465" s="26" t="s">
        <v>103</v>
      </c>
      <c r="M465" s="21" t="s">
        <v>629</v>
      </c>
    </row>
    <row r="466" spans="1:13">
      <c r="A466" s="26">
        <v>26</v>
      </c>
      <c r="B466" s="26" t="s">
        <v>627</v>
      </c>
      <c r="C466" s="26">
        <v>31</v>
      </c>
      <c r="D466" s="26" t="s">
        <v>627</v>
      </c>
      <c r="E466" s="107">
        <v>465</v>
      </c>
      <c r="F466" s="107"/>
      <c r="G466" s="26"/>
      <c r="H466" s="34" t="s">
        <v>766</v>
      </c>
      <c r="I466" s="17"/>
      <c r="J466" s="34" t="s">
        <v>921</v>
      </c>
      <c r="K466" s="34" t="s">
        <v>922</v>
      </c>
      <c r="L466" s="26" t="s">
        <v>103</v>
      </c>
      <c r="M466" s="21" t="s">
        <v>629</v>
      </c>
    </row>
    <row r="467" spans="1:13">
      <c r="A467" s="26">
        <v>26</v>
      </c>
      <c r="B467" s="26" t="s">
        <v>627</v>
      </c>
      <c r="C467" s="26">
        <v>31</v>
      </c>
      <c r="D467" s="26" t="s">
        <v>627</v>
      </c>
      <c r="E467" s="107">
        <v>466</v>
      </c>
      <c r="F467" s="107"/>
      <c r="G467" s="26"/>
      <c r="H467" s="34" t="s">
        <v>766</v>
      </c>
      <c r="I467" s="17"/>
      <c r="J467" s="34" t="s">
        <v>923</v>
      </c>
      <c r="K467" s="34" t="s">
        <v>924</v>
      </c>
      <c r="L467" s="26" t="s">
        <v>103</v>
      </c>
      <c r="M467" s="21" t="s">
        <v>629</v>
      </c>
    </row>
    <row r="468" spans="1:13">
      <c r="A468" s="26">
        <v>26</v>
      </c>
      <c r="B468" s="26" t="s">
        <v>627</v>
      </c>
      <c r="C468" s="26">
        <v>31</v>
      </c>
      <c r="D468" s="26" t="s">
        <v>627</v>
      </c>
      <c r="E468" s="107">
        <v>467</v>
      </c>
      <c r="F468" s="107"/>
      <c r="G468" s="26"/>
      <c r="H468" s="34" t="s">
        <v>766</v>
      </c>
      <c r="I468" s="17"/>
      <c r="J468" s="34" t="s">
        <v>925</v>
      </c>
      <c r="K468" s="34" t="s">
        <v>926</v>
      </c>
      <c r="L468" s="26" t="s">
        <v>103</v>
      </c>
      <c r="M468" s="21" t="s">
        <v>629</v>
      </c>
    </row>
    <row r="469" spans="1:13">
      <c r="A469" s="26">
        <v>26</v>
      </c>
      <c r="B469" s="26" t="s">
        <v>627</v>
      </c>
      <c r="C469" s="26">
        <v>31</v>
      </c>
      <c r="D469" s="26" t="s">
        <v>627</v>
      </c>
      <c r="E469" s="107">
        <v>468</v>
      </c>
      <c r="F469" s="107"/>
      <c r="G469" s="26"/>
      <c r="H469" s="34" t="s">
        <v>766</v>
      </c>
      <c r="I469" s="17"/>
      <c r="J469" s="34" t="s">
        <v>927</v>
      </c>
      <c r="K469" s="34" t="s">
        <v>928</v>
      </c>
      <c r="L469" s="26" t="s">
        <v>103</v>
      </c>
      <c r="M469" s="21" t="s">
        <v>629</v>
      </c>
    </row>
    <row r="470" spans="1:13">
      <c r="A470" s="26">
        <v>26</v>
      </c>
      <c r="B470" s="26" t="s">
        <v>627</v>
      </c>
      <c r="C470" s="26">
        <v>31</v>
      </c>
      <c r="D470" s="26" t="s">
        <v>627</v>
      </c>
      <c r="E470" s="107">
        <v>469</v>
      </c>
      <c r="F470" s="107"/>
      <c r="G470" s="26"/>
      <c r="H470" s="34" t="s">
        <v>766</v>
      </c>
      <c r="I470" s="17"/>
      <c r="J470" s="34" t="s">
        <v>929</v>
      </c>
      <c r="K470" s="34" t="s">
        <v>930</v>
      </c>
      <c r="L470" s="26" t="s">
        <v>103</v>
      </c>
      <c r="M470" s="21" t="s">
        <v>629</v>
      </c>
    </row>
    <row r="471" spans="1:13">
      <c r="A471" s="26">
        <v>26</v>
      </c>
      <c r="B471" s="26" t="s">
        <v>627</v>
      </c>
      <c r="C471" s="26">
        <v>31</v>
      </c>
      <c r="D471" s="26" t="s">
        <v>627</v>
      </c>
      <c r="E471" s="107">
        <v>470</v>
      </c>
      <c r="F471" s="107"/>
      <c r="G471" s="26"/>
      <c r="H471" s="34" t="s">
        <v>766</v>
      </c>
      <c r="I471" s="17"/>
      <c r="J471" s="34" t="s">
        <v>931</v>
      </c>
      <c r="K471" s="34" t="s">
        <v>932</v>
      </c>
      <c r="L471" s="26" t="s">
        <v>103</v>
      </c>
      <c r="M471" s="21" t="s">
        <v>629</v>
      </c>
    </row>
    <row r="472" spans="1:13">
      <c r="A472" s="26">
        <v>26</v>
      </c>
      <c r="B472" s="26" t="s">
        <v>627</v>
      </c>
      <c r="C472" s="26">
        <v>31</v>
      </c>
      <c r="D472" s="26" t="s">
        <v>627</v>
      </c>
      <c r="E472" s="107">
        <v>471</v>
      </c>
      <c r="F472" s="107"/>
      <c r="G472" s="26"/>
      <c r="H472" s="34" t="s">
        <v>766</v>
      </c>
      <c r="I472" s="17"/>
      <c r="J472" s="34" t="s">
        <v>933</v>
      </c>
      <c r="K472" s="34" t="s">
        <v>934</v>
      </c>
      <c r="L472" s="26" t="s">
        <v>103</v>
      </c>
      <c r="M472" s="21" t="s">
        <v>629</v>
      </c>
    </row>
    <row r="473" spans="1:13">
      <c r="A473" s="26">
        <v>26</v>
      </c>
      <c r="B473" s="26" t="s">
        <v>627</v>
      </c>
      <c r="C473" s="26">
        <v>31</v>
      </c>
      <c r="D473" s="26" t="s">
        <v>627</v>
      </c>
      <c r="E473" s="107">
        <v>472</v>
      </c>
      <c r="F473" s="107"/>
      <c r="G473" s="26"/>
      <c r="H473" s="34" t="s">
        <v>766</v>
      </c>
      <c r="I473" s="17"/>
      <c r="J473" s="34" t="s">
        <v>935</v>
      </c>
      <c r="K473" s="34" t="s">
        <v>936</v>
      </c>
      <c r="L473" s="26" t="s">
        <v>103</v>
      </c>
      <c r="M473" s="21" t="s">
        <v>629</v>
      </c>
    </row>
    <row r="474" spans="1:13">
      <c r="A474" s="26">
        <v>26</v>
      </c>
      <c r="B474" s="26" t="s">
        <v>627</v>
      </c>
      <c r="C474" s="26">
        <v>31</v>
      </c>
      <c r="D474" s="26" t="s">
        <v>627</v>
      </c>
      <c r="E474" s="107">
        <v>473</v>
      </c>
      <c r="F474" s="107"/>
      <c r="G474" s="26"/>
      <c r="H474" s="34" t="s">
        <v>766</v>
      </c>
      <c r="I474" s="17"/>
      <c r="J474" s="34" t="s">
        <v>937</v>
      </c>
      <c r="K474" s="34" t="s">
        <v>938</v>
      </c>
      <c r="L474" s="26" t="s">
        <v>103</v>
      </c>
      <c r="M474" s="21" t="s">
        <v>629</v>
      </c>
    </row>
    <row r="475" spans="1:13">
      <c r="A475" s="26">
        <v>26</v>
      </c>
      <c r="B475" s="26" t="s">
        <v>627</v>
      </c>
      <c r="C475" s="26">
        <v>31</v>
      </c>
      <c r="D475" s="26" t="s">
        <v>627</v>
      </c>
      <c r="E475" s="107">
        <v>474</v>
      </c>
      <c r="F475" s="107"/>
      <c r="G475" s="26"/>
      <c r="H475" s="34" t="s">
        <v>766</v>
      </c>
      <c r="I475" s="17"/>
      <c r="J475" s="34" t="s">
        <v>939</v>
      </c>
      <c r="K475" s="34" t="s">
        <v>940</v>
      </c>
      <c r="L475" s="26" t="s">
        <v>103</v>
      </c>
      <c r="M475" s="21" t="s">
        <v>629</v>
      </c>
    </row>
    <row r="476" spans="1:13">
      <c r="A476" s="26">
        <v>26</v>
      </c>
      <c r="B476" s="26" t="s">
        <v>627</v>
      </c>
      <c r="C476" s="26">
        <v>31</v>
      </c>
      <c r="D476" s="26" t="s">
        <v>627</v>
      </c>
      <c r="E476" s="107">
        <v>475</v>
      </c>
      <c r="F476" s="107"/>
      <c r="G476" s="26"/>
      <c r="H476" s="34" t="s">
        <v>766</v>
      </c>
      <c r="I476" s="17"/>
      <c r="J476" s="34" t="s">
        <v>941</v>
      </c>
      <c r="K476" s="34" t="s">
        <v>942</v>
      </c>
      <c r="L476" s="26" t="s">
        <v>103</v>
      </c>
      <c r="M476" s="21" t="s">
        <v>629</v>
      </c>
    </row>
    <row r="477" spans="1:13">
      <c r="A477" s="26">
        <v>26</v>
      </c>
      <c r="B477" s="26" t="s">
        <v>627</v>
      </c>
      <c r="C477" s="26">
        <v>31</v>
      </c>
      <c r="D477" s="26" t="s">
        <v>627</v>
      </c>
      <c r="E477" s="107">
        <v>476</v>
      </c>
      <c r="F477" s="107"/>
      <c r="G477" s="26"/>
      <c r="H477" s="34" t="s">
        <v>766</v>
      </c>
      <c r="I477" s="17"/>
      <c r="J477" s="34" t="s">
        <v>943</v>
      </c>
      <c r="K477" s="34" t="s">
        <v>944</v>
      </c>
      <c r="L477" s="26" t="s">
        <v>103</v>
      </c>
      <c r="M477" s="21" t="s">
        <v>629</v>
      </c>
    </row>
    <row r="478" spans="1:13">
      <c r="A478" s="26">
        <v>26</v>
      </c>
      <c r="B478" s="26" t="s">
        <v>627</v>
      </c>
      <c r="C478" s="26">
        <v>31</v>
      </c>
      <c r="D478" s="26" t="s">
        <v>627</v>
      </c>
      <c r="E478" s="107">
        <v>477</v>
      </c>
      <c r="F478" s="107"/>
      <c r="G478" s="26"/>
      <c r="H478" s="34" t="s">
        <v>766</v>
      </c>
      <c r="I478" s="17"/>
      <c r="J478" s="34" t="s">
        <v>945</v>
      </c>
      <c r="K478" s="34" t="s">
        <v>946</v>
      </c>
      <c r="L478" s="26" t="s">
        <v>103</v>
      </c>
      <c r="M478" s="21" t="s">
        <v>629</v>
      </c>
    </row>
    <row r="479" spans="1:13">
      <c r="A479" s="26">
        <v>26</v>
      </c>
      <c r="B479" s="26" t="s">
        <v>627</v>
      </c>
      <c r="C479" s="26">
        <v>31</v>
      </c>
      <c r="D479" s="26" t="s">
        <v>627</v>
      </c>
      <c r="E479" s="107">
        <v>478</v>
      </c>
      <c r="F479" s="107"/>
      <c r="G479" s="26"/>
      <c r="H479" s="34" t="s">
        <v>766</v>
      </c>
      <c r="I479" s="17"/>
      <c r="J479" s="34" t="s">
        <v>947</v>
      </c>
      <c r="K479" s="34" t="s">
        <v>948</v>
      </c>
      <c r="L479" s="26" t="s">
        <v>103</v>
      </c>
      <c r="M479" s="21" t="s">
        <v>629</v>
      </c>
    </row>
    <row r="480" spans="1:13">
      <c r="A480" s="26">
        <v>26</v>
      </c>
      <c r="B480" s="26" t="s">
        <v>627</v>
      </c>
      <c r="C480" s="26">
        <v>31</v>
      </c>
      <c r="D480" s="26" t="s">
        <v>627</v>
      </c>
      <c r="E480" s="107">
        <v>479</v>
      </c>
      <c r="F480" s="107"/>
      <c r="G480" s="26"/>
      <c r="H480" s="34" t="s">
        <v>766</v>
      </c>
      <c r="I480" s="17"/>
      <c r="J480" s="34" t="s">
        <v>949</v>
      </c>
      <c r="K480" s="34" t="s">
        <v>950</v>
      </c>
      <c r="L480" s="26" t="s">
        <v>103</v>
      </c>
      <c r="M480" s="21" t="s">
        <v>629</v>
      </c>
    </row>
    <row r="481" spans="1:13">
      <c r="A481" s="26">
        <v>26</v>
      </c>
      <c r="B481" s="26" t="s">
        <v>627</v>
      </c>
      <c r="C481" s="26">
        <v>31</v>
      </c>
      <c r="D481" s="26" t="s">
        <v>627</v>
      </c>
      <c r="E481" s="107">
        <v>480</v>
      </c>
      <c r="F481" s="107"/>
      <c r="G481" s="26"/>
      <c r="H481" s="34" t="s">
        <v>766</v>
      </c>
      <c r="I481" s="17"/>
      <c r="J481" s="34" t="s">
        <v>951</v>
      </c>
      <c r="K481" s="34" t="s">
        <v>952</v>
      </c>
      <c r="L481" s="26" t="s">
        <v>103</v>
      </c>
      <c r="M481" s="21" t="s">
        <v>629</v>
      </c>
    </row>
    <row r="482" spans="1:13">
      <c r="A482" s="26">
        <v>26</v>
      </c>
      <c r="B482" s="26" t="s">
        <v>627</v>
      </c>
      <c r="C482" s="26">
        <v>31</v>
      </c>
      <c r="D482" s="26" t="s">
        <v>627</v>
      </c>
      <c r="E482" s="107">
        <v>481</v>
      </c>
      <c r="F482" s="107"/>
      <c r="G482" s="26"/>
      <c r="H482" s="34" t="s">
        <v>766</v>
      </c>
      <c r="I482" s="17"/>
      <c r="J482" s="34" t="s">
        <v>953</v>
      </c>
      <c r="K482" s="34" t="s">
        <v>954</v>
      </c>
      <c r="L482" s="26" t="s">
        <v>103</v>
      </c>
      <c r="M482" s="21" t="s">
        <v>629</v>
      </c>
    </row>
    <row r="483" spans="1:13">
      <c r="A483" s="26">
        <v>26</v>
      </c>
      <c r="B483" s="26" t="s">
        <v>627</v>
      </c>
      <c r="C483" s="26">
        <v>31</v>
      </c>
      <c r="D483" s="26" t="s">
        <v>627</v>
      </c>
      <c r="E483" s="107">
        <v>482</v>
      </c>
      <c r="F483" s="107"/>
      <c r="G483" s="26"/>
      <c r="H483" s="34" t="s">
        <v>766</v>
      </c>
      <c r="I483" s="17"/>
      <c r="J483" s="34" t="s">
        <v>955</v>
      </c>
      <c r="K483" s="34" t="s">
        <v>956</v>
      </c>
      <c r="L483" s="26" t="s">
        <v>103</v>
      </c>
      <c r="M483" s="21" t="s">
        <v>629</v>
      </c>
    </row>
    <row r="484" spans="1:13">
      <c r="A484" s="26">
        <v>26</v>
      </c>
      <c r="B484" s="26" t="s">
        <v>627</v>
      </c>
      <c r="C484" s="26">
        <v>31</v>
      </c>
      <c r="D484" s="26" t="s">
        <v>627</v>
      </c>
      <c r="E484" s="107">
        <v>483</v>
      </c>
      <c r="F484" s="107"/>
      <c r="G484" s="26"/>
      <c r="H484" s="34" t="s">
        <v>766</v>
      </c>
      <c r="I484" s="17"/>
      <c r="J484" s="34" t="s">
        <v>957</v>
      </c>
      <c r="K484" s="34" t="s">
        <v>958</v>
      </c>
      <c r="L484" s="26" t="s">
        <v>103</v>
      </c>
      <c r="M484" s="21" t="s">
        <v>629</v>
      </c>
    </row>
    <row r="485" spans="1:13">
      <c r="A485" s="26">
        <v>26</v>
      </c>
      <c r="B485" s="26" t="s">
        <v>627</v>
      </c>
      <c r="C485" s="26">
        <v>31</v>
      </c>
      <c r="D485" s="26" t="s">
        <v>627</v>
      </c>
      <c r="E485" s="107">
        <v>484</v>
      </c>
      <c r="F485" s="107"/>
      <c r="G485" s="26"/>
      <c r="H485" s="34" t="s">
        <v>766</v>
      </c>
      <c r="I485" s="17"/>
      <c r="J485" s="34" t="s">
        <v>959</v>
      </c>
      <c r="K485" s="34" t="s">
        <v>960</v>
      </c>
      <c r="L485" s="26" t="s">
        <v>103</v>
      </c>
      <c r="M485" s="21" t="s">
        <v>629</v>
      </c>
    </row>
    <row r="486" spans="1:13">
      <c r="A486" s="26">
        <v>26</v>
      </c>
      <c r="B486" s="26" t="s">
        <v>627</v>
      </c>
      <c r="C486" s="26">
        <v>31</v>
      </c>
      <c r="D486" s="26" t="s">
        <v>627</v>
      </c>
      <c r="E486" s="107">
        <v>485</v>
      </c>
      <c r="F486" s="107"/>
      <c r="G486" s="26"/>
      <c r="H486" s="34" t="s">
        <v>766</v>
      </c>
      <c r="I486" s="17"/>
      <c r="J486" s="34" t="s">
        <v>961</v>
      </c>
      <c r="K486" s="34" t="s">
        <v>962</v>
      </c>
      <c r="L486" s="26" t="s">
        <v>103</v>
      </c>
      <c r="M486" s="21" t="s">
        <v>629</v>
      </c>
    </row>
    <row r="487" spans="1:13">
      <c r="A487" s="26">
        <v>26</v>
      </c>
      <c r="B487" s="26" t="s">
        <v>627</v>
      </c>
      <c r="C487" s="26">
        <v>31</v>
      </c>
      <c r="D487" s="26" t="s">
        <v>627</v>
      </c>
      <c r="E487" s="107">
        <v>486</v>
      </c>
      <c r="F487" s="107"/>
      <c r="G487" s="26"/>
      <c r="H487" s="34" t="s">
        <v>766</v>
      </c>
      <c r="I487" s="17"/>
      <c r="J487" s="34" t="s">
        <v>963</v>
      </c>
      <c r="K487" s="34" t="s">
        <v>964</v>
      </c>
      <c r="L487" s="26" t="s">
        <v>103</v>
      </c>
      <c r="M487" s="21" t="s">
        <v>629</v>
      </c>
    </row>
    <row r="488" spans="1:13">
      <c r="A488" s="26">
        <v>26</v>
      </c>
      <c r="B488" s="26" t="s">
        <v>627</v>
      </c>
      <c r="C488" s="26">
        <v>31</v>
      </c>
      <c r="D488" s="26" t="s">
        <v>627</v>
      </c>
      <c r="E488" s="107">
        <v>487</v>
      </c>
      <c r="F488" s="107"/>
      <c r="G488" s="26"/>
      <c r="H488" s="34" t="s">
        <v>766</v>
      </c>
      <c r="I488" s="17"/>
      <c r="J488" s="34" t="s">
        <v>965</v>
      </c>
      <c r="K488" s="34" t="s">
        <v>966</v>
      </c>
      <c r="L488" s="26" t="s">
        <v>103</v>
      </c>
      <c r="M488" s="21" t="s">
        <v>629</v>
      </c>
    </row>
    <row r="489" spans="1:13">
      <c r="A489" s="26">
        <v>26</v>
      </c>
      <c r="B489" s="26" t="s">
        <v>627</v>
      </c>
      <c r="C489" s="26">
        <v>31</v>
      </c>
      <c r="D489" s="26" t="s">
        <v>627</v>
      </c>
      <c r="E489" s="107">
        <v>488</v>
      </c>
      <c r="F489" s="107"/>
      <c r="G489" s="26"/>
      <c r="H489" s="34" t="s">
        <v>766</v>
      </c>
      <c r="I489" s="17"/>
      <c r="J489" s="34" t="s">
        <v>967</v>
      </c>
      <c r="K489" s="34" t="s">
        <v>968</v>
      </c>
      <c r="L489" s="26" t="s">
        <v>103</v>
      </c>
      <c r="M489" s="21" t="s">
        <v>629</v>
      </c>
    </row>
    <row r="490" spans="1:13">
      <c r="A490" s="26">
        <v>26</v>
      </c>
      <c r="B490" s="26" t="s">
        <v>627</v>
      </c>
      <c r="C490" s="26">
        <v>31</v>
      </c>
      <c r="D490" s="26" t="s">
        <v>627</v>
      </c>
      <c r="E490" s="107">
        <v>489</v>
      </c>
      <c r="F490" s="107"/>
      <c r="G490" s="26"/>
      <c r="H490" s="34" t="s">
        <v>766</v>
      </c>
      <c r="I490" s="17"/>
      <c r="J490" s="34" t="s">
        <v>969</v>
      </c>
      <c r="K490" s="34" t="s">
        <v>970</v>
      </c>
      <c r="L490" s="26" t="s">
        <v>103</v>
      </c>
      <c r="M490" s="21" t="s">
        <v>629</v>
      </c>
    </row>
    <row r="491" spans="1:13">
      <c r="A491" s="26">
        <v>26</v>
      </c>
      <c r="B491" s="26" t="s">
        <v>627</v>
      </c>
      <c r="C491" s="26">
        <v>31</v>
      </c>
      <c r="D491" s="26" t="s">
        <v>627</v>
      </c>
      <c r="E491" s="107">
        <v>490</v>
      </c>
      <c r="F491" s="107"/>
      <c r="G491" s="26"/>
      <c r="H491" s="34" t="s">
        <v>766</v>
      </c>
      <c r="I491" s="17"/>
      <c r="J491" s="34" t="s">
        <v>971</v>
      </c>
      <c r="K491" s="34" t="s">
        <v>972</v>
      </c>
      <c r="L491" s="26" t="s">
        <v>103</v>
      </c>
      <c r="M491" s="21" t="s">
        <v>629</v>
      </c>
    </row>
    <row r="492" spans="1:13">
      <c r="A492" s="26">
        <v>26</v>
      </c>
      <c r="B492" s="26" t="s">
        <v>627</v>
      </c>
      <c r="C492" s="26">
        <v>31</v>
      </c>
      <c r="D492" s="26" t="s">
        <v>627</v>
      </c>
      <c r="E492" s="107">
        <v>491</v>
      </c>
      <c r="F492" s="107"/>
      <c r="G492" s="26"/>
      <c r="H492" s="34" t="s">
        <v>766</v>
      </c>
      <c r="I492" s="17"/>
      <c r="J492" s="34" t="s">
        <v>973</v>
      </c>
      <c r="K492" s="34" t="s">
        <v>974</v>
      </c>
      <c r="L492" s="26" t="s">
        <v>103</v>
      </c>
      <c r="M492" s="21" t="s">
        <v>629</v>
      </c>
    </row>
    <row r="493" spans="1:13">
      <c r="A493" s="26">
        <v>26</v>
      </c>
      <c r="B493" s="26" t="s">
        <v>627</v>
      </c>
      <c r="C493" s="26">
        <v>31</v>
      </c>
      <c r="D493" s="26" t="s">
        <v>627</v>
      </c>
      <c r="E493" s="107">
        <v>492</v>
      </c>
      <c r="F493" s="107"/>
      <c r="G493" s="26"/>
      <c r="H493" s="34" t="s">
        <v>766</v>
      </c>
      <c r="I493" s="17"/>
      <c r="J493" s="34" t="s">
        <v>975</v>
      </c>
      <c r="K493" s="34" t="s">
        <v>976</v>
      </c>
      <c r="L493" s="26" t="s">
        <v>103</v>
      </c>
      <c r="M493" s="21" t="s">
        <v>629</v>
      </c>
    </row>
    <row r="494" spans="1:13">
      <c r="A494" s="26">
        <v>26</v>
      </c>
      <c r="B494" s="26" t="s">
        <v>627</v>
      </c>
      <c r="C494" s="26">
        <v>31</v>
      </c>
      <c r="D494" s="26" t="s">
        <v>627</v>
      </c>
      <c r="E494" s="107">
        <v>493</v>
      </c>
      <c r="F494" s="107"/>
      <c r="G494" s="26"/>
      <c r="H494" s="34" t="s">
        <v>766</v>
      </c>
      <c r="I494" s="17"/>
      <c r="J494" s="34" t="s">
        <v>977</v>
      </c>
      <c r="K494" s="34" t="s">
        <v>978</v>
      </c>
      <c r="L494" s="26" t="s">
        <v>103</v>
      </c>
      <c r="M494" s="21" t="s">
        <v>629</v>
      </c>
    </row>
    <row r="495" spans="1:13">
      <c r="A495" s="26">
        <v>26</v>
      </c>
      <c r="B495" s="26" t="s">
        <v>627</v>
      </c>
      <c r="C495" s="26">
        <v>31</v>
      </c>
      <c r="D495" s="26" t="s">
        <v>627</v>
      </c>
      <c r="E495" s="107">
        <v>494</v>
      </c>
      <c r="F495" s="107"/>
      <c r="G495" s="26"/>
      <c r="H495" s="34" t="s">
        <v>766</v>
      </c>
      <c r="I495" s="17"/>
      <c r="J495" s="34" t="s">
        <v>979</v>
      </c>
      <c r="K495" s="34" t="s">
        <v>980</v>
      </c>
      <c r="L495" s="26" t="s">
        <v>103</v>
      </c>
      <c r="M495" s="21" t="s">
        <v>629</v>
      </c>
    </row>
    <row r="496" spans="1:13">
      <c r="A496" s="26">
        <v>26</v>
      </c>
      <c r="B496" s="26" t="s">
        <v>627</v>
      </c>
      <c r="C496" s="26">
        <v>31</v>
      </c>
      <c r="D496" s="26" t="s">
        <v>627</v>
      </c>
      <c r="E496" s="107">
        <v>495</v>
      </c>
      <c r="F496" s="107"/>
      <c r="G496" s="26"/>
      <c r="H496" s="34" t="s">
        <v>766</v>
      </c>
      <c r="I496" s="17"/>
      <c r="J496" s="34" t="s">
        <v>981</v>
      </c>
      <c r="K496" s="34" t="s">
        <v>982</v>
      </c>
      <c r="L496" s="26" t="s">
        <v>103</v>
      </c>
      <c r="M496" s="21" t="s">
        <v>629</v>
      </c>
    </row>
    <row r="497" spans="1:13">
      <c r="A497" s="26">
        <v>26</v>
      </c>
      <c r="B497" s="26" t="s">
        <v>627</v>
      </c>
      <c r="C497" s="26">
        <v>31</v>
      </c>
      <c r="D497" s="26" t="s">
        <v>627</v>
      </c>
      <c r="E497" s="107">
        <v>496</v>
      </c>
      <c r="F497" s="107"/>
      <c r="G497" s="26"/>
      <c r="H497" s="34" t="s">
        <v>766</v>
      </c>
      <c r="I497" s="17"/>
      <c r="J497" s="34" t="s">
        <v>983</v>
      </c>
      <c r="K497" s="34" t="s">
        <v>984</v>
      </c>
      <c r="L497" s="26" t="s">
        <v>103</v>
      </c>
      <c r="M497" s="21" t="s">
        <v>629</v>
      </c>
    </row>
    <row r="498" spans="1:13">
      <c r="A498" s="26">
        <v>26</v>
      </c>
      <c r="B498" s="26" t="s">
        <v>627</v>
      </c>
      <c r="C498" s="26">
        <v>31</v>
      </c>
      <c r="D498" s="26" t="s">
        <v>627</v>
      </c>
      <c r="E498" s="107">
        <v>497</v>
      </c>
      <c r="F498" s="107"/>
      <c r="G498" s="26"/>
      <c r="H498" s="34" t="s">
        <v>766</v>
      </c>
      <c r="I498" s="17"/>
      <c r="J498" s="34" t="s">
        <v>985</v>
      </c>
      <c r="K498" s="34" t="s">
        <v>986</v>
      </c>
      <c r="L498" s="26" t="s">
        <v>103</v>
      </c>
      <c r="M498" s="21" t="s">
        <v>629</v>
      </c>
    </row>
    <row r="499" spans="1:13">
      <c r="A499" s="26">
        <v>26</v>
      </c>
      <c r="B499" s="26" t="s">
        <v>627</v>
      </c>
      <c r="C499" s="26">
        <v>31</v>
      </c>
      <c r="D499" s="26" t="s">
        <v>627</v>
      </c>
      <c r="E499" s="107">
        <v>498</v>
      </c>
      <c r="F499" s="107"/>
      <c r="G499" s="26"/>
      <c r="H499" s="34" t="s">
        <v>766</v>
      </c>
      <c r="I499" s="17"/>
      <c r="J499" s="34" t="s">
        <v>987</v>
      </c>
      <c r="K499" s="34" t="s">
        <v>988</v>
      </c>
      <c r="L499" s="26" t="s">
        <v>103</v>
      </c>
      <c r="M499" s="21" t="s">
        <v>629</v>
      </c>
    </row>
    <row r="500" spans="1:13">
      <c r="A500" s="26">
        <v>26</v>
      </c>
      <c r="B500" s="26" t="s">
        <v>627</v>
      </c>
      <c r="C500" s="26">
        <v>31</v>
      </c>
      <c r="D500" s="26" t="s">
        <v>627</v>
      </c>
      <c r="E500" s="107">
        <v>499</v>
      </c>
      <c r="F500" s="107"/>
      <c r="G500" s="26"/>
      <c r="H500" s="34" t="s">
        <v>766</v>
      </c>
      <c r="I500" s="17"/>
      <c r="J500" s="34" t="s">
        <v>989</v>
      </c>
      <c r="K500" s="34" t="s">
        <v>990</v>
      </c>
      <c r="L500" s="26" t="s">
        <v>103</v>
      </c>
      <c r="M500" s="21" t="s">
        <v>629</v>
      </c>
    </row>
    <row r="501" spans="1:13">
      <c r="A501" s="26">
        <v>26</v>
      </c>
      <c r="B501" s="26" t="s">
        <v>627</v>
      </c>
      <c r="C501" s="26">
        <v>31</v>
      </c>
      <c r="D501" s="26" t="s">
        <v>627</v>
      </c>
      <c r="E501" s="107">
        <v>500</v>
      </c>
      <c r="F501" s="107"/>
      <c r="G501" s="26"/>
      <c r="H501" s="34" t="s">
        <v>766</v>
      </c>
      <c r="I501" s="17"/>
      <c r="J501" s="34" t="s">
        <v>991</v>
      </c>
      <c r="K501" s="34" t="s">
        <v>992</v>
      </c>
      <c r="L501" s="26" t="s">
        <v>103</v>
      </c>
      <c r="M501" s="21" t="s">
        <v>629</v>
      </c>
    </row>
    <row r="502" spans="1:13">
      <c r="A502" s="26">
        <v>26</v>
      </c>
      <c r="B502" s="26" t="s">
        <v>627</v>
      </c>
      <c r="C502" s="26">
        <v>31</v>
      </c>
      <c r="D502" s="26" t="s">
        <v>627</v>
      </c>
      <c r="E502" s="107">
        <v>501</v>
      </c>
      <c r="F502" s="107"/>
      <c r="G502" s="26"/>
      <c r="H502" s="34" t="s">
        <v>766</v>
      </c>
      <c r="I502" s="17"/>
      <c r="J502" s="34" t="s">
        <v>993</v>
      </c>
      <c r="K502" s="34" t="s">
        <v>994</v>
      </c>
      <c r="L502" s="26" t="s">
        <v>103</v>
      </c>
      <c r="M502" s="21" t="s">
        <v>629</v>
      </c>
    </row>
    <row r="503" spans="1:13">
      <c r="A503" s="26">
        <v>26</v>
      </c>
      <c r="B503" s="26" t="s">
        <v>627</v>
      </c>
      <c r="C503" s="26">
        <v>31</v>
      </c>
      <c r="D503" s="26" t="s">
        <v>627</v>
      </c>
      <c r="E503" s="107">
        <v>502</v>
      </c>
      <c r="F503" s="107"/>
      <c r="G503" s="26"/>
      <c r="H503" s="34" t="s">
        <v>766</v>
      </c>
      <c r="I503" s="17"/>
      <c r="J503" s="34" t="s">
        <v>995</v>
      </c>
      <c r="K503" s="34" t="s">
        <v>996</v>
      </c>
      <c r="L503" s="26" t="s">
        <v>103</v>
      </c>
      <c r="M503" s="21" t="s">
        <v>629</v>
      </c>
    </row>
    <row r="504" spans="1:13">
      <c r="A504" s="26">
        <v>26</v>
      </c>
      <c r="B504" s="26" t="s">
        <v>627</v>
      </c>
      <c r="C504" s="26">
        <v>31</v>
      </c>
      <c r="D504" s="26" t="s">
        <v>627</v>
      </c>
      <c r="E504" s="107">
        <v>503</v>
      </c>
      <c r="F504" s="107"/>
      <c r="G504" s="26"/>
      <c r="H504" s="34" t="s">
        <v>766</v>
      </c>
      <c r="I504" s="17"/>
      <c r="J504" s="34" t="s">
        <v>997</v>
      </c>
      <c r="K504" s="34" t="s">
        <v>998</v>
      </c>
      <c r="L504" s="26" t="s">
        <v>103</v>
      </c>
      <c r="M504" s="21" t="s">
        <v>629</v>
      </c>
    </row>
    <row r="505" spans="1:13">
      <c r="A505" s="26">
        <v>26</v>
      </c>
      <c r="B505" s="26" t="s">
        <v>627</v>
      </c>
      <c r="C505" s="26">
        <v>31</v>
      </c>
      <c r="D505" s="26" t="s">
        <v>627</v>
      </c>
      <c r="E505" s="107">
        <v>504</v>
      </c>
      <c r="F505" s="107"/>
      <c r="G505" s="26"/>
      <c r="H505" s="34" t="s">
        <v>766</v>
      </c>
      <c r="I505" s="17"/>
      <c r="J505" s="34" t="s">
        <v>999</v>
      </c>
      <c r="K505" s="34" t="s">
        <v>1000</v>
      </c>
      <c r="L505" s="26" t="s">
        <v>103</v>
      </c>
      <c r="M505" s="21" t="s">
        <v>629</v>
      </c>
    </row>
    <row r="506" spans="1:13">
      <c r="A506" s="26">
        <v>26</v>
      </c>
      <c r="B506" s="26" t="s">
        <v>627</v>
      </c>
      <c r="C506" s="26">
        <v>31</v>
      </c>
      <c r="D506" s="26" t="s">
        <v>627</v>
      </c>
      <c r="E506" s="107">
        <v>505</v>
      </c>
      <c r="F506" s="107"/>
      <c r="G506" s="26"/>
      <c r="H506" s="34" t="s">
        <v>766</v>
      </c>
      <c r="I506" s="17"/>
      <c r="J506" s="34" t="s">
        <v>1001</v>
      </c>
      <c r="K506" s="34" t="s">
        <v>1002</v>
      </c>
      <c r="L506" s="26" t="s">
        <v>103</v>
      </c>
      <c r="M506" s="21" t="s">
        <v>629</v>
      </c>
    </row>
    <row r="507" spans="1:13">
      <c r="A507" s="26">
        <v>26</v>
      </c>
      <c r="B507" s="26" t="s">
        <v>627</v>
      </c>
      <c r="C507" s="26">
        <v>31</v>
      </c>
      <c r="D507" s="26" t="s">
        <v>627</v>
      </c>
      <c r="E507" s="107">
        <v>506</v>
      </c>
      <c r="F507" s="107"/>
      <c r="G507" s="26"/>
      <c r="H507" s="34" t="s">
        <v>766</v>
      </c>
      <c r="I507" s="17"/>
      <c r="J507" s="34" t="s">
        <v>1003</v>
      </c>
      <c r="K507" s="34" t="s">
        <v>1004</v>
      </c>
      <c r="L507" s="26" t="s">
        <v>103</v>
      </c>
      <c r="M507" s="21" t="s">
        <v>629</v>
      </c>
    </row>
    <row r="508" spans="1:13">
      <c r="A508" s="26">
        <v>26</v>
      </c>
      <c r="B508" s="26" t="s">
        <v>627</v>
      </c>
      <c r="C508" s="26">
        <v>31</v>
      </c>
      <c r="D508" s="26" t="s">
        <v>627</v>
      </c>
      <c r="E508" s="107">
        <v>507</v>
      </c>
      <c r="F508" s="107"/>
      <c r="G508" s="26"/>
      <c r="H508" s="34" t="s">
        <v>766</v>
      </c>
      <c r="I508" s="17"/>
      <c r="J508" s="34" t="s">
        <v>1005</v>
      </c>
      <c r="K508" s="34" t="s">
        <v>1006</v>
      </c>
      <c r="L508" s="26" t="s">
        <v>103</v>
      </c>
      <c r="M508" s="21" t="s">
        <v>629</v>
      </c>
    </row>
    <row r="509" spans="1:13">
      <c r="A509" s="26">
        <v>26</v>
      </c>
      <c r="B509" s="26" t="s">
        <v>627</v>
      </c>
      <c r="C509" s="26">
        <v>31</v>
      </c>
      <c r="D509" s="26" t="s">
        <v>627</v>
      </c>
      <c r="E509" s="107">
        <v>508</v>
      </c>
      <c r="F509" s="107"/>
      <c r="G509" s="26"/>
      <c r="H509" s="34" t="s">
        <v>766</v>
      </c>
      <c r="I509" s="17"/>
      <c r="J509" s="34" t="s">
        <v>1007</v>
      </c>
      <c r="K509" s="34" t="s">
        <v>1008</v>
      </c>
      <c r="L509" s="26" t="s">
        <v>103</v>
      </c>
      <c r="M509" s="21" t="s">
        <v>629</v>
      </c>
    </row>
    <row r="510" spans="1:13">
      <c r="A510" s="26">
        <v>26</v>
      </c>
      <c r="B510" s="26" t="s">
        <v>627</v>
      </c>
      <c r="C510" s="26">
        <v>31</v>
      </c>
      <c r="D510" s="26" t="s">
        <v>627</v>
      </c>
      <c r="E510" s="107">
        <v>509</v>
      </c>
      <c r="F510" s="107"/>
      <c r="G510" s="26"/>
      <c r="H510" s="34" t="s">
        <v>766</v>
      </c>
      <c r="I510" s="17"/>
      <c r="J510" s="34" t="s">
        <v>1009</v>
      </c>
      <c r="K510" s="34" t="s">
        <v>1010</v>
      </c>
      <c r="L510" s="26" t="s">
        <v>103</v>
      </c>
      <c r="M510" s="21" t="s">
        <v>629</v>
      </c>
    </row>
    <row r="511" spans="1:13">
      <c r="A511" s="26">
        <v>26</v>
      </c>
      <c r="B511" s="26" t="s">
        <v>627</v>
      </c>
      <c r="C511" s="26">
        <v>31</v>
      </c>
      <c r="D511" s="26" t="s">
        <v>627</v>
      </c>
      <c r="E511" s="107">
        <v>510</v>
      </c>
      <c r="F511" s="107"/>
      <c r="G511" s="26"/>
      <c r="H511" s="34" t="s">
        <v>766</v>
      </c>
      <c r="I511" s="17"/>
      <c r="J511" s="34" t="s">
        <v>1011</v>
      </c>
      <c r="K511" s="34" t="s">
        <v>1012</v>
      </c>
      <c r="L511" s="26" t="s">
        <v>103</v>
      </c>
      <c r="M511" s="21" t="s">
        <v>629</v>
      </c>
    </row>
    <row r="512" spans="1:13">
      <c r="A512" s="26">
        <v>26</v>
      </c>
      <c r="B512" s="26" t="s">
        <v>627</v>
      </c>
      <c r="C512" s="26">
        <v>31</v>
      </c>
      <c r="D512" s="26" t="s">
        <v>627</v>
      </c>
      <c r="E512" s="107">
        <v>511</v>
      </c>
      <c r="F512" s="107"/>
      <c r="G512" s="26"/>
      <c r="H512" s="34" t="s">
        <v>766</v>
      </c>
      <c r="I512" s="17"/>
      <c r="J512" s="34" t="s">
        <v>1013</v>
      </c>
      <c r="K512" s="34" t="s">
        <v>1014</v>
      </c>
      <c r="L512" s="26" t="s">
        <v>103</v>
      </c>
      <c r="M512" s="21" t="s">
        <v>629</v>
      </c>
    </row>
    <row r="513" spans="1:13">
      <c r="A513" s="26">
        <v>26</v>
      </c>
      <c r="B513" s="26" t="s">
        <v>627</v>
      </c>
      <c r="C513" s="26">
        <v>31</v>
      </c>
      <c r="D513" s="26" t="s">
        <v>627</v>
      </c>
      <c r="E513" s="107">
        <v>512</v>
      </c>
      <c r="F513" s="107"/>
      <c r="G513" s="26"/>
      <c r="H513" s="34" t="s">
        <v>766</v>
      </c>
      <c r="I513" s="17"/>
      <c r="J513" s="34" t="s">
        <v>1015</v>
      </c>
      <c r="K513" s="34" t="s">
        <v>1016</v>
      </c>
      <c r="L513" s="26" t="s">
        <v>103</v>
      </c>
      <c r="M513" s="21" t="s">
        <v>629</v>
      </c>
    </row>
    <row r="514" spans="1:13">
      <c r="A514" s="26">
        <v>26</v>
      </c>
      <c r="B514" s="26" t="s">
        <v>627</v>
      </c>
      <c r="C514" s="26">
        <v>31</v>
      </c>
      <c r="D514" s="26" t="s">
        <v>627</v>
      </c>
      <c r="E514" s="107">
        <v>513</v>
      </c>
      <c r="F514" s="107"/>
      <c r="G514" s="26"/>
      <c r="H514" s="34" t="s">
        <v>766</v>
      </c>
      <c r="I514" s="17"/>
      <c r="J514" s="34" t="s">
        <v>1017</v>
      </c>
      <c r="K514" s="34" t="s">
        <v>1018</v>
      </c>
      <c r="L514" s="26" t="s">
        <v>103</v>
      </c>
      <c r="M514" s="21" t="s">
        <v>629</v>
      </c>
    </row>
    <row r="515" spans="1:13">
      <c r="A515" s="26">
        <v>26</v>
      </c>
      <c r="B515" s="26" t="s">
        <v>627</v>
      </c>
      <c r="C515" s="26">
        <v>31</v>
      </c>
      <c r="D515" s="26" t="s">
        <v>627</v>
      </c>
      <c r="E515" s="107">
        <v>514</v>
      </c>
      <c r="F515" s="107"/>
      <c r="G515" s="26"/>
      <c r="H515" s="34" t="s">
        <v>766</v>
      </c>
      <c r="I515" s="17"/>
      <c r="J515" s="34" t="s">
        <v>1019</v>
      </c>
      <c r="K515" s="34" t="s">
        <v>1020</v>
      </c>
      <c r="L515" s="26" t="s">
        <v>103</v>
      </c>
      <c r="M515" s="21" t="s">
        <v>629</v>
      </c>
    </row>
    <row r="516" spans="1:13">
      <c r="A516" s="26">
        <v>26</v>
      </c>
      <c r="B516" s="26" t="s">
        <v>627</v>
      </c>
      <c r="C516" s="26">
        <v>31</v>
      </c>
      <c r="D516" s="26" t="s">
        <v>627</v>
      </c>
      <c r="E516" s="107">
        <v>515</v>
      </c>
      <c r="F516" s="107"/>
      <c r="G516" s="26"/>
      <c r="H516" s="34" t="s">
        <v>766</v>
      </c>
      <c r="I516" s="17"/>
      <c r="J516" s="34" t="s">
        <v>1021</v>
      </c>
      <c r="K516" s="34" t="s">
        <v>1022</v>
      </c>
      <c r="L516" s="26" t="s">
        <v>103</v>
      </c>
      <c r="M516" s="21" t="s">
        <v>629</v>
      </c>
    </row>
    <row r="517" spans="1:13">
      <c r="A517" s="26">
        <v>26</v>
      </c>
      <c r="B517" s="26" t="s">
        <v>627</v>
      </c>
      <c r="C517" s="26">
        <v>31</v>
      </c>
      <c r="D517" s="26" t="s">
        <v>627</v>
      </c>
      <c r="E517" s="107">
        <v>516</v>
      </c>
      <c r="F517" s="107"/>
      <c r="G517" s="26"/>
      <c r="H517" s="34" t="s">
        <v>766</v>
      </c>
      <c r="I517" s="17"/>
      <c r="J517" s="34" t="s">
        <v>1023</v>
      </c>
      <c r="K517" s="34" t="s">
        <v>1024</v>
      </c>
      <c r="L517" s="26" t="s">
        <v>103</v>
      </c>
      <c r="M517" s="21" t="s">
        <v>629</v>
      </c>
    </row>
    <row r="518" spans="1:13">
      <c r="A518" s="26">
        <v>26</v>
      </c>
      <c r="B518" s="26" t="s">
        <v>627</v>
      </c>
      <c r="C518" s="26">
        <v>31</v>
      </c>
      <c r="D518" s="26" t="s">
        <v>627</v>
      </c>
      <c r="E518" s="107">
        <v>517</v>
      </c>
      <c r="F518" s="107"/>
      <c r="G518" s="26"/>
      <c r="H518" s="34" t="s">
        <v>766</v>
      </c>
      <c r="I518" s="17"/>
      <c r="J518" s="34" t="s">
        <v>1025</v>
      </c>
      <c r="K518" s="34" t="s">
        <v>1026</v>
      </c>
      <c r="L518" s="26" t="s">
        <v>103</v>
      </c>
      <c r="M518" s="21" t="s">
        <v>629</v>
      </c>
    </row>
    <row r="519" spans="1:13">
      <c r="A519" s="26">
        <v>26</v>
      </c>
      <c r="B519" s="26" t="s">
        <v>627</v>
      </c>
      <c r="C519" s="26">
        <v>31</v>
      </c>
      <c r="D519" s="26" t="s">
        <v>627</v>
      </c>
      <c r="E519" s="107">
        <v>518</v>
      </c>
      <c r="F519" s="107"/>
      <c r="G519" s="26"/>
      <c r="H519" s="34" t="s">
        <v>766</v>
      </c>
      <c r="I519" s="17"/>
      <c r="J519" s="34" t="s">
        <v>1027</v>
      </c>
      <c r="K519" s="34" t="s">
        <v>1028</v>
      </c>
      <c r="L519" s="26" t="s">
        <v>103</v>
      </c>
      <c r="M519" s="21" t="s">
        <v>629</v>
      </c>
    </row>
    <row r="520" spans="1:13">
      <c r="A520" s="26">
        <v>26</v>
      </c>
      <c r="B520" s="26" t="s">
        <v>627</v>
      </c>
      <c r="C520" s="26">
        <v>31</v>
      </c>
      <c r="D520" s="26" t="s">
        <v>627</v>
      </c>
      <c r="E520" s="107">
        <v>519</v>
      </c>
      <c r="F520" s="107"/>
      <c r="G520" s="26"/>
      <c r="H520" s="34" t="s">
        <v>766</v>
      </c>
      <c r="I520" s="17"/>
      <c r="J520" s="34" t="s">
        <v>1029</v>
      </c>
      <c r="K520" s="34" t="s">
        <v>1030</v>
      </c>
      <c r="L520" s="26" t="s">
        <v>103</v>
      </c>
      <c r="M520" s="21" t="s">
        <v>629</v>
      </c>
    </row>
    <row r="521" spans="1:13">
      <c r="A521" s="26">
        <v>26</v>
      </c>
      <c r="B521" s="26" t="s">
        <v>627</v>
      </c>
      <c r="C521" s="26">
        <v>31</v>
      </c>
      <c r="D521" s="26" t="s">
        <v>627</v>
      </c>
      <c r="E521" s="107">
        <v>520</v>
      </c>
      <c r="F521" s="107"/>
      <c r="G521" s="26"/>
      <c r="H521" s="34" t="s">
        <v>766</v>
      </c>
      <c r="I521" s="17"/>
      <c r="J521" s="34" t="s">
        <v>1031</v>
      </c>
      <c r="K521" s="34" t="s">
        <v>1032</v>
      </c>
      <c r="L521" s="26" t="s">
        <v>103</v>
      </c>
      <c r="M521" s="21" t="s">
        <v>629</v>
      </c>
    </row>
    <row r="522" spans="1:13">
      <c r="A522" s="26">
        <v>26</v>
      </c>
      <c r="B522" s="26" t="s">
        <v>627</v>
      </c>
      <c r="C522" s="26">
        <v>31</v>
      </c>
      <c r="D522" s="26" t="s">
        <v>627</v>
      </c>
      <c r="E522" s="107">
        <v>521</v>
      </c>
      <c r="F522" s="107"/>
      <c r="G522" s="26"/>
      <c r="H522" s="34" t="s">
        <v>766</v>
      </c>
      <c r="I522" s="17"/>
      <c r="J522" s="34" t="s">
        <v>1033</v>
      </c>
      <c r="K522" s="34" t="s">
        <v>1034</v>
      </c>
      <c r="L522" s="26" t="s">
        <v>103</v>
      </c>
      <c r="M522" s="21" t="s">
        <v>629</v>
      </c>
    </row>
    <row r="523" spans="1:13">
      <c r="A523" s="26">
        <v>26</v>
      </c>
      <c r="B523" s="26" t="s">
        <v>627</v>
      </c>
      <c r="C523" s="26">
        <v>31</v>
      </c>
      <c r="D523" s="26" t="s">
        <v>627</v>
      </c>
      <c r="E523" s="107">
        <v>522</v>
      </c>
      <c r="F523" s="107"/>
      <c r="G523" s="26"/>
      <c r="H523" s="34" t="s">
        <v>766</v>
      </c>
      <c r="I523" s="17"/>
      <c r="J523" s="34" t="s">
        <v>1035</v>
      </c>
      <c r="K523" s="34" t="s">
        <v>1036</v>
      </c>
      <c r="L523" s="26" t="s">
        <v>103</v>
      </c>
      <c r="M523" s="21" t="s">
        <v>629</v>
      </c>
    </row>
    <row r="524" spans="1:13">
      <c r="A524" s="26">
        <v>26</v>
      </c>
      <c r="B524" s="26" t="s">
        <v>627</v>
      </c>
      <c r="C524" s="26">
        <v>31</v>
      </c>
      <c r="D524" s="26" t="s">
        <v>627</v>
      </c>
      <c r="E524" s="107">
        <v>523</v>
      </c>
      <c r="F524" s="107"/>
      <c r="G524" s="26"/>
      <c r="H524" s="34" t="s">
        <v>766</v>
      </c>
      <c r="I524" s="17"/>
      <c r="J524" s="34" t="s">
        <v>1037</v>
      </c>
      <c r="K524" s="34" t="s">
        <v>1038</v>
      </c>
      <c r="L524" s="26" t="s">
        <v>103</v>
      </c>
      <c r="M524" s="21" t="s">
        <v>629</v>
      </c>
    </row>
    <row r="525" spans="1:13">
      <c r="A525" s="26">
        <v>26</v>
      </c>
      <c r="B525" s="26" t="s">
        <v>627</v>
      </c>
      <c r="C525" s="26">
        <v>31</v>
      </c>
      <c r="D525" s="26" t="s">
        <v>627</v>
      </c>
      <c r="E525" s="107">
        <v>524</v>
      </c>
      <c r="F525" s="107"/>
      <c r="G525" s="26"/>
      <c r="H525" s="34" t="s">
        <v>766</v>
      </c>
      <c r="I525" s="17"/>
      <c r="J525" s="34" t="s">
        <v>1039</v>
      </c>
      <c r="K525" s="34" t="s">
        <v>1040</v>
      </c>
      <c r="L525" s="26" t="s">
        <v>103</v>
      </c>
      <c r="M525" s="21" t="s">
        <v>629</v>
      </c>
    </row>
    <row r="526" spans="1:13">
      <c r="A526" s="26">
        <v>26</v>
      </c>
      <c r="B526" s="26" t="s">
        <v>627</v>
      </c>
      <c r="C526" s="26">
        <v>31</v>
      </c>
      <c r="D526" s="26" t="s">
        <v>627</v>
      </c>
      <c r="E526" s="107">
        <v>525</v>
      </c>
      <c r="F526" s="107"/>
      <c r="G526" s="26"/>
      <c r="H526" s="34" t="s">
        <v>766</v>
      </c>
      <c r="I526" s="17"/>
      <c r="J526" s="34" t="s">
        <v>1041</v>
      </c>
      <c r="K526" s="34" t="s">
        <v>1042</v>
      </c>
      <c r="L526" s="26" t="s">
        <v>103</v>
      </c>
      <c r="M526" s="21" t="s">
        <v>629</v>
      </c>
    </row>
    <row r="527" spans="1:13">
      <c r="A527" s="26">
        <v>26</v>
      </c>
      <c r="B527" s="26" t="s">
        <v>627</v>
      </c>
      <c r="C527" s="26">
        <v>31</v>
      </c>
      <c r="D527" s="26" t="s">
        <v>627</v>
      </c>
      <c r="E527" s="107">
        <v>526</v>
      </c>
      <c r="F527" s="107"/>
      <c r="G527" s="26"/>
      <c r="H527" s="34" t="s">
        <v>766</v>
      </c>
      <c r="I527" s="17"/>
      <c r="J527" s="34" t="s">
        <v>1043</v>
      </c>
      <c r="K527" s="34" t="s">
        <v>1044</v>
      </c>
      <c r="L527" s="26" t="s">
        <v>103</v>
      </c>
      <c r="M527" s="21" t="s">
        <v>629</v>
      </c>
    </row>
    <row r="528" spans="1:13">
      <c r="A528" s="26">
        <v>26</v>
      </c>
      <c r="B528" s="26" t="s">
        <v>627</v>
      </c>
      <c r="C528" s="26">
        <v>31</v>
      </c>
      <c r="D528" s="26" t="s">
        <v>627</v>
      </c>
      <c r="E528" s="107">
        <v>527</v>
      </c>
      <c r="F528" s="107"/>
      <c r="G528" s="26"/>
      <c r="H528" s="34" t="s">
        <v>766</v>
      </c>
      <c r="I528" s="17"/>
      <c r="J528" s="34" t="s">
        <v>1045</v>
      </c>
      <c r="K528" s="34" t="s">
        <v>1046</v>
      </c>
      <c r="L528" s="26" t="s">
        <v>103</v>
      </c>
      <c r="M528" s="21" t="s">
        <v>629</v>
      </c>
    </row>
    <row r="529" spans="1:13">
      <c r="A529" s="26">
        <v>26</v>
      </c>
      <c r="B529" s="26" t="s">
        <v>627</v>
      </c>
      <c r="C529" s="26">
        <v>31</v>
      </c>
      <c r="D529" s="26" t="s">
        <v>627</v>
      </c>
      <c r="E529" s="107">
        <v>528</v>
      </c>
      <c r="F529" s="107"/>
      <c r="G529" s="26"/>
      <c r="H529" s="34" t="s">
        <v>766</v>
      </c>
      <c r="I529" s="17"/>
      <c r="J529" s="34" t="s">
        <v>1047</v>
      </c>
      <c r="K529" s="34" t="s">
        <v>1048</v>
      </c>
      <c r="L529" s="26" t="s">
        <v>103</v>
      </c>
      <c r="M529" s="21" t="s">
        <v>629</v>
      </c>
    </row>
    <row r="530" spans="1:13">
      <c r="A530" s="26">
        <v>26</v>
      </c>
      <c r="B530" s="26" t="s">
        <v>627</v>
      </c>
      <c r="C530" s="26">
        <v>31</v>
      </c>
      <c r="D530" s="26" t="s">
        <v>627</v>
      </c>
      <c r="E530" s="107">
        <v>529</v>
      </c>
      <c r="F530" s="107"/>
      <c r="G530" s="26"/>
      <c r="H530" s="34" t="s">
        <v>766</v>
      </c>
      <c r="I530" s="17"/>
      <c r="J530" s="34" t="s">
        <v>1049</v>
      </c>
      <c r="K530" s="34" t="s">
        <v>1050</v>
      </c>
      <c r="L530" s="26" t="s">
        <v>103</v>
      </c>
      <c r="M530" s="21" t="s">
        <v>629</v>
      </c>
    </row>
    <row r="531" spans="1:13">
      <c r="A531" s="26">
        <v>26</v>
      </c>
      <c r="B531" s="26" t="s">
        <v>627</v>
      </c>
      <c r="C531" s="26">
        <v>31</v>
      </c>
      <c r="D531" s="26" t="s">
        <v>627</v>
      </c>
      <c r="E531" s="107">
        <v>530</v>
      </c>
      <c r="F531" s="107"/>
      <c r="G531" s="26"/>
      <c r="H531" s="34" t="s">
        <v>766</v>
      </c>
      <c r="I531" s="17"/>
      <c r="J531" s="34" t="s">
        <v>1051</v>
      </c>
      <c r="K531" s="34" t="s">
        <v>1052</v>
      </c>
      <c r="L531" s="26" t="s">
        <v>103</v>
      </c>
      <c r="M531" s="21" t="s">
        <v>629</v>
      </c>
    </row>
    <row r="532" spans="1:13">
      <c r="A532" s="26">
        <v>26</v>
      </c>
      <c r="B532" s="26" t="s">
        <v>627</v>
      </c>
      <c r="C532" s="26">
        <v>31</v>
      </c>
      <c r="D532" s="26" t="s">
        <v>627</v>
      </c>
      <c r="E532" s="107">
        <v>531</v>
      </c>
      <c r="F532" s="107"/>
      <c r="G532" s="26"/>
      <c r="H532" s="34" t="s">
        <v>766</v>
      </c>
      <c r="I532" s="17"/>
      <c r="J532" s="34" t="s">
        <v>1053</v>
      </c>
      <c r="K532" s="34" t="s">
        <v>1054</v>
      </c>
      <c r="L532" s="26" t="s">
        <v>103</v>
      </c>
      <c r="M532" s="21" t="s">
        <v>629</v>
      </c>
    </row>
    <row r="533" spans="1:13">
      <c r="A533" s="26">
        <v>26</v>
      </c>
      <c r="B533" s="26" t="s">
        <v>627</v>
      </c>
      <c r="C533" s="26">
        <v>31</v>
      </c>
      <c r="D533" s="26" t="s">
        <v>627</v>
      </c>
      <c r="E533" s="107">
        <v>532</v>
      </c>
      <c r="F533" s="107"/>
      <c r="G533" s="26"/>
      <c r="H533" s="34" t="s">
        <v>766</v>
      </c>
      <c r="I533" s="17"/>
      <c r="J533" s="34" t="s">
        <v>1055</v>
      </c>
      <c r="K533" s="34" t="s">
        <v>1056</v>
      </c>
      <c r="L533" s="26" t="s">
        <v>103</v>
      </c>
      <c r="M533" s="21" t="s">
        <v>629</v>
      </c>
    </row>
    <row r="534" spans="1:13">
      <c r="A534" s="26">
        <v>26</v>
      </c>
      <c r="B534" s="26" t="s">
        <v>627</v>
      </c>
      <c r="C534" s="26">
        <v>31</v>
      </c>
      <c r="D534" s="26" t="s">
        <v>627</v>
      </c>
      <c r="E534" s="107">
        <v>533</v>
      </c>
      <c r="F534" s="107"/>
      <c r="G534" s="26"/>
      <c r="H534" s="34" t="s">
        <v>766</v>
      </c>
      <c r="I534" s="17"/>
      <c r="J534" s="34" t="s">
        <v>1057</v>
      </c>
      <c r="K534" s="34" t="s">
        <v>1058</v>
      </c>
      <c r="L534" s="26" t="s">
        <v>103</v>
      </c>
      <c r="M534" s="21" t="s">
        <v>629</v>
      </c>
    </row>
    <row r="535" spans="1:13">
      <c r="A535" s="26">
        <v>26</v>
      </c>
      <c r="B535" s="26" t="s">
        <v>627</v>
      </c>
      <c r="C535" s="26">
        <v>31</v>
      </c>
      <c r="D535" s="26" t="s">
        <v>627</v>
      </c>
      <c r="E535" s="107">
        <v>534</v>
      </c>
      <c r="F535" s="107"/>
      <c r="G535" s="26"/>
      <c r="H535" s="34" t="s">
        <v>766</v>
      </c>
      <c r="I535" s="17"/>
      <c r="J535" s="34" t="s">
        <v>1059</v>
      </c>
      <c r="K535" s="34" t="s">
        <v>1060</v>
      </c>
      <c r="L535" s="26" t="s">
        <v>103</v>
      </c>
      <c r="M535" s="21" t="s">
        <v>629</v>
      </c>
    </row>
    <row r="536" spans="1:13">
      <c r="A536" s="26">
        <v>26</v>
      </c>
      <c r="B536" s="26" t="s">
        <v>627</v>
      </c>
      <c r="C536" s="26">
        <v>31</v>
      </c>
      <c r="D536" s="26" t="s">
        <v>627</v>
      </c>
      <c r="E536" s="107">
        <v>535</v>
      </c>
      <c r="F536" s="107"/>
      <c r="G536" s="26"/>
      <c r="H536" s="34" t="s">
        <v>766</v>
      </c>
      <c r="I536" s="17"/>
      <c r="J536" s="34" t="s">
        <v>1061</v>
      </c>
      <c r="K536" s="34" t="s">
        <v>1062</v>
      </c>
      <c r="L536" s="26" t="s">
        <v>103</v>
      </c>
      <c r="M536" s="21" t="s">
        <v>629</v>
      </c>
    </row>
    <row r="537" spans="1:13">
      <c r="A537" s="26">
        <v>26</v>
      </c>
      <c r="B537" s="26" t="s">
        <v>627</v>
      </c>
      <c r="C537" s="26">
        <v>31</v>
      </c>
      <c r="D537" s="26" t="s">
        <v>627</v>
      </c>
      <c r="E537" s="107">
        <v>536</v>
      </c>
      <c r="F537" s="107"/>
      <c r="G537" s="26"/>
      <c r="H537" s="34" t="s">
        <v>766</v>
      </c>
      <c r="I537" s="17"/>
      <c r="J537" s="34" t="s">
        <v>1063</v>
      </c>
      <c r="K537" s="34" t="s">
        <v>1064</v>
      </c>
      <c r="L537" s="26" t="s">
        <v>103</v>
      </c>
      <c r="M537" s="21" t="s">
        <v>629</v>
      </c>
    </row>
    <row r="538" spans="1:13">
      <c r="A538" s="26">
        <v>26</v>
      </c>
      <c r="B538" s="26" t="s">
        <v>627</v>
      </c>
      <c r="C538" s="26">
        <v>31</v>
      </c>
      <c r="D538" s="26" t="s">
        <v>627</v>
      </c>
      <c r="E538" s="107">
        <v>537</v>
      </c>
      <c r="F538" s="107"/>
      <c r="G538" s="26"/>
      <c r="H538" s="34" t="s">
        <v>766</v>
      </c>
      <c r="I538" s="17"/>
      <c r="J538" s="34" t="s">
        <v>1065</v>
      </c>
      <c r="K538" s="34" t="s">
        <v>1066</v>
      </c>
      <c r="L538" s="26" t="s">
        <v>103</v>
      </c>
      <c r="M538" s="21" t="s">
        <v>629</v>
      </c>
    </row>
    <row r="539" spans="1:13">
      <c r="A539" s="26">
        <v>26</v>
      </c>
      <c r="B539" s="26" t="s">
        <v>627</v>
      </c>
      <c r="C539" s="26">
        <v>31</v>
      </c>
      <c r="D539" s="26" t="s">
        <v>627</v>
      </c>
      <c r="E539" s="107">
        <v>538</v>
      </c>
      <c r="F539" s="107"/>
      <c r="G539" s="26"/>
      <c r="H539" s="34" t="s">
        <v>766</v>
      </c>
      <c r="I539" s="17"/>
      <c r="J539" s="34" t="s">
        <v>1067</v>
      </c>
      <c r="K539" s="34" t="s">
        <v>1068</v>
      </c>
      <c r="L539" s="26" t="s">
        <v>103</v>
      </c>
      <c r="M539" s="21" t="s">
        <v>629</v>
      </c>
    </row>
    <row r="540" spans="1:13">
      <c r="A540" s="26">
        <v>26</v>
      </c>
      <c r="B540" s="26" t="s">
        <v>627</v>
      </c>
      <c r="C540" s="26">
        <v>31</v>
      </c>
      <c r="D540" s="26" t="s">
        <v>627</v>
      </c>
      <c r="E540" s="107">
        <v>539</v>
      </c>
      <c r="F540" s="107"/>
      <c r="G540" s="26"/>
      <c r="H540" s="34" t="s">
        <v>766</v>
      </c>
      <c r="I540" s="17"/>
      <c r="J540" s="34" t="s">
        <v>1069</v>
      </c>
      <c r="K540" s="34" t="s">
        <v>1070</v>
      </c>
      <c r="L540" s="26" t="s">
        <v>103</v>
      </c>
      <c r="M540" s="21" t="s">
        <v>629</v>
      </c>
    </row>
    <row r="541" spans="1:13">
      <c r="A541" s="26">
        <v>26</v>
      </c>
      <c r="B541" s="26" t="s">
        <v>627</v>
      </c>
      <c r="C541" s="26">
        <v>31</v>
      </c>
      <c r="D541" s="26" t="s">
        <v>627</v>
      </c>
      <c r="E541" s="107">
        <v>540</v>
      </c>
      <c r="F541" s="107"/>
      <c r="G541" s="26"/>
      <c r="H541" s="34" t="s">
        <v>766</v>
      </c>
      <c r="I541" s="17"/>
      <c r="J541" s="34" t="s">
        <v>1071</v>
      </c>
      <c r="K541" s="34" t="s">
        <v>1072</v>
      </c>
      <c r="L541" s="26" t="s">
        <v>103</v>
      </c>
      <c r="M541" s="21" t="s">
        <v>629</v>
      </c>
    </row>
    <row r="542" spans="1:13">
      <c r="A542" s="26">
        <v>26</v>
      </c>
      <c r="B542" s="26" t="s">
        <v>627</v>
      </c>
      <c r="C542" s="26">
        <v>31</v>
      </c>
      <c r="D542" s="26" t="s">
        <v>627</v>
      </c>
      <c r="E542" s="107">
        <v>541</v>
      </c>
      <c r="F542" s="107"/>
      <c r="G542" s="26"/>
      <c r="H542" s="34" t="s">
        <v>766</v>
      </c>
      <c r="I542" s="17"/>
      <c r="J542" s="34" t="s">
        <v>1073</v>
      </c>
      <c r="K542" s="34" t="s">
        <v>1074</v>
      </c>
      <c r="L542" s="26" t="s">
        <v>103</v>
      </c>
      <c r="M542" s="21" t="s">
        <v>629</v>
      </c>
    </row>
    <row r="543" spans="1:13">
      <c r="A543" s="26">
        <v>26</v>
      </c>
      <c r="B543" s="26" t="s">
        <v>627</v>
      </c>
      <c r="C543" s="26">
        <v>31</v>
      </c>
      <c r="D543" s="26" t="s">
        <v>627</v>
      </c>
      <c r="E543" s="107">
        <v>542</v>
      </c>
      <c r="F543" s="107"/>
      <c r="G543" s="26"/>
      <c r="H543" s="34" t="s">
        <v>766</v>
      </c>
      <c r="I543" s="17"/>
      <c r="J543" s="34" t="s">
        <v>1075</v>
      </c>
      <c r="K543" s="34" t="s">
        <v>1076</v>
      </c>
      <c r="L543" s="26" t="s">
        <v>103</v>
      </c>
      <c r="M543" s="21" t="s">
        <v>629</v>
      </c>
    </row>
    <row r="544" spans="1:13">
      <c r="A544" s="26">
        <v>26</v>
      </c>
      <c r="B544" s="26" t="s">
        <v>627</v>
      </c>
      <c r="C544" s="26">
        <v>31</v>
      </c>
      <c r="D544" s="26" t="s">
        <v>627</v>
      </c>
      <c r="E544" s="107">
        <v>543</v>
      </c>
      <c r="F544" s="107"/>
      <c r="G544" s="26"/>
      <c r="H544" s="34" t="s">
        <v>766</v>
      </c>
      <c r="I544" s="17"/>
      <c r="J544" s="34" t="s">
        <v>1077</v>
      </c>
      <c r="K544" s="34" t="s">
        <v>1078</v>
      </c>
      <c r="L544" s="26" t="s">
        <v>103</v>
      </c>
      <c r="M544" s="21" t="s">
        <v>629</v>
      </c>
    </row>
    <row r="545" spans="1:13">
      <c r="A545" s="26">
        <v>26</v>
      </c>
      <c r="B545" s="26" t="s">
        <v>627</v>
      </c>
      <c r="C545" s="26">
        <v>31</v>
      </c>
      <c r="D545" s="26" t="s">
        <v>627</v>
      </c>
      <c r="E545" s="107">
        <v>544</v>
      </c>
      <c r="F545" s="107"/>
      <c r="G545" s="26"/>
      <c r="H545" s="34" t="s">
        <v>766</v>
      </c>
      <c r="I545" s="17"/>
      <c r="J545" s="34" t="s">
        <v>1079</v>
      </c>
      <c r="K545" s="34" t="s">
        <v>1080</v>
      </c>
      <c r="L545" s="26" t="s">
        <v>103</v>
      </c>
      <c r="M545" s="21" t="s">
        <v>629</v>
      </c>
    </row>
    <row r="546" spans="1:13">
      <c r="A546" s="26">
        <v>26</v>
      </c>
      <c r="B546" s="26" t="s">
        <v>627</v>
      </c>
      <c r="C546" s="26">
        <v>31</v>
      </c>
      <c r="D546" s="26" t="s">
        <v>627</v>
      </c>
      <c r="E546" s="107">
        <v>545</v>
      </c>
      <c r="F546" s="107"/>
      <c r="G546" s="26"/>
      <c r="H546" s="34" t="s">
        <v>766</v>
      </c>
      <c r="I546" s="17"/>
      <c r="J546" s="34" t="s">
        <v>1081</v>
      </c>
      <c r="K546" s="34" t="s">
        <v>1082</v>
      </c>
      <c r="L546" s="26" t="s">
        <v>103</v>
      </c>
      <c r="M546" s="21" t="s">
        <v>629</v>
      </c>
    </row>
    <row r="547" spans="1:13">
      <c r="A547" s="26">
        <v>26</v>
      </c>
      <c r="B547" s="26" t="s">
        <v>627</v>
      </c>
      <c r="C547" s="26">
        <v>31</v>
      </c>
      <c r="D547" s="26" t="s">
        <v>627</v>
      </c>
      <c r="E547" s="107">
        <v>546</v>
      </c>
      <c r="F547" s="107"/>
      <c r="G547" s="26"/>
      <c r="H547" s="34" t="s">
        <v>766</v>
      </c>
      <c r="I547" s="17"/>
      <c r="J547" s="34" t="s">
        <v>1083</v>
      </c>
      <c r="K547" s="34" t="s">
        <v>1084</v>
      </c>
      <c r="L547" s="26" t="s">
        <v>103</v>
      </c>
      <c r="M547" s="21" t="s">
        <v>629</v>
      </c>
    </row>
    <row r="548" spans="1:13">
      <c r="A548" s="26">
        <v>26</v>
      </c>
      <c r="B548" s="26" t="s">
        <v>627</v>
      </c>
      <c r="C548" s="26">
        <v>31</v>
      </c>
      <c r="D548" s="26" t="s">
        <v>627</v>
      </c>
      <c r="E548" s="107">
        <v>547</v>
      </c>
      <c r="F548" s="107"/>
      <c r="G548" s="26"/>
      <c r="H548" s="34" t="s">
        <v>766</v>
      </c>
      <c r="I548" s="17"/>
      <c r="J548" s="34" t="s">
        <v>1085</v>
      </c>
      <c r="K548" s="34" t="s">
        <v>1086</v>
      </c>
      <c r="L548" s="26" t="s">
        <v>103</v>
      </c>
      <c r="M548" s="21" t="s">
        <v>629</v>
      </c>
    </row>
    <row r="549" spans="1:13">
      <c r="A549" s="26">
        <v>26</v>
      </c>
      <c r="B549" s="26" t="s">
        <v>627</v>
      </c>
      <c r="C549" s="26">
        <v>31</v>
      </c>
      <c r="D549" s="26" t="s">
        <v>627</v>
      </c>
      <c r="E549" s="107">
        <v>548</v>
      </c>
      <c r="F549" s="107"/>
      <c r="G549" s="26"/>
      <c r="H549" s="34" t="s">
        <v>766</v>
      </c>
      <c r="I549" s="17"/>
      <c r="J549" s="34" t="s">
        <v>1087</v>
      </c>
      <c r="K549" s="34" t="s">
        <v>1088</v>
      </c>
      <c r="L549" s="26" t="s">
        <v>103</v>
      </c>
      <c r="M549" s="21" t="s">
        <v>629</v>
      </c>
    </row>
    <row r="550" spans="1:13">
      <c r="A550" s="26">
        <v>26</v>
      </c>
      <c r="B550" s="26" t="s">
        <v>627</v>
      </c>
      <c r="C550" s="26">
        <v>31</v>
      </c>
      <c r="D550" s="26" t="s">
        <v>627</v>
      </c>
      <c r="E550" s="107">
        <v>549</v>
      </c>
      <c r="F550" s="107"/>
      <c r="G550" s="26"/>
      <c r="H550" s="34" t="s">
        <v>766</v>
      </c>
      <c r="I550" s="17"/>
      <c r="J550" s="34" t="s">
        <v>1089</v>
      </c>
      <c r="K550" s="34" t="s">
        <v>1090</v>
      </c>
      <c r="L550" s="26" t="s">
        <v>103</v>
      </c>
      <c r="M550" s="21" t="s">
        <v>629</v>
      </c>
    </row>
    <row r="551" spans="1:13">
      <c r="A551" s="26">
        <v>26</v>
      </c>
      <c r="B551" s="26" t="s">
        <v>627</v>
      </c>
      <c r="C551" s="26">
        <v>31</v>
      </c>
      <c r="D551" s="26" t="s">
        <v>627</v>
      </c>
      <c r="E551" s="107">
        <v>550</v>
      </c>
      <c r="F551" s="107"/>
      <c r="G551" s="26"/>
      <c r="H551" s="34" t="s">
        <v>1091</v>
      </c>
      <c r="I551" s="17"/>
      <c r="J551" s="34" t="s">
        <v>1092</v>
      </c>
      <c r="K551" s="34" t="s">
        <v>1093</v>
      </c>
      <c r="L551" s="26" t="s">
        <v>103</v>
      </c>
      <c r="M551" s="21" t="s">
        <v>629</v>
      </c>
    </row>
    <row r="552" spans="1:13">
      <c r="A552" s="26">
        <v>26</v>
      </c>
      <c r="B552" s="26" t="s">
        <v>627</v>
      </c>
      <c r="C552" s="26">
        <v>31</v>
      </c>
      <c r="D552" s="26" t="s">
        <v>627</v>
      </c>
      <c r="E552" s="107">
        <v>551</v>
      </c>
      <c r="F552" s="107"/>
      <c r="G552" s="26"/>
      <c r="H552" s="34" t="s">
        <v>1091</v>
      </c>
      <c r="I552" s="17"/>
      <c r="J552" s="34" t="s">
        <v>1094</v>
      </c>
      <c r="K552" s="34" t="s">
        <v>930</v>
      </c>
      <c r="L552" s="26" t="s">
        <v>103</v>
      </c>
      <c r="M552" s="21" t="s">
        <v>629</v>
      </c>
    </row>
    <row r="553" spans="1:13">
      <c r="A553" s="26">
        <v>26</v>
      </c>
      <c r="B553" s="26" t="s">
        <v>627</v>
      </c>
      <c r="C553" s="26">
        <v>31</v>
      </c>
      <c r="D553" s="26" t="s">
        <v>627</v>
      </c>
      <c r="E553" s="107">
        <v>552</v>
      </c>
      <c r="F553" s="107"/>
      <c r="G553" s="26"/>
      <c r="H553" s="34" t="s">
        <v>1091</v>
      </c>
      <c r="I553" s="17"/>
      <c r="J553" s="34" t="s">
        <v>1095</v>
      </c>
      <c r="K553" s="34" t="s">
        <v>924</v>
      </c>
      <c r="L553" s="26" t="s">
        <v>103</v>
      </c>
      <c r="M553" s="21" t="s">
        <v>629</v>
      </c>
    </row>
    <row r="554" spans="1:13">
      <c r="A554" s="26">
        <v>26</v>
      </c>
      <c r="B554" s="26" t="s">
        <v>627</v>
      </c>
      <c r="C554" s="26">
        <v>31</v>
      </c>
      <c r="D554" s="26" t="s">
        <v>627</v>
      </c>
      <c r="E554" s="107">
        <v>553</v>
      </c>
      <c r="F554" s="107"/>
      <c r="G554" s="26"/>
      <c r="H554" s="34" t="s">
        <v>1096</v>
      </c>
      <c r="I554" s="17"/>
      <c r="J554" s="34" t="s">
        <v>1097</v>
      </c>
      <c r="K554" s="34" t="s">
        <v>1098</v>
      </c>
      <c r="L554" s="26" t="s">
        <v>103</v>
      </c>
      <c r="M554" s="21" t="s">
        <v>629</v>
      </c>
    </row>
    <row r="555" spans="1:13">
      <c r="A555" s="26">
        <v>26</v>
      </c>
      <c r="B555" s="26" t="s">
        <v>627</v>
      </c>
      <c r="C555" s="26">
        <v>31</v>
      </c>
      <c r="D555" s="26" t="s">
        <v>627</v>
      </c>
      <c r="E555" s="107">
        <v>554</v>
      </c>
      <c r="F555" s="107"/>
      <c r="G555" s="26"/>
      <c r="H555" s="34" t="s">
        <v>1096</v>
      </c>
      <c r="I555" s="17"/>
      <c r="J555" s="34" t="s">
        <v>1099</v>
      </c>
      <c r="K555" s="34" t="s">
        <v>1100</v>
      </c>
      <c r="L555" s="26" t="s">
        <v>103</v>
      </c>
      <c r="M555" s="21" t="s">
        <v>629</v>
      </c>
    </row>
    <row r="556" spans="1:13">
      <c r="A556" s="26">
        <v>26</v>
      </c>
      <c r="B556" s="26" t="s">
        <v>627</v>
      </c>
      <c r="C556" s="26">
        <v>31</v>
      </c>
      <c r="D556" s="26" t="s">
        <v>627</v>
      </c>
      <c r="E556" s="107">
        <v>555</v>
      </c>
      <c r="F556" s="107"/>
      <c r="G556" s="26"/>
      <c r="H556" s="34" t="s">
        <v>1096</v>
      </c>
      <c r="I556" s="17"/>
      <c r="J556" s="34" t="s">
        <v>1101</v>
      </c>
      <c r="K556" s="34" t="s">
        <v>627</v>
      </c>
      <c r="L556" s="26" t="s">
        <v>103</v>
      </c>
      <c r="M556" s="21" t="s">
        <v>629</v>
      </c>
    </row>
    <row r="557" spans="1:13">
      <c r="A557" s="26">
        <v>26</v>
      </c>
      <c r="B557" s="26" t="s">
        <v>627</v>
      </c>
      <c r="C557" s="26">
        <v>31</v>
      </c>
      <c r="D557" s="26" t="s">
        <v>627</v>
      </c>
      <c r="E557" s="107">
        <v>556</v>
      </c>
      <c r="F557" s="107"/>
      <c r="G557" s="26"/>
      <c r="H557" s="34" t="s">
        <v>1096</v>
      </c>
      <c r="I557" s="17"/>
      <c r="J557" s="34" t="s">
        <v>1102</v>
      </c>
      <c r="K557" s="34" t="s">
        <v>1103</v>
      </c>
      <c r="L557" s="26" t="s">
        <v>103</v>
      </c>
      <c r="M557" s="21" t="s">
        <v>629</v>
      </c>
    </row>
    <row r="558" spans="1:13">
      <c r="A558" s="26">
        <v>26</v>
      </c>
      <c r="B558" s="26" t="s">
        <v>627</v>
      </c>
      <c r="C558" s="26">
        <v>31</v>
      </c>
      <c r="D558" s="26" t="s">
        <v>627</v>
      </c>
      <c r="E558" s="107">
        <v>557</v>
      </c>
      <c r="F558" s="107"/>
      <c r="G558" s="26"/>
      <c r="H558" s="34" t="s">
        <v>1096</v>
      </c>
      <c r="I558" s="17"/>
      <c r="J558" s="34" t="s">
        <v>1104</v>
      </c>
      <c r="K558" s="34" t="s">
        <v>1105</v>
      </c>
      <c r="L558" s="26" t="s">
        <v>103</v>
      </c>
      <c r="M558" s="21" t="s">
        <v>629</v>
      </c>
    </row>
    <row r="559" spans="1:13">
      <c r="A559" s="26">
        <v>26</v>
      </c>
      <c r="B559" s="26" t="s">
        <v>627</v>
      </c>
      <c r="C559" s="26">
        <v>31</v>
      </c>
      <c r="D559" s="26" t="s">
        <v>627</v>
      </c>
      <c r="E559" s="107">
        <v>558</v>
      </c>
      <c r="F559" s="107"/>
      <c r="G559" s="26"/>
      <c r="H559" s="34" t="s">
        <v>1096</v>
      </c>
      <c r="I559" s="17"/>
      <c r="J559" s="34" t="s">
        <v>1106</v>
      </c>
      <c r="K559" s="34" t="s">
        <v>1107</v>
      </c>
      <c r="L559" s="26" t="s">
        <v>103</v>
      </c>
      <c r="M559" s="21" t="s">
        <v>629</v>
      </c>
    </row>
    <row r="560" spans="1:13">
      <c r="A560" s="26">
        <v>26</v>
      </c>
      <c r="B560" s="26" t="s">
        <v>627</v>
      </c>
      <c r="C560" s="26">
        <v>31</v>
      </c>
      <c r="D560" s="26" t="s">
        <v>627</v>
      </c>
      <c r="E560" s="107">
        <v>559</v>
      </c>
      <c r="F560" s="107"/>
      <c r="G560" s="26"/>
      <c r="H560" s="34" t="s">
        <v>1096</v>
      </c>
      <c r="I560" s="17"/>
      <c r="J560" s="34" t="s">
        <v>1108</v>
      </c>
      <c r="K560" s="34" t="s">
        <v>632</v>
      </c>
      <c r="L560" s="26" t="s">
        <v>103</v>
      </c>
      <c r="M560" s="21" t="s">
        <v>629</v>
      </c>
    </row>
    <row r="561" spans="1:13">
      <c r="A561" s="26">
        <v>26</v>
      </c>
      <c r="B561" s="26" t="s">
        <v>627</v>
      </c>
      <c r="C561" s="26">
        <v>31</v>
      </c>
      <c r="D561" s="26" t="s">
        <v>627</v>
      </c>
      <c r="E561" s="107">
        <v>560</v>
      </c>
      <c r="F561" s="107"/>
      <c r="G561" s="26"/>
      <c r="H561" s="34" t="s">
        <v>1096</v>
      </c>
      <c r="I561" s="17"/>
      <c r="J561" s="34" t="s">
        <v>1109</v>
      </c>
      <c r="K561" s="34" t="s">
        <v>1110</v>
      </c>
      <c r="L561" s="26" t="s">
        <v>103</v>
      </c>
      <c r="M561" s="21" t="s">
        <v>629</v>
      </c>
    </row>
    <row r="562" spans="1:13">
      <c r="A562" s="26">
        <v>26</v>
      </c>
      <c r="B562" s="26" t="s">
        <v>627</v>
      </c>
      <c r="C562" s="26">
        <v>31</v>
      </c>
      <c r="D562" s="26" t="s">
        <v>627</v>
      </c>
      <c r="E562" s="107">
        <v>561</v>
      </c>
      <c r="F562" s="107"/>
      <c r="G562" s="26"/>
      <c r="H562" s="34" t="s">
        <v>1096</v>
      </c>
      <c r="I562" s="17"/>
      <c r="J562" s="34" t="s">
        <v>1111</v>
      </c>
      <c r="K562" s="34" t="s">
        <v>1112</v>
      </c>
      <c r="L562" s="26" t="s">
        <v>103</v>
      </c>
      <c r="M562" s="21" t="s">
        <v>629</v>
      </c>
    </row>
    <row r="563" spans="1:13">
      <c r="A563" s="26">
        <v>27</v>
      </c>
      <c r="B563" s="26" t="s">
        <v>1113</v>
      </c>
      <c r="C563" s="26">
        <v>32</v>
      </c>
      <c r="D563" s="26" t="s">
        <v>1113</v>
      </c>
      <c r="E563" s="107">
        <v>562</v>
      </c>
      <c r="F563" s="108">
        <v>385715</v>
      </c>
      <c r="G563" s="30" t="s">
        <v>1114</v>
      </c>
      <c r="H563" s="17"/>
      <c r="I563" s="17"/>
      <c r="J563" s="17"/>
      <c r="K563" s="17"/>
      <c r="L563" s="26" t="s">
        <v>16</v>
      </c>
      <c r="M563" s="24" t="s">
        <v>1115</v>
      </c>
    </row>
    <row r="564" spans="1:13">
      <c r="A564" s="26">
        <v>27</v>
      </c>
      <c r="B564" s="26" t="s">
        <v>1113</v>
      </c>
      <c r="C564" s="26">
        <v>32</v>
      </c>
      <c r="D564" s="26" t="s">
        <v>1113</v>
      </c>
      <c r="E564" s="107">
        <v>563</v>
      </c>
      <c r="F564" s="107"/>
      <c r="G564" s="26"/>
      <c r="H564" s="34" t="s">
        <v>1116</v>
      </c>
      <c r="I564" s="34" t="s">
        <v>1117</v>
      </c>
      <c r="J564" s="34" t="s">
        <v>1118</v>
      </c>
      <c r="K564" s="34" t="s">
        <v>1117</v>
      </c>
      <c r="L564" s="26" t="s">
        <v>16</v>
      </c>
      <c r="M564" s="9" t="s">
        <v>1115</v>
      </c>
    </row>
    <row r="565" spans="1:13">
      <c r="A565" s="26">
        <v>27</v>
      </c>
      <c r="B565" s="26" t="s">
        <v>1113</v>
      </c>
      <c r="C565" s="26">
        <v>32</v>
      </c>
      <c r="D565" s="26" t="s">
        <v>1113</v>
      </c>
      <c r="E565" s="107">
        <v>564</v>
      </c>
      <c r="F565" s="107"/>
      <c r="G565" s="26"/>
      <c r="H565" s="34" t="s">
        <v>1116</v>
      </c>
      <c r="I565" s="34" t="s">
        <v>1117</v>
      </c>
      <c r="J565" s="34" t="s">
        <v>1119</v>
      </c>
      <c r="K565" s="34" t="s">
        <v>1120</v>
      </c>
      <c r="L565" s="26" t="s">
        <v>16</v>
      </c>
      <c r="M565" s="24" t="s">
        <v>1115</v>
      </c>
    </row>
    <row r="566" spans="1:13">
      <c r="A566" s="26">
        <v>27</v>
      </c>
      <c r="B566" s="26" t="s">
        <v>1113</v>
      </c>
      <c r="C566" s="26">
        <v>32</v>
      </c>
      <c r="D566" s="26" t="s">
        <v>1113</v>
      </c>
      <c r="E566" s="107">
        <v>565</v>
      </c>
      <c r="F566" s="107"/>
      <c r="G566" s="26"/>
      <c r="H566" s="34" t="s">
        <v>1116</v>
      </c>
      <c r="I566" s="34" t="s">
        <v>1117</v>
      </c>
      <c r="J566" s="34" t="s">
        <v>1121</v>
      </c>
      <c r="K566" s="34" t="s">
        <v>1122</v>
      </c>
      <c r="L566" s="26" t="s">
        <v>16</v>
      </c>
      <c r="M566" s="24" t="s">
        <v>1115</v>
      </c>
    </row>
    <row r="567" spans="1:13">
      <c r="A567" s="26">
        <v>27</v>
      </c>
      <c r="B567" s="26" t="s">
        <v>1113</v>
      </c>
      <c r="C567" s="26">
        <v>32</v>
      </c>
      <c r="D567" s="26" t="s">
        <v>1113</v>
      </c>
      <c r="E567" s="107">
        <v>566</v>
      </c>
      <c r="F567" s="107"/>
      <c r="G567" s="26"/>
      <c r="H567" s="34" t="s">
        <v>1116</v>
      </c>
      <c r="I567" s="34" t="s">
        <v>1117</v>
      </c>
      <c r="J567" s="34" t="s">
        <v>1123</v>
      </c>
      <c r="K567" s="34" t="s">
        <v>1124</v>
      </c>
      <c r="L567" s="26" t="s">
        <v>16</v>
      </c>
      <c r="M567" s="24" t="s">
        <v>1115</v>
      </c>
    </row>
    <row r="568" spans="1:13">
      <c r="A568" s="26">
        <v>27</v>
      </c>
      <c r="B568" s="26" t="s">
        <v>1113</v>
      </c>
      <c r="C568" s="26">
        <v>32</v>
      </c>
      <c r="D568" s="26" t="s">
        <v>1113</v>
      </c>
      <c r="E568" s="107">
        <v>567</v>
      </c>
      <c r="F568" s="107"/>
      <c r="G568" s="26"/>
      <c r="H568" s="34" t="s">
        <v>1116</v>
      </c>
      <c r="I568" s="34" t="s">
        <v>1117</v>
      </c>
      <c r="J568" s="34" t="s">
        <v>1125</v>
      </c>
      <c r="K568" s="34" t="s">
        <v>1126</v>
      </c>
      <c r="L568" s="26" t="s">
        <v>16</v>
      </c>
      <c r="M568" s="24" t="s">
        <v>1115</v>
      </c>
    </row>
    <row r="569" spans="1:13">
      <c r="A569" s="26">
        <v>27</v>
      </c>
      <c r="B569" s="26" t="s">
        <v>1113</v>
      </c>
      <c r="C569" s="26">
        <v>32</v>
      </c>
      <c r="D569" s="26" t="s">
        <v>1113</v>
      </c>
      <c r="E569" s="107">
        <v>568</v>
      </c>
      <c r="F569" s="107"/>
      <c r="G569" s="26"/>
      <c r="H569" s="34" t="s">
        <v>1116</v>
      </c>
      <c r="I569" s="34" t="s">
        <v>1117</v>
      </c>
      <c r="J569" s="34" t="s">
        <v>1127</v>
      </c>
      <c r="K569" s="34" t="s">
        <v>1128</v>
      </c>
      <c r="L569" s="26" t="s">
        <v>16</v>
      </c>
      <c r="M569" s="24" t="s">
        <v>1115</v>
      </c>
    </row>
    <row r="570" spans="1:13">
      <c r="A570" s="26">
        <v>27</v>
      </c>
      <c r="B570" s="26" t="s">
        <v>1113</v>
      </c>
      <c r="C570" s="26">
        <v>32</v>
      </c>
      <c r="D570" s="26" t="s">
        <v>1113</v>
      </c>
      <c r="E570" s="107">
        <v>569</v>
      </c>
      <c r="F570" s="107"/>
      <c r="G570" s="26"/>
      <c r="H570" s="34" t="s">
        <v>1116</v>
      </c>
      <c r="I570" s="34" t="s">
        <v>1117</v>
      </c>
      <c r="J570" s="34" t="s">
        <v>1129</v>
      </c>
      <c r="K570" s="34" t="s">
        <v>1130</v>
      </c>
      <c r="L570" s="26" t="s">
        <v>16</v>
      </c>
      <c r="M570" s="24" t="s">
        <v>1115</v>
      </c>
    </row>
    <row r="571" spans="1:13">
      <c r="A571" s="26">
        <v>27</v>
      </c>
      <c r="B571" s="26" t="s">
        <v>1113</v>
      </c>
      <c r="C571" s="26">
        <v>32</v>
      </c>
      <c r="D571" s="26" t="s">
        <v>1113</v>
      </c>
      <c r="E571" s="107">
        <v>570</v>
      </c>
      <c r="F571" s="107"/>
      <c r="G571" s="26"/>
      <c r="H571" s="34" t="s">
        <v>1116</v>
      </c>
      <c r="I571" s="34" t="s">
        <v>1117</v>
      </c>
      <c r="J571" s="34" t="s">
        <v>1131</v>
      </c>
      <c r="K571" s="34" t="s">
        <v>1132</v>
      </c>
      <c r="L571" s="26" t="s">
        <v>16</v>
      </c>
      <c r="M571" s="24" t="s">
        <v>1115</v>
      </c>
    </row>
    <row r="572" spans="1:13">
      <c r="A572" s="26">
        <v>27</v>
      </c>
      <c r="B572" s="26" t="s">
        <v>1113</v>
      </c>
      <c r="C572" s="26">
        <v>32</v>
      </c>
      <c r="D572" s="26" t="s">
        <v>1113</v>
      </c>
      <c r="E572" s="107">
        <v>571</v>
      </c>
      <c r="F572" s="107"/>
      <c r="G572" s="26"/>
      <c r="H572" s="34" t="s">
        <v>1116</v>
      </c>
      <c r="I572" s="34" t="s">
        <v>1117</v>
      </c>
      <c r="J572" s="34" t="s">
        <v>1133</v>
      </c>
      <c r="K572" s="34" t="s">
        <v>1134</v>
      </c>
      <c r="L572" s="26" t="s">
        <v>16</v>
      </c>
      <c r="M572" s="24" t="s">
        <v>1115</v>
      </c>
    </row>
    <row r="573" spans="1:13">
      <c r="A573" s="26">
        <v>27</v>
      </c>
      <c r="B573" s="26" t="s">
        <v>1113</v>
      </c>
      <c r="C573" s="26">
        <v>32</v>
      </c>
      <c r="D573" s="26" t="s">
        <v>1113</v>
      </c>
      <c r="E573" s="107">
        <v>572</v>
      </c>
      <c r="F573" s="107"/>
      <c r="G573" s="26"/>
      <c r="H573" s="34" t="s">
        <v>1116</v>
      </c>
      <c r="I573" s="34" t="s">
        <v>1117</v>
      </c>
      <c r="J573" s="34" t="s">
        <v>1135</v>
      </c>
      <c r="K573" s="34" t="s">
        <v>1136</v>
      </c>
      <c r="L573" s="26" t="s">
        <v>16</v>
      </c>
      <c r="M573" s="24" t="s">
        <v>1115</v>
      </c>
    </row>
    <row r="574" spans="1:13">
      <c r="A574" s="26">
        <v>27</v>
      </c>
      <c r="B574" s="26" t="s">
        <v>1113</v>
      </c>
      <c r="C574" s="26">
        <v>32</v>
      </c>
      <c r="D574" s="26" t="s">
        <v>1113</v>
      </c>
      <c r="E574" s="107">
        <v>573</v>
      </c>
      <c r="F574" s="107"/>
      <c r="G574" s="26"/>
      <c r="H574" s="34" t="s">
        <v>1116</v>
      </c>
      <c r="I574" s="34" t="s">
        <v>1117</v>
      </c>
      <c r="J574" s="34" t="s">
        <v>1137</v>
      </c>
      <c r="K574" s="34" t="s">
        <v>1138</v>
      </c>
      <c r="L574" s="26" t="s">
        <v>16</v>
      </c>
      <c r="M574" s="24" t="s">
        <v>1115</v>
      </c>
    </row>
    <row r="575" spans="1:13">
      <c r="A575" s="26">
        <v>27</v>
      </c>
      <c r="B575" s="26" t="s">
        <v>1113</v>
      </c>
      <c r="C575" s="26">
        <v>32</v>
      </c>
      <c r="D575" s="26" t="s">
        <v>1113</v>
      </c>
      <c r="E575" s="107">
        <v>574</v>
      </c>
      <c r="F575" s="107"/>
      <c r="G575" s="26"/>
      <c r="H575" s="34" t="s">
        <v>1116</v>
      </c>
      <c r="I575" s="34" t="s">
        <v>1117</v>
      </c>
      <c r="J575" s="34" t="s">
        <v>1139</v>
      </c>
      <c r="K575" s="34" t="s">
        <v>1140</v>
      </c>
      <c r="L575" s="26" t="s">
        <v>16</v>
      </c>
      <c r="M575" s="24" t="s">
        <v>1115</v>
      </c>
    </row>
    <row r="576" spans="1:13">
      <c r="A576" s="26">
        <v>27</v>
      </c>
      <c r="B576" s="26" t="s">
        <v>1113</v>
      </c>
      <c r="C576" s="26">
        <v>32</v>
      </c>
      <c r="D576" s="26" t="s">
        <v>1113</v>
      </c>
      <c r="E576" s="107">
        <v>575</v>
      </c>
      <c r="F576" s="107"/>
      <c r="G576" s="26"/>
      <c r="H576" s="34" t="s">
        <v>1116</v>
      </c>
      <c r="I576" s="34" t="s">
        <v>1117</v>
      </c>
      <c r="J576" s="34" t="s">
        <v>1141</v>
      </c>
      <c r="K576" s="34" t="s">
        <v>1142</v>
      </c>
      <c r="L576" s="26" t="s">
        <v>16</v>
      </c>
      <c r="M576" s="24" t="s">
        <v>1115</v>
      </c>
    </row>
    <row r="577" spans="1:13">
      <c r="A577" s="26">
        <v>28</v>
      </c>
      <c r="B577" s="26" t="s">
        <v>1143</v>
      </c>
      <c r="C577" s="26">
        <v>33</v>
      </c>
      <c r="D577" s="26" t="s">
        <v>1143</v>
      </c>
      <c r="E577" s="107">
        <v>576</v>
      </c>
      <c r="F577" s="108">
        <v>325201</v>
      </c>
      <c r="G577" s="30" t="s">
        <v>1144</v>
      </c>
      <c r="H577" s="17"/>
      <c r="I577" s="17"/>
      <c r="J577" s="17"/>
      <c r="K577" s="17"/>
      <c r="L577" s="26" t="s">
        <v>103</v>
      </c>
      <c r="M577" s="8" t="s">
        <v>1145</v>
      </c>
    </row>
    <row r="578" spans="1:13">
      <c r="A578" s="26">
        <v>28</v>
      </c>
      <c r="B578" s="26" t="s">
        <v>1143</v>
      </c>
      <c r="C578" s="26">
        <v>33</v>
      </c>
      <c r="D578" s="26" t="s">
        <v>1143</v>
      </c>
      <c r="E578" s="107">
        <v>577</v>
      </c>
      <c r="F578" s="108">
        <v>325302</v>
      </c>
      <c r="G578" s="30" t="s">
        <v>1146</v>
      </c>
      <c r="H578" s="17"/>
      <c r="I578" s="17"/>
      <c r="J578" s="17"/>
      <c r="K578" s="17"/>
      <c r="L578" s="26" t="s">
        <v>103</v>
      </c>
      <c r="M578" s="8" t="s">
        <v>1145</v>
      </c>
    </row>
    <row r="579" spans="1:13">
      <c r="A579" s="26">
        <v>28</v>
      </c>
      <c r="B579" s="26" t="s">
        <v>1143</v>
      </c>
      <c r="C579" s="26">
        <v>33</v>
      </c>
      <c r="D579" s="26" t="s">
        <v>1143</v>
      </c>
      <c r="E579" s="107">
        <v>578</v>
      </c>
      <c r="F579" s="108">
        <v>325501</v>
      </c>
      <c r="G579" s="30" t="s">
        <v>1147</v>
      </c>
      <c r="H579" s="17"/>
      <c r="I579" s="17"/>
      <c r="J579" s="17"/>
      <c r="K579" s="17"/>
      <c r="L579" s="26" t="s">
        <v>103</v>
      </c>
      <c r="M579" s="8" t="s">
        <v>1145</v>
      </c>
    </row>
    <row r="580" spans="1:13">
      <c r="A580" s="26">
        <v>28</v>
      </c>
      <c r="B580" s="26" t="s">
        <v>1143</v>
      </c>
      <c r="C580" s="26">
        <v>33</v>
      </c>
      <c r="D580" s="26" t="s">
        <v>1143</v>
      </c>
      <c r="E580" s="107">
        <v>579</v>
      </c>
      <c r="F580" s="108">
        <v>326104</v>
      </c>
      <c r="G580" s="30" t="s">
        <v>1148</v>
      </c>
      <c r="H580" s="17"/>
      <c r="I580" s="17"/>
      <c r="J580" s="17"/>
      <c r="K580" s="17"/>
      <c r="L580" s="26" t="s">
        <v>103</v>
      </c>
      <c r="M580" s="8" t="s">
        <v>1145</v>
      </c>
    </row>
    <row r="581" spans="1:13">
      <c r="A581" s="26">
        <v>28</v>
      </c>
      <c r="B581" s="26" t="s">
        <v>1143</v>
      </c>
      <c r="C581" s="26">
        <v>33</v>
      </c>
      <c r="D581" s="26" t="s">
        <v>1143</v>
      </c>
      <c r="E581" s="107">
        <v>580</v>
      </c>
      <c r="F581" s="108">
        <v>497313</v>
      </c>
      <c r="G581" s="30" t="s">
        <v>1149</v>
      </c>
      <c r="H581" s="17"/>
      <c r="I581" s="17"/>
      <c r="J581" s="17"/>
      <c r="K581" s="17"/>
      <c r="L581" s="26" t="s">
        <v>103</v>
      </c>
      <c r="M581" s="8" t="s">
        <v>1145</v>
      </c>
    </row>
    <row r="582" spans="1:13">
      <c r="A582" s="26">
        <v>28</v>
      </c>
      <c r="B582" s="26" t="s">
        <v>1143</v>
      </c>
      <c r="C582" s="26">
        <v>33</v>
      </c>
      <c r="D582" s="26" t="s">
        <v>1143</v>
      </c>
      <c r="E582" s="107">
        <v>581</v>
      </c>
      <c r="F582" s="108">
        <v>497213</v>
      </c>
      <c r="G582" s="30" t="s">
        <v>1150</v>
      </c>
      <c r="H582" s="17"/>
      <c r="I582" s="17"/>
      <c r="J582" s="17"/>
      <c r="K582" s="17"/>
      <c r="L582" s="26" t="s">
        <v>103</v>
      </c>
      <c r="M582" s="8" t="s">
        <v>1145</v>
      </c>
    </row>
    <row r="583" spans="1:13">
      <c r="A583" s="26">
        <v>28</v>
      </c>
      <c r="B583" s="26" t="s">
        <v>1143</v>
      </c>
      <c r="C583" s="26">
        <v>33</v>
      </c>
      <c r="D583" s="26" t="s">
        <v>1143</v>
      </c>
      <c r="E583" s="107">
        <v>582</v>
      </c>
      <c r="F583" s="108">
        <v>325801</v>
      </c>
      <c r="G583" s="30" t="s">
        <v>1151</v>
      </c>
      <c r="H583" s="17"/>
      <c r="I583" s="17"/>
      <c r="J583" s="17"/>
      <c r="K583" s="17"/>
      <c r="L583" s="26" t="s">
        <v>103</v>
      </c>
      <c r="M583" s="8" t="s">
        <v>1145</v>
      </c>
    </row>
    <row r="584" spans="1:13">
      <c r="A584" s="26">
        <v>28</v>
      </c>
      <c r="B584" s="26" t="s">
        <v>1143</v>
      </c>
      <c r="C584" s="26">
        <v>33</v>
      </c>
      <c r="D584" s="26" t="s">
        <v>1143</v>
      </c>
      <c r="E584" s="107">
        <v>583</v>
      </c>
      <c r="F584" s="108">
        <v>326101</v>
      </c>
      <c r="G584" s="30" t="s">
        <v>1152</v>
      </c>
      <c r="H584" s="17"/>
      <c r="I584" s="17"/>
      <c r="J584" s="17"/>
      <c r="K584" s="17"/>
      <c r="L584" s="26" t="s">
        <v>103</v>
      </c>
      <c r="M584" s="8" t="s">
        <v>1145</v>
      </c>
    </row>
    <row r="585" spans="1:13">
      <c r="A585" s="26">
        <v>28</v>
      </c>
      <c r="B585" s="26" t="s">
        <v>1143</v>
      </c>
      <c r="C585" s="26">
        <v>33</v>
      </c>
      <c r="D585" s="26" t="s">
        <v>1143</v>
      </c>
      <c r="E585" s="107">
        <v>584</v>
      </c>
      <c r="F585" s="108">
        <v>326105</v>
      </c>
      <c r="G585" s="30" t="s">
        <v>1153</v>
      </c>
      <c r="H585" s="17"/>
      <c r="I585" s="17"/>
      <c r="J585" s="17"/>
      <c r="K585" s="17"/>
      <c r="L585" s="26" t="s">
        <v>103</v>
      </c>
      <c r="M585" s="8" t="s">
        <v>1145</v>
      </c>
    </row>
    <row r="586" spans="1:13">
      <c r="A586" s="26">
        <v>28</v>
      </c>
      <c r="B586" s="26" t="s">
        <v>1143</v>
      </c>
      <c r="C586" s="26">
        <v>33</v>
      </c>
      <c r="D586" s="26" t="s">
        <v>1143</v>
      </c>
      <c r="E586" s="107">
        <v>585</v>
      </c>
      <c r="F586" s="107">
        <v>556679</v>
      </c>
      <c r="G586" s="26" t="s">
        <v>1154</v>
      </c>
      <c r="H586" s="17"/>
      <c r="I586" s="17"/>
      <c r="J586" s="17"/>
      <c r="K586" s="17"/>
      <c r="L586" s="26" t="s">
        <v>103</v>
      </c>
      <c r="M586" s="8" t="s">
        <v>1145</v>
      </c>
    </row>
    <row r="587" spans="1:13">
      <c r="A587" s="26">
        <v>28</v>
      </c>
      <c r="B587" s="26" t="s">
        <v>1143</v>
      </c>
      <c r="C587" s="26">
        <v>34</v>
      </c>
      <c r="D587" s="26" t="s">
        <v>1155</v>
      </c>
      <c r="E587" s="107">
        <v>586</v>
      </c>
      <c r="F587" s="108">
        <v>495801</v>
      </c>
      <c r="G587" s="30" t="s">
        <v>1156</v>
      </c>
      <c r="H587" s="17"/>
      <c r="I587" s="17"/>
      <c r="J587" s="17"/>
      <c r="K587" s="17"/>
      <c r="L587" s="26" t="s">
        <v>16</v>
      </c>
      <c r="M587" s="21" t="s">
        <v>1157</v>
      </c>
    </row>
    <row r="588" spans="1:13">
      <c r="A588" s="26">
        <v>28</v>
      </c>
      <c r="B588" s="26" t="s">
        <v>1143</v>
      </c>
      <c r="C588" s="26">
        <v>34</v>
      </c>
      <c r="D588" s="26" t="s">
        <v>1155</v>
      </c>
      <c r="E588" s="107">
        <v>587</v>
      </c>
      <c r="F588" s="108">
        <v>495901</v>
      </c>
      <c r="G588" s="30" t="s">
        <v>1158</v>
      </c>
      <c r="H588" s="17"/>
      <c r="I588" s="17"/>
      <c r="J588" s="17"/>
      <c r="K588" s="17"/>
      <c r="L588" s="26" t="s">
        <v>16</v>
      </c>
      <c r="M588" s="21" t="s">
        <v>1157</v>
      </c>
    </row>
    <row r="589" spans="1:13">
      <c r="A589" s="26">
        <v>28</v>
      </c>
      <c r="B589" s="26" t="s">
        <v>1143</v>
      </c>
      <c r="C589" s="26">
        <v>34</v>
      </c>
      <c r="D589" s="26" t="s">
        <v>1155</v>
      </c>
      <c r="E589" s="107">
        <v>588</v>
      </c>
      <c r="F589" s="108">
        <v>496001</v>
      </c>
      <c r="G589" s="30" t="s">
        <v>1159</v>
      </c>
      <c r="H589" s="17"/>
      <c r="I589" s="17"/>
      <c r="J589" s="17"/>
      <c r="K589" s="17"/>
      <c r="L589" s="26" t="s">
        <v>16</v>
      </c>
      <c r="M589" s="21" t="s">
        <v>1157</v>
      </c>
    </row>
    <row r="590" spans="1:13">
      <c r="A590" s="26">
        <v>28</v>
      </c>
      <c r="B590" s="26" t="s">
        <v>1143</v>
      </c>
      <c r="C590" s="26">
        <v>34</v>
      </c>
      <c r="D590" s="26" t="s">
        <v>1155</v>
      </c>
      <c r="E590" s="107">
        <v>589</v>
      </c>
      <c r="F590" s="108">
        <v>496501</v>
      </c>
      <c r="G590" s="30" t="s">
        <v>1160</v>
      </c>
      <c r="H590" s="17"/>
      <c r="I590" s="17"/>
      <c r="J590" s="17"/>
      <c r="K590" s="17"/>
      <c r="L590" s="26" t="s">
        <v>16</v>
      </c>
      <c r="M590" s="21" t="s">
        <v>1157</v>
      </c>
    </row>
    <row r="591" spans="1:13">
      <c r="A591" s="26">
        <v>28</v>
      </c>
      <c r="B591" s="26" t="s">
        <v>1143</v>
      </c>
      <c r="C591" s="26">
        <v>34</v>
      </c>
      <c r="D591" s="26" t="s">
        <v>1155</v>
      </c>
      <c r="E591" s="107">
        <v>590</v>
      </c>
      <c r="F591" s="108">
        <v>496601</v>
      </c>
      <c r="G591" s="30" t="s">
        <v>1161</v>
      </c>
      <c r="H591" s="17"/>
      <c r="I591" s="17"/>
      <c r="J591" s="17"/>
      <c r="K591" s="17"/>
      <c r="L591" s="26" t="s">
        <v>16</v>
      </c>
      <c r="M591" s="21" t="s">
        <v>1157</v>
      </c>
    </row>
    <row r="592" spans="1:13">
      <c r="A592" s="26">
        <v>28</v>
      </c>
      <c r="B592" s="26" t="s">
        <v>1143</v>
      </c>
      <c r="C592" s="26">
        <v>34</v>
      </c>
      <c r="D592" s="26" t="s">
        <v>1155</v>
      </c>
      <c r="E592" s="107">
        <v>591</v>
      </c>
      <c r="F592" s="108">
        <v>496701</v>
      </c>
      <c r="G592" s="30" t="s">
        <v>1162</v>
      </c>
      <c r="H592" s="17"/>
      <c r="I592" s="17"/>
      <c r="J592" s="17"/>
      <c r="K592" s="17"/>
      <c r="L592" s="26" t="s">
        <v>16</v>
      </c>
      <c r="M592" s="21" t="s">
        <v>1157</v>
      </c>
    </row>
    <row r="593" spans="1:13">
      <c r="A593" s="26">
        <v>28</v>
      </c>
      <c r="B593" s="26" t="s">
        <v>1143</v>
      </c>
      <c r="C593" s="26">
        <v>34</v>
      </c>
      <c r="D593" s="26" t="s">
        <v>1155</v>
      </c>
      <c r="E593" s="107">
        <v>592</v>
      </c>
      <c r="F593" s="108">
        <v>496801</v>
      </c>
      <c r="G593" s="30" t="s">
        <v>1163</v>
      </c>
      <c r="H593" s="17"/>
      <c r="I593" s="17"/>
      <c r="J593" s="17"/>
      <c r="K593" s="17"/>
      <c r="L593" s="26" t="s">
        <v>16</v>
      </c>
      <c r="M593" s="21" t="s">
        <v>1157</v>
      </c>
    </row>
    <row r="594" spans="1:13">
      <c r="A594" s="26">
        <v>28</v>
      </c>
      <c r="B594" s="26" t="s">
        <v>1143</v>
      </c>
      <c r="C594" s="26">
        <v>34</v>
      </c>
      <c r="D594" s="26" t="s">
        <v>1155</v>
      </c>
      <c r="E594" s="107">
        <v>593</v>
      </c>
      <c r="F594" s="108">
        <v>496901</v>
      </c>
      <c r="G594" s="30" t="s">
        <v>1164</v>
      </c>
      <c r="H594" s="17"/>
      <c r="I594" s="17"/>
      <c r="J594" s="17"/>
      <c r="K594" s="17"/>
      <c r="L594" s="26" t="s">
        <v>16</v>
      </c>
      <c r="M594" s="21" t="s">
        <v>1157</v>
      </c>
    </row>
    <row r="595" spans="1:13">
      <c r="A595" s="26">
        <v>28</v>
      </c>
      <c r="B595" s="26" t="s">
        <v>1143</v>
      </c>
      <c r="C595" s="26">
        <v>34</v>
      </c>
      <c r="D595" s="26" t="s">
        <v>1155</v>
      </c>
      <c r="E595" s="107">
        <v>594</v>
      </c>
      <c r="F595" s="108">
        <v>497001</v>
      </c>
      <c r="G595" s="30" t="s">
        <v>1165</v>
      </c>
      <c r="H595" s="17"/>
      <c r="I595" s="17"/>
      <c r="J595" s="17"/>
      <c r="K595" s="17"/>
      <c r="L595" s="26" t="s">
        <v>16</v>
      </c>
      <c r="M595" s="21" t="s">
        <v>1157</v>
      </c>
    </row>
    <row r="596" spans="1:13">
      <c r="A596" s="26">
        <v>28</v>
      </c>
      <c r="B596" s="26" t="s">
        <v>1143</v>
      </c>
      <c r="C596" s="26">
        <v>35</v>
      </c>
      <c r="D596" s="26" t="s">
        <v>1166</v>
      </c>
      <c r="E596" s="107">
        <v>595</v>
      </c>
      <c r="F596" s="108">
        <v>327555</v>
      </c>
      <c r="G596" s="30" t="s">
        <v>1167</v>
      </c>
      <c r="H596" s="17"/>
      <c r="I596" s="17"/>
      <c r="J596" s="17"/>
      <c r="K596" s="17"/>
      <c r="L596" s="26" t="s">
        <v>16</v>
      </c>
      <c r="M596" s="21" t="s">
        <v>1168</v>
      </c>
    </row>
    <row r="597" spans="1:13">
      <c r="A597" s="26">
        <v>28</v>
      </c>
      <c r="B597" s="26" t="s">
        <v>1143</v>
      </c>
      <c r="C597" s="26">
        <v>35</v>
      </c>
      <c r="D597" s="26" t="s">
        <v>1166</v>
      </c>
      <c r="E597" s="107">
        <v>596</v>
      </c>
      <c r="F597" s="108">
        <v>327777</v>
      </c>
      <c r="G597" s="30" t="s">
        <v>1169</v>
      </c>
      <c r="H597" s="17"/>
      <c r="I597" s="17"/>
      <c r="J597" s="17"/>
      <c r="K597" s="17"/>
      <c r="L597" s="26" t="s">
        <v>16</v>
      </c>
      <c r="M597" s="21" t="s">
        <v>1168</v>
      </c>
    </row>
    <row r="598" spans="1:13">
      <c r="A598" s="26">
        <v>28</v>
      </c>
      <c r="B598" s="26" t="s">
        <v>1143</v>
      </c>
      <c r="C598" s="26">
        <v>35</v>
      </c>
      <c r="D598" s="26" t="s">
        <v>1166</v>
      </c>
      <c r="E598" s="107">
        <v>597</v>
      </c>
      <c r="F598" s="108">
        <v>327111</v>
      </c>
      <c r="G598" s="30" t="s">
        <v>1170</v>
      </c>
      <c r="H598" s="17"/>
      <c r="I598" s="17"/>
      <c r="J598" s="17"/>
      <c r="K598" s="17"/>
      <c r="L598" s="26" t="s">
        <v>16</v>
      </c>
      <c r="M598" s="21" t="s">
        <v>1168</v>
      </c>
    </row>
    <row r="599" spans="1:13">
      <c r="A599" s="26">
        <v>28</v>
      </c>
      <c r="B599" s="26" t="s">
        <v>1143</v>
      </c>
      <c r="C599" s="26">
        <v>35</v>
      </c>
      <c r="D599" s="26" t="s">
        <v>1166</v>
      </c>
      <c r="E599" s="107">
        <v>598</v>
      </c>
      <c r="F599" s="108">
        <v>327221</v>
      </c>
      <c r="G599" s="30" t="s">
        <v>1171</v>
      </c>
      <c r="H599" s="17"/>
      <c r="I599" s="17"/>
      <c r="J599" s="17"/>
      <c r="K599" s="17"/>
      <c r="L599" s="26" t="s">
        <v>16</v>
      </c>
      <c r="M599" s="21" t="s">
        <v>1168</v>
      </c>
    </row>
    <row r="600" spans="1:13">
      <c r="A600" s="26">
        <v>28</v>
      </c>
      <c r="B600" s="26" t="s">
        <v>1143</v>
      </c>
      <c r="C600" s="26">
        <v>35</v>
      </c>
      <c r="D600" s="26" t="s">
        <v>1166</v>
      </c>
      <c r="E600" s="107">
        <v>599</v>
      </c>
      <c r="F600" s="108">
        <v>326801</v>
      </c>
      <c r="G600" s="30" t="s">
        <v>1172</v>
      </c>
      <c r="H600" s="17"/>
      <c r="I600" s="17"/>
      <c r="J600" s="17"/>
      <c r="K600" s="17"/>
      <c r="L600" s="26" t="s">
        <v>16</v>
      </c>
      <c r="M600" s="21" t="s">
        <v>1168</v>
      </c>
    </row>
    <row r="601" spans="1:13">
      <c r="A601" s="26">
        <v>28</v>
      </c>
      <c r="B601" s="26" t="s">
        <v>1143</v>
      </c>
      <c r="C601" s="26">
        <v>35</v>
      </c>
      <c r="D601" s="26" t="s">
        <v>1166</v>
      </c>
      <c r="E601" s="107">
        <v>600</v>
      </c>
      <c r="F601" s="108">
        <v>326701</v>
      </c>
      <c r="G601" s="30" t="s">
        <v>1172</v>
      </c>
      <c r="H601" s="17"/>
      <c r="I601" s="17"/>
      <c r="J601" s="17"/>
      <c r="K601" s="17"/>
      <c r="L601" s="26" t="s">
        <v>16</v>
      </c>
      <c r="M601" s="21" t="s">
        <v>1168</v>
      </c>
    </row>
    <row r="602" spans="1:13">
      <c r="A602" s="26">
        <v>28</v>
      </c>
      <c r="B602" s="26" t="s">
        <v>1143</v>
      </c>
      <c r="C602" s="26">
        <v>35</v>
      </c>
      <c r="D602" s="26" t="s">
        <v>1166</v>
      </c>
      <c r="E602" s="107">
        <v>601</v>
      </c>
      <c r="F602" s="108">
        <v>327311</v>
      </c>
      <c r="G602" s="30" t="s">
        <v>1173</v>
      </c>
      <c r="H602" s="17"/>
      <c r="I602" s="17"/>
      <c r="J602" s="17"/>
      <c r="K602" s="17"/>
      <c r="L602" s="26" t="s">
        <v>16</v>
      </c>
      <c r="M602" s="21" t="s">
        <v>1168</v>
      </c>
    </row>
    <row r="603" spans="1:13">
      <c r="A603" s="26">
        <v>28</v>
      </c>
      <c r="B603" s="26" t="s">
        <v>1143</v>
      </c>
      <c r="C603" s="26">
        <v>35</v>
      </c>
      <c r="D603" s="26" t="s">
        <v>1166</v>
      </c>
      <c r="E603" s="107">
        <v>602</v>
      </c>
      <c r="F603" s="108">
        <v>327421</v>
      </c>
      <c r="G603" s="30" t="s">
        <v>1174</v>
      </c>
      <c r="H603" s="17"/>
      <c r="I603" s="17"/>
      <c r="J603" s="17"/>
      <c r="K603" s="17"/>
      <c r="L603" s="26" t="s">
        <v>16</v>
      </c>
      <c r="M603" s="21" t="s">
        <v>1168</v>
      </c>
    </row>
    <row r="604" spans="1:13">
      <c r="A604" s="26">
        <v>28</v>
      </c>
      <c r="B604" s="26" t="s">
        <v>1143</v>
      </c>
      <c r="C604" s="26">
        <v>35</v>
      </c>
      <c r="D604" s="26" t="s">
        <v>1166</v>
      </c>
      <c r="E604" s="107">
        <v>603</v>
      </c>
      <c r="F604" s="108">
        <v>327666</v>
      </c>
      <c r="G604" s="30" t="s">
        <v>1175</v>
      </c>
      <c r="H604" s="17"/>
      <c r="I604" s="17"/>
      <c r="J604" s="17"/>
      <c r="K604" s="17"/>
      <c r="L604" s="26" t="s">
        <v>16</v>
      </c>
      <c r="M604" s="21" t="s">
        <v>1168</v>
      </c>
    </row>
    <row r="605" spans="1:13">
      <c r="A605" s="26">
        <v>28</v>
      </c>
      <c r="B605" s="26" t="s">
        <v>1143</v>
      </c>
      <c r="C605" s="26">
        <v>36</v>
      </c>
      <c r="D605" s="26" t="s">
        <v>1143</v>
      </c>
      <c r="E605" s="107">
        <v>604</v>
      </c>
      <c r="F605" s="108">
        <v>325301</v>
      </c>
      <c r="G605" s="30" t="s">
        <v>1176</v>
      </c>
      <c r="H605" s="17"/>
      <c r="I605" s="17"/>
      <c r="J605" s="17"/>
      <c r="K605" s="17"/>
      <c r="L605" s="26" t="s">
        <v>16</v>
      </c>
      <c r="M605" s="28" t="s">
        <v>1177</v>
      </c>
    </row>
    <row r="606" spans="1:13">
      <c r="A606" s="26">
        <v>28</v>
      </c>
      <c r="B606" s="26" t="s">
        <v>1143</v>
      </c>
      <c r="C606" s="26">
        <v>36</v>
      </c>
      <c r="D606" s="26" t="s">
        <v>1143</v>
      </c>
      <c r="E606" s="107">
        <v>605</v>
      </c>
      <c r="F606" s="108">
        <v>325901</v>
      </c>
      <c r="G606" s="30" t="s">
        <v>1178</v>
      </c>
      <c r="H606" s="17"/>
      <c r="I606" s="17"/>
      <c r="J606" s="17"/>
      <c r="K606" s="17"/>
      <c r="L606" s="26" t="s">
        <v>16</v>
      </c>
      <c r="M606" s="28" t="s">
        <v>1177</v>
      </c>
    </row>
    <row r="607" spans="1:13">
      <c r="A607" s="26">
        <v>28</v>
      </c>
      <c r="B607" s="26" t="s">
        <v>1143</v>
      </c>
      <c r="C607" s="26">
        <v>36</v>
      </c>
      <c r="D607" s="26" t="s">
        <v>1143</v>
      </c>
      <c r="E607" s="107">
        <v>606</v>
      </c>
      <c r="F607" s="108">
        <v>326501</v>
      </c>
      <c r="G607" s="30" t="s">
        <v>1179</v>
      </c>
      <c r="H607" s="17"/>
      <c r="I607" s="17"/>
      <c r="J607" s="17"/>
      <c r="K607" s="17"/>
      <c r="L607" s="26" t="s">
        <v>16</v>
      </c>
      <c r="M607" s="28" t="s">
        <v>1177</v>
      </c>
    </row>
    <row r="608" spans="1:13">
      <c r="A608" s="26">
        <v>28</v>
      </c>
      <c r="B608" s="26" t="s">
        <v>1143</v>
      </c>
      <c r="C608" s="26">
        <v>36</v>
      </c>
      <c r="D608" s="26" t="s">
        <v>1143</v>
      </c>
      <c r="E608" s="107">
        <v>607</v>
      </c>
      <c r="F608" s="108">
        <v>326601</v>
      </c>
      <c r="G608" s="30" t="s">
        <v>1180</v>
      </c>
      <c r="H608" s="17"/>
      <c r="I608" s="17"/>
      <c r="J608" s="17"/>
      <c r="K608" s="17"/>
      <c r="L608" s="26" t="s">
        <v>16</v>
      </c>
      <c r="M608" s="28" t="s">
        <v>1177</v>
      </c>
    </row>
    <row r="609" spans="1:13">
      <c r="A609" s="26">
        <v>28</v>
      </c>
      <c r="B609" s="26" t="s">
        <v>1143</v>
      </c>
      <c r="C609" s="26">
        <v>36</v>
      </c>
      <c r="D609" s="26" t="s">
        <v>1143</v>
      </c>
      <c r="E609" s="107">
        <v>608</v>
      </c>
      <c r="F609" s="108">
        <v>326001</v>
      </c>
      <c r="G609" s="30" t="s">
        <v>1181</v>
      </c>
      <c r="H609" s="17"/>
      <c r="I609" s="17"/>
      <c r="J609" s="17"/>
      <c r="K609" s="17"/>
      <c r="L609" s="26" t="s">
        <v>16</v>
      </c>
      <c r="M609" s="28" t="s">
        <v>1177</v>
      </c>
    </row>
    <row r="610" spans="1:13">
      <c r="A610" s="26">
        <v>29</v>
      </c>
      <c r="B610" s="97" t="s">
        <v>2512</v>
      </c>
      <c r="C610" s="97">
        <v>108</v>
      </c>
      <c r="D610" s="97" t="s">
        <v>2512</v>
      </c>
      <c r="E610" s="107">
        <v>609</v>
      </c>
      <c r="F610" s="108">
        <v>391782</v>
      </c>
      <c r="G610" s="30" t="s">
        <v>1183</v>
      </c>
      <c r="H610" s="17"/>
      <c r="I610" s="17"/>
      <c r="J610" s="17"/>
      <c r="K610" s="17"/>
      <c r="L610" s="26" t="s">
        <v>16</v>
      </c>
      <c r="M610" s="21" t="s">
        <v>1184</v>
      </c>
    </row>
    <row r="611" spans="1:13">
      <c r="A611" s="103">
        <v>29</v>
      </c>
      <c r="B611" s="103" t="s">
        <v>2512</v>
      </c>
      <c r="C611" s="103">
        <v>108</v>
      </c>
      <c r="D611" s="103" t="s">
        <v>2512</v>
      </c>
      <c r="E611" s="107">
        <v>610</v>
      </c>
      <c r="F611" s="108">
        <v>391794</v>
      </c>
      <c r="G611" s="30" t="s">
        <v>1185</v>
      </c>
      <c r="H611" s="17"/>
      <c r="I611" s="17"/>
      <c r="J611" s="17"/>
      <c r="K611" s="17"/>
      <c r="L611" s="26" t="s">
        <v>16</v>
      </c>
      <c r="M611" s="21" t="s">
        <v>1184</v>
      </c>
    </row>
    <row r="612" spans="1:13">
      <c r="A612" s="103">
        <v>29</v>
      </c>
      <c r="B612" s="103" t="s">
        <v>2512</v>
      </c>
      <c r="C612" s="103">
        <v>108</v>
      </c>
      <c r="D612" s="103" t="s">
        <v>2512</v>
      </c>
      <c r="E612" s="107">
        <v>611</v>
      </c>
      <c r="F612" s="108">
        <v>392141</v>
      </c>
      <c r="G612" s="30" t="s">
        <v>1186</v>
      </c>
      <c r="H612" s="17"/>
      <c r="I612" s="17"/>
      <c r="J612" s="17"/>
      <c r="K612" s="17"/>
      <c r="L612" s="26" t="s">
        <v>16</v>
      </c>
      <c r="M612" s="21" t="s">
        <v>1184</v>
      </c>
    </row>
    <row r="613" spans="1:13">
      <c r="A613" s="103">
        <v>29</v>
      </c>
      <c r="B613" s="103" t="s">
        <v>2512</v>
      </c>
      <c r="C613" s="103">
        <v>108</v>
      </c>
      <c r="D613" s="103" t="s">
        <v>2512</v>
      </c>
      <c r="E613" s="107">
        <v>612</v>
      </c>
      <c r="F613" s="108">
        <v>392142</v>
      </c>
      <c r="G613" s="30" t="s">
        <v>1187</v>
      </c>
      <c r="H613" s="17"/>
      <c r="I613" s="17"/>
      <c r="J613" s="17"/>
      <c r="K613" s="17"/>
      <c r="L613" s="26" t="s">
        <v>16</v>
      </c>
      <c r="M613" s="21" t="s">
        <v>1184</v>
      </c>
    </row>
    <row r="614" spans="1:13">
      <c r="A614" s="103">
        <v>29</v>
      </c>
      <c r="B614" s="103" t="s">
        <v>2512</v>
      </c>
      <c r="C614" s="103">
        <v>108</v>
      </c>
      <c r="D614" s="103" t="s">
        <v>2512</v>
      </c>
      <c r="E614" s="107">
        <v>613</v>
      </c>
      <c r="F614" s="108">
        <v>392031</v>
      </c>
      <c r="G614" s="30" t="s">
        <v>1188</v>
      </c>
      <c r="H614" s="17"/>
      <c r="I614" s="17"/>
      <c r="J614" s="17"/>
      <c r="K614" s="17"/>
      <c r="L614" s="26" t="s">
        <v>16</v>
      </c>
      <c r="M614" s="21" t="s">
        <v>1184</v>
      </c>
    </row>
    <row r="615" spans="1:13">
      <c r="A615" s="103">
        <v>29</v>
      </c>
      <c r="B615" s="103" t="s">
        <v>2512</v>
      </c>
      <c r="C615" s="103">
        <v>108</v>
      </c>
      <c r="D615" s="103" t="s">
        <v>2512</v>
      </c>
      <c r="E615" s="107">
        <v>614</v>
      </c>
      <c r="F615" s="108">
        <v>392032</v>
      </c>
      <c r="G615" s="30" t="s">
        <v>1189</v>
      </c>
      <c r="H615" s="17"/>
      <c r="I615" s="17"/>
      <c r="J615" s="17"/>
      <c r="K615" s="17"/>
      <c r="L615" s="26" t="s">
        <v>16</v>
      </c>
      <c r="M615" s="21" t="s">
        <v>1184</v>
      </c>
    </row>
    <row r="616" spans="1:13">
      <c r="A616" s="26">
        <v>29</v>
      </c>
      <c r="B616" s="26" t="s">
        <v>2512</v>
      </c>
      <c r="C616" s="26">
        <v>108</v>
      </c>
      <c r="D616" s="26" t="s">
        <v>2512</v>
      </c>
      <c r="E616" s="107">
        <v>615</v>
      </c>
      <c r="F616" s="108">
        <v>427101</v>
      </c>
      <c r="G616" s="105" t="s">
        <v>1876</v>
      </c>
      <c r="H616" s="17"/>
      <c r="I616" s="17"/>
      <c r="J616" s="17"/>
      <c r="K616" s="17"/>
      <c r="L616" s="26" t="s">
        <v>16</v>
      </c>
      <c r="M616" s="28" t="s">
        <v>1878</v>
      </c>
    </row>
    <row r="617" spans="1:13">
      <c r="A617" s="26">
        <v>29</v>
      </c>
      <c r="B617" s="26" t="s">
        <v>2512</v>
      </c>
      <c r="C617" s="26">
        <v>108</v>
      </c>
      <c r="D617" s="26" t="s">
        <v>2512</v>
      </c>
      <c r="E617" s="107">
        <v>616</v>
      </c>
      <c r="F617" s="108">
        <v>437101</v>
      </c>
      <c r="G617" s="100" t="s">
        <v>2471</v>
      </c>
      <c r="H617" s="17"/>
      <c r="I617" s="17"/>
      <c r="J617" s="17"/>
      <c r="K617" s="17"/>
      <c r="L617" s="26"/>
      <c r="M617" s="28"/>
    </row>
    <row r="618" spans="1:13">
      <c r="A618" s="26">
        <v>29</v>
      </c>
      <c r="B618" s="26" t="s">
        <v>2512</v>
      </c>
      <c r="C618" s="26">
        <v>108</v>
      </c>
      <c r="D618" s="26" t="s">
        <v>2512</v>
      </c>
      <c r="E618" s="107">
        <v>617</v>
      </c>
      <c r="F618" s="108">
        <v>632115</v>
      </c>
      <c r="G618" s="100" t="s">
        <v>2472</v>
      </c>
      <c r="H618" s="17"/>
      <c r="I618" s="17"/>
      <c r="J618" s="17"/>
      <c r="K618" s="17"/>
      <c r="L618" s="26"/>
      <c r="M618" s="110"/>
    </row>
    <row r="619" spans="1:13">
      <c r="A619" s="26">
        <v>29</v>
      </c>
      <c r="B619" s="26" t="s">
        <v>2512</v>
      </c>
      <c r="C619" s="26">
        <v>108</v>
      </c>
      <c r="D619" s="26" t="s">
        <v>2512</v>
      </c>
      <c r="E619" s="107">
        <v>618</v>
      </c>
      <c r="F619" s="108">
        <v>231201</v>
      </c>
      <c r="G619" s="100" t="s">
        <v>2477</v>
      </c>
      <c r="H619" s="17"/>
      <c r="I619" s="17"/>
      <c r="J619" s="17"/>
      <c r="K619" s="17"/>
      <c r="L619" s="26"/>
      <c r="M619" s="110"/>
    </row>
    <row r="620" spans="1:13">
      <c r="A620" s="26">
        <v>29</v>
      </c>
      <c r="B620" s="26" t="s">
        <v>2512</v>
      </c>
      <c r="C620" s="26">
        <v>108</v>
      </c>
      <c r="D620" s="26" t="s">
        <v>2512</v>
      </c>
      <c r="E620" s="107">
        <v>619</v>
      </c>
      <c r="F620" s="108">
        <v>498901</v>
      </c>
      <c r="G620" s="100" t="s">
        <v>2479</v>
      </c>
      <c r="H620" s="17"/>
      <c r="I620" s="17"/>
      <c r="J620" s="17"/>
      <c r="K620" s="17"/>
      <c r="L620" s="26"/>
      <c r="M620" s="110"/>
    </row>
    <row r="621" spans="1:13">
      <c r="A621" s="26">
        <v>29</v>
      </c>
      <c r="B621" s="26" t="s">
        <v>2512</v>
      </c>
      <c r="C621" s="26">
        <v>108</v>
      </c>
      <c r="D621" s="26" t="s">
        <v>2512</v>
      </c>
      <c r="E621" s="107">
        <v>620</v>
      </c>
      <c r="F621" s="108">
        <v>206601</v>
      </c>
      <c r="G621" s="100" t="s">
        <v>2482</v>
      </c>
      <c r="H621" s="17"/>
      <c r="I621" s="17"/>
      <c r="J621" s="17"/>
      <c r="K621" s="17"/>
      <c r="L621" s="26"/>
      <c r="M621" s="110"/>
    </row>
    <row r="622" spans="1:13">
      <c r="A622" s="26">
        <v>29</v>
      </c>
      <c r="B622" s="26" t="s">
        <v>2512</v>
      </c>
      <c r="C622" s="26">
        <v>108</v>
      </c>
      <c r="D622" s="26" t="s">
        <v>2512</v>
      </c>
      <c r="E622" s="107">
        <v>621</v>
      </c>
      <c r="F622" s="108">
        <v>469901</v>
      </c>
      <c r="G622" s="100" t="s">
        <v>2484</v>
      </c>
      <c r="H622" s="17"/>
      <c r="I622" s="17"/>
      <c r="J622" s="17"/>
      <c r="K622" s="17"/>
      <c r="L622" s="26"/>
      <c r="M622" s="110"/>
    </row>
    <row r="623" spans="1:13">
      <c r="A623" s="26">
        <v>29</v>
      </c>
      <c r="B623" s="26" t="s">
        <v>2512</v>
      </c>
      <c r="C623" s="26">
        <v>108</v>
      </c>
      <c r="D623" s="26" t="s">
        <v>2512</v>
      </c>
      <c r="E623" s="107">
        <v>622</v>
      </c>
      <c r="F623" s="108">
        <v>161203</v>
      </c>
      <c r="G623" s="100" t="s">
        <v>2488</v>
      </c>
      <c r="H623" s="17"/>
      <c r="I623" s="17"/>
      <c r="J623" s="17"/>
      <c r="K623" s="17"/>
      <c r="L623" s="26"/>
      <c r="M623" s="110"/>
    </row>
    <row r="624" spans="1:13">
      <c r="A624" s="26">
        <v>29</v>
      </c>
      <c r="B624" s="26" t="s">
        <v>2512</v>
      </c>
      <c r="C624" s="26">
        <v>108</v>
      </c>
      <c r="D624" s="26" t="s">
        <v>2512</v>
      </c>
      <c r="E624" s="107">
        <v>623</v>
      </c>
      <c r="F624" s="108">
        <v>500991</v>
      </c>
      <c r="G624" s="100" t="s">
        <v>2489</v>
      </c>
      <c r="H624" s="17"/>
      <c r="I624" s="17"/>
      <c r="J624" s="17"/>
      <c r="K624" s="17"/>
      <c r="L624" s="26"/>
      <c r="M624" s="110"/>
    </row>
    <row r="625" spans="1:13">
      <c r="A625" s="26">
        <v>29</v>
      </c>
      <c r="B625" s="26" t="s">
        <v>2512</v>
      </c>
      <c r="C625" s="26">
        <v>108</v>
      </c>
      <c r="D625" s="26" t="s">
        <v>2512</v>
      </c>
      <c r="E625" s="107">
        <v>624</v>
      </c>
      <c r="F625" s="108">
        <v>236601</v>
      </c>
      <c r="G625" s="100" t="s">
        <v>2494</v>
      </c>
      <c r="H625" s="17"/>
      <c r="I625" s="17"/>
      <c r="J625" s="17"/>
      <c r="K625" s="17"/>
      <c r="L625" s="26"/>
      <c r="M625" s="110"/>
    </row>
    <row r="626" spans="1:13">
      <c r="A626" s="26">
        <v>29</v>
      </c>
      <c r="B626" s="26" t="s">
        <v>2512</v>
      </c>
      <c r="C626" s="26">
        <v>108</v>
      </c>
      <c r="D626" s="26" t="s">
        <v>2512</v>
      </c>
      <c r="E626" s="107">
        <v>625</v>
      </c>
      <c r="F626" s="104">
        <v>441171</v>
      </c>
      <c r="G626" s="100" t="s">
        <v>2497</v>
      </c>
      <c r="H626" s="17"/>
      <c r="I626" s="17"/>
      <c r="J626" s="17"/>
      <c r="K626" s="17"/>
      <c r="L626" s="26"/>
      <c r="M626" s="110"/>
    </row>
    <row r="627" spans="1:13">
      <c r="A627" s="26">
        <v>29</v>
      </c>
      <c r="B627" s="26" t="s">
        <v>2512</v>
      </c>
      <c r="C627" s="26">
        <v>108</v>
      </c>
      <c r="D627" s="26" t="s">
        <v>2512</v>
      </c>
      <c r="E627" s="107">
        <v>626</v>
      </c>
      <c r="F627" s="104">
        <v>104801</v>
      </c>
      <c r="G627" s="100" t="s">
        <v>2500</v>
      </c>
      <c r="H627" s="17"/>
      <c r="I627" s="17"/>
      <c r="J627" s="17"/>
      <c r="K627" s="17"/>
      <c r="L627" s="26"/>
      <c r="M627" s="110"/>
    </row>
    <row r="628" spans="1:13">
      <c r="A628" s="26">
        <v>30</v>
      </c>
      <c r="B628" s="26" t="s">
        <v>1190</v>
      </c>
      <c r="C628" s="26">
        <v>38</v>
      </c>
      <c r="D628" s="26" t="s">
        <v>1191</v>
      </c>
      <c r="E628" s="107">
        <v>627</v>
      </c>
      <c r="F628" s="108">
        <v>623717</v>
      </c>
      <c r="G628" s="30" t="s">
        <v>1192</v>
      </c>
      <c r="H628" s="17"/>
      <c r="I628" s="17"/>
      <c r="J628" s="17"/>
      <c r="K628" s="17"/>
      <c r="L628" s="26" t="s">
        <v>16</v>
      </c>
      <c r="M628" s="21" t="s">
        <v>1193</v>
      </c>
    </row>
    <row r="629" spans="1:13">
      <c r="A629" s="26">
        <v>30</v>
      </c>
      <c r="B629" s="26" t="s">
        <v>1190</v>
      </c>
      <c r="C629" s="26">
        <v>39</v>
      </c>
      <c r="D629" s="26" t="s">
        <v>1194</v>
      </c>
      <c r="E629" s="107">
        <v>628</v>
      </c>
      <c r="F629" s="108">
        <v>251221</v>
      </c>
      <c r="G629" s="30" t="s">
        <v>1195</v>
      </c>
      <c r="H629" s="17"/>
      <c r="I629" s="17"/>
      <c r="J629" s="17"/>
      <c r="K629" s="17"/>
      <c r="L629" s="26" t="s">
        <v>16</v>
      </c>
      <c r="M629" s="21" t="s">
        <v>1196</v>
      </c>
    </row>
    <row r="630" spans="1:13">
      <c r="A630" s="26">
        <v>30</v>
      </c>
      <c r="B630" s="26" t="s">
        <v>1190</v>
      </c>
      <c r="C630" s="26">
        <v>39</v>
      </c>
      <c r="D630" s="26" t="s">
        <v>1194</v>
      </c>
      <c r="E630" s="107">
        <v>629</v>
      </c>
      <c r="F630" s="108">
        <v>251278</v>
      </c>
      <c r="G630" s="30" t="s">
        <v>1197</v>
      </c>
      <c r="H630" s="17"/>
      <c r="I630" s="17"/>
      <c r="J630" s="17"/>
      <c r="K630" s="17"/>
      <c r="L630" s="26" t="s">
        <v>16</v>
      </c>
      <c r="M630" s="21" t="s">
        <v>1196</v>
      </c>
    </row>
    <row r="631" spans="1:13">
      <c r="A631" s="26">
        <v>30</v>
      </c>
      <c r="B631" s="26" t="s">
        <v>1190</v>
      </c>
      <c r="C631" s="26">
        <v>39</v>
      </c>
      <c r="D631" s="26" t="s">
        <v>1194</v>
      </c>
      <c r="E631" s="107">
        <v>630</v>
      </c>
      <c r="F631" s="108">
        <v>563289</v>
      </c>
      <c r="G631" s="98" t="s">
        <v>1198</v>
      </c>
      <c r="H631" s="17"/>
      <c r="I631" s="17"/>
      <c r="J631" s="17"/>
      <c r="K631" s="17"/>
      <c r="L631" s="26" t="s">
        <v>16</v>
      </c>
      <c r="M631" s="21" t="s">
        <v>1196</v>
      </c>
    </row>
    <row r="632" spans="1:13">
      <c r="A632" s="26">
        <v>30</v>
      </c>
      <c r="B632" s="26" t="s">
        <v>1190</v>
      </c>
      <c r="C632" s="26">
        <v>39</v>
      </c>
      <c r="D632" s="26" t="s">
        <v>1194</v>
      </c>
      <c r="E632" s="107">
        <v>631</v>
      </c>
      <c r="F632" s="108">
        <v>672245</v>
      </c>
      <c r="G632" s="98" t="s">
        <v>1199</v>
      </c>
      <c r="H632" s="17"/>
      <c r="I632" s="17"/>
      <c r="J632" s="17"/>
      <c r="K632" s="17"/>
      <c r="L632" s="26" t="s">
        <v>16</v>
      </c>
      <c r="M632" s="21" t="s">
        <v>1196</v>
      </c>
    </row>
    <row r="633" spans="1:13">
      <c r="A633" s="26">
        <v>30</v>
      </c>
      <c r="B633" s="26" t="s">
        <v>1190</v>
      </c>
      <c r="C633" s="26">
        <v>39</v>
      </c>
      <c r="D633" s="26" t="s">
        <v>1190</v>
      </c>
      <c r="E633" s="107">
        <v>632</v>
      </c>
      <c r="F633" s="108">
        <v>861818</v>
      </c>
      <c r="G633" s="98" t="s">
        <v>1200</v>
      </c>
      <c r="H633" s="17"/>
      <c r="I633" s="17"/>
      <c r="J633" s="17"/>
      <c r="K633" s="17"/>
      <c r="L633" s="26" t="s">
        <v>16</v>
      </c>
      <c r="M633" s="21" t="s">
        <v>1196</v>
      </c>
    </row>
    <row r="634" spans="1:13">
      <c r="A634" s="26">
        <v>30</v>
      </c>
      <c r="B634" s="26" t="s">
        <v>1190</v>
      </c>
      <c r="C634" s="26">
        <v>40</v>
      </c>
      <c r="D634" s="26" t="s">
        <v>1201</v>
      </c>
      <c r="E634" s="107">
        <v>633</v>
      </c>
      <c r="F634" s="108">
        <v>333501</v>
      </c>
      <c r="G634" s="98" t="s">
        <v>1202</v>
      </c>
      <c r="H634" s="17"/>
      <c r="I634" s="17"/>
      <c r="J634" s="17"/>
      <c r="K634" s="17"/>
      <c r="L634" s="26" t="s">
        <v>16</v>
      </c>
      <c r="M634" s="21" t="s">
        <v>1203</v>
      </c>
    </row>
    <row r="635" spans="1:13">
      <c r="A635" s="26">
        <v>30</v>
      </c>
      <c r="B635" s="26" t="s">
        <v>1190</v>
      </c>
      <c r="C635" s="26">
        <v>40</v>
      </c>
      <c r="D635" s="26" t="s">
        <v>1201</v>
      </c>
      <c r="E635" s="107">
        <v>634</v>
      </c>
      <c r="F635" s="108">
        <v>333502</v>
      </c>
      <c r="G635" s="98" t="s">
        <v>1204</v>
      </c>
      <c r="H635" s="17"/>
      <c r="I635" s="17"/>
      <c r="J635" s="17"/>
      <c r="K635" s="17"/>
      <c r="L635" s="26" t="s">
        <v>16</v>
      </c>
      <c r="M635" s="21" t="s">
        <v>1203</v>
      </c>
    </row>
    <row r="636" spans="1:13">
      <c r="A636" s="26">
        <v>30</v>
      </c>
      <c r="B636" s="26" t="s">
        <v>1190</v>
      </c>
      <c r="C636" s="26">
        <v>41</v>
      </c>
      <c r="D636" s="26" t="s">
        <v>1190</v>
      </c>
      <c r="E636" s="107">
        <v>635</v>
      </c>
      <c r="F636" s="108">
        <v>381558</v>
      </c>
      <c r="G636" s="98" t="s">
        <v>1205</v>
      </c>
      <c r="H636" s="17"/>
      <c r="I636" s="17"/>
      <c r="J636" s="17"/>
      <c r="K636" s="17"/>
      <c r="L636" s="26" t="s">
        <v>16</v>
      </c>
      <c r="M636" s="21" t="s">
        <v>1206</v>
      </c>
    </row>
    <row r="637" spans="1:13">
      <c r="A637" s="26">
        <v>30</v>
      </c>
      <c r="B637" s="26" t="s">
        <v>1190</v>
      </c>
      <c r="C637" s="26">
        <v>42</v>
      </c>
      <c r="D637" s="26" t="s">
        <v>1190</v>
      </c>
      <c r="E637" s="107">
        <v>636</v>
      </c>
      <c r="F637" s="108">
        <v>381611</v>
      </c>
      <c r="G637" s="98" t="s">
        <v>1207</v>
      </c>
      <c r="H637" s="17"/>
      <c r="I637" s="17"/>
      <c r="J637" s="17"/>
      <c r="K637" s="17"/>
      <c r="L637" s="26" t="s">
        <v>16</v>
      </c>
      <c r="M637" s="21" t="s">
        <v>1208</v>
      </c>
    </row>
    <row r="638" spans="1:13">
      <c r="A638" s="26">
        <v>30</v>
      </c>
      <c r="B638" s="26" t="s">
        <v>1190</v>
      </c>
      <c r="C638" s="26">
        <v>42</v>
      </c>
      <c r="D638" s="26" t="s">
        <v>1190</v>
      </c>
      <c r="E638" s="107">
        <v>637</v>
      </c>
      <c r="F638" s="108">
        <v>381724</v>
      </c>
      <c r="G638" s="98" t="s">
        <v>1209</v>
      </c>
      <c r="H638" s="17"/>
      <c r="I638" s="17"/>
      <c r="J638" s="17"/>
      <c r="K638" s="17"/>
      <c r="L638" s="26" t="s">
        <v>16</v>
      </c>
      <c r="M638" s="21" t="s">
        <v>1208</v>
      </c>
    </row>
    <row r="639" spans="1:13">
      <c r="A639" s="26">
        <v>30</v>
      </c>
      <c r="B639" s="26" t="s">
        <v>1190</v>
      </c>
      <c r="C639" s="26">
        <v>43</v>
      </c>
      <c r="D639" s="26" t="s">
        <v>1210</v>
      </c>
      <c r="E639" s="107">
        <v>638</v>
      </c>
      <c r="F639" s="108">
        <v>802988</v>
      </c>
      <c r="G639" s="98" t="s">
        <v>1211</v>
      </c>
      <c r="H639" s="17"/>
      <c r="I639" s="17"/>
      <c r="J639" s="17"/>
      <c r="K639" s="17"/>
      <c r="L639" s="26" t="s">
        <v>16</v>
      </c>
      <c r="M639" s="25" t="s">
        <v>1212</v>
      </c>
    </row>
    <row r="640" spans="1:13">
      <c r="A640" s="26">
        <v>30</v>
      </c>
      <c r="B640" s="26" t="s">
        <v>1190</v>
      </c>
      <c r="C640" s="26">
        <v>43</v>
      </c>
      <c r="D640" s="26" t="s">
        <v>1210</v>
      </c>
      <c r="E640" s="107">
        <v>639</v>
      </c>
      <c r="F640" s="108">
        <v>802925</v>
      </c>
      <c r="G640" s="98" t="s">
        <v>1213</v>
      </c>
      <c r="H640" s="17"/>
      <c r="I640" s="17"/>
      <c r="J640" s="17"/>
      <c r="K640" s="17"/>
      <c r="L640" s="26" t="s">
        <v>16</v>
      </c>
      <c r="M640" s="25" t="s">
        <v>1212</v>
      </c>
    </row>
    <row r="641" spans="1:13">
      <c r="A641" s="26">
        <v>30</v>
      </c>
      <c r="B641" s="26" t="s">
        <v>1190</v>
      </c>
      <c r="C641" s="26">
        <v>43</v>
      </c>
      <c r="D641" s="26" t="s">
        <v>1210</v>
      </c>
      <c r="E641" s="107">
        <v>640</v>
      </c>
      <c r="F641" s="108">
        <v>802972</v>
      </c>
      <c r="G641" s="98" t="s">
        <v>1214</v>
      </c>
      <c r="H641" s="17"/>
      <c r="I641" s="17"/>
      <c r="J641" s="17"/>
      <c r="K641" s="17"/>
      <c r="L641" s="26" t="s">
        <v>16</v>
      </c>
      <c r="M641" s="25" t="s">
        <v>1212</v>
      </c>
    </row>
    <row r="642" spans="1:13">
      <c r="A642" s="26">
        <v>30</v>
      </c>
      <c r="B642" s="26" t="s">
        <v>1190</v>
      </c>
      <c r="C642" s="26">
        <v>43</v>
      </c>
      <c r="D642" s="26" t="s">
        <v>1210</v>
      </c>
      <c r="E642" s="107">
        <v>641</v>
      </c>
      <c r="F642" s="108">
        <v>452801</v>
      </c>
      <c r="G642" s="98" t="s">
        <v>1215</v>
      </c>
      <c r="H642" s="17"/>
      <c r="I642" s="17"/>
      <c r="J642" s="17"/>
      <c r="K642" s="17"/>
      <c r="L642" s="26" t="s">
        <v>16</v>
      </c>
      <c r="M642" s="25" t="s">
        <v>1212</v>
      </c>
    </row>
    <row r="643" spans="1:13">
      <c r="A643" s="26">
        <v>31</v>
      </c>
      <c r="B643" s="26" t="s">
        <v>1216</v>
      </c>
      <c r="C643" s="26">
        <v>44</v>
      </c>
      <c r="D643" s="26" t="s">
        <v>1216</v>
      </c>
      <c r="E643" s="107">
        <v>642</v>
      </c>
      <c r="F643" s="108">
        <v>719443</v>
      </c>
      <c r="G643" s="102" t="s">
        <v>1217</v>
      </c>
      <c r="H643" s="17"/>
      <c r="I643" s="17"/>
      <c r="J643" s="17"/>
      <c r="K643" s="17"/>
      <c r="L643" s="26" t="s">
        <v>103</v>
      </c>
      <c r="M643" s="28" t="s">
        <v>1218</v>
      </c>
    </row>
    <row r="644" spans="1:13">
      <c r="A644" s="26">
        <v>31</v>
      </c>
      <c r="B644" s="26" t="s">
        <v>1216</v>
      </c>
      <c r="C644" s="26">
        <v>44</v>
      </c>
      <c r="D644" s="26" t="s">
        <v>1216</v>
      </c>
      <c r="E644" s="107">
        <v>643</v>
      </c>
      <c r="F644" s="108">
        <v>719477</v>
      </c>
      <c r="G644" s="102" t="s">
        <v>1219</v>
      </c>
      <c r="H644" s="17"/>
      <c r="I644" s="17"/>
      <c r="J644" s="17"/>
      <c r="K644" s="17"/>
      <c r="L644" s="26" t="s">
        <v>103</v>
      </c>
      <c r="M644" s="28" t="s">
        <v>1218</v>
      </c>
    </row>
    <row r="645" spans="1:13">
      <c r="A645" s="26">
        <v>31</v>
      </c>
      <c r="B645" s="26" t="s">
        <v>1216</v>
      </c>
      <c r="C645" s="26">
        <v>44</v>
      </c>
      <c r="D645" s="26" t="s">
        <v>1216</v>
      </c>
      <c r="E645" s="107">
        <v>644</v>
      </c>
      <c r="F645" s="107"/>
      <c r="G645" s="26"/>
      <c r="H645" s="14" t="s">
        <v>1220</v>
      </c>
      <c r="I645" s="17" t="s">
        <v>1221</v>
      </c>
      <c r="J645" s="14" t="s">
        <v>1222</v>
      </c>
      <c r="K645" s="17" t="s">
        <v>1221</v>
      </c>
      <c r="L645" s="26" t="s">
        <v>103</v>
      </c>
      <c r="M645" s="28" t="s">
        <v>1218</v>
      </c>
    </row>
    <row r="646" spans="1:13">
      <c r="A646" s="26">
        <v>31</v>
      </c>
      <c r="B646" s="26" t="s">
        <v>1216</v>
      </c>
      <c r="C646" s="26">
        <v>44</v>
      </c>
      <c r="D646" s="26" t="s">
        <v>1216</v>
      </c>
      <c r="E646" s="107">
        <v>645</v>
      </c>
      <c r="F646" s="107"/>
      <c r="G646" s="26"/>
      <c r="H646" s="14" t="s">
        <v>1220</v>
      </c>
      <c r="I646" s="17" t="s">
        <v>1221</v>
      </c>
      <c r="J646" s="14" t="s">
        <v>1223</v>
      </c>
      <c r="K646" s="17" t="s">
        <v>1224</v>
      </c>
      <c r="L646" s="26" t="s">
        <v>103</v>
      </c>
      <c r="M646" s="28" t="s">
        <v>1218</v>
      </c>
    </row>
    <row r="647" spans="1:13">
      <c r="A647" s="26">
        <v>31</v>
      </c>
      <c r="B647" s="26" t="s">
        <v>1216</v>
      </c>
      <c r="C647" s="26">
        <v>44</v>
      </c>
      <c r="D647" s="26" t="s">
        <v>1216</v>
      </c>
      <c r="E647" s="107">
        <v>646</v>
      </c>
      <c r="F647" s="107"/>
      <c r="G647" s="26"/>
      <c r="H647" s="14" t="s">
        <v>1220</v>
      </c>
      <c r="I647" s="17" t="s">
        <v>1221</v>
      </c>
      <c r="J647" s="14" t="s">
        <v>1225</v>
      </c>
      <c r="K647" s="17" t="s">
        <v>1226</v>
      </c>
      <c r="L647" s="26" t="s">
        <v>103</v>
      </c>
      <c r="M647" s="28" t="s">
        <v>1218</v>
      </c>
    </row>
    <row r="648" spans="1:13">
      <c r="A648" s="26">
        <v>31</v>
      </c>
      <c r="B648" s="26" t="s">
        <v>1216</v>
      </c>
      <c r="C648" s="26">
        <v>44</v>
      </c>
      <c r="D648" s="26" t="s">
        <v>1216</v>
      </c>
      <c r="E648" s="107">
        <v>647</v>
      </c>
      <c r="F648" s="107"/>
      <c r="G648" s="26"/>
      <c r="H648" s="14" t="s">
        <v>1220</v>
      </c>
      <c r="I648" s="17" t="s">
        <v>1221</v>
      </c>
      <c r="J648" s="14" t="s">
        <v>1227</v>
      </c>
      <c r="K648" s="17" t="s">
        <v>1228</v>
      </c>
      <c r="L648" s="26" t="s">
        <v>103</v>
      </c>
      <c r="M648" s="28" t="s">
        <v>1218</v>
      </c>
    </row>
    <row r="649" spans="1:13">
      <c r="A649" s="26">
        <v>31</v>
      </c>
      <c r="B649" s="26" t="s">
        <v>1216</v>
      </c>
      <c r="C649" s="26">
        <v>44</v>
      </c>
      <c r="D649" s="26" t="s">
        <v>1216</v>
      </c>
      <c r="E649" s="107">
        <v>648</v>
      </c>
      <c r="F649" s="107"/>
      <c r="G649" s="26"/>
      <c r="H649" s="14" t="s">
        <v>1220</v>
      </c>
      <c r="I649" s="17"/>
      <c r="J649" s="14" t="s">
        <v>1229</v>
      </c>
      <c r="K649" s="17" t="s">
        <v>1230</v>
      </c>
      <c r="L649" s="26" t="s">
        <v>103</v>
      </c>
      <c r="M649" s="28" t="s">
        <v>1218</v>
      </c>
    </row>
    <row r="650" spans="1:13">
      <c r="A650" s="26">
        <v>31</v>
      </c>
      <c r="B650" s="26" t="s">
        <v>1216</v>
      </c>
      <c r="C650" s="26">
        <v>44</v>
      </c>
      <c r="D650" s="26" t="s">
        <v>1216</v>
      </c>
      <c r="E650" s="107">
        <v>649</v>
      </c>
      <c r="F650" s="107"/>
      <c r="G650" s="26"/>
      <c r="H650" s="14" t="s">
        <v>1220</v>
      </c>
      <c r="I650" s="17" t="s">
        <v>1221</v>
      </c>
      <c r="J650" s="14" t="s">
        <v>1231</v>
      </c>
      <c r="K650" s="17" t="s">
        <v>1232</v>
      </c>
      <c r="L650" s="26" t="s">
        <v>103</v>
      </c>
      <c r="M650" s="28" t="s">
        <v>1218</v>
      </c>
    </row>
    <row r="651" spans="1:13">
      <c r="A651" s="26">
        <v>31</v>
      </c>
      <c r="B651" s="26" t="s">
        <v>1216</v>
      </c>
      <c r="C651" s="26">
        <v>44</v>
      </c>
      <c r="D651" s="26" t="s">
        <v>1216</v>
      </c>
      <c r="E651" s="107">
        <v>650</v>
      </c>
      <c r="F651" s="107"/>
      <c r="G651" s="26"/>
      <c r="H651" s="14" t="s">
        <v>1220</v>
      </c>
      <c r="I651" s="17" t="s">
        <v>1221</v>
      </c>
      <c r="J651" s="14" t="s">
        <v>1233</v>
      </c>
      <c r="K651" s="17" t="s">
        <v>1234</v>
      </c>
      <c r="L651" s="26" t="s">
        <v>103</v>
      </c>
      <c r="M651" s="28" t="s">
        <v>1218</v>
      </c>
    </row>
    <row r="652" spans="1:13">
      <c r="A652" s="26">
        <v>31</v>
      </c>
      <c r="B652" s="26" t="s">
        <v>1216</v>
      </c>
      <c r="C652" s="26">
        <v>44</v>
      </c>
      <c r="D652" s="26" t="s">
        <v>1216</v>
      </c>
      <c r="E652" s="107">
        <v>651</v>
      </c>
      <c r="F652" s="107"/>
      <c r="G652" s="26"/>
      <c r="H652" s="14" t="s">
        <v>1220</v>
      </c>
      <c r="I652" s="17" t="s">
        <v>1221</v>
      </c>
      <c r="J652" s="14" t="s">
        <v>1235</v>
      </c>
      <c r="K652" s="17" t="s">
        <v>1236</v>
      </c>
      <c r="L652" s="26" t="s">
        <v>103</v>
      </c>
      <c r="M652" s="28" t="s">
        <v>1218</v>
      </c>
    </row>
    <row r="653" spans="1:13">
      <c r="A653" s="26">
        <v>31</v>
      </c>
      <c r="B653" s="26" t="s">
        <v>1216</v>
      </c>
      <c r="C653" s="26">
        <v>44</v>
      </c>
      <c r="D653" s="26" t="s">
        <v>1216</v>
      </c>
      <c r="E653" s="107">
        <v>652</v>
      </c>
      <c r="F653" s="107"/>
      <c r="G653" s="26"/>
      <c r="H653" s="14" t="s">
        <v>1220</v>
      </c>
      <c r="I653" s="17" t="s">
        <v>1221</v>
      </c>
      <c r="J653" s="14" t="s">
        <v>1237</v>
      </c>
      <c r="K653" s="17" t="s">
        <v>1238</v>
      </c>
      <c r="L653" s="26" t="s">
        <v>103</v>
      </c>
      <c r="M653" s="28" t="s">
        <v>1218</v>
      </c>
    </row>
    <row r="654" spans="1:13">
      <c r="A654" s="26">
        <v>31</v>
      </c>
      <c r="B654" s="26" t="s">
        <v>1216</v>
      </c>
      <c r="C654" s="26">
        <v>44</v>
      </c>
      <c r="D654" s="26" t="s">
        <v>1216</v>
      </c>
      <c r="E654" s="107">
        <v>653</v>
      </c>
      <c r="F654" s="107"/>
      <c r="G654" s="26"/>
      <c r="H654" s="14" t="s">
        <v>1220</v>
      </c>
      <c r="I654" s="17" t="s">
        <v>1221</v>
      </c>
      <c r="J654" s="14" t="s">
        <v>1239</v>
      </c>
      <c r="K654" s="17" t="s">
        <v>1240</v>
      </c>
      <c r="L654" s="26" t="s">
        <v>103</v>
      </c>
      <c r="M654" s="28" t="s">
        <v>1218</v>
      </c>
    </row>
    <row r="655" spans="1:13">
      <c r="A655" s="26">
        <v>31</v>
      </c>
      <c r="B655" s="26" t="s">
        <v>1216</v>
      </c>
      <c r="C655" s="26">
        <v>44</v>
      </c>
      <c r="D655" s="26" t="s">
        <v>1216</v>
      </c>
      <c r="E655" s="107">
        <v>654</v>
      </c>
      <c r="F655" s="107"/>
      <c r="G655" s="26"/>
      <c r="H655" s="14" t="s">
        <v>1220</v>
      </c>
      <c r="I655" s="17" t="s">
        <v>1221</v>
      </c>
      <c r="J655" s="14" t="s">
        <v>1241</v>
      </c>
      <c r="K655" s="17" t="s">
        <v>1242</v>
      </c>
      <c r="L655" s="26" t="s">
        <v>103</v>
      </c>
      <c r="M655" s="28" t="s">
        <v>1218</v>
      </c>
    </row>
    <row r="656" spans="1:13">
      <c r="A656" s="26">
        <v>31</v>
      </c>
      <c r="B656" s="26" t="s">
        <v>1216</v>
      </c>
      <c r="C656" s="26">
        <v>44</v>
      </c>
      <c r="D656" s="26" t="s">
        <v>1216</v>
      </c>
      <c r="E656" s="107">
        <v>655</v>
      </c>
      <c r="F656" s="107"/>
      <c r="G656" s="26"/>
      <c r="H656" s="14" t="s">
        <v>1220</v>
      </c>
      <c r="I656" s="17" t="s">
        <v>1221</v>
      </c>
      <c r="J656" s="14" t="s">
        <v>1243</v>
      </c>
      <c r="K656" s="17" t="s">
        <v>1244</v>
      </c>
      <c r="L656" s="26" t="s">
        <v>103</v>
      </c>
      <c r="M656" s="28" t="s">
        <v>1218</v>
      </c>
    </row>
    <row r="657" spans="1:13">
      <c r="A657" s="26">
        <v>31</v>
      </c>
      <c r="B657" s="26" t="s">
        <v>1216</v>
      </c>
      <c r="C657" s="26">
        <v>44</v>
      </c>
      <c r="D657" s="26" t="s">
        <v>1216</v>
      </c>
      <c r="E657" s="107">
        <v>656</v>
      </c>
      <c r="F657" s="107"/>
      <c r="G657" s="26"/>
      <c r="H657" s="14" t="s">
        <v>1220</v>
      </c>
      <c r="I657" s="17" t="s">
        <v>1221</v>
      </c>
      <c r="J657" s="14" t="s">
        <v>1245</v>
      </c>
      <c r="K657" s="17" t="s">
        <v>1246</v>
      </c>
      <c r="L657" s="26" t="s">
        <v>103</v>
      </c>
      <c r="M657" s="28" t="s">
        <v>1218</v>
      </c>
    </row>
    <row r="658" spans="1:13">
      <c r="A658" s="26">
        <v>31</v>
      </c>
      <c r="B658" s="26" t="s">
        <v>1216</v>
      </c>
      <c r="C658" s="26">
        <v>44</v>
      </c>
      <c r="D658" s="26" t="s">
        <v>1216</v>
      </c>
      <c r="E658" s="107">
        <v>657</v>
      </c>
      <c r="F658" s="107"/>
      <c r="G658" s="26"/>
      <c r="H658" s="14" t="s">
        <v>1220</v>
      </c>
      <c r="I658" s="17" t="s">
        <v>1221</v>
      </c>
      <c r="J658" s="14" t="s">
        <v>1247</v>
      </c>
      <c r="K658" s="17" t="s">
        <v>1248</v>
      </c>
      <c r="L658" s="26" t="s">
        <v>103</v>
      </c>
      <c r="M658" s="28" t="s">
        <v>1218</v>
      </c>
    </row>
    <row r="659" spans="1:13">
      <c r="A659" s="26">
        <v>31</v>
      </c>
      <c r="B659" s="26" t="s">
        <v>1216</v>
      </c>
      <c r="C659" s="26">
        <v>44</v>
      </c>
      <c r="D659" s="26" t="s">
        <v>1216</v>
      </c>
      <c r="E659" s="107">
        <v>658</v>
      </c>
      <c r="F659" s="107"/>
      <c r="G659" s="26"/>
      <c r="H659" s="14" t="s">
        <v>1220</v>
      </c>
      <c r="I659" s="17" t="s">
        <v>1221</v>
      </c>
      <c r="J659" s="14" t="s">
        <v>1249</v>
      </c>
      <c r="K659" s="17" t="s">
        <v>1250</v>
      </c>
      <c r="L659" s="26" t="s">
        <v>103</v>
      </c>
      <c r="M659" s="28" t="s">
        <v>1218</v>
      </c>
    </row>
    <row r="660" spans="1:13">
      <c r="A660" s="26">
        <v>31</v>
      </c>
      <c r="B660" s="26" t="s">
        <v>1216</v>
      </c>
      <c r="C660" s="26">
        <v>44</v>
      </c>
      <c r="D660" s="26" t="s">
        <v>1216</v>
      </c>
      <c r="E660" s="107">
        <v>659</v>
      </c>
      <c r="F660" s="107"/>
      <c r="G660" s="26"/>
      <c r="H660" s="14" t="s">
        <v>1220</v>
      </c>
      <c r="I660" s="17" t="s">
        <v>1221</v>
      </c>
      <c r="J660" s="14" t="s">
        <v>1251</v>
      </c>
      <c r="K660" s="17" t="s">
        <v>1252</v>
      </c>
      <c r="L660" s="26" t="s">
        <v>103</v>
      </c>
      <c r="M660" s="28" t="s">
        <v>1218</v>
      </c>
    </row>
    <row r="661" spans="1:13">
      <c r="A661" s="26">
        <v>32</v>
      </c>
      <c r="B661" s="26" t="s">
        <v>1253</v>
      </c>
      <c r="C661" s="26">
        <v>45</v>
      </c>
      <c r="D661" s="26" t="s">
        <v>1253</v>
      </c>
      <c r="E661" s="107">
        <v>660</v>
      </c>
      <c r="F661" s="107">
        <v>192711</v>
      </c>
      <c r="G661" s="26" t="s">
        <v>1253</v>
      </c>
      <c r="H661" s="17"/>
      <c r="I661" s="17"/>
      <c r="J661" s="17"/>
      <c r="K661" s="17"/>
      <c r="L661" s="26" t="s">
        <v>103</v>
      </c>
      <c r="M661" s="21" t="s">
        <v>1254</v>
      </c>
    </row>
    <row r="662" spans="1:13">
      <c r="A662" s="26">
        <v>32</v>
      </c>
      <c r="B662" s="26" t="s">
        <v>1253</v>
      </c>
      <c r="C662" s="26">
        <v>45</v>
      </c>
      <c r="D662" s="26" t="s">
        <v>1253</v>
      </c>
      <c r="E662" s="107">
        <v>661</v>
      </c>
      <c r="F662" s="107"/>
      <c r="G662" s="26"/>
      <c r="H662" s="34" t="s">
        <v>1255</v>
      </c>
      <c r="I662" s="34" t="s">
        <v>1256</v>
      </c>
      <c r="J662" s="34" t="s">
        <v>1257</v>
      </c>
      <c r="K662" s="34" t="s">
        <v>1256</v>
      </c>
      <c r="L662" s="26" t="s">
        <v>103</v>
      </c>
      <c r="M662" s="21" t="s">
        <v>1254</v>
      </c>
    </row>
    <row r="663" spans="1:13">
      <c r="A663" s="26">
        <v>32</v>
      </c>
      <c r="B663" s="26" t="s">
        <v>1253</v>
      </c>
      <c r="C663" s="26">
        <v>45</v>
      </c>
      <c r="D663" s="26" t="s">
        <v>1253</v>
      </c>
      <c r="E663" s="107">
        <v>662</v>
      </c>
      <c r="F663" s="107"/>
      <c r="G663" s="26"/>
      <c r="H663" s="34" t="s">
        <v>1255</v>
      </c>
      <c r="I663" s="34" t="s">
        <v>1256</v>
      </c>
      <c r="J663" s="34" t="s">
        <v>1258</v>
      </c>
      <c r="K663" s="34" t="s">
        <v>1259</v>
      </c>
      <c r="L663" s="26" t="s">
        <v>103</v>
      </c>
      <c r="M663" s="21" t="s">
        <v>1254</v>
      </c>
    </row>
    <row r="664" spans="1:13">
      <c r="A664" s="26">
        <v>32</v>
      </c>
      <c r="B664" s="26" t="s">
        <v>1253</v>
      </c>
      <c r="C664" s="26">
        <v>45</v>
      </c>
      <c r="D664" s="26" t="s">
        <v>1253</v>
      </c>
      <c r="E664" s="107">
        <v>663</v>
      </c>
      <c r="F664" s="107"/>
      <c r="G664" s="26"/>
      <c r="H664" s="34" t="s">
        <v>1255</v>
      </c>
      <c r="I664" s="34" t="s">
        <v>1256</v>
      </c>
      <c r="J664" s="34" t="s">
        <v>1260</v>
      </c>
      <c r="K664" s="34" t="s">
        <v>1261</v>
      </c>
      <c r="L664" s="26" t="s">
        <v>103</v>
      </c>
      <c r="M664" s="21" t="s">
        <v>1254</v>
      </c>
    </row>
    <row r="665" spans="1:13">
      <c r="A665" s="26">
        <v>32</v>
      </c>
      <c r="B665" s="26" t="s">
        <v>1253</v>
      </c>
      <c r="C665" s="26">
        <v>45</v>
      </c>
      <c r="D665" s="26" t="s">
        <v>1253</v>
      </c>
      <c r="E665" s="107">
        <v>664</v>
      </c>
      <c r="F665" s="107"/>
      <c r="G665" s="26"/>
      <c r="H665" s="34" t="s">
        <v>1255</v>
      </c>
      <c r="I665" s="34" t="s">
        <v>1256</v>
      </c>
      <c r="J665" s="34" t="s">
        <v>1262</v>
      </c>
      <c r="K665" s="34" t="s">
        <v>1263</v>
      </c>
      <c r="L665" s="26" t="s">
        <v>103</v>
      </c>
      <c r="M665" s="21" t="s">
        <v>1254</v>
      </c>
    </row>
    <row r="666" spans="1:13">
      <c r="A666" s="26">
        <v>32</v>
      </c>
      <c r="B666" s="26" t="s">
        <v>1253</v>
      </c>
      <c r="C666" s="26">
        <v>45</v>
      </c>
      <c r="D666" s="26" t="s">
        <v>1253</v>
      </c>
      <c r="E666" s="107">
        <v>665</v>
      </c>
      <c r="F666" s="107"/>
      <c r="G666" s="26"/>
      <c r="H666" s="34" t="s">
        <v>1255</v>
      </c>
      <c r="I666" s="34" t="s">
        <v>1256</v>
      </c>
      <c r="J666" s="34" t="s">
        <v>1264</v>
      </c>
      <c r="K666" s="34" t="s">
        <v>1265</v>
      </c>
      <c r="L666" s="26" t="s">
        <v>103</v>
      </c>
      <c r="M666" s="21" t="s">
        <v>1254</v>
      </c>
    </row>
    <row r="667" spans="1:13">
      <c r="A667" s="26">
        <v>32</v>
      </c>
      <c r="B667" s="26" t="s">
        <v>1253</v>
      </c>
      <c r="C667" s="26">
        <v>45</v>
      </c>
      <c r="D667" s="26" t="s">
        <v>1253</v>
      </c>
      <c r="E667" s="107">
        <v>666</v>
      </c>
      <c r="F667" s="107"/>
      <c r="G667" s="26"/>
      <c r="H667" s="34" t="s">
        <v>1255</v>
      </c>
      <c r="I667" s="34" t="s">
        <v>1256</v>
      </c>
      <c r="J667" s="34" t="s">
        <v>1266</v>
      </c>
      <c r="K667" s="34" t="s">
        <v>1267</v>
      </c>
      <c r="L667" s="26" t="s">
        <v>103</v>
      </c>
      <c r="M667" s="21" t="s">
        <v>1254</v>
      </c>
    </row>
    <row r="668" spans="1:13">
      <c r="A668" s="26">
        <v>32</v>
      </c>
      <c r="B668" s="26" t="s">
        <v>1253</v>
      </c>
      <c r="C668" s="26">
        <v>45</v>
      </c>
      <c r="D668" s="26" t="s">
        <v>1253</v>
      </c>
      <c r="E668" s="107">
        <v>667</v>
      </c>
      <c r="F668" s="107"/>
      <c r="G668" s="26"/>
      <c r="H668" s="34" t="s">
        <v>1255</v>
      </c>
      <c r="I668" s="34" t="s">
        <v>1256</v>
      </c>
      <c r="J668" s="34" t="s">
        <v>1268</v>
      </c>
      <c r="K668" s="34" t="s">
        <v>1269</v>
      </c>
      <c r="L668" s="26" t="s">
        <v>103</v>
      </c>
      <c r="M668" s="21" t="s">
        <v>1254</v>
      </c>
    </row>
    <row r="669" spans="1:13">
      <c r="A669" s="26">
        <v>32</v>
      </c>
      <c r="B669" s="26" t="s">
        <v>1253</v>
      </c>
      <c r="C669" s="26">
        <v>45</v>
      </c>
      <c r="D669" s="26" t="s">
        <v>1253</v>
      </c>
      <c r="E669" s="107">
        <v>668</v>
      </c>
      <c r="F669" s="107"/>
      <c r="G669" s="26"/>
      <c r="H669" s="34" t="s">
        <v>1255</v>
      </c>
      <c r="I669" s="34" t="s">
        <v>1256</v>
      </c>
      <c r="J669" s="34" t="s">
        <v>1270</v>
      </c>
      <c r="K669" s="34" t="s">
        <v>1271</v>
      </c>
      <c r="L669" s="26" t="s">
        <v>103</v>
      </c>
      <c r="M669" s="21" t="s">
        <v>1254</v>
      </c>
    </row>
    <row r="670" spans="1:13">
      <c r="A670" s="26">
        <v>32</v>
      </c>
      <c r="B670" s="26" t="s">
        <v>1253</v>
      </c>
      <c r="C670" s="26">
        <v>45</v>
      </c>
      <c r="D670" s="26" t="s">
        <v>1253</v>
      </c>
      <c r="E670" s="107">
        <v>669</v>
      </c>
      <c r="F670" s="107"/>
      <c r="G670" s="26"/>
      <c r="H670" s="34" t="s">
        <v>1255</v>
      </c>
      <c r="I670" s="34" t="s">
        <v>1256</v>
      </c>
      <c r="J670" s="34" t="s">
        <v>1272</v>
      </c>
      <c r="K670" s="34" t="s">
        <v>1273</v>
      </c>
      <c r="L670" s="26" t="s">
        <v>103</v>
      </c>
      <c r="M670" s="21" t="s">
        <v>1254</v>
      </c>
    </row>
    <row r="671" spans="1:13">
      <c r="A671" s="26">
        <v>32</v>
      </c>
      <c r="B671" s="26" t="s">
        <v>1253</v>
      </c>
      <c r="C671" s="26">
        <v>45</v>
      </c>
      <c r="D671" s="26" t="s">
        <v>1253</v>
      </c>
      <c r="E671" s="107">
        <v>670</v>
      </c>
      <c r="F671" s="107"/>
      <c r="G671" s="26"/>
      <c r="H671" s="34" t="s">
        <v>1255</v>
      </c>
      <c r="I671" s="34" t="s">
        <v>1256</v>
      </c>
      <c r="J671" s="34" t="s">
        <v>1274</v>
      </c>
      <c r="K671" s="34" t="s">
        <v>1275</v>
      </c>
      <c r="L671" s="26" t="s">
        <v>103</v>
      </c>
      <c r="M671" s="21" t="s">
        <v>1254</v>
      </c>
    </row>
    <row r="672" spans="1:13">
      <c r="A672" s="26">
        <v>33</v>
      </c>
      <c r="B672" s="26" t="s">
        <v>1276</v>
      </c>
      <c r="C672" s="26">
        <v>46</v>
      </c>
      <c r="D672" s="26" t="s">
        <v>1276</v>
      </c>
      <c r="E672" s="107">
        <v>671</v>
      </c>
      <c r="F672" s="107">
        <v>789976</v>
      </c>
      <c r="G672" s="26" t="s">
        <v>1276</v>
      </c>
      <c r="H672" s="17"/>
      <c r="I672" s="17"/>
      <c r="J672" s="17"/>
      <c r="K672" s="17"/>
      <c r="L672" s="26" t="s">
        <v>103</v>
      </c>
      <c r="M672" s="21" t="s">
        <v>1277</v>
      </c>
    </row>
    <row r="673" spans="1:13">
      <c r="A673" s="26">
        <v>33</v>
      </c>
      <c r="B673" s="26" t="s">
        <v>1276</v>
      </c>
      <c r="C673" s="26">
        <v>46</v>
      </c>
      <c r="D673" s="26" t="s">
        <v>1276</v>
      </c>
      <c r="E673" s="107">
        <v>672</v>
      </c>
      <c r="F673" s="107"/>
      <c r="G673" s="26"/>
      <c r="H673" s="34" t="s">
        <v>1278</v>
      </c>
      <c r="I673" s="34" t="s">
        <v>1279</v>
      </c>
      <c r="J673" s="34" t="s">
        <v>1280</v>
      </c>
      <c r="K673" s="34" t="s">
        <v>1279</v>
      </c>
      <c r="L673" s="26" t="s">
        <v>103</v>
      </c>
      <c r="M673" s="21" t="s">
        <v>1277</v>
      </c>
    </row>
    <row r="674" spans="1:13">
      <c r="A674" s="26">
        <v>33</v>
      </c>
      <c r="B674" s="26" t="s">
        <v>1276</v>
      </c>
      <c r="C674" s="26">
        <v>46</v>
      </c>
      <c r="D674" s="26" t="s">
        <v>1276</v>
      </c>
      <c r="E674" s="107">
        <v>673</v>
      </c>
      <c r="F674" s="107"/>
      <c r="G674" s="26"/>
      <c r="H674" s="34" t="s">
        <v>1278</v>
      </c>
      <c r="I674" s="34" t="s">
        <v>1279</v>
      </c>
      <c r="J674" s="34" t="s">
        <v>1281</v>
      </c>
      <c r="K674" s="34" t="s">
        <v>1282</v>
      </c>
      <c r="L674" s="26" t="s">
        <v>103</v>
      </c>
      <c r="M674" s="21" t="s">
        <v>1277</v>
      </c>
    </row>
    <row r="675" spans="1:13">
      <c r="A675" s="26">
        <v>33</v>
      </c>
      <c r="B675" s="26" t="s">
        <v>1276</v>
      </c>
      <c r="C675" s="26">
        <v>46</v>
      </c>
      <c r="D675" s="26" t="s">
        <v>1276</v>
      </c>
      <c r="E675" s="107">
        <v>674</v>
      </c>
      <c r="F675" s="107"/>
      <c r="G675" s="26"/>
      <c r="H675" s="34" t="s">
        <v>1278</v>
      </c>
      <c r="I675" s="34" t="s">
        <v>1279</v>
      </c>
      <c r="J675" s="34" t="s">
        <v>1283</v>
      </c>
      <c r="K675" s="34" t="s">
        <v>1284</v>
      </c>
      <c r="L675" s="26" t="s">
        <v>103</v>
      </c>
      <c r="M675" s="21" t="s">
        <v>1277</v>
      </c>
    </row>
    <row r="676" spans="1:13">
      <c r="A676" s="26">
        <v>33</v>
      </c>
      <c r="B676" s="26" t="s">
        <v>1276</v>
      </c>
      <c r="C676" s="26">
        <v>46</v>
      </c>
      <c r="D676" s="26" t="s">
        <v>1276</v>
      </c>
      <c r="E676" s="107">
        <v>675</v>
      </c>
      <c r="F676" s="107"/>
      <c r="G676" s="26"/>
      <c r="H676" s="34" t="s">
        <v>1278</v>
      </c>
      <c r="I676" s="34" t="s">
        <v>1279</v>
      </c>
      <c r="J676" s="34" t="s">
        <v>1285</v>
      </c>
      <c r="K676" s="34" t="s">
        <v>1286</v>
      </c>
      <c r="L676" s="26" t="s">
        <v>103</v>
      </c>
      <c r="M676" s="21" t="s">
        <v>1277</v>
      </c>
    </row>
    <row r="677" spans="1:13">
      <c r="A677" s="26">
        <v>33</v>
      </c>
      <c r="B677" s="26" t="s">
        <v>1276</v>
      </c>
      <c r="C677" s="26">
        <v>46</v>
      </c>
      <c r="D677" s="26" t="s">
        <v>1276</v>
      </c>
      <c r="E677" s="107">
        <v>676</v>
      </c>
      <c r="F677" s="107"/>
      <c r="G677" s="26"/>
      <c r="H677" s="34" t="s">
        <v>1278</v>
      </c>
      <c r="I677" s="34" t="s">
        <v>1279</v>
      </c>
      <c r="J677" s="34" t="s">
        <v>1287</v>
      </c>
      <c r="K677" s="34" t="s">
        <v>1288</v>
      </c>
      <c r="L677" s="26" t="s">
        <v>103</v>
      </c>
      <c r="M677" s="21" t="s">
        <v>1277</v>
      </c>
    </row>
    <row r="678" spans="1:13">
      <c r="A678" s="26">
        <v>33</v>
      </c>
      <c r="B678" s="26" t="s">
        <v>1276</v>
      </c>
      <c r="C678" s="26">
        <v>46</v>
      </c>
      <c r="D678" s="26" t="s">
        <v>1276</v>
      </c>
      <c r="E678" s="107">
        <v>677</v>
      </c>
      <c r="F678" s="107"/>
      <c r="G678" s="26"/>
      <c r="H678" s="34" t="s">
        <v>1278</v>
      </c>
      <c r="I678" s="34" t="s">
        <v>1279</v>
      </c>
      <c r="J678" s="34" t="s">
        <v>1289</v>
      </c>
      <c r="K678" s="34" t="s">
        <v>1290</v>
      </c>
      <c r="L678" s="26" t="s">
        <v>103</v>
      </c>
      <c r="M678" s="21" t="s">
        <v>1277</v>
      </c>
    </row>
    <row r="679" spans="1:13">
      <c r="A679" s="26">
        <v>33</v>
      </c>
      <c r="B679" s="26" t="s">
        <v>1276</v>
      </c>
      <c r="C679" s="26">
        <v>46</v>
      </c>
      <c r="D679" s="26" t="s">
        <v>1276</v>
      </c>
      <c r="E679" s="107">
        <v>678</v>
      </c>
      <c r="F679" s="107"/>
      <c r="G679" s="26"/>
      <c r="H679" s="34" t="s">
        <v>1278</v>
      </c>
      <c r="I679" s="34" t="s">
        <v>1279</v>
      </c>
      <c r="J679" s="34" t="s">
        <v>1291</v>
      </c>
      <c r="K679" s="34" t="s">
        <v>1292</v>
      </c>
      <c r="L679" s="26" t="s">
        <v>103</v>
      </c>
      <c r="M679" s="21" t="s">
        <v>1277</v>
      </c>
    </row>
    <row r="680" spans="1:13">
      <c r="A680" s="26">
        <v>33</v>
      </c>
      <c r="B680" s="26" t="s">
        <v>1276</v>
      </c>
      <c r="C680" s="26">
        <v>46</v>
      </c>
      <c r="D680" s="26" t="s">
        <v>1276</v>
      </c>
      <c r="E680" s="107">
        <v>679</v>
      </c>
      <c r="F680" s="107"/>
      <c r="G680" s="26"/>
      <c r="H680" s="34" t="s">
        <v>1278</v>
      </c>
      <c r="I680" s="34" t="s">
        <v>1279</v>
      </c>
      <c r="J680" s="34" t="s">
        <v>1293</v>
      </c>
      <c r="K680" s="34" t="s">
        <v>1294</v>
      </c>
      <c r="L680" s="26" t="s">
        <v>103</v>
      </c>
      <c r="M680" s="21" t="s">
        <v>1277</v>
      </c>
    </row>
    <row r="681" spans="1:13">
      <c r="A681" s="26">
        <v>33</v>
      </c>
      <c r="B681" s="26" t="s">
        <v>1276</v>
      </c>
      <c r="C681" s="26">
        <v>46</v>
      </c>
      <c r="D681" s="26" t="s">
        <v>1276</v>
      </c>
      <c r="E681" s="107">
        <v>680</v>
      </c>
      <c r="F681" s="107"/>
      <c r="G681" s="103"/>
      <c r="H681" s="34" t="s">
        <v>1278</v>
      </c>
      <c r="I681" s="34" t="s">
        <v>1279</v>
      </c>
      <c r="J681" s="34" t="s">
        <v>1295</v>
      </c>
      <c r="K681" s="34" t="s">
        <v>1296</v>
      </c>
      <c r="L681" s="26" t="s">
        <v>103</v>
      </c>
      <c r="M681" s="21" t="s">
        <v>1277</v>
      </c>
    </row>
    <row r="682" spans="1:13">
      <c r="A682" s="26">
        <v>33</v>
      </c>
      <c r="B682" s="26" t="s">
        <v>1276</v>
      </c>
      <c r="C682" s="26">
        <v>46</v>
      </c>
      <c r="D682" s="26" t="s">
        <v>1276</v>
      </c>
      <c r="E682" s="107">
        <v>681</v>
      </c>
      <c r="F682" s="107"/>
      <c r="G682" s="26"/>
      <c r="H682" s="34" t="s">
        <v>1278</v>
      </c>
      <c r="I682" s="34" t="s">
        <v>1279</v>
      </c>
      <c r="J682" s="34" t="s">
        <v>1297</v>
      </c>
      <c r="K682" s="34" t="s">
        <v>1298</v>
      </c>
      <c r="L682" s="26" t="s">
        <v>103</v>
      </c>
      <c r="M682" s="21" t="s">
        <v>1277</v>
      </c>
    </row>
    <row r="683" spans="1:13">
      <c r="A683" s="26">
        <v>33</v>
      </c>
      <c r="B683" s="26" t="s">
        <v>1276</v>
      </c>
      <c r="C683" s="26">
        <v>46</v>
      </c>
      <c r="D683" s="26" t="s">
        <v>1276</v>
      </c>
      <c r="E683" s="107">
        <v>682</v>
      </c>
      <c r="F683" s="107"/>
      <c r="G683" s="26"/>
      <c r="H683" s="36" t="s">
        <v>1278</v>
      </c>
      <c r="I683" s="36" t="s">
        <v>1279</v>
      </c>
      <c r="J683" s="36" t="s">
        <v>1299</v>
      </c>
      <c r="K683" s="36" t="s">
        <v>1300</v>
      </c>
      <c r="L683" s="26" t="s">
        <v>103</v>
      </c>
      <c r="M683" s="21" t="s">
        <v>1277</v>
      </c>
    </row>
    <row r="684" spans="1:13">
      <c r="A684" s="26">
        <v>33</v>
      </c>
      <c r="B684" s="26" t="s">
        <v>1276</v>
      </c>
      <c r="C684" s="26">
        <v>46</v>
      </c>
      <c r="D684" s="26" t="s">
        <v>1276</v>
      </c>
      <c r="E684" s="107">
        <v>683</v>
      </c>
      <c r="F684" s="107"/>
      <c r="G684" s="26"/>
      <c r="H684" s="36" t="s">
        <v>1278</v>
      </c>
      <c r="I684" s="36" t="s">
        <v>1279</v>
      </c>
      <c r="J684" s="36" t="s">
        <v>1301</v>
      </c>
      <c r="K684" s="36" t="s">
        <v>1302</v>
      </c>
      <c r="L684" s="26" t="s">
        <v>103</v>
      </c>
      <c r="M684" s="21" t="s">
        <v>1277</v>
      </c>
    </row>
    <row r="685" spans="1:13">
      <c r="A685" s="26">
        <v>33</v>
      </c>
      <c r="B685" s="26" t="s">
        <v>1276</v>
      </c>
      <c r="C685" s="26">
        <v>46</v>
      </c>
      <c r="D685" s="26" t="s">
        <v>1276</v>
      </c>
      <c r="E685" s="107">
        <v>684</v>
      </c>
      <c r="F685" s="107"/>
      <c r="G685" s="103"/>
      <c r="H685" s="36" t="s">
        <v>1278</v>
      </c>
      <c r="I685" s="36" t="s">
        <v>1279</v>
      </c>
      <c r="J685" s="36" t="s">
        <v>1303</v>
      </c>
      <c r="K685" s="36" t="s">
        <v>1304</v>
      </c>
      <c r="L685" s="26" t="s">
        <v>103</v>
      </c>
      <c r="M685" s="21" t="s">
        <v>1277</v>
      </c>
    </row>
    <row r="686" spans="1:13">
      <c r="A686" s="26">
        <v>33</v>
      </c>
      <c r="B686" s="26" t="s">
        <v>1276</v>
      </c>
      <c r="C686" s="26">
        <v>46</v>
      </c>
      <c r="D686" s="26" t="s">
        <v>1276</v>
      </c>
      <c r="E686" s="107">
        <v>685</v>
      </c>
      <c r="F686" s="107"/>
      <c r="G686" s="103"/>
      <c r="H686" s="36" t="s">
        <v>1278</v>
      </c>
      <c r="I686" s="36" t="s">
        <v>1279</v>
      </c>
      <c r="J686" s="36" t="s">
        <v>1305</v>
      </c>
      <c r="K686" s="36" t="s">
        <v>1306</v>
      </c>
      <c r="L686" s="26" t="s">
        <v>103</v>
      </c>
      <c r="M686" s="21" t="s">
        <v>1277</v>
      </c>
    </row>
    <row r="687" spans="1:13">
      <c r="A687" s="26">
        <v>33</v>
      </c>
      <c r="B687" s="26" t="s">
        <v>1276</v>
      </c>
      <c r="C687" s="26">
        <v>46</v>
      </c>
      <c r="D687" s="26" t="s">
        <v>1276</v>
      </c>
      <c r="E687" s="107">
        <v>686</v>
      </c>
      <c r="F687" s="107"/>
      <c r="G687" s="103"/>
      <c r="H687" s="36" t="s">
        <v>1278</v>
      </c>
      <c r="I687" s="36" t="s">
        <v>1279</v>
      </c>
      <c r="J687" s="36" t="s">
        <v>1307</v>
      </c>
      <c r="K687" s="36" t="s">
        <v>1308</v>
      </c>
      <c r="L687" s="26" t="s">
        <v>103</v>
      </c>
      <c r="M687" s="21" t="s">
        <v>1277</v>
      </c>
    </row>
    <row r="688" spans="1:13">
      <c r="A688" s="26">
        <v>33</v>
      </c>
      <c r="B688" s="26" t="s">
        <v>1276</v>
      </c>
      <c r="C688" s="26">
        <v>46</v>
      </c>
      <c r="D688" s="26" t="s">
        <v>1276</v>
      </c>
      <c r="E688" s="107">
        <v>687</v>
      </c>
      <c r="F688" s="107"/>
      <c r="G688" s="26"/>
      <c r="H688" s="36" t="s">
        <v>1278</v>
      </c>
      <c r="I688" s="36" t="s">
        <v>1279</v>
      </c>
      <c r="J688" s="36" t="s">
        <v>1309</v>
      </c>
      <c r="K688" s="36" t="s">
        <v>1310</v>
      </c>
      <c r="L688" s="26" t="s">
        <v>103</v>
      </c>
      <c r="M688" s="21" t="s">
        <v>1277</v>
      </c>
    </row>
    <row r="689" spans="1:13">
      <c r="A689" s="26">
        <v>33</v>
      </c>
      <c r="B689" s="26" t="s">
        <v>1276</v>
      </c>
      <c r="C689" s="26">
        <v>46</v>
      </c>
      <c r="D689" s="26" t="s">
        <v>1276</v>
      </c>
      <c r="E689" s="107">
        <v>688</v>
      </c>
      <c r="F689" s="107"/>
      <c r="G689" s="103"/>
      <c r="H689" s="36" t="s">
        <v>1278</v>
      </c>
      <c r="I689" s="36" t="s">
        <v>1279</v>
      </c>
      <c r="J689" s="113" t="s">
        <v>1311</v>
      </c>
      <c r="K689" s="116" t="s">
        <v>1312</v>
      </c>
      <c r="L689" s="26" t="s">
        <v>103</v>
      </c>
      <c r="M689" s="21" t="s">
        <v>1277</v>
      </c>
    </row>
    <row r="690" spans="1:13">
      <c r="A690" s="26">
        <v>33</v>
      </c>
      <c r="B690" s="26" t="s">
        <v>1276</v>
      </c>
      <c r="C690" s="26">
        <v>46</v>
      </c>
      <c r="D690" s="26" t="s">
        <v>1276</v>
      </c>
      <c r="E690" s="107">
        <v>689</v>
      </c>
      <c r="F690" s="107"/>
      <c r="G690" s="26"/>
      <c r="H690" s="36" t="s">
        <v>1278</v>
      </c>
      <c r="I690" s="36" t="s">
        <v>1279</v>
      </c>
      <c r="J690" s="113" t="s">
        <v>1313</v>
      </c>
      <c r="K690" s="116" t="s">
        <v>1314</v>
      </c>
      <c r="L690" s="26" t="s">
        <v>103</v>
      </c>
      <c r="M690" s="21" t="s">
        <v>1277</v>
      </c>
    </row>
    <row r="691" spans="1:13">
      <c r="A691" s="26">
        <v>33</v>
      </c>
      <c r="B691" s="26" t="s">
        <v>1276</v>
      </c>
      <c r="C691" s="26">
        <v>46</v>
      </c>
      <c r="D691" s="26" t="s">
        <v>1276</v>
      </c>
      <c r="E691" s="107">
        <v>690</v>
      </c>
      <c r="F691" s="107"/>
      <c r="G691" s="26"/>
      <c r="H691" s="36" t="s">
        <v>1278</v>
      </c>
      <c r="I691" s="36" t="s">
        <v>1279</v>
      </c>
      <c r="J691" s="36" t="s">
        <v>1315</v>
      </c>
      <c r="K691" s="116" t="s">
        <v>1316</v>
      </c>
      <c r="L691" s="26" t="s">
        <v>103</v>
      </c>
      <c r="M691" s="21" t="s">
        <v>1277</v>
      </c>
    </row>
    <row r="692" spans="1:13">
      <c r="A692" s="26">
        <v>33</v>
      </c>
      <c r="B692" s="26" t="s">
        <v>1276</v>
      </c>
      <c r="C692" s="26">
        <v>46</v>
      </c>
      <c r="D692" s="26" t="s">
        <v>1276</v>
      </c>
      <c r="E692" s="107">
        <v>691</v>
      </c>
      <c r="F692" s="107"/>
      <c r="G692" s="26"/>
      <c r="H692" s="36" t="s">
        <v>1278</v>
      </c>
      <c r="I692" s="36" t="s">
        <v>1279</v>
      </c>
      <c r="J692" s="36" t="s">
        <v>1317</v>
      </c>
      <c r="K692" s="116" t="s">
        <v>1318</v>
      </c>
      <c r="L692" s="26" t="s">
        <v>103</v>
      </c>
      <c r="M692" s="21" t="s">
        <v>1277</v>
      </c>
    </row>
    <row r="693" spans="1:13">
      <c r="A693" s="26">
        <v>33</v>
      </c>
      <c r="B693" s="26" t="s">
        <v>1276</v>
      </c>
      <c r="C693" s="26">
        <v>46</v>
      </c>
      <c r="D693" s="26" t="s">
        <v>1276</v>
      </c>
      <c r="E693" s="107">
        <v>692</v>
      </c>
      <c r="F693" s="107"/>
      <c r="H693" s="36" t="s">
        <v>1319</v>
      </c>
      <c r="I693" s="36" t="s">
        <v>1320</v>
      </c>
      <c r="J693" s="36" t="s">
        <v>1321</v>
      </c>
      <c r="K693" s="116" t="s">
        <v>1320</v>
      </c>
      <c r="L693" s="26" t="s">
        <v>103</v>
      </c>
      <c r="M693" s="21" t="s">
        <v>1277</v>
      </c>
    </row>
    <row r="694" spans="1:13">
      <c r="A694" s="26">
        <v>33</v>
      </c>
      <c r="B694" s="26" t="s">
        <v>1276</v>
      </c>
      <c r="C694" s="26">
        <v>46</v>
      </c>
      <c r="D694" s="26" t="s">
        <v>1276</v>
      </c>
      <c r="E694" s="107">
        <v>693</v>
      </c>
      <c r="F694" s="107"/>
      <c r="G694" s="26"/>
      <c r="H694" s="36" t="s">
        <v>1322</v>
      </c>
      <c r="I694" s="36" t="s">
        <v>1323</v>
      </c>
      <c r="J694" s="36" t="s">
        <v>1324</v>
      </c>
      <c r="K694" s="116" t="s">
        <v>1323</v>
      </c>
      <c r="L694" s="26" t="s">
        <v>103</v>
      </c>
      <c r="M694" s="21" t="s">
        <v>1277</v>
      </c>
    </row>
    <row r="695" spans="1:13">
      <c r="A695" s="26">
        <v>34</v>
      </c>
      <c r="B695" s="26" t="s">
        <v>1635</v>
      </c>
      <c r="C695" s="26">
        <v>47</v>
      </c>
      <c r="D695" s="26" t="s">
        <v>1635</v>
      </c>
      <c r="E695" s="107">
        <v>694</v>
      </c>
      <c r="F695" s="107">
        <v>847107</v>
      </c>
      <c r="G695" s="26" t="s">
        <v>1656</v>
      </c>
      <c r="H695" s="17"/>
      <c r="I695" s="17"/>
      <c r="J695" s="17"/>
      <c r="K695" s="17"/>
      <c r="L695" s="26" t="s">
        <v>16</v>
      </c>
      <c r="M695" s="21" t="s">
        <v>1658</v>
      </c>
    </row>
    <row r="696" spans="1:13">
      <c r="A696" s="26">
        <v>34</v>
      </c>
      <c r="B696" s="26" t="s">
        <v>1635</v>
      </c>
      <c r="C696" s="26">
        <v>47</v>
      </c>
      <c r="D696" s="26" t="s">
        <v>1635</v>
      </c>
      <c r="E696" s="107">
        <v>695</v>
      </c>
      <c r="F696" s="107">
        <v>846941</v>
      </c>
      <c r="G696" s="26" t="s">
        <v>1657</v>
      </c>
      <c r="H696" s="17"/>
      <c r="I696" s="17"/>
      <c r="J696" s="17"/>
      <c r="K696" s="17"/>
      <c r="L696" s="26" t="s">
        <v>16</v>
      </c>
      <c r="M696" s="21" t="s">
        <v>1658</v>
      </c>
    </row>
    <row r="697" spans="1:13">
      <c r="A697" s="26">
        <v>35</v>
      </c>
      <c r="B697" s="26" t="s">
        <v>1680</v>
      </c>
      <c r="C697" s="26">
        <v>48</v>
      </c>
      <c r="D697" s="26" t="s">
        <v>1680</v>
      </c>
      <c r="E697" s="107">
        <v>696</v>
      </c>
      <c r="F697" s="108">
        <v>357601</v>
      </c>
      <c r="G697" s="102" t="s">
        <v>1681</v>
      </c>
      <c r="H697" s="17"/>
      <c r="I697" s="17"/>
      <c r="J697" s="17"/>
      <c r="K697" s="17"/>
      <c r="L697" s="26" t="s">
        <v>16</v>
      </c>
      <c r="M697" s="21" t="s">
        <v>1684</v>
      </c>
    </row>
    <row r="698" spans="1:13">
      <c r="A698" s="26">
        <v>35</v>
      </c>
      <c r="B698" s="26" t="s">
        <v>1680</v>
      </c>
      <c r="C698" s="26">
        <v>48</v>
      </c>
      <c r="D698" s="26" t="s">
        <v>1680</v>
      </c>
      <c r="E698" s="107">
        <v>697</v>
      </c>
      <c r="F698" s="108">
        <v>357633</v>
      </c>
      <c r="G698" s="102" t="s">
        <v>1682</v>
      </c>
      <c r="H698" s="17"/>
      <c r="I698" s="17"/>
      <c r="J698" s="17"/>
      <c r="K698" s="17"/>
      <c r="L698" s="26" t="s">
        <v>16</v>
      </c>
      <c r="M698" s="21" t="s">
        <v>1685</v>
      </c>
    </row>
    <row r="699" spans="1:13">
      <c r="A699" s="26">
        <v>35</v>
      </c>
      <c r="B699" s="26" t="s">
        <v>1680</v>
      </c>
      <c r="C699" s="26">
        <v>48</v>
      </c>
      <c r="D699" s="26" t="s">
        <v>1680</v>
      </c>
      <c r="E699" s="107">
        <v>698</v>
      </c>
      <c r="F699" s="108">
        <v>357812</v>
      </c>
      <c r="G699" s="102" t="s">
        <v>1683</v>
      </c>
      <c r="H699" s="17"/>
      <c r="I699" s="17"/>
      <c r="J699" s="17"/>
      <c r="K699" s="17"/>
      <c r="L699" s="26" t="s">
        <v>16</v>
      </c>
      <c r="M699" s="21" t="s">
        <v>1686</v>
      </c>
    </row>
    <row r="700" spans="1:13">
      <c r="A700" s="26">
        <v>35</v>
      </c>
      <c r="B700" s="26" t="s">
        <v>1680</v>
      </c>
      <c r="C700" s="26">
        <v>48</v>
      </c>
      <c r="D700" s="26" t="s">
        <v>1680</v>
      </c>
      <c r="E700" s="107">
        <v>699</v>
      </c>
      <c r="F700" s="107"/>
      <c r="G700" s="26"/>
      <c r="H700" s="17" t="s">
        <v>1687</v>
      </c>
      <c r="I700" s="17" t="s">
        <v>1688</v>
      </c>
      <c r="J700" s="17" t="s">
        <v>1699</v>
      </c>
      <c r="K700" s="102" t="s">
        <v>1688</v>
      </c>
      <c r="L700" s="26" t="s">
        <v>16</v>
      </c>
      <c r="M700" s="21" t="s">
        <v>1685</v>
      </c>
    </row>
    <row r="701" spans="1:13">
      <c r="A701" s="26">
        <v>35</v>
      </c>
      <c r="B701" s="26" t="s">
        <v>1680</v>
      </c>
      <c r="C701" s="26">
        <v>48</v>
      </c>
      <c r="D701" s="26" t="s">
        <v>1680</v>
      </c>
      <c r="E701" s="107">
        <v>700</v>
      </c>
      <c r="F701" s="107"/>
      <c r="G701" s="102"/>
      <c r="H701" s="17" t="s">
        <v>1687</v>
      </c>
      <c r="I701" s="17" t="s">
        <v>1688</v>
      </c>
      <c r="J701" s="112" t="s">
        <v>1694</v>
      </c>
      <c r="K701" s="3" t="s">
        <v>1689</v>
      </c>
      <c r="L701" s="26" t="s">
        <v>16</v>
      </c>
      <c r="M701" s="21" t="s">
        <v>1685</v>
      </c>
    </row>
    <row r="702" spans="1:13">
      <c r="A702" s="26">
        <v>35</v>
      </c>
      <c r="B702" s="26" t="s">
        <v>1680</v>
      </c>
      <c r="C702" s="26">
        <v>48</v>
      </c>
      <c r="D702" s="26" t="s">
        <v>1680</v>
      </c>
      <c r="E702" s="107">
        <v>701</v>
      </c>
      <c r="F702" s="107"/>
      <c r="G702" s="26"/>
      <c r="H702" s="17" t="s">
        <v>1687</v>
      </c>
      <c r="I702" s="17" t="s">
        <v>1688</v>
      </c>
      <c r="J702" s="114" t="s">
        <v>1695</v>
      </c>
      <c r="K702" s="115" t="s">
        <v>1690</v>
      </c>
      <c r="L702" s="26" t="s">
        <v>16</v>
      </c>
      <c r="M702" s="21" t="s">
        <v>1685</v>
      </c>
    </row>
    <row r="703" spans="1:13">
      <c r="A703" s="26">
        <v>35</v>
      </c>
      <c r="B703" s="26" t="s">
        <v>1680</v>
      </c>
      <c r="C703" s="26">
        <v>48</v>
      </c>
      <c r="D703" s="26" t="s">
        <v>1680</v>
      </c>
      <c r="E703" s="107">
        <v>702</v>
      </c>
      <c r="F703" s="107"/>
      <c r="G703" s="26"/>
      <c r="H703" s="17" t="s">
        <v>1687</v>
      </c>
      <c r="I703" s="17" t="s">
        <v>1688</v>
      </c>
      <c r="J703" s="17" t="s">
        <v>1696</v>
      </c>
      <c r="K703" s="3" t="s">
        <v>1691</v>
      </c>
      <c r="L703" s="26" t="s">
        <v>16</v>
      </c>
      <c r="M703" s="21" t="s">
        <v>1685</v>
      </c>
    </row>
    <row r="704" spans="1:13">
      <c r="A704" s="26">
        <v>35</v>
      </c>
      <c r="B704" s="26" t="s">
        <v>1680</v>
      </c>
      <c r="C704" s="26">
        <v>48</v>
      </c>
      <c r="D704" s="26" t="s">
        <v>1680</v>
      </c>
      <c r="E704" s="107">
        <v>703</v>
      </c>
      <c r="F704" s="107"/>
      <c r="G704" s="26"/>
      <c r="H704" s="17" t="s">
        <v>1687</v>
      </c>
      <c r="I704" s="17" t="s">
        <v>1688</v>
      </c>
      <c r="J704" s="17" t="s">
        <v>1697</v>
      </c>
      <c r="K704" s="115" t="s">
        <v>1692</v>
      </c>
      <c r="L704" s="26" t="s">
        <v>16</v>
      </c>
      <c r="M704" s="21" t="s">
        <v>1685</v>
      </c>
    </row>
    <row r="705" spans="1:13">
      <c r="A705" s="26">
        <v>35</v>
      </c>
      <c r="B705" s="26" t="s">
        <v>1680</v>
      </c>
      <c r="C705" s="26">
        <v>48</v>
      </c>
      <c r="D705" s="26" t="s">
        <v>1680</v>
      </c>
      <c r="E705" s="107">
        <v>704</v>
      </c>
      <c r="F705" s="107"/>
      <c r="G705" s="26"/>
      <c r="H705" s="17" t="s">
        <v>1687</v>
      </c>
      <c r="I705" s="17" t="s">
        <v>1688</v>
      </c>
      <c r="J705" s="17" t="s">
        <v>1698</v>
      </c>
      <c r="K705" s="3" t="s">
        <v>1693</v>
      </c>
      <c r="L705" s="26" t="s">
        <v>16</v>
      </c>
      <c r="M705" s="21" t="s">
        <v>1685</v>
      </c>
    </row>
    <row r="706" spans="1:13">
      <c r="A706" s="26">
        <v>36</v>
      </c>
      <c r="B706" s="26" t="s">
        <v>1720</v>
      </c>
      <c r="C706" s="26">
        <v>49</v>
      </c>
      <c r="D706" s="26" t="s">
        <v>1720</v>
      </c>
      <c r="E706" s="107">
        <v>705</v>
      </c>
      <c r="F706" s="107">
        <v>399501</v>
      </c>
      <c r="G706" s="26" t="s">
        <v>1720</v>
      </c>
      <c r="H706" s="17"/>
      <c r="I706" s="17"/>
      <c r="J706" s="17"/>
      <c r="K706" s="35"/>
      <c r="L706" s="26" t="s">
        <v>16</v>
      </c>
      <c r="M706" s="21" t="s">
        <v>1721</v>
      </c>
    </row>
    <row r="707" spans="1:13">
      <c r="A707" s="26">
        <v>36</v>
      </c>
      <c r="B707" s="26" t="s">
        <v>1720</v>
      </c>
      <c r="C707" s="26">
        <v>49</v>
      </c>
      <c r="D707" s="26" t="s">
        <v>1720</v>
      </c>
      <c r="E707" s="107">
        <v>706</v>
      </c>
      <c r="F707" s="107"/>
      <c r="G707" s="26" t="s">
        <v>1720</v>
      </c>
      <c r="H707" s="36" t="s">
        <v>1703</v>
      </c>
      <c r="I707" s="36" t="s">
        <v>1704</v>
      </c>
      <c r="J707" s="36" t="s">
        <v>1705</v>
      </c>
      <c r="K707" s="36" t="s">
        <v>1704</v>
      </c>
      <c r="L707" s="26" t="s">
        <v>16</v>
      </c>
      <c r="M707" s="21" t="s">
        <v>1721</v>
      </c>
    </row>
    <row r="708" spans="1:13">
      <c r="A708" s="26">
        <v>36</v>
      </c>
      <c r="B708" s="26" t="s">
        <v>1720</v>
      </c>
      <c r="C708" s="26">
        <v>49</v>
      </c>
      <c r="D708" s="26" t="s">
        <v>1720</v>
      </c>
      <c r="E708" s="107">
        <v>707</v>
      </c>
      <c r="F708" s="107"/>
      <c r="G708" s="26" t="s">
        <v>1720</v>
      </c>
      <c r="H708" s="36" t="s">
        <v>1703</v>
      </c>
      <c r="I708" s="36" t="s">
        <v>1704</v>
      </c>
      <c r="J708" s="36" t="s">
        <v>1706</v>
      </c>
      <c r="K708" s="36" t="s">
        <v>1707</v>
      </c>
      <c r="L708" s="26" t="s">
        <v>16</v>
      </c>
      <c r="M708" s="21" t="s">
        <v>1721</v>
      </c>
    </row>
    <row r="709" spans="1:13">
      <c r="A709" s="26">
        <v>36</v>
      </c>
      <c r="B709" s="26" t="s">
        <v>1720</v>
      </c>
      <c r="C709" s="26">
        <v>49</v>
      </c>
      <c r="D709" s="26" t="s">
        <v>1720</v>
      </c>
      <c r="E709" s="107">
        <v>708</v>
      </c>
      <c r="F709" s="107"/>
      <c r="G709" s="26" t="s">
        <v>1720</v>
      </c>
      <c r="H709" s="36" t="s">
        <v>1703</v>
      </c>
      <c r="I709" s="36" t="s">
        <v>1704</v>
      </c>
      <c r="J709" s="36" t="s">
        <v>1708</v>
      </c>
      <c r="K709" s="36" t="s">
        <v>1709</v>
      </c>
      <c r="L709" s="26" t="s">
        <v>16</v>
      </c>
      <c r="M709" s="21" t="s">
        <v>1721</v>
      </c>
    </row>
    <row r="710" spans="1:13">
      <c r="A710" s="26">
        <v>36</v>
      </c>
      <c r="B710" s="26" t="s">
        <v>1720</v>
      </c>
      <c r="C710" s="26">
        <v>49</v>
      </c>
      <c r="D710" s="26" t="s">
        <v>1720</v>
      </c>
      <c r="E710" s="107">
        <v>709</v>
      </c>
      <c r="F710" s="107"/>
      <c r="G710" s="26" t="s">
        <v>1720</v>
      </c>
      <c r="H710" s="36" t="s">
        <v>1703</v>
      </c>
      <c r="I710" s="36" t="s">
        <v>1704</v>
      </c>
      <c r="J710" s="36" t="s">
        <v>1710</v>
      </c>
      <c r="K710" s="36" t="s">
        <v>1711</v>
      </c>
      <c r="L710" s="26" t="s">
        <v>16</v>
      </c>
      <c r="M710" s="21" t="s">
        <v>1721</v>
      </c>
    </row>
    <row r="711" spans="1:13">
      <c r="A711" s="26">
        <v>36</v>
      </c>
      <c r="B711" s="26" t="s">
        <v>1720</v>
      </c>
      <c r="C711" s="26">
        <v>49</v>
      </c>
      <c r="D711" s="26" t="s">
        <v>1720</v>
      </c>
      <c r="E711" s="107">
        <v>710</v>
      </c>
      <c r="F711" s="107"/>
      <c r="G711" s="26" t="s">
        <v>1720</v>
      </c>
      <c r="H711" s="36" t="s">
        <v>1703</v>
      </c>
      <c r="I711" s="36" t="s">
        <v>1704</v>
      </c>
      <c r="J711" s="36" t="s">
        <v>1712</v>
      </c>
      <c r="K711" s="36" t="s">
        <v>1713</v>
      </c>
      <c r="L711" s="26" t="s">
        <v>16</v>
      </c>
      <c r="M711" s="21" t="s">
        <v>1721</v>
      </c>
    </row>
    <row r="712" spans="1:13">
      <c r="A712" s="26">
        <v>36</v>
      </c>
      <c r="B712" s="26" t="s">
        <v>1720</v>
      </c>
      <c r="C712" s="26">
        <v>49</v>
      </c>
      <c r="D712" s="26" t="s">
        <v>1720</v>
      </c>
      <c r="E712" s="107">
        <v>711</v>
      </c>
      <c r="F712" s="107"/>
      <c r="G712" s="26" t="s">
        <v>1720</v>
      </c>
      <c r="H712" s="36" t="s">
        <v>1703</v>
      </c>
      <c r="I712" s="36" t="s">
        <v>1704</v>
      </c>
      <c r="J712" s="36" t="s">
        <v>1714</v>
      </c>
      <c r="K712" s="36" t="s">
        <v>1715</v>
      </c>
      <c r="L712" s="26" t="s">
        <v>16</v>
      </c>
      <c r="M712" s="21" t="s">
        <v>1721</v>
      </c>
    </row>
    <row r="713" spans="1:13">
      <c r="A713" s="26">
        <v>36</v>
      </c>
      <c r="B713" s="26" t="s">
        <v>1720</v>
      </c>
      <c r="C713" s="26">
        <v>49</v>
      </c>
      <c r="D713" s="26" t="s">
        <v>1720</v>
      </c>
      <c r="E713" s="107">
        <v>712</v>
      </c>
      <c r="F713" s="107"/>
      <c r="G713" s="26" t="s">
        <v>1720</v>
      </c>
      <c r="H713" s="36" t="s">
        <v>1703</v>
      </c>
      <c r="I713" s="36" t="s">
        <v>1704</v>
      </c>
      <c r="J713" s="36" t="s">
        <v>1716</v>
      </c>
      <c r="K713" s="36" t="s">
        <v>1717</v>
      </c>
      <c r="L713" s="26" t="s">
        <v>16</v>
      </c>
      <c r="M713" s="21" t="s">
        <v>1721</v>
      </c>
    </row>
    <row r="714" spans="1:13">
      <c r="A714" s="26">
        <v>36</v>
      </c>
      <c r="B714" s="26" t="s">
        <v>1720</v>
      </c>
      <c r="C714" s="26">
        <v>49</v>
      </c>
      <c r="D714" s="26" t="s">
        <v>1720</v>
      </c>
      <c r="E714" s="107">
        <v>713</v>
      </c>
      <c r="F714" s="107"/>
      <c r="G714" s="26" t="s">
        <v>1720</v>
      </c>
      <c r="H714" s="36" t="s">
        <v>1703</v>
      </c>
      <c r="I714" s="36" t="s">
        <v>1704</v>
      </c>
      <c r="J714" s="36" t="s">
        <v>1718</v>
      </c>
      <c r="K714" s="36" t="s">
        <v>1719</v>
      </c>
      <c r="L714" s="26" t="s">
        <v>16</v>
      </c>
      <c r="M714" s="21" t="s">
        <v>1721</v>
      </c>
    </row>
    <row r="715" spans="1:13">
      <c r="A715" s="26">
        <v>37</v>
      </c>
      <c r="B715" s="26" t="s">
        <v>1729</v>
      </c>
      <c r="C715" s="26">
        <v>50</v>
      </c>
      <c r="D715" s="26" t="s">
        <v>1729</v>
      </c>
      <c r="E715" s="107">
        <v>714</v>
      </c>
      <c r="F715" s="104">
        <v>190001</v>
      </c>
      <c r="G715" s="26" t="s">
        <v>1729</v>
      </c>
      <c r="H715" s="17"/>
      <c r="I715" s="17"/>
      <c r="J715" s="17"/>
      <c r="K715" s="17"/>
      <c r="L715" s="26" t="s">
        <v>16</v>
      </c>
      <c r="M715" s="28" t="s">
        <v>1730</v>
      </c>
    </row>
    <row r="716" spans="1:13">
      <c r="A716" s="103">
        <v>37</v>
      </c>
      <c r="B716" s="103" t="s">
        <v>1729</v>
      </c>
      <c r="C716" s="103">
        <v>50</v>
      </c>
      <c r="D716" s="103" t="s">
        <v>1729</v>
      </c>
      <c r="E716" s="107">
        <v>715</v>
      </c>
      <c r="F716" s="107"/>
      <c r="G716" s="103"/>
      <c r="H716" s="17" t="s">
        <v>1724</v>
      </c>
      <c r="I716" s="17" t="s">
        <v>1725</v>
      </c>
      <c r="J716" s="17" t="s">
        <v>1726</v>
      </c>
      <c r="K716" s="17" t="s">
        <v>1725</v>
      </c>
      <c r="L716" s="26" t="s">
        <v>16</v>
      </c>
      <c r="M716" s="28" t="s">
        <v>1730</v>
      </c>
    </row>
    <row r="717" spans="1:13">
      <c r="A717" s="26">
        <v>37</v>
      </c>
      <c r="B717" s="26" t="s">
        <v>1729</v>
      </c>
      <c r="C717" s="26">
        <v>50</v>
      </c>
      <c r="D717" s="26" t="s">
        <v>1729</v>
      </c>
      <c r="E717" s="107">
        <v>716</v>
      </c>
      <c r="F717" s="107"/>
      <c r="G717" s="103"/>
      <c r="H717" s="36" t="s">
        <v>1724</v>
      </c>
      <c r="I717" s="36" t="s">
        <v>1725</v>
      </c>
      <c r="J717" s="36" t="s">
        <v>1727</v>
      </c>
      <c r="K717" s="36" t="s">
        <v>1728</v>
      </c>
      <c r="L717" s="26" t="s">
        <v>16</v>
      </c>
      <c r="M717" s="28" t="s">
        <v>1730</v>
      </c>
    </row>
    <row r="718" spans="1:13">
      <c r="A718" s="26">
        <v>38</v>
      </c>
      <c r="B718" s="26" t="s">
        <v>1850</v>
      </c>
      <c r="C718" s="26">
        <v>52</v>
      </c>
      <c r="D718" s="26" t="s">
        <v>1850</v>
      </c>
      <c r="E718" s="107">
        <v>717</v>
      </c>
      <c r="F718" s="107">
        <v>394911</v>
      </c>
      <c r="G718" s="26" t="s">
        <v>1851</v>
      </c>
      <c r="H718" s="17"/>
      <c r="I718" s="17"/>
      <c r="J718" s="17"/>
      <c r="K718" s="117"/>
      <c r="L718" s="26" t="s">
        <v>16</v>
      </c>
      <c r="M718" s="21" t="s">
        <v>1852</v>
      </c>
    </row>
    <row r="719" spans="1:13">
      <c r="A719" s="26">
        <v>39</v>
      </c>
      <c r="B719" s="26" t="s">
        <v>1853</v>
      </c>
      <c r="C719" s="26">
        <v>53</v>
      </c>
      <c r="D719" s="26" t="s">
        <v>1853</v>
      </c>
      <c r="E719" s="107">
        <v>718</v>
      </c>
      <c r="F719" s="107"/>
      <c r="G719" s="26"/>
      <c r="H719" s="36" t="s">
        <v>1854</v>
      </c>
      <c r="I719" s="36" t="s">
        <v>1855</v>
      </c>
      <c r="J719" s="36" t="s">
        <v>1856</v>
      </c>
      <c r="K719" s="36" t="s">
        <v>1855</v>
      </c>
      <c r="L719" s="26" t="s">
        <v>16</v>
      </c>
      <c r="M719" s="28"/>
    </row>
    <row r="720" spans="1:13">
      <c r="A720" s="26">
        <v>39</v>
      </c>
      <c r="B720" s="26" t="s">
        <v>1853</v>
      </c>
      <c r="C720" s="26">
        <v>53</v>
      </c>
      <c r="D720" s="26" t="s">
        <v>1853</v>
      </c>
      <c r="E720" s="107">
        <v>719</v>
      </c>
      <c r="F720" s="107"/>
      <c r="G720" s="26"/>
      <c r="H720" s="36" t="s">
        <v>1854</v>
      </c>
      <c r="I720" s="36" t="s">
        <v>1855</v>
      </c>
      <c r="J720" s="36" t="s">
        <v>1857</v>
      </c>
      <c r="K720" s="36" t="s">
        <v>1858</v>
      </c>
      <c r="L720" s="26" t="s">
        <v>16</v>
      </c>
      <c r="M720" s="28"/>
    </row>
    <row r="721" spans="1:13">
      <c r="A721" s="26">
        <v>39</v>
      </c>
      <c r="B721" s="26" t="s">
        <v>1853</v>
      </c>
      <c r="C721" s="26">
        <v>53</v>
      </c>
      <c r="D721" s="26" t="s">
        <v>1853</v>
      </c>
      <c r="E721" s="107">
        <v>720</v>
      </c>
      <c r="F721" s="107"/>
      <c r="G721" s="26"/>
      <c r="H721" s="36" t="s">
        <v>1854</v>
      </c>
      <c r="I721" s="36" t="s">
        <v>1855</v>
      </c>
      <c r="J721" s="36" t="s">
        <v>1859</v>
      </c>
      <c r="K721" s="36" t="s">
        <v>1860</v>
      </c>
      <c r="L721" s="26" t="s">
        <v>16</v>
      </c>
      <c r="M721" s="21"/>
    </row>
    <row r="722" spans="1:13">
      <c r="A722" s="26">
        <v>40</v>
      </c>
      <c r="B722" s="26" t="s">
        <v>1874</v>
      </c>
      <c r="C722" s="26">
        <v>54</v>
      </c>
      <c r="D722" s="26" t="s">
        <v>1874</v>
      </c>
      <c r="E722" s="107">
        <v>721</v>
      </c>
      <c r="F722" s="107"/>
      <c r="G722" s="26"/>
      <c r="H722" s="36" t="s">
        <v>1861</v>
      </c>
      <c r="I722" s="36" t="s">
        <v>1862</v>
      </c>
      <c r="J722" s="36" t="s">
        <v>1863</v>
      </c>
      <c r="K722" s="36" t="s">
        <v>1862</v>
      </c>
      <c r="L722" s="26"/>
      <c r="M722" s="28"/>
    </row>
    <row r="723" spans="1:13">
      <c r="A723" s="26">
        <v>40</v>
      </c>
      <c r="B723" s="26" t="s">
        <v>1874</v>
      </c>
      <c r="C723" s="26">
        <v>54</v>
      </c>
      <c r="D723" s="26" t="s">
        <v>1874</v>
      </c>
      <c r="E723" s="107">
        <v>722</v>
      </c>
      <c r="F723" s="107"/>
      <c r="G723" s="26"/>
      <c r="H723" s="36" t="s">
        <v>1861</v>
      </c>
      <c r="I723" s="36" t="s">
        <v>1862</v>
      </c>
      <c r="J723" s="36" t="s">
        <v>1864</v>
      </c>
      <c r="K723" s="36" t="s">
        <v>1865</v>
      </c>
      <c r="L723" s="26"/>
      <c r="M723" s="28"/>
    </row>
    <row r="724" spans="1:13">
      <c r="A724" s="26">
        <v>40</v>
      </c>
      <c r="B724" s="26" t="s">
        <v>1874</v>
      </c>
      <c r="C724" s="26">
        <v>54</v>
      </c>
      <c r="D724" s="26" t="s">
        <v>1874</v>
      </c>
      <c r="E724" s="107">
        <v>723</v>
      </c>
      <c r="F724" s="107"/>
      <c r="G724" s="26"/>
      <c r="H724" s="36" t="s">
        <v>1861</v>
      </c>
      <c r="I724" s="36" t="s">
        <v>1862</v>
      </c>
      <c r="J724" s="36" t="s">
        <v>1866</v>
      </c>
      <c r="K724" s="36" t="s">
        <v>1867</v>
      </c>
      <c r="L724" s="26"/>
      <c r="M724" s="28"/>
    </row>
    <row r="725" spans="1:13">
      <c r="A725" s="26">
        <v>40</v>
      </c>
      <c r="B725" s="26" t="s">
        <v>1874</v>
      </c>
      <c r="C725" s="26">
        <v>54</v>
      </c>
      <c r="D725" s="26" t="s">
        <v>1874</v>
      </c>
      <c r="E725" s="107">
        <v>724</v>
      </c>
      <c r="F725" s="107"/>
      <c r="G725" s="26"/>
      <c r="H725" s="36" t="s">
        <v>1861</v>
      </c>
      <c r="I725" s="36" t="s">
        <v>1862</v>
      </c>
      <c r="J725" s="36" t="s">
        <v>1868</v>
      </c>
      <c r="K725" s="36" t="s">
        <v>1869</v>
      </c>
      <c r="L725" s="26"/>
      <c r="M725" s="28"/>
    </row>
    <row r="726" spans="1:13">
      <c r="A726" s="26">
        <v>40</v>
      </c>
      <c r="B726" s="26" t="s">
        <v>1874</v>
      </c>
      <c r="C726" s="26">
        <v>54</v>
      </c>
      <c r="D726" s="26" t="s">
        <v>1874</v>
      </c>
      <c r="E726" s="107">
        <v>725</v>
      </c>
      <c r="F726" s="107"/>
      <c r="G726" s="26"/>
      <c r="H726" s="36" t="s">
        <v>1861</v>
      </c>
      <c r="I726" s="36" t="s">
        <v>1862</v>
      </c>
      <c r="J726" s="36" t="s">
        <v>1870</v>
      </c>
      <c r="K726" s="36" t="s">
        <v>1871</v>
      </c>
      <c r="L726" s="26"/>
      <c r="M726" s="28"/>
    </row>
    <row r="727" spans="1:13">
      <c r="A727" s="26">
        <v>40</v>
      </c>
      <c r="B727" s="26" t="s">
        <v>1874</v>
      </c>
      <c r="C727" s="26">
        <v>54</v>
      </c>
      <c r="D727" s="26" t="s">
        <v>1874</v>
      </c>
      <c r="E727" s="107">
        <v>726</v>
      </c>
      <c r="F727" s="107"/>
      <c r="G727" s="26"/>
      <c r="H727" s="36" t="s">
        <v>1861</v>
      </c>
      <c r="I727" s="36" t="s">
        <v>1862</v>
      </c>
      <c r="J727" s="36" t="s">
        <v>1872</v>
      </c>
      <c r="K727" s="36" t="s">
        <v>1873</v>
      </c>
      <c r="L727" s="26"/>
      <c r="M727" s="28"/>
    </row>
    <row r="728" spans="1:13">
      <c r="A728" s="26">
        <v>41</v>
      </c>
      <c r="B728" s="26" t="s">
        <v>1875</v>
      </c>
      <c r="C728" s="26">
        <v>55</v>
      </c>
      <c r="D728" s="26" t="s">
        <v>1875</v>
      </c>
      <c r="E728" s="107">
        <v>727</v>
      </c>
      <c r="F728" s="109">
        <v>326926</v>
      </c>
      <c r="G728" s="105" t="s">
        <v>1877</v>
      </c>
      <c r="H728" s="17"/>
      <c r="I728" s="17"/>
      <c r="J728" s="17"/>
      <c r="K728" s="17"/>
      <c r="L728" s="26" t="s">
        <v>16</v>
      </c>
      <c r="M728" s="28" t="s">
        <v>1878</v>
      </c>
    </row>
    <row r="729" spans="1:13">
      <c r="A729" s="26">
        <v>42</v>
      </c>
      <c r="B729" s="26" t="s">
        <v>1879</v>
      </c>
      <c r="C729" s="26">
        <v>56</v>
      </c>
      <c r="D729" s="26" t="s">
        <v>1880</v>
      </c>
      <c r="E729" s="107">
        <v>728</v>
      </c>
      <c r="F729" s="107">
        <v>499310</v>
      </c>
      <c r="G729" s="26" t="s">
        <v>1881</v>
      </c>
      <c r="H729" s="17"/>
      <c r="I729" s="17"/>
      <c r="J729" s="17"/>
      <c r="K729" s="17"/>
      <c r="L729" s="26" t="s">
        <v>16</v>
      </c>
      <c r="M729" s="28" t="s">
        <v>1882</v>
      </c>
    </row>
    <row r="730" spans="1:13">
      <c r="A730" s="26">
        <v>43</v>
      </c>
      <c r="B730" s="26" t="s">
        <v>1892</v>
      </c>
      <c r="C730" s="26">
        <v>57</v>
      </c>
      <c r="D730" s="26" t="s">
        <v>1892</v>
      </c>
      <c r="E730" s="107">
        <v>729</v>
      </c>
      <c r="F730" s="107"/>
      <c r="G730" s="26"/>
      <c r="H730" s="36" t="s">
        <v>1884</v>
      </c>
      <c r="I730" s="36" t="s">
        <v>1885</v>
      </c>
      <c r="J730" s="36" t="s">
        <v>1886</v>
      </c>
      <c r="K730" s="36" t="s">
        <v>1887</v>
      </c>
      <c r="L730" s="26" t="s">
        <v>16</v>
      </c>
      <c r="M730" s="28" t="s">
        <v>1883</v>
      </c>
    </row>
    <row r="731" spans="1:13">
      <c r="A731" s="26">
        <v>43</v>
      </c>
      <c r="B731" s="26" t="s">
        <v>1892</v>
      </c>
      <c r="C731" s="26">
        <v>57</v>
      </c>
      <c r="D731" s="26" t="s">
        <v>1892</v>
      </c>
      <c r="E731" s="107">
        <v>730</v>
      </c>
      <c r="F731" s="107"/>
      <c r="G731" s="26"/>
      <c r="H731" s="36" t="s">
        <v>1884</v>
      </c>
      <c r="I731" s="36" t="s">
        <v>1885</v>
      </c>
      <c r="J731" s="36" t="s">
        <v>1888</v>
      </c>
      <c r="K731" s="36" t="s">
        <v>1889</v>
      </c>
      <c r="L731" s="26" t="s">
        <v>16</v>
      </c>
      <c r="M731" s="28" t="s">
        <v>1883</v>
      </c>
    </row>
    <row r="732" spans="1:13">
      <c r="A732" s="26">
        <v>43</v>
      </c>
      <c r="B732" s="26" t="s">
        <v>1892</v>
      </c>
      <c r="C732" s="26">
        <v>57</v>
      </c>
      <c r="D732" s="26" t="s">
        <v>1892</v>
      </c>
      <c r="E732" s="107">
        <v>731</v>
      </c>
      <c r="F732" s="107"/>
      <c r="G732" s="26"/>
      <c r="H732" s="36" t="s">
        <v>1884</v>
      </c>
      <c r="I732" s="36" t="s">
        <v>1885</v>
      </c>
      <c r="J732" s="36" t="s">
        <v>1890</v>
      </c>
      <c r="K732" s="36" t="s">
        <v>1891</v>
      </c>
      <c r="L732" s="26" t="s">
        <v>16</v>
      </c>
      <c r="M732" s="28" t="s">
        <v>1883</v>
      </c>
    </row>
    <row r="733" spans="1:13">
      <c r="A733" s="26">
        <v>44</v>
      </c>
      <c r="B733" s="26" t="s">
        <v>1900</v>
      </c>
      <c r="C733" s="26">
        <v>58</v>
      </c>
      <c r="D733" s="26" t="s">
        <v>1900</v>
      </c>
      <c r="E733" s="107">
        <v>732</v>
      </c>
      <c r="F733" s="107"/>
      <c r="G733" s="26"/>
      <c r="H733" s="36" t="s">
        <v>1894</v>
      </c>
      <c r="I733" s="36" t="s">
        <v>1895</v>
      </c>
      <c r="J733" s="36" t="s">
        <v>1896</v>
      </c>
      <c r="K733" s="36" t="s">
        <v>1897</v>
      </c>
      <c r="L733" s="26" t="s">
        <v>16</v>
      </c>
      <c r="M733" s="28" t="s">
        <v>1893</v>
      </c>
    </row>
    <row r="734" spans="1:13">
      <c r="A734" s="26">
        <v>44</v>
      </c>
      <c r="B734" s="26" t="s">
        <v>1900</v>
      </c>
      <c r="C734" s="26">
        <v>58</v>
      </c>
      <c r="D734" s="26" t="s">
        <v>1900</v>
      </c>
      <c r="E734" s="107">
        <v>733</v>
      </c>
      <c r="F734" s="107"/>
      <c r="G734" s="26"/>
      <c r="H734" s="36" t="s">
        <v>1894</v>
      </c>
      <c r="I734" s="36" t="s">
        <v>1895</v>
      </c>
      <c r="J734" s="36" t="s">
        <v>1898</v>
      </c>
      <c r="K734" s="36" t="s">
        <v>1899</v>
      </c>
      <c r="L734" s="26" t="s">
        <v>16</v>
      </c>
      <c r="M734" s="28" t="s">
        <v>1893</v>
      </c>
    </row>
    <row r="735" spans="1:13">
      <c r="A735" s="26">
        <v>45</v>
      </c>
      <c r="B735" s="26" t="s">
        <v>1904</v>
      </c>
      <c r="C735" s="26">
        <v>59</v>
      </c>
      <c r="D735" s="26" t="s">
        <v>1904</v>
      </c>
      <c r="E735" s="107">
        <v>734</v>
      </c>
      <c r="F735" s="107"/>
      <c r="G735" s="26"/>
      <c r="H735" s="36" t="s">
        <v>1901</v>
      </c>
      <c r="I735" s="36" t="s">
        <v>1902</v>
      </c>
      <c r="J735" s="36" t="s">
        <v>1903</v>
      </c>
      <c r="K735" s="36" t="s">
        <v>1902</v>
      </c>
      <c r="L735" s="26" t="s">
        <v>16</v>
      </c>
      <c r="M735" s="28" t="s">
        <v>1778</v>
      </c>
    </row>
    <row r="736" spans="1:13">
      <c r="A736" s="26">
        <v>46</v>
      </c>
      <c r="B736" s="26" t="s">
        <v>1905</v>
      </c>
      <c r="C736" s="26">
        <v>61</v>
      </c>
      <c r="D736" s="26" t="s">
        <v>1905</v>
      </c>
      <c r="E736" s="107">
        <v>735</v>
      </c>
      <c r="F736" s="107">
        <v>921192</v>
      </c>
      <c r="G736" s="26" t="s">
        <v>1906</v>
      </c>
      <c r="H736" s="17"/>
      <c r="I736" s="17"/>
      <c r="J736" s="17"/>
      <c r="K736" s="17"/>
      <c r="L736" s="26" t="s">
        <v>16</v>
      </c>
      <c r="M736" s="28" t="s">
        <v>1784</v>
      </c>
    </row>
    <row r="737" spans="1:13">
      <c r="A737" s="26">
        <v>47</v>
      </c>
      <c r="B737" s="26" t="s">
        <v>1920</v>
      </c>
      <c r="C737" s="26">
        <v>62</v>
      </c>
      <c r="D737" s="26" t="s">
        <v>1920</v>
      </c>
      <c r="E737" s="107">
        <v>736</v>
      </c>
      <c r="F737" s="107"/>
      <c r="G737" s="26"/>
      <c r="H737" s="36" t="s">
        <v>1907</v>
      </c>
      <c r="I737" s="36" t="s">
        <v>1908</v>
      </c>
      <c r="J737" s="36" t="s">
        <v>1909</v>
      </c>
      <c r="K737" s="36" t="s">
        <v>1908</v>
      </c>
      <c r="L737" s="26" t="s">
        <v>16</v>
      </c>
      <c r="M737" s="28" t="s">
        <v>1788</v>
      </c>
    </row>
    <row r="738" spans="1:13">
      <c r="A738" s="26">
        <v>47</v>
      </c>
      <c r="B738" s="26" t="s">
        <v>1920</v>
      </c>
      <c r="C738" s="26">
        <v>62</v>
      </c>
      <c r="D738" s="26" t="s">
        <v>1920</v>
      </c>
      <c r="E738" s="107">
        <v>737</v>
      </c>
      <c r="F738" s="107"/>
      <c r="G738" s="103"/>
      <c r="H738" s="36" t="s">
        <v>1907</v>
      </c>
      <c r="I738" s="36" t="s">
        <v>1908</v>
      </c>
      <c r="J738" s="36" t="s">
        <v>1910</v>
      </c>
      <c r="K738" s="36" t="s">
        <v>1911</v>
      </c>
      <c r="L738" s="26" t="s">
        <v>16</v>
      </c>
      <c r="M738" s="28" t="s">
        <v>1788</v>
      </c>
    </row>
    <row r="739" spans="1:13">
      <c r="A739" s="26">
        <v>47</v>
      </c>
      <c r="B739" s="26" t="s">
        <v>1920</v>
      </c>
      <c r="C739" s="26">
        <v>62</v>
      </c>
      <c r="D739" s="26" t="s">
        <v>1920</v>
      </c>
      <c r="E739" s="107">
        <v>738</v>
      </c>
      <c r="F739" s="107"/>
      <c r="G739" s="103"/>
      <c r="H739" s="36" t="s">
        <v>1907</v>
      </c>
      <c r="I739" s="36" t="s">
        <v>1908</v>
      </c>
      <c r="J739" s="36" t="s">
        <v>1912</v>
      </c>
      <c r="K739" s="36" t="s">
        <v>1913</v>
      </c>
      <c r="L739" s="26" t="s">
        <v>16</v>
      </c>
      <c r="M739" s="28" t="s">
        <v>1788</v>
      </c>
    </row>
    <row r="740" spans="1:13">
      <c r="A740" s="26">
        <v>47</v>
      </c>
      <c r="B740" s="26" t="s">
        <v>1920</v>
      </c>
      <c r="C740" s="26">
        <v>62</v>
      </c>
      <c r="D740" s="26" t="s">
        <v>1920</v>
      </c>
      <c r="E740" s="107">
        <v>739</v>
      </c>
      <c r="F740" s="107"/>
      <c r="G740" s="26"/>
      <c r="H740" s="36" t="s">
        <v>1907</v>
      </c>
      <c r="I740" s="36" t="s">
        <v>1908</v>
      </c>
      <c r="J740" s="36" t="s">
        <v>1914</v>
      </c>
      <c r="K740" s="36" t="s">
        <v>1915</v>
      </c>
      <c r="L740" s="26" t="s">
        <v>16</v>
      </c>
      <c r="M740" s="28" t="s">
        <v>1788</v>
      </c>
    </row>
    <row r="741" spans="1:13">
      <c r="A741" s="26">
        <v>47</v>
      </c>
      <c r="B741" s="26" t="s">
        <v>1920</v>
      </c>
      <c r="C741" s="26">
        <v>62</v>
      </c>
      <c r="D741" s="26" t="s">
        <v>1920</v>
      </c>
      <c r="E741" s="107">
        <v>740</v>
      </c>
      <c r="F741" s="107"/>
      <c r="G741" s="26"/>
      <c r="H741" s="36" t="s">
        <v>1907</v>
      </c>
      <c r="I741" s="36" t="s">
        <v>1908</v>
      </c>
      <c r="J741" s="36" t="s">
        <v>1916</v>
      </c>
      <c r="K741" s="36" t="s">
        <v>1917</v>
      </c>
      <c r="L741" s="26" t="s">
        <v>16</v>
      </c>
      <c r="M741" s="28" t="s">
        <v>1788</v>
      </c>
    </row>
    <row r="742" spans="1:13">
      <c r="A742" s="26">
        <v>47</v>
      </c>
      <c r="B742" s="26" t="s">
        <v>1920</v>
      </c>
      <c r="C742" s="26">
        <v>62</v>
      </c>
      <c r="D742" s="26" t="s">
        <v>1920</v>
      </c>
      <c r="E742" s="107">
        <v>741</v>
      </c>
      <c r="F742" s="107"/>
      <c r="G742" s="26"/>
      <c r="H742" s="36" t="s">
        <v>1907</v>
      </c>
      <c r="I742" s="36" t="s">
        <v>1908</v>
      </c>
      <c r="J742" s="36" t="s">
        <v>1918</v>
      </c>
      <c r="K742" s="36" t="s">
        <v>1919</v>
      </c>
      <c r="L742" s="26" t="s">
        <v>16</v>
      </c>
      <c r="M742" s="28" t="s">
        <v>1788</v>
      </c>
    </row>
    <row r="743" spans="1:13">
      <c r="A743" s="26">
        <v>48</v>
      </c>
      <c r="B743" s="26" t="s">
        <v>1924</v>
      </c>
      <c r="C743" s="26">
        <v>63</v>
      </c>
      <c r="D743" s="26" t="s">
        <v>1924</v>
      </c>
      <c r="E743" s="107">
        <v>742</v>
      </c>
      <c r="F743" s="107"/>
      <c r="G743" s="26"/>
      <c r="H743" s="36" t="s">
        <v>1921</v>
      </c>
      <c r="I743" s="36" t="s">
        <v>1922</v>
      </c>
      <c r="J743" s="36" t="s">
        <v>1923</v>
      </c>
      <c r="K743" s="36" t="s">
        <v>1922</v>
      </c>
      <c r="L743" s="26" t="s">
        <v>16</v>
      </c>
      <c r="M743" s="28" t="s">
        <v>1790</v>
      </c>
    </row>
    <row r="744" spans="1:13">
      <c r="A744" s="26">
        <v>49</v>
      </c>
      <c r="B744" s="26" t="s">
        <v>1936</v>
      </c>
      <c r="C744" s="26">
        <v>64</v>
      </c>
      <c r="D744" s="26" t="s">
        <v>1936</v>
      </c>
      <c r="E744" s="107">
        <v>743</v>
      </c>
      <c r="F744" s="107"/>
      <c r="G744" s="26"/>
      <c r="H744" s="36" t="s">
        <v>1925</v>
      </c>
      <c r="I744" s="36" t="s">
        <v>1926</v>
      </c>
      <c r="J744" s="36" t="s">
        <v>1927</v>
      </c>
      <c r="K744" s="36" t="s">
        <v>1926</v>
      </c>
      <c r="L744" s="26"/>
      <c r="M744" s="28"/>
    </row>
    <row r="745" spans="1:13">
      <c r="A745" s="26">
        <v>49</v>
      </c>
      <c r="B745" s="26" t="s">
        <v>1936</v>
      </c>
      <c r="C745" s="26">
        <v>64</v>
      </c>
      <c r="D745" s="26" t="s">
        <v>1936</v>
      </c>
      <c r="E745" s="107">
        <v>744</v>
      </c>
      <c r="F745" s="107"/>
      <c r="G745" s="26"/>
      <c r="H745" s="36" t="s">
        <v>1925</v>
      </c>
      <c r="I745" s="36" t="s">
        <v>1926</v>
      </c>
      <c r="J745" s="36" t="s">
        <v>1928</v>
      </c>
      <c r="K745" s="36" t="s">
        <v>1929</v>
      </c>
      <c r="L745" s="26"/>
      <c r="M745" s="28"/>
    </row>
    <row r="746" spans="1:13">
      <c r="A746" s="26">
        <v>49</v>
      </c>
      <c r="B746" s="26" t="s">
        <v>1936</v>
      </c>
      <c r="C746" s="26">
        <v>64</v>
      </c>
      <c r="D746" s="26" t="s">
        <v>1936</v>
      </c>
      <c r="E746" s="107">
        <v>745</v>
      </c>
      <c r="F746" s="107"/>
      <c r="G746" s="26"/>
      <c r="H746" s="36" t="s">
        <v>1925</v>
      </c>
      <c r="I746" s="36" t="s">
        <v>1926</v>
      </c>
      <c r="J746" s="36" t="s">
        <v>1930</v>
      </c>
      <c r="K746" s="36" t="s">
        <v>1931</v>
      </c>
      <c r="L746" s="26"/>
      <c r="M746" s="28"/>
    </row>
    <row r="747" spans="1:13">
      <c r="A747" s="26">
        <v>49</v>
      </c>
      <c r="B747" s="26" t="s">
        <v>1936</v>
      </c>
      <c r="C747" s="26">
        <v>64</v>
      </c>
      <c r="D747" s="26" t="s">
        <v>1936</v>
      </c>
      <c r="E747" s="107">
        <v>746</v>
      </c>
      <c r="F747" s="107"/>
      <c r="G747" s="26"/>
      <c r="H747" s="36" t="s">
        <v>1925</v>
      </c>
      <c r="I747" s="36" t="s">
        <v>1926</v>
      </c>
      <c r="J747" s="36" t="s">
        <v>1932</v>
      </c>
      <c r="K747" s="36" t="s">
        <v>1933</v>
      </c>
      <c r="L747" s="26"/>
      <c r="M747" s="28"/>
    </row>
    <row r="748" spans="1:13">
      <c r="A748" s="26">
        <v>49</v>
      </c>
      <c r="B748" s="26" t="s">
        <v>1936</v>
      </c>
      <c r="C748" s="26">
        <v>64</v>
      </c>
      <c r="D748" s="26" t="s">
        <v>1936</v>
      </c>
      <c r="E748" s="107">
        <v>747</v>
      </c>
      <c r="F748" s="107"/>
      <c r="G748" s="26"/>
      <c r="H748" s="36" t="s">
        <v>1925</v>
      </c>
      <c r="I748" s="36" t="s">
        <v>1926</v>
      </c>
      <c r="J748" s="36" t="s">
        <v>1934</v>
      </c>
      <c r="K748" s="36" t="s">
        <v>1935</v>
      </c>
      <c r="L748" s="26"/>
      <c r="M748" s="28"/>
    </row>
    <row r="749" spans="1:13">
      <c r="A749" s="26">
        <v>50</v>
      </c>
      <c r="B749" s="26" t="s">
        <v>1959</v>
      </c>
      <c r="C749" s="26">
        <v>65</v>
      </c>
      <c r="D749" s="26" t="s">
        <v>1959</v>
      </c>
      <c r="E749" s="107">
        <v>748</v>
      </c>
      <c r="F749" s="104">
        <v>549721</v>
      </c>
      <c r="G749" s="100" t="s">
        <v>1960</v>
      </c>
      <c r="H749" s="17"/>
      <c r="I749" s="17"/>
      <c r="J749" s="17"/>
      <c r="K749" s="17"/>
      <c r="L749" s="26" t="s">
        <v>16</v>
      </c>
      <c r="M749" s="28" t="s">
        <v>1957</v>
      </c>
    </row>
    <row r="750" spans="1:13">
      <c r="A750" s="26">
        <v>50</v>
      </c>
      <c r="B750" s="26" t="s">
        <v>1959</v>
      </c>
      <c r="C750" s="26">
        <v>65</v>
      </c>
      <c r="D750" s="26" t="s">
        <v>1959</v>
      </c>
      <c r="E750" s="107">
        <v>749</v>
      </c>
      <c r="F750" s="104">
        <v>549611</v>
      </c>
      <c r="G750" s="33" t="s">
        <v>1959</v>
      </c>
      <c r="H750" s="17"/>
      <c r="I750" s="17"/>
      <c r="J750" s="17"/>
      <c r="K750" s="17"/>
      <c r="L750" s="26" t="s">
        <v>16</v>
      </c>
      <c r="M750" s="28" t="s">
        <v>1957</v>
      </c>
    </row>
    <row r="751" spans="1:13">
      <c r="A751" s="26">
        <v>51</v>
      </c>
      <c r="B751" s="103" t="s">
        <v>1970</v>
      </c>
      <c r="C751" s="26">
        <v>66</v>
      </c>
      <c r="D751" s="103" t="s">
        <v>1970</v>
      </c>
      <c r="E751" s="107">
        <v>750</v>
      </c>
      <c r="F751" s="107"/>
      <c r="G751" s="103"/>
      <c r="H751" s="36" t="s">
        <v>1961</v>
      </c>
      <c r="I751" s="36" t="s">
        <v>1962</v>
      </c>
      <c r="J751" s="36" t="s">
        <v>1963</v>
      </c>
      <c r="K751" s="36" t="s">
        <v>1962</v>
      </c>
      <c r="L751" s="26" t="s">
        <v>16</v>
      </c>
      <c r="M751" s="28" t="s">
        <v>1796</v>
      </c>
    </row>
    <row r="752" spans="1:13">
      <c r="A752" s="26">
        <v>51</v>
      </c>
      <c r="B752" s="103" t="s">
        <v>1970</v>
      </c>
      <c r="C752" s="26">
        <v>66</v>
      </c>
      <c r="D752" s="103" t="s">
        <v>1970</v>
      </c>
      <c r="E752" s="107">
        <v>751</v>
      </c>
      <c r="F752" s="107"/>
      <c r="G752" s="103"/>
      <c r="H752" s="36" t="s">
        <v>1961</v>
      </c>
      <c r="I752" s="36" t="s">
        <v>1962</v>
      </c>
      <c r="J752" s="36" t="s">
        <v>1964</v>
      </c>
      <c r="K752" s="36" t="s">
        <v>1965</v>
      </c>
      <c r="L752" s="26" t="s">
        <v>16</v>
      </c>
      <c r="M752" s="28" t="s">
        <v>1796</v>
      </c>
    </row>
    <row r="753" spans="1:13">
      <c r="A753" s="26">
        <v>51</v>
      </c>
      <c r="B753" s="26" t="s">
        <v>1970</v>
      </c>
      <c r="C753" s="26">
        <v>66</v>
      </c>
      <c r="D753" s="26" t="s">
        <v>1970</v>
      </c>
      <c r="E753" s="107">
        <v>752</v>
      </c>
      <c r="F753" s="107"/>
      <c r="G753" s="103"/>
      <c r="H753" s="36" t="s">
        <v>1961</v>
      </c>
      <c r="I753" s="36" t="s">
        <v>1962</v>
      </c>
      <c r="J753" s="36" t="s">
        <v>1966</v>
      </c>
      <c r="K753" s="36" t="s">
        <v>1967</v>
      </c>
      <c r="L753" s="26" t="s">
        <v>16</v>
      </c>
      <c r="M753" s="28" t="s">
        <v>1796</v>
      </c>
    </row>
    <row r="754" spans="1:13">
      <c r="A754" s="26">
        <v>51</v>
      </c>
      <c r="B754" s="26" t="s">
        <v>1970</v>
      </c>
      <c r="C754" s="26">
        <v>66</v>
      </c>
      <c r="D754" s="26" t="s">
        <v>1970</v>
      </c>
      <c r="E754" s="107">
        <v>753</v>
      </c>
      <c r="F754" s="107"/>
      <c r="G754" s="103"/>
      <c r="H754" s="36" t="s">
        <v>1961</v>
      </c>
      <c r="I754" s="36" t="s">
        <v>1962</v>
      </c>
      <c r="J754" s="36" t="s">
        <v>1968</v>
      </c>
      <c r="K754" s="36" t="s">
        <v>1969</v>
      </c>
      <c r="L754" s="26" t="s">
        <v>16</v>
      </c>
      <c r="M754" s="28" t="s">
        <v>1796</v>
      </c>
    </row>
    <row r="755" spans="1:13">
      <c r="A755" s="26">
        <v>52</v>
      </c>
      <c r="B755" s="26" t="s">
        <v>1972</v>
      </c>
      <c r="C755" s="26">
        <v>67</v>
      </c>
      <c r="D755" s="26" t="s">
        <v>1972</v>
      </c>
      <c r="E755" s="107">
        <v>754</v>
      </c>
      <c r="F755" s="104">
        <v>552112</v>
      </c>
      <c r="G755" s="26" t="s">
        <v>1971</v>
      </c>
      <c r="H755" s="17"/>
      <c r="I755" s="17"/>
      <c r="J755" s="17"/>
      <c r="K755" s="17"/>
      <c r="L755" s="26" t="s">
        <v>16</v>
      </c>
      <c r="M755" s="28" t="s">
        <v>1800</v>
      </c>
    </row>
    <row r="756" spans="1:13">
      <c r="A756" s="26">
        <v>53</v>
      </c>
      <c r="B756" s="26" t="s">
        <v>1973</v>
      </c>
      <c r="C756" s="26">
        <v>68</v>
      </c>
      <c r="D756" s="26" t="s">
        <v>1973</v>
      </c>
      <c r="E756" s="107">
        <v>755</v>
      </c>
      <c r="F756" s="107">
        <v>197622</v>
      </c>
      <c r="G756" s="103" t="s">
        <v>1974</v>
      </c>
      <c r="H756" s="17"/>
      <c r="I756" s="17"/>
      <c r="J756" s="17"/>
      <c r="K756" s="17"/>
      <c r="L756" s="26" t="s">
        <v>16</v>
      </c>
      <c r="M756" s="28" t="s">
        <v>1975</v>
      </c>
    </row>
    <row r="757" spans="1:13">
      <c r="A757" s="26">
        <v>54</v>
      </c>
      <c r="B757" s="103" t="s">
        <v>1976</v>
      </c>
      <c r="C757" s="26">
        <v>69</v>
      </c>
      <c r="D757" s="103" t="s">
        <v>1976</v>
      </c>
      <c r="E757" s="107">
        <v>756</v>
      </c>
      <c r="F757" s="107">
        <v>196015</v>
      </c>
      <c r="G757" s="103" t="s">
        <v>1976</v>
      </c>
      <c r="H757" s="17"/>
      <c r="I757" s="17"/>
      <c r="J757" s="17"/>
      <c r="K757" s="17"/>
      <c r="L757" s="26" t="s">
        <v>16</v>
      </c>
      <c r="M757" s="21" t="s">
        <v>1977</v>
      </c>
    </row>
    <row r="758" spans="1:13">
      <c r="A758" s="26">
        <v>55</v>
      </c>
      <c r="B758" s="103" t="s">
        <v>1978</v>
      </c>
      <c r="C758" s="26">
        <v>70</v>
      </c>
      <c r="D758" s="103" t="s">
        <v>1978</v>
      </c>
      <c r="E758" s="107">
        <v>757</v>
      </c>
      <c r="F758" s="107">
        <v>842314</v>
      </c>
      <c r="G758" s="103" t="s">
        <v>1978</v>
      </c>
      <c r="H758" s="17"/>
      <c r="I758" s="17"/>
      <c r="J758" s="17"/>
      <c r="K758" s="17"/>
      <c r="L758" s="26" t="s">
        <v>16</v>
      </c>
      <c r="M758" s="28" t="s">
        <v>1948</v>
      </c>
    </row>
    <row r="759" spans="1:13">
      <c r="A759" s="26">
        <v>56</v>
      </c>
      <c r="B759" s="26" t="s">
        <v>2419</v>
      </c>
      <c r="C759" s="26">
        <v>80</v>
      </c>
      <c r="D759" s="26" t="s">
        <v>2419</v>
      </c>
      <c r="E759" s="107">
        <v>758</v>
      </c>
      <c r="F759" s="107">
        <v>299910</v>
      </c>
      <c r="G759" s="103" t="s">
        <v>2420</v>
      </c>
      <c r="H759" s="17"/>
      <c r="I759" s="17"/>
      <c r="J759" s="17"/>
      <c r="K759" s="17"/>
      <c r="L759" s="26"/>
      <c r="M759" s="28"/>
    </row>
    <row r="760" spans="1:13">
      <c r="A760" s="26">
        <v>57</v>
      </c>
      <c r="B760" s="26" t="s">
        <v>2421</v>
      </c>
      <c r="C760" s="26">
        <v>83</v>
      </c>
      <c r="D760" s="26" t="s">
        <v>2421</v>
      </c>
      <c r="E760" s="107">
        <v>759</v>
      </c>
      <c r="F760" s="107">
        <v>138201</v>
      </c>
      <c r="G760" s="103" t="s">
        <v>2421</v>
      </c>
      <c r="H760" s="17"/>
      <c r="I760" s="17"/>
      <c r="J760" s="17"/>
      <c r="K760" s="17"/>
      <c r="L760" s="26"/>
      <c r="M760" s="28"/>
    </row>
    <row r="761" spans="1:13">
      <c r="A761" s="26">
        <v>58</v>
      </c>
      <c r="B761" s="103" t="s">
        <v>2422</v>
      </c>
      <c r="C761" s="26">
        <v>72</v>
      </c>
      <c r="D761" s="103" t="s">
        <v>2422</v>
      </c>
      <c r="E761" s="107">
        <v>760</v>
      </c>
      <c r="F761" s="104">
        <v>411101</v>
      </c>
      <c r="G761" s="33" t="s">
        <v>2422</v>
      </c>
      <c r="H761" s="17"/>
      <c r="I761" s="17"/>
      <c r="J761" s="17"/>
      <c r="K761" s="17"/>
      <c r="L761" s="26"/>
      <c r="M761" s="28"/>
    </row>
    <row r="762" spans="1:13">
      <c r="A762" s="26">
        <v>59</v>
      </c>
      <c r="B762" s="99" t="s">
        <v>2423</v>
      </c>
      <c r="C762" s="26">
        <v>74</v>
      </c>
      <c r="D762" s="99" t="s">
        <v>2423</v>
      </c>
      <c r="E762" s="107">
        <v>761</v>
      </c>
      <c r="F762" s="104">
        <v>779510</v>
      </c>
      <c r="G762" s="33" t="s">
        <v>2423</v>
      </c>
      <c r="H762" s="17"/>
      <c r="I762" s="17"/>
      <c r="J762" s="17"/>
      <c r="K762" s="17"/>
      <c r="L762" s="26"/>
      <c r="M762" s="28"/>
    </row>
    <row r="763" spans="1:13">
      <c r="A763" s="26">
        <v>93</v>
      </c>
      <c r="B763" s="62" t="s">
        <v>2424</v>
      </c>
      <c r="C763" s="26">
        <v>75</v>
      </c>
      <c r="D763" s="63" t="s">
        <v>2424</v>
      </c>
      <c r="E763" s="107">
        <v>762</v>
      </c>
      <c r="F763" s="104">
        <v>290386</v>
      </c>
      <c r="G763" s="64" t="s">
        <v>2427</v>
      </c>
      <c r="H763" s="17"/>
      <c r="I763" s="17"/>
      <c r="J763" s="17"/>
      <c r="K763" s="17"/>
      <c r="L763" s="26"/>
      <c r="M763" s="28"/>
    </row>
    <row r="764" spans="1:13">
      <c r="A764" s="26">
        <v>60</v>
      </c>
      <c r="B764" s="103" t="s">
        <v>2425</v>
      </c>
      <c r="C764" s="26">
        <v>138</v>
      </c>
      <c r="D764" s="103" t="s">
        <v>2425</v>
      </c>
      <c r="E764" s="107">
        <v>763</v>
      </c>
      <c r="F764" s="104">
        <v>407491</v>
      </c>
      <c r="G764" s="65" t="s">
        <v>2429</v>
      </c>
      <c r="H764" s="17"/>
      <c r="I764" s="17"/>
      <c r="J764" s="17"/>
      <c r="K764" s="17"/>
      <c r="L764" s="26"/>
      <c r="M764" s="28"/>
    </row>
    <row r="765" spans="1:13">
      <c r="A765" s="26">
        <v>60</v>
      </c>
      <c r="B765" s="103" t="s">
        <v>2425</v>
      </c>
      <c r="C765" s="26">
        <v>138</v>
      </c>
      <c r="D765" s="103" t="s">
        <v>2425</v>
      </c>
      <c r="E765" s="107">
        <v>764</v>
      </c>
      <c r="F765" s="104">
        <v>407348</v>
      </c>
      <c r="G765" s="66" t="s">
        <v>2428</v>
      </c>
      <c r="H765" s="17"/>
      <c r="I765" s="17"/>
      <c r="J765" s="17"/>
      <c r="K765" s="17"/>
      <c r="L765" s="26"/>
      <c r="M765" s="28"/>
    </row>
    <row r="766" spans="1:13">
      <c r="A766" s="26">
        <v>61</v>
      </c>
      <c r="B766" s="26" t="s">
        <v>2426</v>
      </c>
      <c r="C766" s="26">
        <v>85</v>
      </c>
      <c r="D766" s="26" t="s">
        <v>2426</v>
      </c>
      <c r="E766" s="107">
        <v>765</v>
      </c>
      <c r="F766" s="104">
        <v>363651</v>
      </c>
      <c r="G766" s="103" t="s">
        <v>2426</v>
      </c>
      <c r="H766" s="17"/>
      <c r="I766" s="17"/>
      <c r="J766" s="17"/>
      <c r="K766" s="17"/>
      <c r="L766" s="26"/>
      <c r="M766" s="28"/>
    </row>
    <row r="767" spans="1:13">
      <c r="A767" s="26">
        <v>62</v>
      </c>
      <c r="B767" s="103" t="s">
        <v>2430</v>
      </c>
      <c r="C767" s="26">
        <v>87</v>
      </c>
      <c r="D767" s="103" t="s">
        <v>2430</v>
      </c>
      <c r="E767" s="107">
        <v>766</v>
      </c>
      <c r="F767" s="104">
        <v>513301</v>
      </c>
      <c r="G767" s="106" t="s">
        <v>2430</v>
      </c>
      <c r="H767" s="17"/>
      <c r="I767" s="17"/>
      <c r="J767" s="17"/>
      <c r="K767" s="17"/>
      <c r="L767" s="26"/>
      <c r="M767" s="28"/>
    </row>
    <row r="768" spans="1:13">
      <c r="A768" s="26">
        <v>63</v>
      </c>
      <c r="B768" s="67" t="s">
        <v>2431</v>
      </c>
      <c r="C768" s="26">
        <v>88</v>
      </c>
      <c r="D768" s="68" t="s">
        <v>2431</v>
      </c>
      <c r="E768" s="107">
        <v>767</v>
      </c>
      <c r="F768" s="104">
        <v>756634</v>
      </c>
      <c r="G768" s="69" t="s">
        <v>2431</v>
      </c>
      <c r="H768" s="17"/>
      <c r="I768" s="17"/>
      <c r="J768" s="17"/>
      <c r="K768" s="17"/>
      <c r="L768" s="26"/>
      <c r="M768" s="28"/>
    </row>
    <row r="769" spans="1:13" ht="30">
      <c r="A769" s="26">
        <v>64</v>
      </c>
      <c r="B769" s="99" t="s">
        <v>2432</v>
      </c>
      <c r="C769" s="26">
        <v>89</v>
      </c>
      <c r="D769" s="99" t="s">
        <v>2432</v>
      </c>
      <c r="E769" s="107">
        <v>768</v>
      </c>
      <c r="F769" s="104">
        <v>587911</v>
      </c>
      <c r="G769" s="72" t="s">
        <v>2432</v>
      </c>
      <c r="H769" s="17"/>
      <c r="I769" s="17"/>
      <c r="J769" s="17"/>
      <c r="K769" s="17"/>
      <c r="L769" s="26"/>
      <c r="M769" s="28"/>
    </row>
    <row r="770" spans="1:13">
      <c r="A770" s="26">
        <v>65</v>
      </c>
      <c r="B770" s="103" t="s">
        <v>2433</v>
      </c>
      <c r="C770" s="26">
        <v>91</v>
      </c>
      <c r="D770" s="103" t="s">
        <v>2433</v>
      </c>
      <c r="E770" s="107">
        <v>769</v>
      </c>
      <c r="F770" s="104">
        <v>101101</v>
      </c>
      <c r="G770" s="72" t="s">
        <v>2433</v>
      </c>
      <c r="H770" s="17"/>
      <c r="I770" s="17"/>
      <c r="J770" s="17"/>
      <c r="K770" s="17"/>
      <c r="L770" s="26"/>
      <c r="M770" s="28"/>
    </row>
    <row r="771" spans="1:13">
      <c r="A771" s="26">
        <v>66</v>
      </c>
      <c r="B771" s="103" t="s">
        <v>2434</v>
      </c>
      <c r="C771" s="26">
        <v>92</v>
      </c>
      <c r="D771" s="103" t="s">
        <v>2434</v>
      </c>
      <c r="E771" s="107">
        <v>770</v>
      </c>
      <c r="F771" s="104">
        <v>339620</v>
      </c>
      <c r="G771" s="72" t="s">
        <v>2434</v>
      </c>
      <c r="H771" s="17"/>
      <c r="I771" s="17"/>
      <c r="J771" s="17"/>
      <c r="K771" s="17"/>
      <c r="L771" s="26"/>
      <c r="M771" s="28"/>
    </row>
    <row r="772" spans="1:13">
      <c r="A772" s="26">
        <v>67</v>
      </c>
      <c r="B772" s="99" t="s">
        <v>2435</v>
      </c>
      <c r="C772" s="26">
        <v>93</v>
      </c>
      <c r="D772" s="99" t="s">
        <v>2435</v>
      </c>
      <c r="E772" s="107">
        <v>771</v>
      </c>
      <c r="F772" s="104">
        <v>139901</v>
      </c>
      <c r="G772" s="72" t="s">
        <v>2435</v>
      </c>
      <c r="H772" s="17"/>
      <c r="I772" s="17"/>
      <c r="J772" s="17"/>
      <c r="K772" s="17"/>
      <c r="L772" s="26"/>
      <c r="M772" s="28"/>
    </row>
    <row r="773" spans="1:13">
      <c r="A773" s="26">
        <v>68</v>
      </c>
      <c r="B773" s="70" t="s">
        <v>2436</v>
      </c>
      <c r="C773" s="26">
        <v>94</v>
      </c>
      <c r="D773" s="71" t="s">
        <v>2436</v>
      </c>
      <c r="E773" s="107">
        <v>772</v>
      </c>
      <c r="F773" s="104">
        <v>292901</v>
      </c>
      <c r="G773" s="72" t="s">
        <v>2436</v>
      </c>
      <c r="H773" s="17"/>
      <c r="I773" s="17"/>
      <c r="J773" s="17"/>
      <c r="K773" s="17"/>
      <c r="L773" s="26"/>
      <c r="M773" s="28"/>
    </row>
    <row r="774" spans="1:13">
      <c r="A774" s="26">
        <v>69</v>
      </c>
      <c r="B774" s="99" t="s">
        <v>2437</v>
      </c>
      <c r="C774" s="26">
        <v>96</v>
      </c>
      <c r="D774" s="99" t="s">
        <v>2437</v>
      </c>
      <c r="E774" s="107">
        <v>773</v>
      </c>
      <c r="F774" s="104">
        <v>164521</v>
      </c>
      <c r="G774" s="72" t="s">
        <v>2437</v>
      </c>
      <c r="H774" s="17"/>
      <c r="I774" s="17"/>
      <c r="J774" s="17"/>
      <c r="K774" s="17"/>
      <c r="L774" s="26"/>
      <c r="M774" s="28"/>
    </row>
    <row r="775" spans="1:13">
      <c r="A775" s="26">
        <v>70</v>
      </c>
      <c r="B775" s="99" t="s">
        <v>2438</v>
      </c>
      <c r="C775" s="26">
        <v>97</v>
      </c>
      <c r="D775" s="99" t="s">
        <v>2438</v>
      </c>
      <c r="E775" s="107">
        <v>774</v>
      </c>
      <c r="F775" s="104">
        <v>507197</v>
      </c>
      <c r="G775" s="72" t="s">
        <v>2438</v>
      </c>
      <c r="H775" s="17"/>
      <c r="I775" s="17"/>
      <c r="J775" s="17"/>
      <c r="K775" s="17"/>
      <c r="L775" s="26"/>
      <c r="M775" s="28"/>
    </row>
    <row r="776" spans="1:13">
      <c r="A776" s="26">
        <v>71</v>
      </c>
      <c r="B776" s="99" t="s">
        <v>2439</v>
      </c>
      <c r="C776" s="26">
        <v>98</v>
      </c>
      <c r="D776" s="99" t="s">
        <v>2439</v>
      </c>
      <c r="E776" s="107">
        <v>775</v>
      </c>
      <c r="F776" s="104">
        <v>571101</v>
      </c>
      <c r="G776" s="72" t="s">
        <v>2440</v>
      </c>
      <c r="H776" s="17"/>
      <c r="I776" s="17"/>
      <c r="J776" s="17"/>
      <c r="K776" s="17"/>
      <c r="L776" s="26"/>
      <c r="M776" s="21" t="s">
        <v>2031</v>
      </c>
    </row>
    <row r="777" spans="1:13">
      <c r="A777" s="26">
        <v>72</v>
      </c>
      <c r="B777" s="103" t="s">
        <v>2441</v>
      </c>
      <c r="C777" s="26">
        <v>100</v>
      </c>
      <c r="D777" s="103" t="s">
        <v>2441</v>
      </c>
      <c r="E777" s="107">
        <v>776</v>
      </c>
      <c r="F777" s="104">
        <v>881191</v>
      </c>
      <c r="G777" s="72" t="s">
        <v>2441</v>
      </c>
      <c r="H777" s="17"/>
      <c r="I777" s="17"/>
      <c r="J777" s="17"/>
      <c r="K777" s="17"/>
      <c r="L777" s="26"/>
      <c r="M777" s="21" t="s">
        <v>2037</v>
      </c>
    </row>
    <row r="778" spans="1:13">
      <c r="A778" s="26">
        <v>73</v>
      </c>
      <c r="B778" s="73" t="s">
        <v>2442</v>
      </c>
      <c r="C778" s="26">
        <v>102</v>
      </c>
      <c r="D778" s="74" t="s">
        <v>2442</v>
      </c>
      <c r="E778" s="107">
        <v>777</v>
      </c>
      <c r="F778" s="104">
        <v>152222</v>
      </c>
      <c r="G778" s="75" t="s">
        <v>2442</v>
      </c>
      <c r="H778" s="17"/>
      <c r="I778" s="17"/>
      <c r="J778" s="17"/>
      <c r="K778" s="17"/>
      <c r="L778" s="26"/>
      <c r="M778" s="28"/>
    </row>
    <row r="779" spans="1:13">
      <c r="A779" s="26">
        <v>74</v>
      </c>
      <c r="B779" s="76" t="s">
        <v>2443</v>
      </c>
      <c r="C779" s="26">
        <v>107</v>
      </c>
      <c r="D779" s="77" t="s">
        <v>2443</v>
      </c>
      <c r="E779" s="107">
        <v>778</v>
      </c>
      <c r="F779" s="104">
        <v>808118</v>
      </c>
      <c r="G779" s="78" t="s">
        <v>2443</v>
      </c>
      <c r="H779" s="17"/>
      <c r="I779" s="17"/>
      <c r="J779" s="17"/>
      <c r="K779" s="17"/>
      <c r="L779" s="26"/>
      <c r="M779" s="28"/>
    </row>
    <row r="780" spans="1:13">
      <c r="A780" s="26">
        <v>75</v>
      </c>
      <c r="B780" s="100" t="s">
        <v>2444</v>
      </c>
      <c r="C780" s="26">
        <v>141</v>
      </c>
      <c r="D780" s="100" t="s">
        <v>2444</v>
      </c>
      <c r="E780" s="107">
        <v>779</v>
      </c>
      <c r="F780" s="104">
        <v>147176</v>
      </c>
      <c r="G780" s="79" t="s">
        <v>2445</v>
      </c>
      <c r="H780" s="17"/>
      <c r="I780" s="17"/>
      <c r="J780" s="17"/>
      <c r="K780" s="17"/>
      <c r="L780" s="26"/>
      <c r="M780" s="28" t="s">
        <v>2454</v>
      </c>
    </row>
    <row r="781" spans="1:13">
      <c r="A781" s="26">
        <v>75</v>
      </c>
      <c r="B781" s="100" t="s">
        <v>2444</v>
      </c>
      <c r="C781" s="26">
        <v>141</v>
      </c>
      <c r="D781" s="100" t="s">
        <v>2444</v>
      </c>
      <c r="E781" s="107">
        <v>780</v>
      </c>
      <c r="F781" s="104">
        <v>147168</v>
      </c>
      <c r="G781" s="80" t="s">
        <v>2446</v>
      </c>
      <c r="H781" s="17"/>
      <c r="I781" s="17"/>
      <c r="J781" s="17"/>
      <c r="K781" s="17"/>
      <c r="L781" s="26"/>
      <c r="M781" s="28" t="s">
        <v>2454</v>
      </c>
    </row>
    <row r="782" spans="1:13">
      <c r="A782" s="26">
        <v>75</v>
      </c>
      <c r="B782" s="100" t="s">
        <v>2444</v>
      </c>
      <c r="C782" s="26">
        <v>141</v>
      </c>
      <c r="D782" s="100" t="s">
        <v>2444</v>
      </c>
      <c r="E782" s="107">
        <v>781</v>
      </c>
      <c r="F782" s="104">
        <v>147170</v>
      </c>
      <c r="G782" s="81" t="s">
        <v>2447</v>
      </c>
      <c r="H782" s="17"/>
      <c r="I782" s="17"/>
      <c r="J782" s="17"/>
      <c r="K782" s="17"/>
      <c r="L782" s="26"/>
      <c r="M782" s="28" t="s">
        <v>2454</v>
      </c>
    </row>
    <row r="783" spans="1:13">
      <c r="A783" s="26">
        <v>75</v>
      </c>
      <c r="B783" s="82" t="s">
        <v>2444</v>
      </c>
      <c r="C783" s="26">
        <v>141</v>
      </c>
      <c r="D783" s="83" t="s">
        <v>2444</v>
      </c>
      <c r="E783" s="107">
        <v>782</v>
      </c>
      <c r="F783" s="104">
        <v>147164</v>
      </c>
      <c r="G783" s="84" t="s">
        <v>2448</v>
      </c>
      <c r="H783" s="17"/>
      <c r="I783" s="17"/>
      <c r="J783" s="17"/>
      <c r="K783" s="17"/>
      <c r="L783" s="26"/>
      <c r="M783" s="28" t="s">
        <v>2454</v>
      </c>
    </row>
    <row r="784" spans="1:13">
      <c r="A784" s="26">
        <v>75</v>
      </c>
      <c r="B784" s="100" t="s">
        <v>2444</v>
      </c>
      <c r="C784" s="26">
        <v>141</v>
      </c>
      <c r="D784" s="100" t="s">
        <v>2444</v>
      </c>
      <c r="E784" s="107">
        <v>783</v>
      </c>
      <c r="F784" s="104">
        <v>147120</v>
      </c>
      <c r="G784" s="85" t="s">
        <v>2449</v>
      </c>
      <c r="H784" s="17"/>
      <c r="I784" s="17"/>
      <c r="J784" s="17"/>
      <c r="K784" s="17"/>
      <c r="L784" s="26"/>
      <c r="M784" s="28" t="s">
        <v>2454</v>
      </c>
    </row>
    <row r="785" spans="1:13">
      <c r="A785" s="26">
        <v>75</v>
      </c>
      <c r="B785" s="87" t="s">
        <v>2444</v>
      </c>
      <c r="C785" s="26">
        <v>141</v>
      </c>
      <c r="D785" s="88" t="s">
        <v>2444</v>
      </c>
      <c r="E785" s="107">
        <v>784</v>
      </c>
      <c r="F785" s="104">
        <v>147166</v>
      </c>
      <c r="G785" s="86" t="s">
        <v>2450</v>
      </c>
      <c r="H785" s="17"/>
      <c r="I785" s="17"/>
      <c r="J785" s="17"/>
      <c r="K785" s="17"/>
      <c r="L785" s="26"/>
      <c r="M785" s="28" t="s">
        <v>2454</v>
      </c>
    </row>
    <row r="786" spans="1:13">
      <c r="A786" s="26">
        <v>75</v>
      </c>
      <c r="B786" s="100" t="s">
        <v>2444</v>
      </c>
      <c r="C786" s="26">
        <v>141</v>
      </c>
      <c r="D786" s="100" t="s">
        <v>2444</v>
      </c>
      <c r="E786" s="107">
        <v>785</v>
      </c>
      <c r="F786" s="104">
        <v>147114</v>
      </c>
      <c r="G786" s="91" t="s">
        <v>2451</v>
      </c>
      <c r="H786" s="17"/>
      <c r="I786" s="17"/>
      <c r="J786" s="17"/>
      <c r="K786" s="17"/>
      <c r="L786" s="26"/>
      <c r="M786" s="28" t="s">
        <v>2454</v>
      </c>
    </row>
    <row r="787" spans="1:13">
      <c r="A787" s="26">
        <v>75</v>
      </c>
      <c r="B787" s="100" t="s">
        <v>2444</v>
      </c>
      <c r="C787" s="26">
        <v>141</v>
      </c>
      <c r="D787" s="100" t="s">
        <v>2444</v>
      </c>
      <c r="E787" s="107">
        <v>786</v>
      </c>
      <c r="F787" s="104">
        <v>147172</v>
      </c>
      <c r="G787" s="91" t="s">
        <v>2452</v>
      </c>
      <c r="H787" s="17"/>
      <c r="I787" s="17"/>
      <c r="J787" s="17"/>
      <c r="K787" s="17"/>
      <c r="L787" s="26"/>
      <c r="M787" s="28" t="s">
        <v>2454</v>
      </c>
    </row>
    <row r="788" spans="1:13">
      <c r="A788" s="26">
        <v>75</v>
      </c>
      <c r="B788" s="100" t="s">
        <v>2444</v>
      </c>
      <c r="C788" s="26">
        <v>141</v>
      </c>
      <c r="D788" s="100" t="s">
        <v>2444</v>
      </c>
      <c r="E788" s="107">
        <v>787</v>
      </c>
      <c r="F788" s="104">
        <v>147174</v>
      </c>
      <c r="G788" s="91" t="s">
        <v>2453</v>
      </c>
      <c r="H788" s="17"/>
      <c r="I788" s="17"/>
      <c r="J788" s="17"/>
      <c r="K788" s="17"/>
      <c r="L788" s="26"/>
      <c r="M788" s="28" t="s">
        <v>2454</v>
      </c>
    </row>
    <row r="789" spans="1:13">
      <c r="A789" s="26">
        <v>76</v>
      </c>
      <c r="B789" s="89" t="s">
        <v>2455</v>
      </c>
      <c r="C789" s="26">
        <v>111</v>
      </c>
      <c r="D789" s="90" t="s">
        <v>2455</v>
      </c>
      <c r="E789" s="107">
        <v>788</v>
      </c>
      <c r="F789" s="104">
        <v>621340</v>
      </c>
      <c r="G789" s="91" t="s">
        <v>2455</v>
      </c>
      <c r="H789" s="17"/>
      <c r="I789" s="17"/>
      <c r="J789" s="17"/>
      <c r="K789" s="17"/>
      <c r="L789" s="26"/>
      <c r="M789" s="28"/>
    </row>
    <row r="790" spans="1:13">
      <c r="A790" s="26">
        <v>77</v>
      </c>
      <c r="B790" s="90" t="s">
        <v>2456</v>
      </c>
      <c r="C790" s="26">
        <v>124</v>
      </c>
      <c r="D790" s="90" t="s">
        <v>2456</v>
      </c>
      <c r="E790" s="107">
        <v>789</v>
      </c>
      <c r="F790" s="104">
        <v>708310</v>
      </c>
      <c r="G790" s="91" t="s">
        <v>2456</v>
      </c>
      <c r="H790" s="17"/>
      <c r="I790" s="17"/>
      <c r="J790" s="17"/>
      <c r="K790" s="17"/>
      <c r="L790" s="26"/>
      <c r="M790" s="28"/>
    </row>
    <row r="791" spans="1:13">
      <c r="A791" s="26">
        <v>78</v>
      </c>
      <c r="B791" s="92" t="s">
        <v>2457</v>
      </c>
      <c r="C791" s="26">
        <v>153</v>
      </c>
      <c r="D791" s="93" t="s">
        <v>2457</v>
      </c>
      <c r="E791" s="107">
        <v>790</v>
      </c>
      <c r="F791" s="104">
        <v>371707</v>
      </c>
      <c r="G791" s="94" t="s">
        <v>2457</v>
      </c>
      <c r="H791" s="17"/>
      <c r="I791" s="17"/>
      <c r="J791" s="17"/>
      <c r="K791" s="17"/>
      <c r="L791" s="26"/>
      <c r="M791" s="28"/>
    </row>
    <row r="792" spans="1:13">
      <c r="A792" s="26">
        <v>79</v>
      </c>
      <c r="B792" s="99" t="s">
        <v>2458</v>
      </c>
      <c r="C792" s="26">
        <v>177</v>
      </c>
      <c r="D792" s="96" t="s">
        <v>2458</v>
      </c>
      <c r="E792" s="107">
        <v>791</v>
      </c>
      <c r="F792" s="104">
        <v>122096</v>
      </c>
      <c r="G792" s="95" t="s">
        <v>2458</v>
      </c>
      <c r="H792" s="17"/>
      <c r="I792" s="17"/>
      <c r="J792" s="17"/>
      <c r="K792" s="17"/>
      <c r="L792" s="26"/>
      <c r="M792" s="28"/>
    </row>
    <row r="793" spans="1:13">
      <c r="A793" s="26">
        <v>80</v>
      </c>
      <c r="B793" s="99" t="s">
        <v>2459</v>
      </c>
      <c r="C793" s="26">
        <v>117</v>
      </c>
      <c r="D793" s="96" t="s">
        <v>2459</v>
      </c>
      <c r="E793" s="107">
        <v>792</v>
      </c>
      <c r="F793" s="104">
        <v>322201</v>
      </c>
      <c r="G793" s="95" t="s">
        <v>2460</v>
      </c>
      <c r="H793" s="17"/>
      <c r="I793" s="17"/>
      <c r="J793" s="17"/>
      <c r="K793" s="17"/>
      <c r="L793" s="26"/>
      <c r="M793" s="28"/>
    </row>
    <row r="794" spans="1:13">
      <c r="A794" s="26">
        <v>81</v>
      </c>
      <c r="B794" s="100" t="s">
        <v>2461</v>
      </c>
      <c r="C794" s="26">
        <v>51</v>
      </c>
      <c r="D794" s="100" t="s">
        <v>2461</v>
      </c>
      <c r="E794" s="107">
        <v>793</v>
      </c>
      <c r="F794" s="104">
        <v>505501</v>
      </c>
      <c r="G794" s="95" t="s">
        <v>2461</v>
      </c>
      <c r="H794" s="17"/>
      <c r="I794" s="17"/>
      <c r="J794" s="17"/>
      <c r="K794" s="17"/>
      <c r="L794" s="26"/>
      <c r="M794" s="28"/>
    </row>
    <row r="795" spans="1:13" ht="30">
      <c r="A795" s="26">
        <v>82</v>
      </c>
      <c r="B795" s="99" t="s">
        <v>2462</v>
      </c>
      <c r="C795" s="26">
        <v>128</v>
      </c>
      <c r="D795" s="96" t="s">
        <v>2462</v>
      </c>
      <c r="E795" s="107">
        <v>794</v>
      </c>
      <c r="F795" s="104">
        <v>498810</v>
      </c>
      <c r="G795" s="95" t="s">
        <v>2462</v>
      </c>
      <c r="H795" s="17"/>
      <c r="I795" s="17"/>
      <c r="J795" s="17"/>
      <c r="K795" s="17"/>
      <c r="L795" s="26"/>
      <c r="M795" s="28"/>
    </row>
    <row r="796" spans="1:13">
      <c r="A796" s="26">
        <v>84</v>
      </c>
      <c r="B796" s="100" t="s">
        <v>2463</v>
      </c>
      <c r="C796" s="26">
        <v>151</v>
      </c>
      <c r="D796" s="100" t="s">
        <v>2463</v>
      </c>
      <c r="E796" s="107">
        <v>795</v>
      </c>
      <c r="F796" s="104">
        <v>102201</v>
      </c>
      <c r="G796" s="95" t="s">
        <v>2463</v>
      </c>
      <c r="H796" s="17"/>
      <c r="I796" s="17"/>
      <c r="J796" s="17"/>
      <c r="K796" s="17"/>
      <c r="L796" s="26"/>
      <c r="M796" s="28"/>
    </row>
    <row r="797" spans="1:13">
      <c r="A797" s="26">
        <v>85</v>
      </c>
      <c r="B797" s="99" t="s">
        <v>2464</v>
      </c>
      <c r="C797" s="26">
        <v>130</v>
      </c>
      <c r="D797" s="96" t="s">
        <v>2464</v>
      </c>
      <c r="E797" s="107">
        <v>796</v>
      </c>
      <c r="F797" s="104">
        <v>725501</v>
      </c>
      <c r="G797" s="95" t="s">
        <v>2464</v>
      </c>
      <c r="H797" s="17"/>
      <c r="I797" s="17"/>
      <c r="J797" s="17"/>
      <c r="K797" s="17"/>
      <c r="L797" s="26"/>
      <c r="M797" s="28"/>
    </row>
    <row r="798" spans="1:13">
      <c r="A798" s="26">
        <v>86</v>
      </c>
      <c r="B798" s="99" t="s">
        <v>2465</v>
      </c>
      <c r="C798" s="26">
        <v>118</v>
      </c>
      <c r="D798" s="96" t="s">
        <v>2465</v>
      </c>
      <c r="E798" s="107">
        <v>797</v>
      </c>
      <c r="F798" s="104">
        <v>453301</v>
      </c>
      <c r="G798" s="95" t="s">
        <v>2465</v>
      </c>
      <c r="H798" s="17"/>
      <c r="I798" s="17"/>
      <c r="J798" s="17"/>
      <c r="K798" s="17"/>
      <c r="L798" s="26"/>
      <c r="M798" s="28"/>
    </row>
    <row r="799" spans="1:13" ht="30">
      <c r="A799" s="26">
        <v>87</v>
      </c>
      <c r="B799" s="99" t="s">
        <v>2466</v>
      </c>
      <c r="C799" s="26">
        <v>112</v>
      </c>
      <c r="D799" s="96" t="s">
        <v>2466</v>
      </c>
      <c r="E799" s="107">
        <v>798</v>
      </c>
      <c r="F799" s="104">
        <v>554116</v>
      </c>
      <c r="G799" s="95" t="s">
        <v>2466</v>
      </c>
      <c r="H799" s="17"/>
      <c r="I799" s="17"/>
      <c r="J799" s="17"/>
      <c r="K799" s="17"/>
      <c r="L799" s="26"/>
      <c r="M799" s="28"/>
    </row>
    <row r="800" spans="1:13">
      <c r="A800" s="26">
        <v>88</v>
      </c>
      <c r="B800" s="99" t="s">
        <v>2467</v>
      </c>
      <c r="C800" s="26">
        <v>123</v>
      </c>
      <c r="D800" s="96" t="s">
        <v>2467</v>
      </c>
      <c r="E800" s="107">
        <v>799</v>
      </c>
      <c r="F800" s="104">
        <v>471010</v>
      </c>
      <c r="G800" s="95" t="s">
        <v>2469</v>
      </c>
      <c r="H800" s="17"/>
      <c r="I800" s="17"/>
      <c r="J800" s="17"/>
      <c r="K800" s="17"/>
      <c r="L800" s="26"/>
      <c r="M800" s="28"/>
    </row>
    <row r="801" spans="1:13">
      <c r="A801" s="26">
        <v>88</v>
      </c>
      <c r="B801" s="99" t="s">
        <v>2467</v>
      </c>
      <c r="C801" s="26">
        <v>123</v>
      </c>
      <c r="D801" s="96" t="s">
        <v>2467</v>
      </c>
      <c r="E801" s="107">
        <v>800</v>
      </c>
      <c r="F801" s="104">
        <v>616155</v>
      </c>
      <c r="G801" s="95" t="s">
        <v>2468</v>
      </c>
      <c r="H801" s="17"/>
      <c r="I801" s="17"/>
      <c r="J801" s="17"/>
      <c r="K801" s="17"/>
      <c r="L801" s="26"/>
      <c r="M801" s="28"/>
    </row>
    <row r="802" spans="1:13">
      <c r="A802" s="26">
        <v>89</v>
      </c>
      <c r="B802" s="99" t="s">
        <v>2470</v>
      </c>
      <c r="C802" s="26">
        <v>126</v>
      </c>
      <c r="D802" s="96" t="s">
        <v>2470</v>
      </c>
      <c r="E802" s="107">
        <v>801</v>
      </c>
      <c r="F802" s="104">
        <v>424106</v>
      </c>
      <c r="G802" s="95" t="s">
        <v>2470</v>
      </c>
      <c r="H802" s="17"/>
      <c r="I802" s="17"/>
      <c r="J802" s="17"/>
      <c r="K802" s="17"/>
      <c r="L802" s="26"/>
      <c r="M802" s="28"/>
    </row>
    <row r="803" spans="1:13">
      <c r="A803" s="26">
        <v>90</v>
      </c>
      <c r="B803" s="99" t="s">
        <v>2507</v>
      </c>
      <c r="C803" s="26">
        <v>147</v>
      </c>
      <c r="D803" s="96" t="s">
        <v>2507</v>
      </c>
      <c r="E803" s="107">
        <v>802</v>
      </c>
      <c r="F803" s="104">
        <v>309120</v>
      </c>
      <c r="G803" s="95" t="s">
        <v>2485</v>
      </c>
      <c r="H803" s="17"/>
      <c r="I803" s="17"/>
      <c r="J803" s="17"/>
      <c r="K803" s="17"/>
      <c r="L803" s="26"/>
      <c r="M803" s="110"/>
    </row>
    <row r="804" spans="1:13">
      <c r="A804" s="26">
        <v>91</v>
      </c>
      <c r="B804" s="99" t="s">
        <v>2473</v>
      </c>
      <c r="C804" s="26">
        <v>176</v>
      </c>
      <c r="D804" s="99" t="s">
        <v>2473</v>
      </c>
      <c r="E804" s="107">
        <v>803</v>
      </c>
      <c r="F804" s="104">
        <v>574721</v>
      </c>
      <c r="G804" s="100" t="s">
        <v>2473</v>
      </c>
      <c r="H804" s="17"/>
      <c r="I804" s="17"/>
      <c r="J804" s="17"/>
      <c r="K804" s="17"/>
      <c r="L804" s="26"/>
      <c r="M804" s="110"/>
    </row>
    <row r="805" spans="1:13">
      <c r="A805" s="103">
        <v>92</v>
      </c>
      <c r="B805" s="99" t="s">
        <v>2504</v>
      </c>
      <c r="C805" s="103">
        <v>115</v>
      </c>
      <c r="D805" s="99" t="s">
        <v>2504</v>
      </c>
      <c r="E805" s="107">
        <v>804</v>
      </c>
      <c r="F805" s="104">
        <v>233701</v>
      </c>
      <c r="G805" s="95" t="s">
        <v>2475</v>
      </c>
      <c r="H805" s="17"/>
      <c r="I805" s="17"/>
      <c r="J805" s="17"/>
      <c r="K805" s="17"/>
      <c r="L805" s="26"/>
      <c r="M805" s="110"/>
    </row>
    <row r="806" spans="1:13">
      <c r="A806" s="26">
        <v>94</v>
      </c>
      <c r="B806" s="99" t="s">
        <v>2508</v>
      </c>
      <c r="C806" s="26">
        <v>121</v>
      </c>
      <c r="D806" s="96" t="s">
        <v>2508</v>
      </c>
      <c r="E806" s="107">
        <v>805</v>
      </c>
      <c r="F806" s="104">
        <v>599691</v>
      </c>
      <c r="G806" s="95" t="s">
        <v>2486</v>
      </c>
      <c r="H806" s="17"/>
      <c r="I806" s="17"/>
      <c r="J806" s="17"/>
      <c r="K806" s="17"/>
      <c r="L806" s="26"/>
      <c r="M806" s="110"/>
    </row>
    <row r="807" spans="1:13">
      <c r="A807" s="26">
        <v>95</v>
      </c>
      <c r="B807" s="99" t="s">
        <v>2493</v>
      </c>
      <c r="C807" s="26">
        <v>122</v>
      </c>
      <c r="D807" s="96" t="s">
        <v>2493</v>
      </c>
      <c r="E807" s="107">
        <v>806</v>
      </c>
      <c r="F807" s="104">
        <v>782152</v>
      </c>
      <c r="G807" s="95" t="s">
        <v>2493</v>
      </c>
      <c r="H807" s="17"/>
      <c r="I807" s="17"/>
      <c r="J807" s="17"/>
      <c r="K807" s="17"/>
      <c r="L807" s="26"/>
      <c r="M807" s="110"/>
    </row>
    <row r="808" spans="1:13">
      <c r="A808" s="26">
        <v>96</v>
      </c>
      <c r="B808" s="99" t="s">
        <v>2476</v>
      </c>
      <c r="C808" s="26">
        <v>136</v>
      </c>
      <c r="D808" s="96" t="s">
        <v>2476</v>
      </c>
      <c r="E808" s="107">
        <v>807</v>
      </c>
      <c r="F808" s="104">
        <v>252501</v>
      </c>
      <c r="G808" s="95" t="s">
        <v>2476</v>
      </c>
      <c r="H808" s="17"/>
      <c r="I808" s="17"/>
      <c r="J808" s="17"/>
      <c r="K808" s="17"/>
      <c r="L808" s="26"/>
      <c r="M808" s="8"/>
    </row>
    <row r="809" spans="1:13">
      <c r="A809" s="26">
        <v>97</v>
      </c>
      <c r="B809" s="99" t="s">
        <v>2511</v>
      </c>
      <c r="C809" s="26">
        <v>155</v>
      </c>
      <c r="D809" s="96" t="s">
        <v>2511</v>
      </c>
      <c r="E809" s="107">
        <v>808</v>
      </c>
      <c r="F809" s="104">
        <v>736201</v>
      </c>
      <c r="G809" s="95" t="s">
        <v>2502</v>
      </c>
      <c r="H809" s="17"/>
      <c r="I809" s="17"/>
      <c r="J809" s="17"/>
      <c r="K809" s="17"/>
      <c r="L809" s="26"/>
      <c r="M809" s="8"/>
    </row>
    <row r="810" spans="1:13">
      <c r="A810" s="103">
        <v>97</v>
      </c>
      <c r="B810" s="99" t="s">
        <v>2511</v>
      </c>
      <c r="C810" s="103">
        <v>155</v>
      </c>
      <c r="D810" s="99" t="s">
        <v>2511</v>
      </c>
      <c r="E810" s="107">
        <v>809</v>
      </c>
      <c r="F810" s="118">
        <v>736255</v>
      </c>
      <c r="G810" s="106"/>
      <c r="H810" s="17"/>
      <c r="I810" s="17"/>
      <c r="J810" s="17"/>
      <c r="K810" s="17"/>
      <c r="L810" s="103"/>
      <c r="M810" s="110"/>
    </row>
    <row r="811" spans="1:13">
      <c r="A811" s="26">
        <v>98</v>
      </c>
      <c r="B811" s="99" t="s">
        <v>2483</v>
      </c>
      <c r="C811" s="26">
        <v>161</v>
      </c>
      <c r="D811" s="96" t="s">
        <v>2483</v>
      </c>
      <c r="E811" s="107">
        <v>810</v>
      </c>
      <c r="F811" s="104">
        <v>636979</v>
      </c>
      <c r="G811" s="95" t="s">
        <v>2483</v>
      </c>
      <c r="H811" s="17"/>
      <c r="I811" s="17"/>
      <c r="J811" s="17"/>
      <c r="K811" s="17"/>
      <c r="L811" s="26"/>
      <c r="M811" s="8"/>
    </row>
    <row r="812" spans="1:13">
      <c r="A812" s="26">
        <v>99</v>
      </c>
      <c r="B812" s="99" t="s">
        <v>2495</v>
      </c>
      <c r="C812" s="26">
        <v>180</v>
      </c>
      <c r="D812" s="96" t="s">
        <v>2495</v>
      </c>
      <c r="E812" s="107">
        <v>811</v>
      </c>
      <c r="F812" s="104">
        <v>425251</v>
      </c>
      <c r="G812" s="95" t="s">
        <v>2495</v>
      </c>
      <c r="H812" s="17"/>
      <c r="I812" s="17"/>
      <c r="J812" s="17"/>
      <c r="K812" s="17"/>
      <c r="L812" s="26"/>
      <c r="M812" s="8"/>
    </row>
    <row r="813" spans="1:13">
      <c r="A813" s="26">
        <v>100</v>
      </c>
      <c r="B813" s="99" t="s">
        <v>818</v>
      </c>
      <c r="C813" s="26">
        <v>182</v>
      </c>
      <c r="D813" s="99" t="s">
        <v>818</v>
      </c>
      <c r="E813" s="107">
        <v>812</v>
      </c>
      <c r="F813" s="104">
        <v>400341</v>
      </c>
      <c r="G813" s="95" t="s">
        <v>818</v>
      </c>
      <c r="H813" s="17"/>
      <c r="I813" s="17"/>
      <c r="J813" s="17"/>
      <c r="K813" s="17"/>
      <c r="L813" s="26"/>
      <c r="M813" s="8"/>
    </row>
    <row r="814" spans="1:13">
      <c r="A814" s="26">
        <v>101</v>
      </c>
      <c r="B814" s="99" t="s">
        <v>2510</v>
      </c>
      <c r="C814" s="26">
        <v>114</v>
      </c>
      <c r="D814" s="96" t="s">
        <v>2510</v>
      </c>
      <c r="E814" s="107">
        <v>813</v>
      </c>
      <c r="F814" s="104">
        <v>422123</v>
      </c>
      <c r="G814" s="95" t="s">
        <v>2501</v>
      </c>
      <c r="H814" s="17"/>
      <c r="I814" s="17"/>
      <c r="J814" s="17"/>
      <c r="K814" s="17"/>
      <c r="L814" s="26"/>
      <c r="M814" s="8"/>
    </row>
    <row r="815" spans="1:13">
      <c r="A815" s="26">
        <v>102</v>
      </c>
      <c r="B815" s="99" t="s">
        <v>2503</v>
      </c>
      <c r="C815" s="26">
        <v>81</v>
      </c>
      <c r="D815" s="99" t="s">
        <v>2503</v>
      </c>
      <c r="E815" s="107">
        <v>814</v>
      </c>
      <c r="F815" s="104">
        <v>731461</v>
      </c>
      <c r="G815" s="95" t="s">
        <v>2474</v>
      </c>
      <c r="H815" s="17"/>
      <c r="I815" s="17"/>
      <c r="J815" s="17"/>
      <c r="K815" s="17"/>
      <c r="L815" s="26"/>
      <c r="M815" s="8"/>
    </row>
    <row r="816" spans="1:13">
      <c r="A816" s="103">
        <v>102</v>
      </c>
      <c r="B816" s="99" t="s">
        <v>2503</v>
      </c>
      <c r="C816" s="103">
        <v>81</v>
      </c>
      <c r="D816" s="99" t="s">
        <v>2503</v>
      </c>
      <c r="E816" s="107">
        <v>815</v>
      </c>
      <c r="F816" s="118"/>
      <c r="G816" s="106"/>
      <c r="H816" s="36" t="s">
        <v>2513</v>
      </c>
      <c r="I816" s="36" t="s">
        <v>2514</v>
      </c>
      <c r="J816" s="36" t="s">
        <v>2515</v>
      </c>
      <c r="K816" s="36" t="s">
        <v>2516</v>
      </c>
      <c r="L816" s="103"/>
      <c r="M816" s="110"/>
    </row>
    <row r="817" spans="1:13">
      <c r="A817" s="103">
        <v>103</v>
      </c>
      <c r="B817" s="103" t="s">
        <v>2520</v>
      </c>
      <c r="C817" s="103">
        <v>95</v>
      </c>
      <c r="D817" s="119" t="s">
        <v>2520</v>
      </c>
      <c r="E817" s="107">
        <v>816</v>
      </c>
      <c r="F817" s="118"/>
      <c r="G817" s="106"/>
      <c r="H817" s="36" t="s">
        <v>2517</v>
      </c>
      <c r="I817" s="36" t="s">
        <v>2518</v>
      </c>
      <c r="J817" s="36" t="s">
        <v>2519</v>
      </c>
      <c r="K817" s="36" t="s">
        <v>2518</v>
      </c>
      <c r="L817" s="103"/>
      <c r="M817" s="110"/>
    </row>
    <row r="818" spans="1:13">
      <c r="A818" s="103">
        <v>103</v>
      </c>
      <c r="B818" s="103" t="s">
        <v>2520</v>
      </c>
      <c r="C818" s="103">
        <v>95</v>
      </c>
      <c r="D818" s="119" t="s">
        <v>2520</v>
      </c>
      <c r="E818" s="107">
        <v>817</v>
      </c>
      <c r="F818" s="118"/>
      <c r="G818" s="106"/>
      <c r="H818" s="36" t="s">
        <v>2521</v>
      </c>
      <c r="I818" s="36" t="s">
        <v>2522</v>
      </c>
      <c r="J818" s="36" t="s">
        <v>2523</v>
      </c>
      <c r="K818" s="36" t="s">
        <v>2522</v>
      </c>
      <c r="L818" s="103"/>
      <c r="M818" s="110"/>
    </row>
    <row r="819" spans="1:13">
      <c r="A819" s="103">
        <v>103</v>
      </c>
      <c r="B819" s="103" t="s">
        <v>2520</v>
      </c>
      <c r="C819" s="103">
        <v>95</v>
      </c>
      <c r="D819" s="119" t="s">
        <v>2520</v>
      </c>
      <c r="E819" s="107">
        <v>818</v>
      </c>
      <c r="F819" s="118"/>
      <c r="G819" s="106"/>
      <c r="H819" s="36" t="s">
        <v>2521</v>
      </c>
      <c r="I819" s="36" t="s">
        <v>2522</v>
      </c>
      <c r="J819" s="36" t="s">
        <v>2524</v>
      </c>
      <c r="K819" s="36" t="s">
        <v>2525</v>
      </c>
      <c r="L819" s="103"/>
      <c r="M819" s="110"/>
    </row>
    <row r="820" spans="1:13">
      <c r="A820" s="103">
        <v>103</v>
      </c>
      <c r="B820" s="103" t="s">
        <v>2520</v>
      </c>
      <c r="C820" s="103">
        <v>95</v>
      </c>
      <c r="D820" s="119" t="s">
        <v>2520</v>
      </c>
      <c r="E820" s="107">
        <v>819</v>
      </c>
      <c r="F820" s="118"/>
      <c r="G820" s="106"/>
      <c r="H820" s="36" t="s">
        <v>2521</v>
      </c>
      <c r="I820" s="36" t="s">
        <v>2522</v>
      </c>
      <c r="J820" s="36" t="s">
        <v>2526</v>
      </c>
      <c r="K820" s="36" t="s">
        <v>2527</v>
      </c>
      <c r="L820" s="103"/>
      <c r="M820" s="110"/>
    </row>
    <row r="821" spans="1:13">
      <c r="A821" s="103">
        <v>104</v>
      </c>
      <c r="B821" s="119" t="s">
        <v>2535</v>
      </c>
      <c r="C821" s="103">
        <v>101</v>
      </c>
      <c r="D821" s="119" t="s">
        <v>2535</v>
      </c>
      <c r="E821" s="107">
        <v>820</v>
      </c>
      <c r="F821" s="118"/>
      <c r="G821" s="106"/>
      <c r="H821" s="36" t="s">
        <v>2528</v>
      </c>
      <c r="I821" s="36" t="s">
        <v>2529</v>
      </c>
      <c r="J821" s="36" t="s">
        <v>2530</v>
      </c>
      <c r="K821" s="36" t="s">
        <v>2531</v>
      </c>
      <c r="L821" s="103"/>
      <c r="M821" s="110"/>
    </row>
    <row r="822" spans="1:13">
      <c r="A822" s="103">
        <v>104</v>
      </c>
      <c r="B822" s="119" t="s">
        <v>2535</v>
      </c>
      <c r="C822" s="103">
        <v>101</v>
      </c>
      <c r="D822" s="119" t="s">
        <v>2535</v>
      </c>
      <c r="E822" s="107">
        <v>821</v>
      </c>
      <c r="F822" s="118"/>
      <c r="G822" s="106"/>
      <c r="H822" s="36" t="s">
        <v>2528</v>
      </c>
      <c r="I822" s="36" t="s">
        <v>2529</v>
      </c>
      <c r="J822" s="36" t="s">
        <v>2532</v>
      </c>
      <c r="K822" s="36" t="s">
        <v>2533</v>
      </c>
      <c r="L822" s="103"/>
      <c r="M822" s="110"/>
    </row>
    <row r="823" spans="1:13">
      <c r="A823" s="103">
        <v>104</v>
      </c>
      <c r="B823" s="119" t="s">
        <v>2535</v>
      </c>
      <c r="C823" s="103">
        <v>101</v>
      </c>
      <c r="D823" s="119" t="s">
        <v>2535</v>
      </c>
      <c r="E823" s="107">
        <v>822</v>
      </c>
      <c r="F823" s="118"/>
      <c r="G823" s="106"/>
      <c r="H823" s="36" t="s">
        <v>2528</v>
      </c>
      <c r="I823" s="36" t="s">
        <v>2529</v>
      </c>
      <c r="J823" s="36" t="s">
        <v>2534</v>
      </c>
      <c r="K823" s="36" t="s">
        <v>2529</v>
      </c>
      <c r="L823" s="103"/>
      <c r="M823" s="110"/>
    </row>
    <row r="824" spans="1:13">
      <c r="A824" s="26">
        <v>105</v>
      </c>
      <c r="B824" s="99" t="s">
        <v>2480</v>
      </c>
      <c r="C824" s="26">
        <v>104</v>
      </c>
      <c r="D824" s="96" t="s">
        <v>2480</v>
      </c>
      <c r="E824" s="107">
        <v>823</v>
      </c>
      <c r="F824" s="104">
        <v>212121</v>
      </c>
      <c r="G824" s="95" t="s">
        <v>2480</v>
      </c>
      <c r="H824" s="17"/>
      <c r="I824" s="17"/>
      <c r="J824" s="17"/>
      <c r="K824" s="17"/>
      <c r="L824" s="26" t="s">
        <v>16</v>
      </c>
      <c r="M824" s="8" t="s">
        <v>2536</v>
      </c>
    </row>
    <row r="825" spans="1:13">
      <c r="A825" s="103">
        <v>105</v>
      </c>
      <c r="B825" s="99" t="s">
        <v>2480</v>
      </c>
      <c r="C825" s="103">
        <v>104</v>
      </c>
      <c r="D825" s="99" t="s">
        <v>2480</v>
      </c>
      <c r="E825" s="107">
        <v>824</v>
      </c>
      <c r="F825" s="118"/>
      <c r="G825" s="106"/>
      <c r="H825" s="36" t="s">
        <v>2537</v>
      </c>
      <c r="I825" s="36" t="s">
        <v>2538</v>
      </c>
      <c r="J825" s="36" t="s">
        <v>2539</v>
      </c>
      <c r="K825" s="36" t="s">
        <v>2538</v>
      </c>
      <c r="L825" s="103" t="s">
        <v>16</v>
      </c>
      <c r="M825" s="110" t="s">
        <v>2536</v>
      </c>
    </row>
    <row r="826" spans="1:13">
      <c r="A826" s="103">
        <v>105</v>
      </c>
      <c r="B826" s="99" t="s">
        <v>2480</v>
      </c>
      <c r="C826" s="103">
        <v>104</v>
      </c>
      <c r="D826" s="99" t="s">
        <v>2480</v>
      </c>
      <c r="E826" s="107">
        <v>825</v>
      </c>
      <c r="F826" s="118"/>
      <c r="G826" s="106"/>
      <c r="H826" s="36" t="s">
        <v>2537</v>
      </c>
      <c r="I826" s="36" t="s">
        <v>2538</v>
      </c>
      <c r="J826" s="36" t="s">
        <v>2540</v>
      </c>
      <c r="K826" s="36" t="s">
        <v>2541</v>
      </c>
      <c r="L826" s="103" t="s">
        <v>16</v>
      </c>
      <c r="M826" s="110" t="s">
        <v>2536</v>
      </c>
    </row>
    <row r="827" spans="1:13">
      <c r="A827" s="103">
        <v>105</v>
      </c>
      <c r="B827" s="99" t="s">
        <v>2480</v>
      </c>
      <c r="C827" s="103">
        <v>104</v>
      </c>
      <c r="D827" s="99" t="s">
        <v>2480</v>
      </c>
      <c r="E827" s="107">
        <v>826</v>
      </c>
      <c r="F827" s="118"/>
      <c r="G827" s="106"/>
      <c r="H827" s="36" t="s">
        <v>2537</v>
      </c>
      <c r="I827" s="36" t="s">
        <v>2538</v>
      </c>
      <c r="J827" s="36" t="s">
        <v>2542</v>
      </c>
      <c r="K827" s="36" t="s">
        <v>2543</v>
      </c>
      <c r="L827" s="103" t="s">
        <v>16</v>
      </c>
      <c r="M827" s="110" t="s">
        <v>2536</v>
      </c>
    </row>
    <row r="828" spans="1:13">
      <c r="A828" s="103">
        <v>105</v>
      </c>
      <c r="B828" s="99" t="s">
        <v>2480</v>
      </c>
      <c r="C828" s="103">
        <v>104</v>
      </c>
      <c r="D828" s="99" t="s">
        <v>2480</v>
      </c>
      <c r="E828" s="107">
        <v>827</v>
      </c>
      <c r="F828" s="118"/>
      <c r="G828" s="106"/>
      <c r="H828" s="36" t="s">
        <v>2537</v>
      </c>
      <c r="I828" s="36" t="s">
        <v>2538</v>
      </c>
      <c r="J828" s="36" t="s">
        <v>2544</v>
      </c>
      <c r="K828" s="36" t="s">
        <v>2545</v>
      </c>
      <c r="L828" s="103" t="s">
        <v>16</v>
      </c>
      <c r="M828" s="110" t="s">
        <v>2536</v>
      </c>
    </row>
    <row r="829" spans="1:13">
      <c r="A829" s="103">
        <v>105</v>
      </c>
      <c r="B829" s="99" t="s">
        <v>2480</v>
      </c>
      <c r="C829" s="103">
        <v>104</v>
      </c>
      <c r="D829" s="99" t="s">
        <v>2480</v>
      </c>
      <c r="E829" s="107">
        <v>828</v>
      </c>
      <c r="F829" s="118"/>
      <c r="G829" s="106"/>
      <c r="H829" s="36" t="s">
        <v>2537</v>
      </c>
      <c r="I829" s="36" t="s">
        <v>2538</v>
      </c>
      <c r="J829" s="36" t="s">
        <v>2546</v>
      </c>
      <c r="K829" s="36" t="s">
        <v>2547</v>
      </c>
      <c r="L829" s="103" t="s">
        <v>16</v>
      </c>
      <c r="M829" s="110" t="s">
        <v>2536</v>
      </c>
    </row>
    <row r="830" spans="1:13">
      <c r="A830" s="103">
        <v>105</v>
      </c>
      <c r="B830" s="99" t="s">
        <v>2480</v>
      </c>
      <c r="C830" s="103">
        <v>104</v>
      </c>
      <c r="D830" s="99" t="s">
        <v>2480</v>
      </c>
      <c r="E830" s="107">
        <v>829</v>
      </c>
      <c r="F830" s="118"/>
      <c r="G830" s="106"/>
      <c r="H830" s="36" t="s">
        <v>2537</v>
      </c>
      <c r="I830" s="36" t="s">
        <v>2538</v>
      </c>
      <c r="J830" s="36" t="s">
        <v>2548</v>
      </c>
      <c r="K830" s="36" t="s">
        <v>2549</v>
      </c>
      <c r="L830" s="103" t="s">
        <v>16</v>
      </c>
      <c r="M830" s="110" t="s">
        <v>2536</v>
      </c>
    </row>
    <row r="831" spans="1:13">
      <c r="A831" s="103">
        <v>105</v>
      </c>
      <c r="B831" s="99" t="s">
        <v>2480</v>
      </c>
      <c r="C831" s="103">
        <v>104</v>
      </c>
      <c r="D831" s="99" t="s">
        <v>2480</v>
      </c>
      <c r="E831" s="107">
        <v>830</v>
      </c>
      <c r="F831" s="118"/>
      <c r="G831" s="106"/>
      <c r="H831" s="36" t="s">
        <v>2537</v>
      </c>
      <c r="I831" s="36" t="s">
        <v>2538</v>
      </c>
      <c r="J831" s="36" t="s">
        <v>2550</v>
      </c>
      <c r="K831" s="36" t="s">
        <v>2551</v>
      </c>
      <c r="L831" s="103" t="s">
        <v>16</v>
      </c>
      <c r="M831" s="110" t="s">
        <v>2536</v>
      </c>
    </row>
    <row r="832" spans="1:13">
      <c r="A832" s="103">
        <v>105</v>
      </c>
      <c r="B832" s="99" t="s">
        <v>2480</v>
      </c>
      <c r="C832" s="103">
        <v>104</v>
      </c>
      <c r="D832" s="99" t="s">
        <v>2480</v>
      </c>
      <c r="E832" s="107">
        <v>831</v>
      </c>
      <c r="F832" s="118"/>
      <c r="G832" s="106"/>
      <c r="H832" s="36" t="s">
        <v>2537</v>
      </c>
      <c r="I832" s="36" t="s">
        <v>2538</v>
      </c>
      <c r="J832" s="36" t="s">
        <v>2552</v>
      </c>
      <c r="K832" s="36" t="s">
        <v>2553</v>
      </c>
      <c r="L832" s="103" t="s">
        <v>16</v>
      </c>
      <c r="M832" s="110" t="s">
        <v>2536</v>
      </c>
    </row>
    <row r="833" spans="1:13">
      <c r="A833" s="103">
        <v>105</v>
      </c>
      <c r="B833" s="99" t="s">
        <v>2480</v>
      </c>
      <c r="C833" s="103">
        <v>104</v>
      </c>
      <c r="D833" s="99" t="s">
        <v>2480</v>
      </c>
      <c r="E833" s="107">
        <v>832</v>
      </c>
      <c r="F833" s="118"/>
      <c r="G833" s="106"/>
      <c r="H833" s="36" t="s">
        <v>2537</v>
      </c>
      <c r="I833" s="36" t="s">
        <v>2538</v>
      </c>
      <c r="J833" s="36" t="s">
        <v>2554</v>
      </c>
      <c r="K833" s="36" t="s">
        <v>2555</v>
      </c>
      <c r="L833" s="103" t="s">
        <v>16</v>
      </c>
      <c r="M833" s="110" t="s">
        <v>2536</v>
      </c>
    </row>
    <row r="834" spans="1:13">
      <c r="A834" s="103">
        <v>105</v>
      </c>
      <c r="B834" s="99" t="s">
        <v>2480</v>
      </c>
      <c r="C834" s="103">
        <v>104</v>
      </c>
      <c r="D834" s="99" t="s">
        <v>2480</v>
      </c>
      <c r="E834" s="107">
        <v>833</v>
      </c>
      <c r="F834" s="118"/>
      <c r="G834" s="106"/>
      <c r="H834" s="36" t="s">
        <v>2537</v>
      </c>
      <c r="I834" s="36" t="s">
        <v>2538</v>
      </c>
      <c r="J834" s="36" t="s">
        <v>2556</v>
      </c>
      <c r="K834" s="36" t="s">
        <v>2557</v>
      </c>
      <c r="L834" s="103" t="s">
        <v>16</v>
      </c>
      <c r="M834" s="110" t="s">
        <v>2536</v>
      </c>
    </row>
    <row r="835" spans="1:13">
      <c r="A835" s="103">
        <v>105</v>
      </c>
      <c r="B835" s="99" t="s">
        <v>2480</v>
      </c>
      <c r="C835" s="103">
        <v>104</v>
      </c>
      <c r="D835" s="99" t="s">
        <v>2480</v>
      </c>
      <c r="E835" s="107">
        <v>834</v>
      </c>
      <c r="F835" s="118"/>
      <c r="G835" s="106"/>
      <c r="H835" s="36" t="s">
        <v>2537</v>
      </c>
      <c r="I835" s="36" t="s">
        <v>2538</v>
      </c>
      <c r="J835" s="36" t="s">
        <v>2558</v>
      </c>
      <c r="K835" s="36" t="s">
        <v>2559</v>
      </c>
      <c r="L835" s="103" t="s">
        <v>16</v>
      </c>
      <c r="M835" s="110" t="s">
        <v>2536</v>
      </c>
    </row>
    <row r="836" spans="1:13">
      <c r="A836" s="103">
        <v>105</v>
      </c>
      <c r="B836" s="99" t="s">
        <v>2480</v>
      </c>
      <c r="C836" s="103">
        <v>104</v>
      </c>
      <c r="D836" s="99" t="s">
        <v>2480</v>
      </c>
      <c r="E836" s="107">
        <v>835</v>
      </c>
      <c r="F836" s="118"/>
      <c r="G836" s="106"/>
      <c r="H836" s="36" t="s">
        <v>2537</v>
      </c>
      <c r="I836" s="36" t="s">
        <v>2538</v>
      </c>
      <c r="J836" s="36" t="s">
        <v>2560</v>
      </c>
      <c r="K836" s="36" t="s">
        <v>2561</v>
      </c>
      <c r="L836" s="103" t="s">
        <v>16</v>
      </c>
      <c r="M836" s="110" t="s">
        <v>2536</v>
      </c>
    </row>
    <row r="837" spans="1:13">
      <c r="A837" s="103">
        <v>106</v>
      </c>
      <c r="B837" s="119" t="s">
        <v>2573</v>
      </c>
      <c r="C837" s="103">
        <v>105</v>
      </c>
      <c r="D837" s="119" t="s">
        <v>2573</v>
      </c>
      <c r="E837" s="107">
        <v>836</v>
      </c>
      <c r="F837" s="118"/>
      <c r="G837" s="106"/>
      <c r="H837" s="36" t="s">
        <v>2562</v>
      </c>
      <c r="I837" s="36" t="s">
        <v>2563</v>
      </c>
      <c r="J837" s="36" t="s">
        <v>2564</v>
      </c>
      <c r="K837" s="36" t="s">
        <v>2563</v>
      </c>
      <c r="L837" s="103"/>
      <c r="M837" s="110"/>
    </row>
    <row r="838" spans="1:13">
      <c r="A838" s="103">
        <v>106</v>
      </c>
      <c r="B838" s="119" t="s">
        <v>2573</v>
      </c>
      <c r="C838" s="103">
        <v>105</v>
      </c>
      <c r="D838" s="119" t="s">
        <v>2573</v>
      </c>
      <c r="E838" s="107">
        <v>837</v>
      </c>
      <c r="F838" s="118"/>
      <c r="G838" s="106"/>
      <c r="H838" s="36" t="s">
        <v>2562</v>
      </c>
      <c r="I838" s="36" t="s">
        <v>2563</v>
      </c>
      <c r="J838" s="36" t="s">
        <v>2565</v>
      </c>
      <c r="K838" s="36" t="s">
        <v>2566</v>
      </c>
      <c r="L838" s="103"/>
      <c r="M838" s="110"/>
    </row>
    <row r="839" spans="1:13">
      <c r="A839" s="103">
        <v>106</v>
      </c>
      <c r="B839" s="119" t="s">
        <v>2573</v>
      </c>
      <c r="C839" s="103">
        <v>105</v>
      </c>
      <c r="D839" s="119" t="s">
        <v>2573</v>
      </c>
      <c r="E839" s="107">
        <v>838</v>
      </c>
      <c r="F839" s="118"/>
      <c r="G839" s="106"/>
      <c r="H839" s="36" t="s">
        <v>2562</v>
      </c>
      <c r="I839" s="36" t="s">
        <v>2563</v>
      </c>
      <c r="J839" s="36" t="s">
        <v>2567</v>
      </c>
      <c r="K839" s="36" t="s">
        <v>2568</v>
      </c>
      <c r="L839" s="103"/>
      <c r="M839" s="110"/>
    </row>
    <row r="840" spans="1:13">
      <c r="A840" s="103">
        <v>106</v>
      </c>
      <c r="B840" s="119" t="s">
        <v>2573</v>
      </c>
      <c r="C840" s="103">
        <v>105</v>
      </c>
      <c r="D840" s="119" t="s">
        <v>2573</v>
      </c>
      <c r="E840" s="107">
        <v>839</v>
      </c>
      <c r="F840" s="118"/>
      <c r="G840" s="106"/>
      <c r="H840" s="36" t="s">
        <v>2562</v>
      </c>
      <c r="I840" s="36" t="s">
        <v>2563</v>
      </c>
      <c r="J840" s="36" t="s">
        <v>2569</v>
      </c>
      <c r="K840" s="36" t="s">
        <v>2570</v>
      </c>
      <c r="L840" s="103"/>
      <c r="M840" s="110"/>
    </row>
    <row r="841" spans="1:13">
      <c r="A841" s="103">
        <v>106</v>
      </c>
      <c r="B841" s="119" t="s">
        <v>2573</v>
      </c>
      <c r="C841" s="103">
        <v>105</v>
      </c>
      <c r="D841" s="119" t="s">
        <v>2573</v>
      </c>
      <c r="E841" s="107">
        <v>840</v>
      </c>
      <c r="F841" s="118"/>
      <c r="G841" s="106"/>
      <c r="H841" s="36" t="s">
        <v>2562</v>
      </c>
      <c r="I841" s="36" t="s">
        <v>2563</v>
      </c>
      <c r="J841" s="36" t="s">
        <v>2571</v>
      </c>
      <c r="K841" s="36" t="s">
        <v>2572</v>
      </c>
      <c r="L841" s="103"/>
      <c r="M841" s="110"/>
    </row>
    <row r="842" spans="1:13">
      <c r="A842" s="103">
        <v>107</v>
      </c>
      <c r="B842" s="119" t="s">
        <v>2589</v>
      </c>
      <c r="C842" s="103">
        <v>106</v>
      </c>
      <c r="D842" s="119" t="s">
        <v>2589</v>
      </c>
      <c r="E842" s="107">
        <v>841</v>
      </c>
      <c r="F842" s="118"/>
      <c r="G842" s="106"/>
      <c r="H842" s="36" t="s">
        <v>2574</v>
      </c>
      <c r="I842" s="36" t="s">
        <v>2575</v>
      </c>
      <c r="J842" s="36" t="s">
        <v>2576</v>
      </c>
      <c r="K842" s="36" t="s">
        <v>2575</v>
      </c>
      <c r="L842" s="103"/>
      <c r="M842" s="110"/>
    </row>
    <row r="843" spans="1:13">
      <c r="A843" s="103">
        <v>107</v>
      </c>
      <c r="B843" s="119" t="s">
        <v>2589</v>
      </c>
      <c r="C843" s="103">
        <v>106</v>
      </c>
      <c r="D843" s="119" t="s">
        <v>2589</v>
      </c>
      <c r="E843" s="107">
        <v>842</v>
      </c>
      <c r="F843" s="118"/>
      <c r="G843" s="106"/>
      <c r="H843" s="36" t="s">
        <v>2574</v>
      </c>
      <c r="I843" s="36" t="s">
        <v>2575</v>
      </c>
      <c r="J843" s="36" t="s">
        <v>2577</v>
      </c>
      <c r="K843" s="36" t="s">
        <v>2578</v>
      </c>
      <c r="L843" s="103"/>
      <c r="M843" s="110"/>
    </row>
    <row r="844" spans="1:13">
      <c r="A844" s="103">
        <v>107</v>
      </c>
      <c r="B844" s="119" t="s">
        <v>2589</v>
      </c>
      <c r="C844" s="103">
        <v>106</v>
      </c>
      <c r="D844" s="119" t="s">
        <v>2589</v>
      </c>
      <c r="E844" s="107">
        <v>843</v>
      </c>
      <c r="F844" s="118"/>
      <c r="G844" s="106"/>
      <c r="H844" s="36" t="s">
        <v>2574</v>
      </c>
      <c r="I844" s="36" t="s">
        <v>2575</v>
      </c>
      <c r="J844" s="36" t="s">
        <v>2579</v>
      </c>
      <c r="K844" s="36" t="s">
        <v>2580</v>
      </c>
      <c r="L844" s="103"/>
      <c r="M844" s="110"/>
    </row>
    <row r="845" spans="1:13">
      <c r="A845" s="103">
        <v>107</v>
      </c>
      <c r="B845" s="119" t="s">
        <v>2589</v>
      </c>
      <c r="C845" s="103">
        <v>106</v>
      </c>
      <c r="D845" s="119" t="s">
        <v>2589</v>
      </c>
      <c r="E845" s="107">
        <v>844</v>
      </c>
      <c r="F845" s="118"/>
      <c r="G845" s="106"/>
      <c r="H845" s="36" t="s">
        <v>2574</v>
      </c>
      <c r="I845" s="36" t="s">
        <v>2575</v>
      </c>
      <c r="J845" s="36" t="s">
        <v>2581</v>
      </c>
      <c r="K845" s="36" t="s">
        <v>2582</v>
      </c>
      <c r="L845" s="103"/>
      <c r="M845" s="110"/>
    </row>
    <row r="846" spans="1:13">
      <c r="A846" s="103">
        <v>107</v>
      </c>
      <c r="B846" s="119" t="s">
        <v>2589</v>
      </c>
      <c r="C846" s="103">
        <v>106</v>
      </c>
      <c r="D846" s="119" t="s">
        <v>2589</v>
      </c>
      <c r="E846" s="107">
        <v>845</v>
      </c>
      <c r="F846" s="118"/>
      <c r="G846" s="106"/>
      <c r="H846" s="36" t="s">
        <v>2574</v>
      </c>
      <c r="I846" s="36" t="s">
        <v>2575</v>
      </c>
      <c r="J846" s="36" t="s">
        <v>2583</v>
      </c>
      <c r="K846" s="36" t="s">
        <v>2584</v>
      </c>
      <c r="L846" s="103"/>
      <c r="M846" s="110"/>
    </row>
    <row r="847" spans="1:13">
      <c r="A847" s="103">
        <v>107</v>
      </c>
      <c r="B847" s="119" t="s">
        <v>2589</v>
      </c>
      <c r="C847" s="103">
        <v>106</v>
      </c>
      <c r="D847" s="119" t="s">
        <v>2589</v>
      </c>
      <c r="E847" s="107">
        <v>846</v>
      </c>
      <c r="F847" s="118"/>
      <c r="G847" s="106"/>
      <c r="H847" s="36" t="s">
        <v>2574</v>
      </c>
      <c r="I847" s="36" t="s">
        <v>2575</v>
      </c>
      <c r="J847" s="36" t="s">
        <v>2585</v>
      </c>
      <c r="K847" s="36" t="s">
        <v>2586</v>
      </c>
      <c r="L847" s="103"/>
      <c r="M847" s="110"/>
    </row>
    <row r="848" spans="1:13">
      <c r="A848" s="103">
        <v>107</v>
      </c>
      <c r="B848" s="119" t="s">
        <v>2589</v>
      </c>
      <c r="C848" s="103">
        <v>106</v>
      </c>
      <c r="D848" s="119" t="s">
        <v>2589</v>
      </c>
      <c r="E848" s="107">
        <v>847</v>
      </c>
      <c r="F848" s="118"/>
      <c r="G848" s="106"/>
      <c r="H848" s="36" t="s">
        <v>2574</v>
      </c>
      <c r="I848" s="36" t="s">
        <v>2575</v>
      </c>
      <c r="J848" s="36" t="s">
        <v>2587</v>
      </c>
      <c r="K848" s="36" t="s">
        <v>2588</v>
      </c>
      <c r="L848" s="103"/>
      <c r="M848" s="110"/>
    </row>
    <row r="849" spans="1:13">
      <c r="A849" s="103">
        <v>108</v>
      </c>
      <c r="B849" s="119" t="s">
        <v>2595</v>
      </c>
      <c r="C849" s="103">
        <v>109</v>
      </c>
      <c r="D849" s="119" t="s">
        <v>2595</v>
      </c>
      <c r="E849" s="107">
        <v>848</v>
      </c>
      <c r="F849" s="118"/>
      <c r="G849" s="106"/>
      <c r="H849" s="36" t="s">
        <v>2590</v>
      </c>
      <c r="I849" s="36" t="s">
        <v>2591</v>
      </c>
      <c r="J849" s="36" t="s">
        <v>2592</v>
      </c>
      <c r="K849" s="36" t="s">
        <v>2591</v>
      </c>
      <c r="L849" s="103"/>
      <c r="M849" s="110"/>
    </row>
    <row r="850" spans="1:13">
      <c r="A850" s="103">
        <v>108</v>
      </c>
      <c r="B850" s="119" t="s">
        <v>2595</v>
      </c>
      <c r="C850" s="103">
        <v>109</v>
      </c>
      <c r="D850" s="119" t="s">
        <v>2595</v>
      </c>
      <c r="E850" s="107">
        <v>849</v>
      </c>
      <c r="F850" s="118"/>
      <c r="G850" s="106"/>
      <c r="H850" s="36" t="s">
        <v>2590</v>
      </c>
      <c r="I850" s="36" t="s">
        <v>2591</v>
      </c>
      <c r="J850" s="36" t="s">
        <v>2593</v>
      </c>
      <c r="K850" s="36" t="s">
        <v>2594</v>
      </c>
      <c r="L850" s="103"/>
      <c r="M850" s="110"/>
    </row>
    <row r="851" spans="1:13">
      <c r="A851" s="103">
        <v>109</v>
      </c>
      <c r="B851" s="119" t="s">
        <v>2606</v>
      </c>
      <c r="C851" s="103">
        <v>110</v>
      </c>
      <c r="D851" s="119" t="s">
        <v>2606</v>
      </c>
      <c r="E851" s="107">
        <v>850</v>
      </c>
      <c r="F851" s="118"/>
      <c r="G851" s="106"/>
      <c r="H851" s="36" t="s">
        <v>2596</v>
      </c>
      <c r="I851" s="36" t="s">
        <v>2597</v>
      </c>
      <c r="J851" s="36" t="s">
        <v>2598</v>
      </c>
      <c r="K851" s="36" t="s">
        <v>2599</v>
      </c>
      <c r="L851" s="103"/>
      <c r="M851" s="110"/>
    </row>
    <row r="852" spans="1:13">
      <c r="A852" s="103">
        <v>109</v>
      </c>
      <c r="B852" s="119" t="s">
        <v>2606</v>
      </c>
      <c r="C852" s="103">
        <v>110</v>
      </c>
      <c r="D852" s="119" t="s">
        <v>2606</v>
      </c>
      <c r="E852" s="107">
        <v>851</v>
      </c>
      <c r="F852" s="118"/>
      <c r="G852" s="106"/>
      <c r="H852" s="36" t="s">
        <v>2596</v>
      </c>
      <c r="I852" s="36" t="s">
        <v>2597</v>
      </c>
      <c r="J852" s="36" t="s">
        <v>2600</v>
      </c>
      <c r="K852" s="36" t="s">
        <v>2601</v>
      </c>
      <c r="L852" s="103"/>
      <c r="M852" s="110"/>
    </row>
    <row r="853" spans="1:13">
      <c r="A853" s="103">
        <v>109</v>
      </c>
      <c r="B853" s="119" t="s">
        <v>2606</v>
      </c>
      <c r="C853" s="103">
        <v>110</v>
      </c>
      <c r="D853" s="119" t="s">
        <v>2606</v>
      </c>
      <c r="E853" s="107">
        <v>852</v>
      </c>
      <c r="F853" s="118"/>
      <c r="G853" s="106"/>
      <c r="H853" s="36" t="s">
        <v>2596</v>
      </c>
      <c r="I853" s="36" t="s">
        <v>2597</v>
      </c>
      <c r="J853" s="36" t="s">
        <v>2602</v>
      </c>
      <c r="K853" s="36" t="s">
        <v>2603</v>
      </c>
      <c r="L853" s="103"/>
      <c r="M853" s="110"/>
    </row>
    <row r="854" spans="1:13">
      <c r="A854" s="103">
        <v>109</v>
      </c>
      <c r="B854" s="119" t="s">
        <v>2606</v>
      </c>
      <c r="C854" s="103">
        <v>110</v>
      </c>
      <c r="D854" s="119" t="s">
        <v>2606</v>
      </c>
      <c r="E854" s="107">
        <v>853</v>
      </c>
      <c r="F854" s="118"/>
      <c r="G854" s="106"/>
      <c r="H854" s="36" t="s">
        <v>2596</v>
      </c>
      <c r="I854" s="36" t="s">
        <v>2597</v>
      </c>
      <c r="J854" s="36" t="s">
        <v>2604</v>
      </c>
      <c r="K854" s="36" t="s">
        <v>2605</v>
      </c>
      <c r="L854" s="103"/>
      <c r="M854" s="110"/>
    </row>
    <row r="855" spans="1:13">
      <c r="A855" s="103">
        <v>110</v>
      </c>
      <c r="B855" s="100" t="s">
        <v>388</v>
      </c>
      <c r="C855" s="103">
        <v>116</v>
      </c>
      <c r="D855" s="100" t="s">
        <v>388</v>
      </c>
      <c r="E855" s="107">
        <v>854</v>
      </c>
      <c r="F855" s="101">
        <v>541527</v>
      </c>
      <c r="G855" s="100" t="s">
        <v>388</v>
      </c>
      <c r="H855" s="17"/>
      <c r="I855" s="17"/>
      <c r="J855" s="17"/>
      <c r="K855" s="17"/>
      <c r="L855" s="103" t="s">
        <v>16</v>
      </c>
      <c r="M855" s="110" t="s">
        <v>389</v>
      </c>
    </row>
    <row r="856" spans="1:13">
      <c r="A856" s="103">
        <v>110</v>
      </c>
      <c r="B856" s="100" t="s">
        <v>388</v>
      </c>
      <c r="C856" s="103">
        <v>116</v>
      </c>
      <c r="D856" s="100" t="s">
        <v>388</v>
      </c>
      <c r="E856" s="107">
        <v>855</v>
      </c>
      <c r="F856" s="118"/>
      <c r="G856" s="106"/>
      <c r="H856" s="36" t="s">
        <v>2607</v>
      </c>
      <c r="I856" s="36" t="s">
        <v>2608</v>
      </c>
      <c r="J856" s="36" t="s">
        <v>2609</v>
      </c>
      <c r="K856" s="36" t="s">
        <v>2608</v>
      </c>
      <c r="L856" s="103" t="s">
        <v>16</v>
      </c>
      <c r="M856" s="110" t="s">
        <v>389</v>
      </c>
    </row>
    <row r="857" spans="1:13">
      <c r="A857" s="103">
        <v>110</v>
      </c>
      <c r="B857" s="100" t="s">
        <v>388</v>
      </c>
      <c r="C857" s="103">
        <v>116</v>
      </c>
      <c r="D857" s="100" t="s">
        <v>388</v>
      </c>
      <c r="E857" s="107">
        <v>856</v>
      </c>
      <c r="F857" s="118"/>
      <c r="G857" s="106"/>
      <c r="H857" s="36" t="s">
        <v>2607</v>
      </c>
      <c r="I857" s="36" t="s">
        <v>2608</v>
      </c>
      <c r="J857" s="36" t="s">
        <v>2610</v>
      </c>
      <c r="K857" s="36" t="s">
        <v>2611</v>
      </c>
      <c r="L857" s="103" t="s">
        <v>16</v>
      </c>
      <c r="M857" s="110" t="s">
        <v>389</v>
      </c>
    </row>
    <row r="858" spans="1:13">
      <c r="A858" s="103">
        <v>110</v>
      </c>
      <c r="B858" s="100" t="s">
        <v>388</v>
      </c>
      <c r="C858" s="103">
        <v>116</v>
      </c>
      <c r="D858" s="100" t="s">
        <v>388</v>
      </c>
      <c r="E858" s="107">
        <v>857</v>
      </c>
      <c r="F858" s="118"/>
      <c r="G858" s="106"/>
      <c r="H858" s="36" t="s">
        <v>2607</v>
      </c>
      <c r="I858" s="36" t="s">
        <v>2608</v>
      </c>
      <c r="J858" s="36" t="s">
        <v>2612</v>
      </c>
      <c r="K858" s="36" t="s">
        <v>2613</v>
      </c>
      <c r="L858" s="103" t="s">
        <v>16</v>
      </c>
      <c r="M858" s="110" t="s">
        <v>389</v>
      </c>
    </row>
    <row r="859" spans="1:13">
      <c r="A859" s="103">
        <v>110</v>
      </c>
      <c r="B859" s="100" t="s">
        <v>388</v>
      </c>
      <c r="C859" s="103">
        <v>116</v>
      </c>
      <c r="D859" s="100" t="s">
        <v>388</v>
      </c>
      <c r="E859" s="107">
        <v>858</v>
      </c>
      <c r="F859" s="118"/>
      <c r="G859" s="106"/>
      <c r="H859" s="36" t="s">
        <v>2607</v>
      </c>
      <c r="I859" s="36" t="s">
        <v>2608</v>
      </c>
      <c r="J859" s="36" t="s">
        <v>2614</v>
      </c>
      <c r="K859" s="36" t="s">
        <v>2615</v>
      </c>
      <c r="L859" s="103" t="s">
        <v>16</v>
      </c>
      <c r="M859" s="110" t="s">
        <v>389</v>
      </c>
    </row>
    <row r="860" spans="1:13">
      <c r="A860" s="103">
        <v>110</v>
      </c>
      <c r="B860" s="100" t="s">
        <v>388</v>
      </c>
      <c r="C860" s="103">
        <v>116</v>
      </c>
      <c r="D860" s="100" t="s">
        <v>388</v>
      </c>
      <c r="E860" s="107">
        <v>859</v>
      </c>
      <c r="F860" s="118"/>
      <c r="G860" s="106"/>
      <c r="H860" s="36" t="s">
        <v>2607</v>
      </c>
      <c r="I860" s="36" t="s">
        <v>2608</v>
      </c>
      <c r="J860" s="36" t="s">
        <v>2616</v>
      </c>
      <c r="K860" s="36" t="s">
        <v>2617</v>
      </c>
      <c r="L860" s="103" t="s">
        <v>16</v>
      </c>
      <c r="M860" s="110" t="s">
        <v>389</v>
      </c>
    </row>
    <row r="861" spans="1:13">
      <c r="A861" s="103">
        <v>110</v>
      </c>
      <c r="B861" s="100" t="s">
        <v>388</v>
      </c>
      <c r="C861" s="103">
        <v>116</v>
      </c>
      <c r="D861" s="100" t="s">
        <v>388</v>
      </c>
      <c r="E861" s="107">
        <v>860</v>
      </c>
      <c r="F861" s="118"/>
      <c r="G861" s="106"/>
      <c r="H861" s="36" t="s">
        <v>2607</v>
      </c>
      <c r="I861" s="36" t="s">
        <v>2608</v>
      </c>
      <c r="J861" s="36" t="s">
        <v>2618</v>
      </c>
      <c r="K861" s="36" t="s">
        <v>2619</v>
      </c>
      <c r="L861" s="103" t="s">
        <v>16</v>
      </c>
      <c r="M861" s="110" t="s">
        <v>389</v>
      </c>
    </row>
    <row r="862" spans="1:13">
      <c r="A862" s="103">
        <v>110</v>
      </c>
      <c r="B862" s="100" t="s">
        <v>388</v>
      </c>
      <c r="C862" s="103">
        <v>116</v>
      </c>
      <c r="D862" s="100" t="s">
        <v>388</v>
      </c>
      <c r="E862" s="107">
        <v>861</v>
      </c>
      <c r="F862" s="118"/>
      <c r="G862" s="106"/>
      <c r="H862" s="36" t="s">
        <v>2607</v>
      </c>
      <c r="I862" s="36" t="s">
        <v>2608</v>
      </c>
      <c r="J862" s="36" t="s">
        <v>2620</v>
      </c>
      <c r="K862" s="36" t="s">
        <v>2621</v>
      </c>
      <c r="L862" s="103" t="s">
        <v>16</v>
      </c>
      <c r="M862" s="110" t="s">
        <v>389</v>
      </c>
    </row>
    <row r="863" spans="1:13">
      <c r="A863" s="103">
        <v>110</v>
      </c>
      <c r="B863" s="100" t="s">
        <v>388</v>
      </c>
      <c r="C863" s="103">
        <v>116</v>
      </c>
      <c r="D863" s="100" t="s">
        <v>388</v>
      </c>
      <c r="E863" s="107">
        <v>862</v>
      </c>
      <c r="F863" s="118"/>
      <c r="G863" s="106"/>
      <c r="H863" s="36" t="s">
        <v>2607</v>
      </c>
      <c r="I863" s="36" t="s">
        <v>2608</v>
      </c>
      <c r="J863" s="36" t="s">
        <v>2622</v>
      </c>
      <c r="K863" s="36" t="s">
        <v>2623</v>
      </c>
      <c r="L863" s="103" t="s">
        <v>16</v>
      </c>
      <c r="M863" s="110" t="s">
        <v>389</v>
      </c>
    </row>
    <row r="864" spans="1:13">
      <c r="A864" s="103">
        <v>110</v>
      </c>
      <c r="B864" s="100" t="s">
        <v>388</v>
      </c>
      <c r="C864" s="103">
        <v>116</v>
      </c>
      <c r="D864" s="100" t="s">
        <v>388</v>
      </c>
      <c r="E864" s="107">
        <v>863</v>
      </c>
      <c r="F864" s="118"/>
      <c r="G864" s="106"/>
      <c r="H864" s="36" t="s">
        <v>2607</v>
      </c>
      <c r="I864" s="36" t="s">
        <v>2608</v>
      </c>
      <c r="J864" s="36" t="s">
        <v>2624</v>
      </c>
      <c r="K864" s="36" t="s">
        <v>2625</v>
      </c>
      <c r="L864" s="103" t="s">
        <v>16</v>
      </c>
      <c r="M864" s="110" t="s">
        <v>389</v>
      </c>
    </row>
    <row r="865" spans="1:13">
      <c r="A865" s="103">
        <v>111</v>
      </c>
      <c r="B865" s="100" t="s">
        <v>2487</v>
      </c>
      <c r="C865" s="103">
        <v>119</v>
      </c>
      <c r="D865" s="100" t="s">
        <v>2487</v>
      </c>
      <c r="E865" s="107">
        <v>864</v>
      </c>
      <c r="F865" s="101">
        <v>635110</v>
      </c>
      <c r="G865" s="100" t="s">
        <v>2487</v>
      </c>
      <c r="H865" s="17"/>
      <c r="I865" s="17"/>
      <c r="J865" s="17"/>
      <c r="K865" s="17"/>
      <c r="L865" s="103" t="s">
        <v>16</v>
      </c>
      <c r="M865" s="110" t="s">
        <v>2122</v>
      </c>
    </row>
    <row r="866" spans="1:13">
      <c r="A866" s="103">
        <v>112</v>
      </c>
      <c r="B866" s="100" t="s">
        <v>2490</v>
      </c>
      <c r="C866" s="103">
        <v>120</v>
      </c>
      <c r="D866" s="100" t="s">
        <v>2490</v>
      </c>
      <c r="E866" s="107">
        <v>865</v>
      </c>
      <c r="F866" s="101">
        <v>492101</v>
      </c>
      <c r="G866" s="100" t="s">
        <v>2490</v>
      </c>
      <c r="H866" s="17"/>
      <c r="I866" s="17"/>
      <c r="J866" s="17"/>
      <c r="K866" s="17"/>
      <c r="L866" s="103" t="s">
        <v>16</v>
      </c>
      <c r="M866" s="110" t="s">
        <v>2125</v>
      </c>
    </row>
    <row r="867" spans="1:13">
      <c r="A867" s="103">
        <v>113</v>
      </c>
      <c r="B867" s="120" t="s">
        <v>2647</v>
      </c>
      <c r="C867" s="103">
        <v>125</v>
      </c>
      <c r="D867" s="120" t="s">
        <v>2647</v>
      </c>
      <c r="E867" s="107">
        <v>866</v>
      </c>
      <c r="F867" s="118"/>
      <c r="G867" s="106"/>
      <c r="H867" s="36" t="s">
        <v>2626</v>
      </c>
      <c r="I867" s="36" t="s">
        <v>2627</v>
      </c>
      <c r="J867" s="36" t="s">
        <v>2628</v>
      </c>
      <c r="K867" s="36" t="s">
        <v>2627</v>
      </c>
      <c r="L867" s="103"/>
      <c r="M867" s="110"/>
    </row>
    <row r="868" spans="1:13">
      <c r="A868" s="103">
        <v>113</v>
      </c>
      <c r="B868" s="120" t="s">
        <v>2647</v>
      </c>
      <c r="C868" s="103">
        <v>125</v>
      </c>
      <c r="D868" s="120" t="s">
        <v>2647</v>
      </c>
      <c r="E868" s="107">
        <v>867</v>
      </c>
      <c r="F868" s="118"/>
      <c r="G868" s="106"/>
      <c r="H868" s="36" t="s">
        <v>2626</v>
      </c>
      <c r="I868" s="36" t="s">
        <v>2627</v>
      </c>
      <c r="J868" s="36" t="s">
        <v>2629</v>
      </c>
      <c r="K868" s="36" t="s">
        <v>2630</v>
      </c>
      <c r="L868" s="103"/>
      <c r="M868" s="110"/>
    </row>
    <row r="869" spans="1:13">
      <c r="A869" s="103">
        <v>113</v>
      </c>
      <c r="B869" s="120" t="s">
        <v>2647</v>
      </c>
      <c r="C869" s="103">
        <v>125</v>
      </c>
      <c r="D869" s="120" t="s">
        <v>2647</v>
      </c>
      <c r="E869" s="107">
        <v>868</v>
      </c>
      <c r="F869" s="118"/>
      <c r="G869" s="106"/>
      <c r="H869" s="36" t="s">
        <v>2626</v>
      </c>
      <c r="I869" s="36" t="s">
        <v>2627</v>
      </c>
      <c r="J869" s="36" t="s">
        <v>2631</v>
      </c>
      <c r="K869" s="36" t="s">
        <v>2632</v>
      </c>
      <c r="L869" s="103"/>
      <c r="M869" s="110"/>
    </row>
    <row r="870" spans="1:13">
      <c r="A870" s="103">
        <v>113</v>
      </c>
      <c r="B870" s="120" t="s">
        <v>2647</v>
      </c>
      <c r="C870" s="103">
        <v>125</v>
      </c>
      <c r="D870" s="120" t="s">
        <v>2647</v>
      </c>
      <c r="E870" s="107">
        <v>869</v>
      </c>
      <c r="F870" s="118"/>
      <c r="G870" s="106"/>
      <c r="H870" s="36" t="s">
        <v>2626</v>
      </c>
      <c r="I870" s="36" t="s">
        <v>2627</v>
      </c>
      <c r="J870" s="36" t="s">
        <v>2633</v>
      </c>
      <c r="K870" s="36" t="s">
        <v>2634</v>
      </c>
      <c r="L870" s="103"/>
      <c r="M870" s="110"/>
    </row>
    <row r="871" spans="1:13">
      <c r="A871" s="103">
        <v>113</v>
      </c>
      <c r="B871" s="120" t="s">
        <v>2647</v>
      </c>
      <c r="C871" s="103">
        <v>125</v>
      </c>
      <c r="D871" s="120" t="s">
        <v>2647</v>
      </c>
      <c r="E871" s="107">
        <v>870</v>
      </c>
      <c r="F871" s="118"/>
      <c r="G871" s="106"/>
      <c r="H871" s="36" t="s">
        <v>2626</v>
      </c>
      <c r="I871" s="36" t="s">
        <v>2627</v>
      </c>
      <c r="J871" s="36" t="s">
        <v>2635</v>
      </c>
      <c r="K871" s="36" t="s">
        <v>2636</v>
      </c>
      <c r="L871" s="103"/>
      <c r="M871" s="110"/>
    </row>
    <row r="872" spans="1:13">
      <c r="A872" s="103">
        <v>113</v>
      </c>
      <c r="B872" s="120" t="s">
        <v>2647</v>
      </c>
      <c r="C872" s="103">
        <v>125</v>
      </c>
      <c r="D872" s="120" t="s">
        <v>2647</v>
      </c>
      <c r="E872" s="107">
        <v>871</v>
      </c>
      <c r="F872" s="118"/>
      <c r="G872" s="106"/>
      <c r="H872" s="36" t="s">
        <v>2626</v>
      </c>
      <c r="I872" s="36" t="s">
        <v>2627</v>
      </c>
      <c r="J872" s="36" t="s">
        <v>2637</v>
      </c>
      <c r="K872" s="36" t="s">
        <v>2638</v>
      </c>
      <c r="L872" s="103"/>
      <c r="M872" s="110"/>
    </row>
    <row r="873" spans="1:13">
      <c r="A873" s="103">
        <v>113</v>
      </c>
      <c r="B873" s="120" t="s">
        <v>2647</v>
      </c>
      <c r="C873" s="103">
        <v>125</v>
      </c>
      <c r="D873" s="120" t="s">
        <v>2647</v>
      </c>
      <c r="E873" s="107">
        <v>872</v>
      </c>
      <c r="F873" s="118"/>
      <c r="G873" s="106"/>
      <c r="H873" s="36" t="s">
        <v>2626</v>
      </c>
      <c r="I873" s="36" t="s">
        <v>2627</v>
      </c>
      <c r="J873" s="36" t="s">
        <v>2639</v>
      </c>
      <c r="K873" s="36" t="s">
        <v>2640</v>
      </c>
      <c r="L873" s="103"/>
      <c r="M873" s="110"/>
    </row>
    <row r="874" spans="1:13">
      <c r="A874" s="103">
        <v>113</v>
      </c>
      <c r="B874" s="120" t="s">
        <v>2647</v>
      </c>
      <c r="C874" s="103">
        <v>125</v>
      </c>
      <c r="D874" s="120" t="s">
        <v>2647</v>
      </c>
      <c r="E874" s="107">
        <v>873</v>
      </c>
      <c r="F874" s="107"/>
      <c r="G874" s="103"/>
      <c r="H874" s="36" t="s">
        <v>2626</v>
      </c>
      <c r="I874" s="36" t="s">
        <v>2627</v>
      </c>
      <c r="J874" s="36" t="s">
        <v>2641</v>
      </c>
      <c r="K874" s="36" t="s">
        <v>2642</v>
      </c>
      <c r="L874" s="103"/>
      <c r="M874" s="110"/>
    </row>
    <row r="875" spans="1:13">
      <c r="A875" s="103">
        <v>113</v>
      </c>
      <c r="B875" s="120" t="s">
        <v>2647</v>
      </c>
      <c r="C875" s="103">
        <v>125</v>
      </c>
      <c r="D875" s="120" t="s">
        <v>2647</v>
      </c>
      <c r="E875" s="107">
        <v>874</v>
      </c>
      <c r="F875" s="107"/>
      <c r="G875" s="103"/>
      <c r="H875" s="36" t="s">
        <v>2626</v>
      </c>
      <c r="I875" s="36" t="s">
        <v>2627</v>
      </c>
      <c r="J875" s="36" t="s">
        <v>2643</v>
      </c>
      <c r="K875" s="36" t="s">
        <v>2644</v>
      </c>
      <c r="L875" s="103"/>
      <c r="M875" s="110"/>
    </row>
    <row r="876" spans="1:13">
      <c r="A876" s="103">
        <v>113</v>
      </c>
      <c r="B876" s="120" t="s">
        <v>2647</v>
      </c>
      <c r="C876" s="103">
        <v>125</v>
      </c>
      <c r="D876" s="120" t="s">
        <v>2647</v>
      </c>
      <c r="E876" s="107">
        <v>875</v>
      </c>
      <c r="F876" s="107"/>
      <c r="G876" s="103"/>
      <c r="H876" s="36" t="s">
        <v>2626</v>
      </c>
      <c r="I876" s="36" t="s">
        <v>2627</v>
      </c>
      <c r="J876" s="36" t="s">
        <v>2645</v>
      </c>
      <c r="K876" s="36" t="s">
        <v>2646</v>
      </c>
      <c r="L876" s="103"/>
      <c r="M876" s="110"/>
    </row>
    <row r="877" spans="1:13">
      <c r="A877" s="103">
        <v>114</v>
      </c>
      <c r="B877" s="120" t="s">
        <v>2506</v>
      </c>
      <c r="C877" s="103">
        <v>127</v>
      </c>
      <c r="D877" s="120" t="s">
        <v>2506</v>
      </c>
      <c r="E877" s="107">
        <v>876</v>
      </c>
      <c r="F877" s="107"/>
      <c r="G877" s="103"/>
      <c r="H877" s="36" t="s">
        <v>2648</v>
      </c>
      <c r="I877" s="36" t="s">
        <v>2649</v>
      </c>
      <c r="J877" s="36" t="s">
        <v>2650</v>
      </c>
      <c r="K877" s="36" t="s">
        <v>2649</v>
      </c>
      <c r="L877" s="103"/>
      <c r="M877" s="110"/>
    </row>
    <row r="878" spans="1:13">
      <c r="A878" s="103">
        <v>114</v>
      </c>
      <c r="B878" s="120" t="s">
        <v>2506</v>
      </c>
      <c r="C878" s="103">
        <v>127</v>
      </c>
      <c r="D878" s="120" t="s">
        <v>2506</v>
      </c>
      <c r="E878" s="107">
        <v>877</v>
      </c>
      <c r="F878" s="107"/>
      <c r="G878" s="103"/>
      <c r="H878" s="36" t="s">
        <v>2648</v>
      </c>
      <c r="I878" s="36" t="s">
        <v>2649</v>
      </c>
      <c r="J878" s="36" t="s">
        <v>2651</v>
      </c>
      <c r="K878" s="36" t="s">
        <v>2652</v>
      </c>
      <c r="L878" s="103"/>
      <c r="M878" s="110"/>
    </row>
    <row r="879" spans="1:13">
      <c r="A879" s="103">
        <v>114</v>
      </c>
      <c r="B879" s="120" t="s">
        <v>2506</v>
      </c>
      <c r="C879" s="103">
        <v>127</v>
      </c>
      <c r="D879" s="120" t="s">
        <v>2506</v>
      </c>
      <c r="E879" s="107">
        <v>878</v>
      </c>
      <c r="F879" s="107"/>
      <c r="G879" s="103"/>
      <c r="H879" s="36" t="s">
        <v>2648</v>
      </c>
      <c r="I879" s="36" t="s">
        <v>2649</v>
      </c>
      <c r="J879" s="36" t="s">
        <v>2653</v>
      </c>
      <c r="K879" s="36" t="s">
        <v>2654</v>
      </c>
      <c r="L879" s="103"/>
      <c r="M879" s="110"/>
    </row>
    <row r="880" spans="1:13">
      <c r="A880" s="103">
        <v>114</v>
      </c>
      <c r="B880" s="120" t="s">
        <v>2506</v>
      </c>
      <c r="C880" s="103">
        <v>127</v>
      </c>
      <c r="D880" s="120" t="s">
        <v>2506</v>
      </c>
      <c r="E880" s="107">
        <v>879</v>
      </c>
      <c r="F880" s="107"/>
      <c r="G880" s="103"/>
      <c r="H880" s="36" t="s">
        <v>2648</v>
      </c>
      <c r="I880" s="36" t="s">
        <v>2649</v>
      </c>
      <c r="J880" s="36" t="s">
        <v>2655</v>
      </c>
      <c r="K880" s="36" t="s">
        <v>2656</v>
      </c>
      <c r="L880" s="103"/>
      <c r="M880" s="110"/>
    </row>
    <row r="881" spans="1:13">
      <c r="A881" s="103">
        <v>114</v>
      </c>
      <c r="B881" s="120" t="s">
        <v>2506</v>
      </c>
      <c r="C881" s="103">
        <v>127</v>
      </c>
      <c r="D881" s="120" t="s">
        <v>2506</v>
      </c>
      <c r="E881" s="107">
        <v>880</v>
      </c>
      <c r="F881" s="107"/>
      <c r="G881" s="103"/>
      <c r="H881" s="36" t="s">
        <v>2648</v>
      </c>
      <c r="I881" s="36" t="s">
        <v>2649</v>
      </c>
      <c r="J881" s="36" t="s">
        <v>2657</v>
      </c>
      <c r="K881" s="36" t="s">
        <v>2658</v>
      </c>
      <c r="L881" s="103"/>
      <c r="M881" s="110"/>
    </row>
    <row r="882" spans="1:13">
      <c r="A882" s="103">
        <v>114</v>
      </c>
      <c r="B882" s="120" t="s">
        <v>2506</v>
      </c>
      <c r="C882" s="103">
        <v>127</v>
      </c>
      <c r="D882" s="120" t="s">
        <v>2506</v>
      </c>
      <c r="E882" s="107">
        <v>881</v>
      </c>
      <c r="F882" s="107"/>
      <c r="G882" s="103"/>
      <c r="H882" s="36" t="s">
        <v>2648</v>
      </c>
      <c r="I882" s="36" t="s">
        <v>2649</v>
      </c>
      <c r="J882" s="36" t="s">
        <v>2659</v>
      </c>
      <c r="K882" s="36" t="s">
        <v>2660</v>
      </c>
      <c r="L882" s="103"/>
      <c r="M882" s="110"/>
    </row>
    <row r="883" spans="1:13">
      <c r="A883" s="103">
        <v>114</v>
      </c>
      <c r="B883" s="120" t="s">
        <v>2506</v>
      </c>
      <c r="C883" s="103">
        <v>127</v>
      </c>
      <c r="D883" s="120" t="s">
        <v>2506</v>
      </c>
      <c r="E883" s="107">
        <v>882</v>
      </c>
      <c r="F883" s="107"/>
      <c r="G883" s="103"/>
      <c r="H883" s="36" t="s">
        <v>2648</v>
      </c>
      <c r="I883" s="36" t="s">
        <v>2649</v>
      </c>
      <c r="J883" s="36" t="s">
        <v>2661</v>
      </c>
      <c r="K883" s="36" t="s">
        <v>2662</v>
      </c>
      <c r="L883" s="103"/>
      <c r="M883" s="110"/>
    </row>
    <row r="884" spans="1:13">
      <c r="A884" s="103">
        <v>114</v>
      </c>
      <c r="B884" s="120" t="s">
        <v>2506</v>
      </c>
      <c r="C884" s="103">
        <v>127</v>
      </c>
      <c r="D884" s="120" t="s">
        <v>2506</v>
      </c>
      <c r="E884" s="107">
        <v>883</v>
      </c>
      <c r="F884" s="107"/>
      <c r="G884" s="103"/>
      <c r="H884" s="36" t="s">
        <v>2648</v>
      </c>
      <c r="I884" s="36" t="s">
        <v>2649</v>
      </c>
      <c r="J884" s="36" t="s">
        <v>2663</v>
      </c>
      <c r="K884" s="36" t="s">
        <v>2662</v>
      </c>
      <c r="L884" s="103"/>
      <c r="M884" s="110"/>
    </row>
    <row r="885" spans="1:13">
      <c r="A885" s="103">
        <v>114</v>
      </c>
      <c r="B885" s="120" t="s">
        <v>2506</v>
      </c>
      <c r="C885" s="103">
        <v>127</v>
      </c>
      <c r="D885" s="120" t="s">
        <v>2506</v>
      </c>
      <c r="E885" s="107">
        <v>884</v>
      </c>
      <c r="F885" s="107"/>
      <c r="G885" s="103"/>
      <c r="H885" s="36" t="s">
        <v>2648</v>
      </c>
      <c r="I885" s="36" t="s">
        <v>2649</v>
      </c>
      <c r="J885" s="36" t="s">
        <v>2664</v>
      </c>
      <c r="K885" s="36" t="s">
        <v>2665</v>
      </c>
      <c r="L885" s="103"/>
      <c r="M885" s="110"/>
    </row>
    <row r="886" spans="1:13">
      <c r="A886" s="103">
        <v>114</v>
      </c>
      <c r="B886" s="120" t="s">
        <v>2506</v>
      </c>
      <c r="C886" s="103">
        <v>127</v>
      </c>
      <c r="D886" s="120" t="s">
        <v>2506</v>
      </c>
      <c r="E886" s="107">
        <v>885</v>
      </c>
      <c r="F886" s="107"/>
      <c r="G886" s="103"/>
      <c r="H886" s="36" t="s">
        <v>2648</v>
      </c>
      <c r="I886" s="36" t="s">
        <v>2649</v>
      </c>
      <c r="J886" s="36" t="s">
        <v>2666</v>
      </c>
      <c r="K886" s="36" t="s">
        <v>2667</v>
      </c>
      <c r="L886" s="103"/>
      <c r="M886" s="110"/>
    </row>
    <row r="887" spans="1:13">
      <c r="A887" s="103">
        <v>114</v>
      </c>
      <c r="B887" s="120" t="s">
        <v>2506</v>
      </c>
      <c r="C887" s="103">
        <v>127</v>
      </c>
      <c r="D887" s="120" t="s">
        <v>2506</v>
      </c>
      <c r="E887" s="107">
        <v>886</v>
      </c>
      <c r="F887" s="107"/>
      <c r="G887" s="103"/>
      <c r="H887" s="36" t="s">
        <v>2648</v>
      </c>
      <c r="I887" s="36" t="s">
        <v>2649</v>
      </c>
      <c r="J887" s="36" t="s">
        <v>2668</v>
      </c>
      <c r="K887" s="36" t="s">
        <v>2669</v>
      </c>
      <c r="L887" s="103"/>
      <c r="M887" s="110"/>
    </row>
    <row r="888" spans="1:13">
      <c r="A888" s="103">
        <v>115</v>
      </c>
      <c r="B888" s="100" t="s">
        <v>2498</v>
      </c>
      <c r="C888" s="103">
        <v>129</v>
      </c>
      <c r="D888" s="100" t="s">
        <v>2498</v>
      </c>
      <c r="E888" s="107">
        <v>887</v>
      </c>
      <c r="F888" s="101">
        <v>752201</v>
      </c>
      <c r="G888" s="100" t="s">
        <v>2498</v>
      </c>
      <c r="H888" s="17"/>
      <c r="I888" s="17"/>
      <c r="J888" s="17"/>
      <c r="K888" s="17"/>
      <c r="L888" s="103"/>
      <c r="M888" s="110"/>
    </row>
    <row r="889" spans="1:13">
      <c r="A889" s="103">
        <v>115</v>
      </c>
      <c r="B889" s="100" t="s">
        <v>2498</v>
      </c>
      <c r="C889" s="103">
        <v>129</v>
      </c>
      <c r="D889" s="100" t="s">
        <v>2498</v>
      </c>
      <c r="E889" s="107">
        <v>888</v>
      </c>
      <c r="F889" s="107"/>
      <c r="G889" s="103"/>
      <c r="H889" s="36" t="s">
        <v>2670</v>
      </c>
      <c r="I889" s="36" t="s">
        <v>2671</v>
      </c>
      <c r="J889" s="36" t="s">
        <v>2672</v>
      </c>
      <c r="K889" s="36" t="s">
        <v>2671</v>
      </c>
      <c r="L889" s="103"/>
      <c r="M889" s="110"/>
    </row>
    <row r="890" spans="1:13">
      <c r="A890" s="103">
        <v>115</v>
      </c>
      <c r="B890" s="100" t="s">
        <v>2498</v>
      </c>
      <c r="C890" s="103">
        <v>129</v>
      </c>
      <c r="D890" s="100" t="s">
        <v>2498</v>
      </c>
      <c r="E890" s="107">
        <v>889</v>
      </c>
      <c r="F890" s="107"/>
      <c r="G890" s="103"/>
      <c r="H890" s="36" t="s">
        <v>2670</v>
      </c>
      <c r="I890" s="36" t="s">
        <v>2671</v>
      </c>
      <c r="J890" s="36" t="s">
        <v>2673</v>
      </c>
      <c r="K890" s="36" t="s">
        <v>2674</v>
      </c>
      <c r="L890" s="103"/>
      <c r="M890" s="110"/>
    </row>
    <row r="891" spans="1:13">
      <c r="A891" s="103">
        <v>116</v>
      </c>
      <c r="B891" s="120" t="s">
        <v>2692</v>
      </c>
      <c r="C891" s="103">
        <v>130</v>
      </c>
      <c r="D891" s="120" t="s">
        <v>2692</v>
      </c>
      <c r="E891" s="107">
        <v>890</v>
      </c>
      <c r="F891" s="107"/>
      <c r="G891" s="103"/>
      <c r="H891" s="36" t="s">
        <v>2675</v>
      </c>
      <c r="I891" s="36" t="s">
        <v>2676</v>
      </c>
      <c r="J891" s="36" t="s">
        <v>2677</v>
      </c>
      <c r="K891" s="36" t="s">
        <v>2676</v>
      </c>
      <c r="L891" s="103"/>
      <c r="M891" s="110"/>
    </row>
    <row r="892" spans="1:13">
      <c r="A892" s="103">
        <v>116</v>
      </c>
      <c r="B892" s="120" t="s">
        <v>2692</v>
      </c>
      <c r="C892" s="103">
        <v>130</v>
      </c>
      <c r="D892" s="120" t="s">
        <v>2692</v>
      </c>
      <c r="E892" s="107">
        <v>891</v>
      </c>
      <c r="F892" s="107"/>
      <c r="G892" s="103"/>
      <c r="H892" s="36" t="s">
        <v>2675</v>
      </c>
      <c r="I892" s="36" t="s">
        <v>2676</v>
      </c>
      <c r="J892" s="36" t="s">
        <v>2678</v>
      </c>
      <c r="K892" s="36" t="s">
        <v>2679</v>
      </c>
      <c r="L892" s="103"/>
      <c r="M892" s="110"/>
    </row>
    <row r="893" spans="1:13">
      <c r="A893" s="103">
        <v>116</v>
      </c>
      <c r="B893" s="120" t="s">
        <v>2692</v>
      </c>
      <c r="C893" s="103">
        <v>130</v>
      </c>
      <c r="D893" s="120" t="s">
        <v>2692</v>
      </c>
      <c r="E893" s="107">
        <v>892</v>
      </c>
      <c r="F893" s="107"/>
      <c r="G893" s="103"/>
      <c r="H893" s="36" t="s">
        <v>2675</v>
      </c>
      <c r="I893" s="36" t="s">
        <v>2676</v>
      </c>
      <c r="J893" s="36" t="s">
        <v>2680</v>
      </c>
      <c r="K893" s="36" t="s">
        <v>2681</v>
      </c>
      <c r="L893" s="103"/>
      <c r="M893" s="110"/>
    </row>
    <row r="894" spans="1:13">
      <c r="A894" s="103">
        <v>116</v>
      </c>
      <c r="B894" s="120" t="s">
        <v>2692</v>
      </c>
      <c r="C894" s="103">
        <v>130</v>
      </c>
      <c r="D894" s="120" t="s">
        <v>2692</v>
      </c>
      <c r="E894" s="107">
        <v>893</v>
      </c>
      <c r="F894" s="107"/>
      <c r="G894" s="103"/>
      <c r="H894" s="36" t="s">
        <v>2675</v>
      </c>
      <c r="I894" s="36" t="s">
        <v>2676</v>
      </c>
      <c r="J894" s="36" t="s">
        <v>2682</v>
      </c>
      <c r="K894" s="36" t="s">
        <v>2683</v>
      </c>
      <c r="L894" s="103"/>
      <c r="M894" s="110"/>
    </row>
    <row r="895" spans="1:13">
      <c r="A895" s="103">
        <v>116</v>
      </c>
      <c r="B895" s="120" t="s">
        <v>2692</v>
      </c>
      <c r="C895" s="103">
        <v>130</v>
      </c>
      <c r="D895" s="120" t="s">
        <v>2692</v>
      </c>
      <c r="E895" s="107">
        <v>894</v>
      </c>
      <c r="F895" s="107"/>
      <c r="G895" s="103"/>
      <c r="H895" s="36" t="s">
        <v>2675</v>
      </c>
      <c r="I895" s="36" t="s">
        <v>2676</v>
      </c>
      <c r="J895" s="36" t="s">
        <v>2684</v>
      </c>
      <c r="K895" s="36" t="s">
        <v>2685</v>
      </c>
      <c r="L895" s="103"/>
      <c r="M895" s="110"/>
    </row>
    <row r="896" spans="1:13">
      <c r="A896" s="103">
        <v>116</v>
      </c>
      <c r="B896" s="120" t="s">
        <v>2692</v>
      </c>
      <c r="C896" s="103">
        <v>130</v>
      </c>
      <c r="D896" s="120" t="s">
        <v>2692</v>
      </c>
      <c r="E896" s="107">
        <v>895</v>
      </c>
      <c r="F896" s="107"/>
      <c r="G896" s="103"/>
      <c r="H896" s="36" t="s">
        <v>2675</v>
      </c>
      <c r="I896" s="36" t="s">
        <v>2676</v>
      </c>
      <c r="J896" s="36" t="s">
        <v>2686</v>
      </c>
      <c r="K896" s="36" t="s">
        <v>2687</v>
      </c>
      <c r="L896" s="103"/>
      <c r="M896" s="110"/>
    </row>
    <row r="897" spans="1:13">
      <c r="A897" s="103">
        <v>116</v>
      </c>
      <c r="B897" s="120" t="s">
        <v>2692</v>
      </c>
      <c r="C897" s="103">
        <v>130</v>
      </c>
      <c r="D897" s="120" t="s">
        <v>2692</v>
      </c>
      <c r="E897" s="107">
        <v>896</v>
      </c>
      <c r="F897" s="107"/>
      <c r="G897" s="103"/>
      <c r="H897" s="36" t="s">
        <v>2675</v>
      </c>
      <c r="I897" s="36" t="s">
        <v>2676</v>
      </c>
      <c r="J897" s="36" t="s">
        <v>2688</v>
      </c>
      <c r="K897" s="36" t="s">
        <v>2689</v>
      </c>
      <c r="L897" s="103"/>
      <c r="M897" s="110"/>
    </row>
    <row r="898" spans="1:13">
      <c r="A898" s="103">
        <v>116</v>
      </c>
      <c r="B898" s="120" t="s">
        <v>2692</v>
      </c>
      <c r="C898" s="103">
        <v>130</v>
      </c>
      <c r="D898" s="120" t="s">
        <v>2692</v>
      </c>
      <c r="E898" s="107">
        <v>897</v>
      </c>
      <c r="F898" s="107"/>
      <c r="G898" s="103"/>
      <c r="H898" s="36" t="s">
        <v>2675</v>
      </c>
      <c r="I898" s="36" t="s">
        <v>2676</v>
      </c>
      <c r="J898" s="36" t="s">
        <v>2690</v>
      </c>
      <c r="K898" s="36" t="s">
        <v>2691</v>
      </c>
      <c r="L898" s="103"/>
      <c r="M898" s="110"/>
    </row>
    <row r="899" spans="1:13">
      <c r="A899" s="103">
        <v>117</v>
      </c>
      <c r="B899" s="120" t="s">
        <v>2702</v>
      </c>
      <c r="C899" s="103">
        <v>131</v>
      </c>
      <c r="D899" s="120" t="s">
        <v>2702</v>
      </c>
      <c r="E899" s="107">
        <v>898</v>
      </c>
      <c r="F899" s="107"/>
      <c r="G899" s="103"/>
      <c r="H899" s="36" t="s">
        <v>2693</v>
      </c>
      <c r="I899" s="36" t="s">
        <v>2694</v>
      </c>
      <c r="J899" s="36" t="s">
        <v>2695</v>
      </c>
      <c r="K899" s="36" t="s">
        <v>2694</v>
      </c>
      <c r="L899" s="103"/>
      <c r="M899" s="110"/>
    </row>
    <row r="900" spans="1:13">
      <c r="A900" s="103">
        <v>117</v>
      </c>
      <c r="B900" s="120" t="s">
        <v>2702</v>
      </c>
      <c r="C900" s="103">
        <v>131</v>
      </c>
      <c r="D900" s="120" t="s">
        <v>2702</v>
      </c>
      <c r="E900" s="107">
        <v>899</v>
      </c>
      <c r="F900" s="107"/>
      <c r="G900" s="103"/>
      <c r="H900" s="36" t="s">
        <v>2693</v>
      </c>
      <c r="I900" s="36" t="s">
        <v>2694</v>
      </c>
      <c r="J900" s="36" t="s">
        <v>2696</v>
      </c>
      <c r="K900" s="36" t="s">
        <v>2697</v>
      </c>
      <c r="L900" s="103"/>
      <c r="M900" s="110"/>
    </row>
    <row r="901" spans="1:13">
      <c r="A901" s="103">
        <v>117</v>
      </c>
      <c r="B901" s="120" t="s">
        <v>2702</v>
      </c>
      <c r="C901" s="103">
        <v>131</v>
      </c>
      <c r="D901" s="120" t="s">
        <v>2702</v>
      </c>
      <c r="E901" s="107">
        <v>900</v>
      </c>
      <c r="F901" s="107"/>
      <c r="G901" s="103"/>
      <c r="H901" s="36" t="s">
        <v>2693</v>
      </c>
      <c r="I901" s="36" t="s">
        <v>2694</v>
      </c>
      <c r="J901" s="36" t="s">
        <v>2698</v>
      </c>
      <c r="K901" s="36" t="s">
        <v>2699</v>
      </c>
      <c r="L901" s="103"/>
      <c r="M901" s="110"/>
    </row>
    <row r="902" spans="1:13">
      <c r="A902" s="103">
        <v>117</v>
      </c>
      <c r="B902" s="120" t="s">
        <v>2702</v>
      </c>
      <c r="C902" s="103">
        <v>131</v>
      </c>
      <c r="D902" s="120" t="s">
        <v>2702</v>
      </c>
      <c r="E902" s="107">
        <v>901</v>
      </c>
      <c r="F902" s="107"/>
      <c r="G902" s="103"/>
      <c r="H902" s="36" t="s">
        <v>2693</v>
      </c>
      <c r="I902" s="36" t="s">
        <v>2694</v>
      </c>
      <c r="J902" s="36" t="s">
        <v>2700</v>
      </c>
      <c r="K902" s="36" t="s">
        <v>2701</v>
      </c>
      <c r="L902" s="103"/>
      <c r="M902" s="110"/>
    </row>
    <row r="903" spans="1:13">
      <c r="A903" s="103">
        <v>118</v>
      </c>
      <c r="B903" s="120" t="s">
        <v>2509</v>
      </c>
      <c r="C903" s="103">
        <v>132</v>
      </c>
      <c r="D903" s="120" t="s">
        <v>2509</v>
      </c>
      <c r="E903" s="107">
        <v>902</v>
      </c>
      <c r="F903" s="101">
        <v>451606</v>
      </c>
      <c r="G903" s="100" t="s">
        <v>2481</v>
      </c>
      <c r="H903" s="17"/>
      <c r="I903" s="17"/>
      <c r="J903" s="17"/>
      <c r="K903" s="17"/>
      <c r="L903" s="103"/>
      <c r="M903" s="110"/>
    </row>
    <row r="904" spans="1:13">
      <c r="A904" s="103">
        <v>118</v>
      </c>
      <c r="B904" s="120" t="s">
        <v>2509</v>
      </c>
      <c r="C904" s="103">
        <v>132</v>
      </c>
      <c r="D904" s="120" t="s">
        <v>2509</v>
      </c>
      <c r="E904" s="107">
        <v>903</v>
      </c>
      <c r="F904" s="101">
        <v>786334</v>
      </c>
      <c r="G904" s="100" t="s">
        <v>2496</v>
      </c>
      <c r="H904" s="17"/>
      <c r="I904" s="17"/>
      <c r="J904" s="17"/>
      <c r="K904" s="17"/>
      <c r="L904" s="103"/>
      <c r="M904" s="110"/>
    </row>
    <row r="905" spans="1:13">
      <c r="A905" s="103">
        <v>118</v>
      </c>
      <c r="B905" s="120" t="s">
        <v>2509</v>
      </c>
      <c r="C905" s="103">
        <v>132</v>
      </c>
      <c r="D905" s="120" t="s">
        <v>2509</v>
      </c>
      <c r="E905" s="107">
        <v>904</v>
      </c>
      <c r="F905" s="121">
        <v>818416</v>
      </c>
      <c r="G905" s="100" t="s">
        <v>2703</v>
      </c>
    </row>
    <row r="906" spans="1:13">
      <c r="A906" s="103">
        <v>118</v>
      </c>
      <c r="B906" s="120" t="s">
        <v>2509</v>
      </c>
      <c r="C906" s="103">
        <v>132</v>
      </c>
      <c r="D906" s="120" t="s">
        <v>2509</v>
      </c>
      <c r="E906" s="107">
        <v>905</v>
      </c>
      <c r="F906" s="118"/>
      <c r="G906" s="106"/>
      <c r="H906" s="36" t="s">
        <v>2704</v>
      </c>
      <c r="I906" s="36" t="s">
        <v>2705</v>
      </c>
      <c r="J906" s="36" t="s">
        <v>2706</v>
      </c>
      <c r="K906" s="36" t="s">
        <v>2707</v>
      </c>
      <c r="L906" s="103"/>
      <c r="M906" s="110"/>
    </row>
    <row r="907" spans="1:13">
      <c r="A907" s="103">
        <v>119</v>
      </c>
      <c r="B907" s="120" t="s">
        <v>2492</v>
      </c>
      <c r="C907" s="103">
        <v>133</v>
      </c>
      <c r="D907" s="120" t="s">
        <v>2492</v>
      </c>
      <c r="E907" s="107">
        <v>906</v>
      </c>
      <c r="F907" s="121">
        <v>219717</v>
      </c>
      <c r="G907" s="100" t="s">
        <v>2491</v>
      </c>
      <c r="H907" s="17"/>
      <c r="I907" s="17"/>
      <c r="J907" s="17"/>
      <c r="K907" s="17"/>
      <c r="L907" s="103" t="s">
        <v>16</v>
      </c>
      <c r="M907" s="110" t="s">
        <v>2181</v>
      </c>
    </row>
    <row r="908" spans="1:13">
      <c r="A908" s="103">
        <v>119</v>
      </c>
      <c r="B908" s="120" t="s">
        <v>2492</v>
      </c>
      <c r="C908" s="103">
        <v>133</v>
      </c>
      <c r="D908" s="120" t="s">
        <v>2492</v>
      </c>
      <c r="E908" s="107">
        <v>907</v>
      </c>
      <c r="F908" s="121">
        <v>230331</v>
      </c>
      <c r="G908" s="100" t="s">
        <v>2492</v>
      </c>
      <c r="H908" s="17"/>
      <c r="I908" s="17"/>
      <c r="J908" s="17"/>
      <c r="K908" s="17"/>
      <c r="L908" s="103" t="s">
        <v>16</v>
      </c>
      <c r="M908" s="110" t="s">
        <v>2181</v>
      </c>
    </row>
    <row r="909" spans="1:13">
      <c r="A909" s="103">
        <v>121</v>
      </c>
      <c r="B909" s="120" t="s">
        <v>2729</v>
      </c>
      <c r="C909" s="103">
        <v>137</v>
      </c>
      <c r="D909" s="120" t="s">
        <v>2729</v>
      </c>
      <c r="E909" s="107">
        <v>908</v>
      </c>
      <c r="F909" s="121">
        <v>274117</v>
      </c>
      <c r="G909" s="100" t="s">
        <v>2499</v>
      </c>
      <c r="H909" s="17"/>
      <c r="I909" s="17"/>
      <c r="J909" s="17"/>
      <c r="K909" s="17"/>
      <c r="L909" s="103" t="s">
        <v>16</v>
      </c>
      <c r="M909" s="110"/>
    </row>
    <row r="910" spans="1:13">
      <c r="A910" s="103">
        <v>121</v>
      </c>
      <c r="B910" s="120" t="s">
        <v>2729</v>
      </c>
      <c r="C910" s="103">
        <v>137</v>
      </c>
      <c r="D910" s="120" t="s">
        <v>2729</v>
      </c>
      <c r="E910" s="107">
        <v>909</v>
      </c>
      <c r="F910" s="118"/>
      <c r="G910" s="106"/>
      <c r="H910" s="36" t="s">
        <v>2708</v>
      </c>
      <c r="I910" s="36" t="s">
        <v>2709</v>
      </c>
      <c r="J910" s="36" t="s">
        <v>2710</v>
      </c>
      <c r="K910" s="36" t="s">
        <v>2709</v>
      </c>
      <c r="L910" s="103" t="s">
        <v>16</v>
      </c>
      <c r="M910" s="110" t="s">
        <v>2730</v>
      </c>
    </row>
    <row r="911" spans="1:13">
      <c r="A911" s="103">
        <v>121</v>
      </c>
      <c r="B911" s="120" t="s">
        <v>2729</v>
      </c>
      <c r="C911" s="103">
        <v>137</v>
      </c>
      <c r="D911" s="120" t="s">
        <v>2729</v>
      </c>
      <c r="E911" s="107">
        <v>910</v>
      </c>
      <c r="F911" s="118"/>
      <c r="G911" s="106"/>
      <c r="H911" s="36" t="s">
        <v>2708</v>
      </c>
      <c r="I911" s="36" t="s">
        <v>2709</v>
      </c>
      <c r="J911" s="36" t="s">
        <v>2711</v>
      </c>
      <c r="K911" s="36" t="s">
        <v>2712</v>
      </c>
      <c r="L911" s="103" t="s">
        <v>16</v>
      </c>
      <c r="M911" s="110" t="s">
        <v>2730</v>
      </c>
    </row>
    <row r="912" spans="1:13">
      <c r="A912" s="103">
        <v>121</v>
      </c>
      <c r="B912" s="120" t="s">
        <v>2729</v>
      </c>
      <c r="C912" s="103">
        <v>137</v>
      </c>
      <c r="D912" s="120" t="s">
        <v>2729</v>
      </c>
      <c r="E912" s="107">
        <v>911</v>
      </c>
      <c r="F912" s="118"/>
      <c r="G912" s="106"/>
      <c r="H912" s="36" t="s">
        <v>2708</v>
      </c>
      <c r="I912" s="36" t="s">
        <v>2709</v>
      </c>
      <c r="J912" s="36" t="s">
        <v>2713</v>
      </c>
      <c r="K912" s="36" t="s">
        <v>2714</v>
      </c>
      <c r="L912" s="103" t="s">
        <v>16</v>
      </c>
      <c r="M912" s="110" t="s">
        <v>2730</v>
      </c>
    </row>
    <row r="913" spans="1:13">
      <c r="A913" s="103">
        <v>121</v>
      </c>
      <c r="B913" s="120" t="s">
        <v>2729</v>
      </c>
      <c r="C913" s="103">
        <v>137</v>
      </c>
      <c r="D913" s="120" t="s">
        <v>2729</v>
      </c>
      <c r="E913" s="107">
        <v>912</v>
      </c>
      <c r="F913" s="118"/>
      <c r="G913" s="106"/>
      <c r="H913" s="36" t="s">
        <v>2708</v>
      </c>
      <c r="I913" s="36" t="s">
        <v>2709</v>
      </c>
      <c r="J913" s="36" t="s">
        <v>2715</v>
      </c>
      <c r="K913" s="36" t="s">
        <v>2716</v>
      </c>
      <c r="L913" s="103" t="s">
        <v>16</v>
      </c>
      <c r="M913" s="110" t="s">
        <v>2730</v>
      </c>
    </row>
    <row r="914" spans="1:13">
      <c r="A914" s="103">
        <v>121</v>
      </c>
      <c r="B914" s="120" t="s">
        <v>2729</v>
      </c>
      <c r="C914" s="103">
        <v>137</v>
      </c>
      <c r="D914" s="120" t="s">
        <v>2729</v>
      </c>
      <c r="E914" s="107">
        <v>913</v>
      </c>
      <c r="F914" s="118"/>
      <c r="G914" s="106"/>
      <c r="H914" s="36" t="s">
        <v>2708</v>
      </c>
      <c r="I914" s="36" t="s">
        <v>2709</v>
      </c>
      <c r="J914" s="36" t="s">
        <v>2717</v>
      </c>
      <c r="K914" s="36" t="s">
        <v>2718</v>
      </c>
      <c r="L914" s="103" t="s">
        <v>16</v>
      </c>
      <c r="M914" s="110" t="s">
        <v>2730</v>
      </c>
    </row>
    <row r="915" spans="1:13">
      <c r="A915" s="103">
        <v>121</v>
      </c>
      <c r="B915" s="120" t="s">
        <v>2729</v>
      </c>
      <c r="C915" s="103">
        <v>137</v>
      </c>
      <c r="D915" s="120" t="s">
        <v>2729</v>
      </c>
      <c r="E915" s="107">
        <v>914</v>
      </c>
      <c r="F915" s="118"/>
      <c r="G915" s="106"/>
      <c r="H915" s="36" t="s">
        <v>2708</v>
      </c>
      <c r="I915" s="36" t="s">
        <v>2709</v>
      </c>
      <c r="J915" s="36" t="s">
        <v>2719</v>
      </c>
      <c r="K915" s="36" t="s">
        <v>2720</v>
      </c>
      <c r="L915" s="103" t="s">
        <v>16</v>
      </c>
      <c r="M915" s="110" t="s">
        <v>2730</v>
      </c>
    </row>
    <row r="916" spans="1:13">
      <c r="A916" s="103">
        <v>121</v>
      </c>
      <c r="B916" s="120" t="s">
        <v>2729</v>
      </c>
      <c r="C916" s="103">
        <v>137</v>
      </c>
      <c r="D916" s="120" t="s">
        <v>2729</v>
      </c>
      <c r="E916" s="107">
        <v>915</v>
      </c>
      <c r="F916" s="118"/>
      <c r="G916" s="106"/>
      <c r="H916" s="36" t="s">
        <v>2708</v>
      </c>
      <c r="I916" s="36" t="s">
        <v>2709</v>
      </c>
      <c r="J916" s="36" t="s">
        <v>2721</v>
      </c>
      <c r="K916" s="36" t="s">
        <v>2722</v>
      </c>
      <c r="L916" s="103" t="s">
        <v>16</v>
      </c>
      <c r="M916" s="110" t="s">
        <v>2730</v>
      </c>
    </row>
    <row r="917" spans="1:13">
      <c r="A917" s="103">
        <v>121</v>
      </c>
      <c r="B917" s="120" t="s">
        <v>2729</v>
      </c>
      <c r="C917" s="103">
        <v>137</v>
      </c>
      <c r="D917" s="120" t="s">
        <v>2729</v>
      </c>
      <c r="E917" s="107">
        <v>916</v>
      </c>
      <c r="F917" s="118"/>
      <c r="G917" s="106"/>
      <c r="H917" s="36" t="s">
        <v>2708</v>
      </c>
      <c r="I917" s="36" t="s">
        <v>2709</v>
      </c>
      <c r="J917" s="36" t="s">
        <v>2723</v>
      </c>
      <c r="K917" s="36" t="s">
        <v>2724</v>
      </c>
      <c r="L917" s="103" t="s">
        <v>16</v>
      </c>
      <c r="M917" s="110" t="s">
        <v>2730</v>
      </c>
    </row>
    <row r="918" spans="1:13">
      <c r="A918" s="103">
        <v>121</v>
      </c>
      <c r="B918" s="120" t="s">
        <v>2729</v>
      </c>
      <c r="C918" s="103">
        <v>137</v>
      </c>
      <c r="D918" s="120" t="s">
        <v>2729</v>
      </c>
      <c r="E918" s="107">
        <v>917</v>
      </c>
      <c r="F918" s="118"/>
      <c r="G918" s="106"/>
      <c r="H918" s="36" t="s">
        <v>2708</v>
      </c>
      <c r="I918" s="36" t="s">
        <v>2709</v>
      </c>
      <c r="J918" s="36" t="s">
        <v>2725</v>
      </c>
      <c r="K918" s="36" t="s">
        <v>2726</v>
      </c>
      <c r="L918" s="103" t="s">
        <v>16</v>
      </c>
      <c r="M918" s="110" t="s">
        <v>2730</v>
      </c>
    </row>
    <row r="919" spans="1:13">
      <c r="A919" s="103">
        <v>121</v>
      </c>
      <c r="B919" s="120" t="s">
        <v>2729</v>
      </c>
      <c r="C919" s="103">
        <v>137</v>
      </c>
      <c r="D919" s="120" t="s">
        <v>2729</v>
      </c>
      <c r="E919" s="107">
        <v>918</v>
      </c>
      <c r="F919" s="118"/>
      <c r="G919" s="106"/>
      <c r="H919" s="36" t="s">
        <v>2708</v>
      </c>
      <c r="I919" s="36" t="s">
        <v>2709</v>
      </c>
      <c r="J919" s="36" t="s">
        <v>2727</v>
      </c>
      <c r="K919" s="36" t="s">
        <v>2728</v>
      </c>
      <c r="L919" s="103" t="s">
        <v>16</v>
      </c>
      <c r="M919" s="110" t="s">
        <v>2730</v>
      </c>
    </row>
    <row r="920" spans="1:13">
      <c r="A920" s="103">
        <v>122</v>
      </c>
      <c r="B920" s="120" t="s">
        <v>2748</v>
      </c>
      <c r="C920" s="103">
        <v>139</v>
      </c>
      <c r="D920" s="120" t="s">
        <v>2748</v>
      </c>
      <c r="E920" s="107">
        <v>919</v>
      </c>
      <c r="F920" s="118"/>
      <c r="G920" s="106"/>
      <c r="H920" s="36" t="s">
        <v>2731</v>
      </c>
      <c r="I920" s="36" t="s">
        <v>2732</v>
      </c>
      <c r="J920" s="36" t="s">
        <v>2733</v>
      </c>
      <c r="K920" s="36" t="s">
        <v>2732</v>
      </c>
      <c r="L920" s="103" t="s">
        <v>16</v>
      </c>
      <c r="M920" s="110" t="s">
        <v>2208</v>
      </c>
    </row>
    <row r="921" spans="1:13">
      <c r="A921" s="103">
        <v>122</v>
      </c>
      <c r="B921" s="120" t="s">
        <v>2748</v>
      </c>
      <c r="C921" s="103">
        <v>139</v>
      </c>
      <c r="D921" s="120" t="s">
        <v>2748</v>
      </c>
      <c r="E921" s="107">
        <v>920</v>
      </c>
      <c r="F921" s="118"/>
      <c r="G921" s="106"/>
      <c r="H921" s="36" t="s">
        <v>2731</v>
      </c>
      <c r="I921" s="36" t="s">
        <v>2732</v>
      </c>
      <c r="J921" s="36" t="s">
        <v>2734</v>
      </c>
      <c r="K921" s="36" t="s">
        <v>2735</v>
      </c>
      <c r="L921" s="103" t="s">
        <v>16</v>
      </c>
      <c r="M921" s="110" t="s">
        <v>2208</v>
      </c>
    </row>
    <row r="922" spans="1:13">
      <c r="A922" s="103">
        <v>122</v>
      </c>
      <c r="B922" s="120" t="s">
        <v>2748</v>
      </c>
      <c r="C922" s="103">
        <v>139</v>
      </c>
      <c r="D922" s="120" t="s">
        <v>2748</v>
      </c>
      <c r="E922" s="107">
        <v>921</v>
      </c>
      <c r="F922" s="118"/>
      <c r="G922" s="106"/>
      <c r="H922" s="36" t="s">
        <v>2731</v>
      </c>
      <c r="I922" s="36" t="s">
        <v>2732</v>
      </c>
      <c r="J922" s="36" t="s">
        <v>2736</v>
      </c>
      <c r="K922" s="36" t="s">
        <v>2737</v>
      </c>
      <c r="L922" s="103" t="s">
        <v>16</v>
      </c>
      <c r="M922" s="110" t="s">
        <v>2208</v>
      </c>
    </row>
    <row r="923" spans="1:13">
      <c r="A923" s="103">
        <v>122</v>
      </c>
      <c r="B923" s="120" t="s">
        <v>2748</v>
      </c>
      <c r="C923" s="103">
        <v>139</v>
      </c>
      <c r="D923" s="120" t="s">
        <v>2748</v>
      </c>
      <c r="E923" s="107">
        <v>922</v>
      </c>
      <c r="F923" s="118"/>
      <c r="G923" s="106"/>
      <c r="H923" s="36" t="s">
        <v>2731</v>
      </c>
      <c r="I923" s="36" t="s">
        <v>2732</v>
      </c>
      <c r="J923" s="36" t="s">
        <v>2738</v>
      </c>
      <c r="K923" s="36" t="s">
        <v>2739</v>
      </c>
      <c r="L923" s="103" t="s">
        <v>16</v>
      </c>
      <c r="M923" s="110" t="s">
        <v>2208</v>
      </c>
    </row>
    <row r="924" spans="1:13">
      <c r="A924" s="103">
        <v>122</v>
      </c>
      <c r="B924" s="120" t="s">
        <v>2748</v>
      </c>
      <c r="C924" s="103">
        <v>139</v>
      </c>
      <c r="D924" s="120" t="s">
        <v>2748</v>
      </c>
      <c r="E924" s="107">
        <v>923</v>
      </c>
      <c r="F924" s="118"/>
      <c r="G924" s="106"/>
      <c r="H924" s="36" t="s">
        <v>2731</v>
      </c>
      <c r="I924" s="36" t="s">
        <v>2732</v>
      </c>
      <c r="J924" s="36" t="s">
        <v>2740</v>
      </c>
      <c r="K924" s="36" t="s">
        <v>2741</v>
      </c>
      <c r="L924" s="103" t="s">
        <v>16</v>
      </c>
      <c r="M924" s="110" t="s">
        <v>2208</v>
      </c>
    </row>
    <row r="925" spans="1:13">
      <c r="A925" s="103">
        <v>122</v>
      </c>
      <c r="B925" s="120" t="s">
        <v>2748</v>
      </c>
      <c r="C925" s="103">
        <v>139</v>
      </c>
      <c r="D925" s="120" t="s">
        <v>2748</v>
      </c>
      <c r="E925" s="107">
        <v>924</v>
      </c>
      <c r="F925" s="118"/>
      <c r="G925" s="106"/>
      <c r="H925" s="36" t="s">
        <v>2731</v>
      </c>
      <c r="I925" s="36" t="s">
        <v>2732</v>
      </c>
      <c r="J925" s="36" t="s">
        <v>2742</v>
      </c>
      <c r="K925" s="36" t="s">
        <v>2743</v>
      </c>
      <c r="L925" s="103" t="s">
        <v>16</v>
      </c>
      <c r="M925" s="110" t="s">
        <v>2208</v>
      </c>
    </row>
    <row r="926" spans="1:13">
      <c r="A926" s="103">
        <v>122</v>
      </c>
      <c r="B926" s="120" t="s">
        <v>2748</v>
      </c>
      <c r="C926" s="103">
        <v>139</v>
      </c>
      <c r="D926" s="120" t="s">
        <v>2748</v>
      </c>
      <c r="E926" s="107">
        <v>925</v>
      </c>
      <c r="F926" s="118"/>
      <c r="G926" s="106"/>
      <c r="H926" s="36" t="s">
        <v>2731</v>
      </c>
      <c r="I926" s="36" t="s">
        <v>2732</v>
      </c>
      <c r="J926" s="36" t="s">
        <v>2744</v>
      </c>
      <c r="K926" s="36" t="s">
        <v>2745</v>
      </c>
      <c r="L926" s="103" t="s">
        <v>16</v>
      </c>
      <c r="M926" s="110" t="s">
        <v>2208</v>
      </c>
    </row>
    <row r="927" spans="1:13">
      <c r="A927" s="103">
        <v>122</v>
      </c>
      <c r="B927" s="120" t="s">
        <v>2748</v>
      </c>
      <c r="C927" s="103">
        <v>139</v>
      </c>
      <c r="D927" s="120" t="s">
        <v>2748</v>
      </c>
      <c r="E927" s="107">
        <v>926</v>
      </c>
      <c r="F927" s="118"/>
      <c r="G927" s="106"/>
      <c r="H927" s="36" t="s">
        <v>2731</v>
      </c>
      <c r="I927" s="36" t="s">
        <v>2732</v>
      </c>
      <c r="J927" s="36" t="s">
        <v>2746</v>
      </c>
      <c r="K927" s="36" t="s">
        <v>2747</v>
      </c>
      <c r="L927" s="103" t="s">
        <v>16</v>
      </c>
      <c r="M927" s="110" t="s">
        <v>2208</v>
      </c>
    </row>
    <row r="928" spans="1:13">
      <c r="A928" s="103">
        <v>123</v>
      </c>
      <c r="B928" s="120" t="s">
        <v>2505</v>
      </c>
      <c r="C928" s="103">
        <v>173</v>
      </c>
      <c r="D928" s="120" t="s">
        <v>2505</v>
      </c>
      <c r="E928" s="107">
        <v>927</v>
      </c>
      <c r="F928" s="121">
        <v>296666</v>
      </c>
      <c r="G928" s="100" t="s">
        <v>2478</v>
      </c>
      <c r="H928" s="17"/>
      <c r="I928" s="17"/>
      <c r="J928" s="17"/>
      <c r="K928" s="17"/>
      <c r="L928" s="103" t="s">
        <v>16</v>
      </c>
      <c r="M928" s="25" t="s">
        <v>2770</v>
      </c>
    </row>
    <row r="929" spans="1:13">
      <c r="A929" s="103">
        <v>123</v>
      </c>
      <c r="B929" s="120" t="s">
        <v>2505</v>
      </c>
      <c r="C929" s="103">
        <v>173</v>
      </c>
      <c r="D929" s="120" t="s">
        <v>2505</v>
      </c>
      <c r="E929" s="107">
        <v>928</v>
      </c>
      <c r="F929" s="118"/>
      <c r="G929" s="106"/>
      <c r="H929" s="36" t="s">
        <v>2749</v>
      </c>
      <c r="I929" s="36" t="s">
        <v>2750</v>
      </c>
      <c r="J929" s="36" t="s">
        <v>2751</v>
      </c>
      <c r="K929" s="36" t="s">
        <v>2750</v>
      </c>
      <c r="L929" s="103" t="s">
        <v>16</v>
      </c>
      <c r="M929" s="25" t="s">
        <v>2770</v>
      </c>
    </row>
    <row r="930" spans="1:13">
      <c r="A930" s="103">
        <v>123</v>
      </c>
      <c r="B930" s="120" t="s">
        <v>2505</v>
      </c>
      <c r="C930" s="103">
        <v>173</v>
      </c>
      <c r="D930" s="120" t="s">
        <v>2505</v>
      </c>
      <c r="E930" s="107">
        <v>929</v>
      </c>
      <c r="F930" s="118"/>
      <c r="G930" s="106"/>
      <c r="H930" s="36" t="s">
        <v>2749</v>
      </c>
      <c r="I930" s="36" t="s">
        <v>2750</v>
      </c>
      <c r="J930" s="36" t="s">
        <v>2752</v>
      </c>
      <c r="K930" s="36" t="s">
        <v>2753</v>
      </c>
      <c r="L930" s="103" t="s">
        <v>16</v>
      </c>
      <c r="M930" s="25" t="s">
        <v>2770</v>
      </c>
    </row>
    <row r="931" spans="1:13">
      <c r="A931" s="103">
        <v>123</v>
      </c>
      <c r="B931" s="120" t="s">
        <v>2505</v>
      </c>
      <c r="C931" s="103">
        <v>173</v>
      </c>
      <c r="D931" s="120" t="s">
        <v>2505</v>
      </c>
      <c r="E931" s="107">
        <v>930</v>
      </c>
      <c r="F931" s="118"/>
      <c r="G931" s="106"/>
      <c r="H931" s="36" t="s">
        <v>2749</v>
      </c>
      <c r="I931" s="36" t="s">
        <v>2750</v>
      </c>
      <c r="J931" s="36" t="s">
        <v>2754</v>
      </c>
      <c r="K931" s="36" t="s">
        <v>2755</v>
      </c>
      <c r="L931" s="103" t="s">
        <v>16</v>
      </c>
      <c r="M931" s="25" t="s">
        <v>2770</v>
      </c>
    </row>
    <row r="932" spans="1:13">
      <c r="A932" s="103">
        <v>123</v>
      </c>
      <c r="B932" s="120" t="s">
        <v>2505</v>
      </c>
      <c r="C932" s="103">
        <v>173</v>
      </c>
      <c r="D932" s="120" t="s">
        <v>2505</v>
      </c>
      <c r="E932" s="107">
        <v>931</v>
      </c>
      <c r="F932" s="118"/>
      <c r="G932" s="106"/>
      <c r="H932" s="36" t="s">
        <v>2749</v>
      </c>
      <c r="I932" s="36" t="s">
        <v>2750</v>
      </c>
      <c r="J932" s="36" t="s">
        <v>2756</v>
      </c>
      <c r="K932" s="36" t="s">
        <v>2757</v>
      </c>
      <c r="L932" s="103" t="s">
        <v>16</v>
      </c>
      <c r="M932" s="25" t="s">
        <v>2770</v>
      </c>
    </row>
    <row r="933" spans="1:13">
      <c r="A933" s="103">
        <v>123</v>
      </c>
      <c r="B933" s="120" t="s">
        <v>2505</v>
      </c>
      <c r="C933" s="103">
        <v>173</v>
      </c>
      <c r="D933" s="120" t="s">
        <v>2505</v>
      </c>
      <c r="E933" s="107">
        <v>932</v>
      </c>
      <c r="F933" s="118"/>
      <c r="G933" s="106"/>
      <c r="H933" s="36" t="s">
        <v>2749</v>
      </c>
      <c r="I933" s="36" t="s">
        <v>2750</v>
      </c>
      <c r="J933" s="36" t="s">
        <v>2758</v>
      </c>
      <c r="K933" s="36" t="s">
        <v>2759</v>
      </c>
      <c r="L933" s="103" t="s">
        <v>16</v>
      </c>
      <c r="M933" s="25" t="s">
        <v>2770</v>
      </c>
    </row>
    <row r="934" spans="1:13">
      <c r="A934" s="103">
        <v>123</v>
      </c>
      <c r="B934" s="120" t="s">
        <v>2505</v>
      </c>
      <c r="C934" s="103">
        <v>173</v>
      </c>
      <c r="D934" s="120" t="s">
        <v>2505</v>
      </c>
      <c r="E934" s="107">
        <v>933</v>
      </c>
      <c r="F934" s="118"/>
      <c r="G934" s="106"/>
      <c r="H934" s="36" t="s">
        <v>2749</v>
      </c>
      <c r="I934" s="36" t="s">
        <v>2750</v>
      </c>
      <c r="J934" s="36" t="s">
        <v>2760</v>
      </c>
      <c r="K934" s="36" t="s">
        <v>2761</v>
      </c>
      <c r="L934" s="103" t="s">
        <v>16</v>
      </c>
      <c r="M934" s="25" t="s">
        <v>2770</v>
      </c>
    </row>
    <row r="935" spans="1:13">
      <c r="A935" s="103">
        <v>123</v>
      </c>
      <c r="B935" s="120" t="s">
        <v>2505</v>
      </c>
      <c r="C935" s="103">
        <v>173</v>
      </c>
      <c r="D935" s="120" t="s">
        <v>2505</v>
      </c>
      <c r="E935" s="107">
        <v>934</v>
      </c>
      <c r="F935" s="118"/>
      <c r="G935" s="106"/>
      <c r="H935" s="36" t="s">
        <v>2749</v>
      </c>
      <c r="I935" s="36" t="s">
        <v>2750</v>
      </c>
      <c r="J935" s="36" t="s">
        <v>2762</v>
      </c>
      <c r="K935" s="36" t="s">
        <v>2763</v>
      </c>
      <c r="L935" s="103" t="s">
        <v>16</v>
      </c>
      <c r="M935" s="25" t="s">
        <v>2770</v>
      </c>
    </row>
    <row r="936" spans="1:13">
      <c r="A936" s="103">
        <v>123</v>
      </c>
      <c r="B936" s="120" t="s">
        <v>2505</v>
      </c>
      <c r="C936" s="103">
        <v>173</v>
      </c>
      <c r="D936" s="120" t="s">
        <v>2505</v>
      </c>
      <c r="E936" s="107">
        <v>935</v>
      </c>
      <c r="F936" s="118"/>
      <c r="G936" s="106"/>
      <c r="H936" s="36" t="s">
        <v>2749</v>
      </c>
      <c r="I936" s="36" t="s">
        <v>2750</v>
      </c>
      <c r="J936" s="36" t="s">
        <v>2764</v>
      </c>
      <c r="K936" s="36" t="s">
        <v>2765</v>
      </c>
      <c r="L936" s="103" t="s">
        <v>16</v>
      </c>
      <c r="M936" s="25" t="s">
        <v>2770</v>
      </c>
    </row>
    <row r="937" spans="1:13">
      <c r="A937" s="103">
        <v>123</v>
      </c>
      <c r="B937" s="120" t="s">
        <v>2505</v>
      </c>
      <c r="C937" s="103">
        <v>173</v>
      </c>
      <c r="D937" s="120" t="s">
        <v>2505</v>
      </c>
      <c r="E937" s="107">
        <v>936</v>
      </c>
      <c r="F937" s="118"/>
      <c r="G937" s="106"/>
      <c r="H937" s="36" t="s">
        <v>2749</v>
      </c>
      <c r="I937" s="36" t="s">
        <v>2750</v>
      </c>
      <c r="J937" s="36" t="s">
        <v>2766</v>
      </c>
      <c r="K937" s="36" t="s">
        <v>2767</v>
      </c>
      <c r="L937" s="103" t="s">
        <v>16</v>
      </c>
      <c r="M937" s="25" t="s">
        <v>2770</v>
      </c>
    </row>
    <row r="938" spans="1:13">
      <c r="A938" s="103">
        <v>123</v>
      </c>
      <c r="B938" s="120" t="s">
        <v>2505</v>
      </c>
      <c r="C938" s="103">
        <v>173</v>
      </c>
      <c r="D938" s="120" t="s">
        <v>2505</v>
      </c>
      <c r="E938" s="107">
        <v>937</v>
      </c>
      <c r="F938" s="118"/>
      <c r="G938" s="106"/>
      <c r="H938" s="36" t="s">
        <v>2749</v>
      </c>
      <c r="I938" s="36" t="s">
        <v>2750</v>
      </c>
      <c r="J938" s="36" t="s">
        <v>2768</v>
      </c>
      <c r="K938" s="36" t="s">
        <v>2769</v>
      </c>
      <c r="L938" s="103" t="s">
        <v>16</v>
      </c>
      <c r="M938" s="25" t="s">
        <v>2770</v>
      </c>
    </row>
    <row r="939" spans="1:13">
      <c r="A939" s="103">
        <v>124</v>
      </c>
      <c r="B939" s="120" t="s">
        <v>2776</v>
      </c>
      <c r="C939" s="103">
        <v>60</v>
      </c>
      <c r="D939" s="120" t="s">
        <v>2776</v>
      </c>
      <c r="E939" s="107">
        <v>938</v>
      </c>
      <c r="F939" s="118"/>
      <c r="G939" s="106"/>
      <c r="H939" s="36" t="s">
        <v>2771</v>
      </c>
      <c r="I939" s="36" t="s">
        <v>2772</v>
      </c>
      <c r="J939" s="36" t="s">
        <v>2773</v>
      </c>
      <c r="K939" s="36" t="s">
        <v>2772</v>
      </c>
      <c r="L939" s="103" t="s">
        <v>16</v>
      </c>
      <c r="M939" s="110" t="s">
        <v>1781</v>
      </c>
    </row>
    <row r="940" spans="1:13">
      <c r="A940" s="103">
        <v>124</v>
      </c>
      <c r="B940" s="120" t="s">
        <v>2776</v>
      </c>
      <c r="C940" s="103">
        <v>60</v>
      </c>
      <c r="D940" s="120" t="s">
        <v>2776</v>
      </c>
      <c r="E940" s="107">
        <v>939</v>
      </c>
      <c r="F940" s="118"/>
      <c r="G940" s="106"/>
      <c r="H940" s="36" t="s">
        <v>2771</v>
      </c>
      <c r="I940" s="36" t="s">
        <v>2772</v>
      </c>
      <c r="J940" s="36" t="s">
        <v>2774</v>
      </c>
      <c r="K940" s="36" t="s">
        <v>2775</v>
      </c>
      <c r="L940" s="103" t="s">
        <v>16</v>
      </c>
      <c r="M940" s="110" t="s">
        <v>1781</v>
      </c>
    </row>
    <row r="941" spans="1:13">
      <c r="A941" s="103">
        <v>125</v>
      </c>
      <c r="B941" s="120" t="s">
        <v>2781</v>
      </c>
      <c r="C941" s="103">
        <v>71</v>
      </c>
      <c r="D941" s="120" t="s">
        <v>2781</v>
      </c>
      <c r="E941" s="107">
        <v>940</v>
      </c>
      <c r="F941" s="118"/>
      <c r="G941" s="106"/>
      <c r="H941" s="36" t="s">
        <v>2777</v>
      </c>
      <c r="I941" s="36" t="s">
        <v>2778</v>
      </c>
      <c r="J941" s="36" t="s">
        <v>2779</v>
      </c>
      <c r="K941" s="36" t="s">
        <v>2778</v>
      </c>
      <c r="L941" s="103" t="s">
        <v>16</v>
      </c>
      <c r="M941" s="110" t="s">
        <v>1812</v>
      </c>
    </row>
    <row r="942" spans="1:13">
      <c r="A942" s="103">
        <v>125</v>
      </c>
      <c r="B942" s="120" t="s">
        <v>2781</v>
      </c>
      <c r="C942" s="103">
        <v>71</v>
      </c>
      <c r="D942" s="120" t="s">
        <v>2781</v>
      </c>
      <c r="E942" s="107">
        <v>941</v>
      </c>
      <c r="F942" s="118"/>
      <c r="G942" s="106"/>
      <c r="H942" s="36" t="s">
        <v>2777</v>
      </c>
      <c r="I942" s="36" t="s">
        <v>2778</v>
      </c>
      <c r="J942" s="36" t="s">
        <v>2780</v>
      </c>
      <c r="K942" s="36" t="s">
        <v>2778</v>
      </c>
      <c r="L942" s="103" t="s">
        <v>16</v>
      </c>
      <c r="M942" s="110" t="s">
        <v>1812</v>
      </c>
    </row>
    <row r="943" spans="1:13">
      <c r="A943" s="103">
        <v>126</v>
      </c>
      <c r="B943" s="120" t="s">
        <v>2783</v>
      </c>
      <c r="C943" s="103">
        <v>73</v>
      </c>
      <c r="D943" s="120" t="s">
        <v>2783</v>
      </c>
      <c r="E943" s="107">
        <v>942</v>
      </c>
      <c r="F943" s="118"/>
      <c r="G943" s="106"/>
      <c r="H943" s="36" t="s">
        <v>2782</v>
      </c>
      <c r="I943" s="36" t="s">
        <v>2783</v>
      </c>
      <c r="J943" s="36" t="s">
        <v>2784</v>
      </c>
      <c r="K943" s="36" t="s">
        <v>2783</v>
      </c>
      <c r="L943" s="103" t="s">
        <v>16</v>
      </c>
      <c r="M943" s="110" t="s">
        <v>1822</v>
      </c>
    </row>
    <row r="944" spans="1:13">
      <c r="A944" s="103">
        <v>127</v>
      </c>
      <c r="B944" s="99" t="s">
        <v>2786</v>
      </c>
      <c r="C944" s="103">
        <v>76</v>
      </c>
      <c r="D944" s="99" t="s">
        <v>2786</v>
      </c>
      <c r="E944" s="107">
        <v>943</v>
      </c>
      <c r="F944" s="101">
        <v>120510</v>
      </c>
      <c r="G944" s="100" t="s">
        <v>2785</v>
      </c>
      <c r="H944" s="17"/>
      <c r="I944" s="17"/>
      <c r="J944" s="17"/>
      <c r="K944" s="17"/>
      <c r="L944" s="103" t="s">
        <v>16</v>
      </c>
      <c r="M944" s="110" t="s">
        <v>1839</v>
      </c>
    </row>
    <row r="945" spans="1:13">
      <c r="A945" s="103">
        <v>127</v>
      </c>
      <c r="B945" s="99" t="s">
        <v>2786</v>
      </c>
      <c r="C945" s="103">
        <v>76</v>
      </c>
      <c r="D945" s="99" t="s">
        <v>2786</v>
      </c>
      <c r="E945" s="107">
        <v>944</v>
      </c>
      <c r="F945" s="118"/>
      <c r="G945" s="106"/>
      <c r="H945" s="36" t="s">
        <v>2787</v>
      </c>
      <c r="I945" s="36" t="s">
        <v>2788</v>
      </c>
      <c r="J945" s="36" t="s">
        <v>2789</v>
      </c>
      <c r="K945" s="36" t="s">
        <v>2788</v>
      </c>
      <c r="L945" s="103" t="s">
        <v>16</v>
      </c>
      <c r="M945" s="110" t="s">
        <v>1839</v>
      </c>
    </row>
    <row r="946" spans="1:13">
      <c r="A946" s="103">
        <v>127</v>
      </c>
      <c r="B946" s="99" t="s">
        <v>2786</v>
      </c>
      <c r="C946" s="103">
        <v>76</v>
      </c>
      <c r="D946" s="99" t="s">
        <v>2786</v>
      </c>
      <c r="E946" s="107">
        <v>945</v>
      </c>
      <c r="F946" s="118"/>
      <c r="G946" s="106"/>
      <c r="H946" s="36" t="s">
        <v>2787</v>
      </c>
      <c r="I946" s="36" t="s">
        <v>2788</v>
      </c>
      <c r="J946" s="36" t="s">
        <v>2790</v>
      </c>
      <c r="K946" s="36" t="s">
        <v>2791</v>
      </c>
      <c r="L946" s="103" t="s">
        <v>16</v>
      </c>
      <c r="M946" s="110" t="s">
        <v>1839</v>
      </c>
    </row>
    <row r="947" spans="1:13">
      <c r="A947" s="103">
        <v>127</v>
      </c>
      <c r="B947" s="99" t="s">
        <v>2786</v>
      </c>
      <c r="C947" s="103">
        <v>76</v>
      </c>
      <c r="D947" s="99" t="s">
        <v>2786</v>
      </c>
      <c r="E947" s="107">
        <v>946</v>
      </c>
      <c r="F947" s="118"/>
      <c r="G947" s="106"/>
      <c r="H947" s="36" t="s">
        <v>2787</v>
      </c>
      <c r="I947" s="36" t="s">
        <v>2788</v>
      </c>
      <c r="J947" s="36" t="s">
        <v>2792</v>
      </c>
      <c r="K947" s="36" t="s">
        <v>2793</v>
      </c>
      <c r="L947" s="103" t="s">
        <v>16</v>
      </c>
      <c r="M947" s="110" t="s">
        <v>1839</v>
      </c>
    </row>
    <row r="948" spans="1:13">
      <c r="A948" s="103">
        <v>127</v>
      </c>
      <c r="B948" s="99" t="s">
        <v>2786</v>
      </c>
      <c r="C948" s="103">
        <v>76</v>
      </c>
      <c r="D948" s="99" t="s">
        <v>2786</v>
      </c>
      <c r="E948" s="107">
        <v>947</v>
      </c>
      <c r="F948" s="118"/>
      <c r="G948" s="106"/>
      <c r="H948" s="36" t="s">
        <v>2787</v>
      </c>
      <c r="I948" s="36" t="s">
        <v>2788</v>
      </c>
      <c r="J948" s="36" t="s">
        <v>2794</v>
      </c>
      <c r="K948" s="36" t="s">
        <v>2795</v>
      </c>
      <c r="L948" s="103" t="s">
        <v>16</v>
      </c>
      <c r="M948" s="110" t="s">
        <v>1839</v>
      </c>
    </row>
    <row r="949" spans="1:13">
      <c r="A949" s="103">
        <v>127</v>
      </c>
      <c r="B949" s="99" t="s">
        <v>2786</v>
      </c>
      <c r="C949" s="103">
        <v>76</v>
      </c>
      <c r="D949" s="99" t="s">
        <v>2786</v>
      </c>
      <c r="E949" s="107">
        <v>948</v>
      </c>
      <c r="F949" s="107"/>
      <c r="G949" s="103"/>
      <c r="H949" s="36" t="s">
        <v>2787</v>
      </c>
      <c r="I949" s="36" t="s">
        <v>2788</v>
      </c>
      <c r="J949" s="36" t="s">
        <v>2796</v>
      </c>
      <c r="K949" s="36" t="s">
        <v>2797</v>
      </c>
      <c r="L949" s="103" t="s">
        <v>16</v>
      </c>
      <c r="M949" s="110" t="s">
        <v>1839</v>
      </c>
    </row>
    <row r="950" spans="1:13">
      <c r="A950" s="103">
        <v>127</v>
      </c>
      <c r="B950" s="99" t="s">
        <v>2786</v>
      </c>
      <c r="C950" s="103">
        <v>76</v>
      </c>
      <c r="D950" s="99" t="s">
        <v>2786</v>
      </c>
      <c r="E950" s="107">
        <v>949</v>
      </c>
      <c r="F950" s="107"/>
      <c r="G950" s="103"/>
      <c r="H950" s="36" t="s">
        <v>2798</v>
      </c>
      <c r="I950" s="36" t="s">
        <v>2799</v>
      </c>
      <c r="J950" s="36" t="s">
        <v>2800</v>
      </c>
      <c r="K950" s="36" t="s">
        <v>2799</v>
      </c>
      <c r="L950" s="103" t="s">
        <v>16</v>
      </c>
      <c r="M950" s="110" t="s">
        <v>1839</v>
      </c>
    </row>
    <row r="951" spans="1:13">
      <c r="A951" s="103">
        <v>127</v>
      </c>
      <c r="B951" s="99" t="s">
        <v>2786</v>
      </c>
      <c r="C951" s="103">
        <v>76</v>
      </c>
      <c r="D951" s="99" t="s">
        <v>2786</v>
      </c>
      <c r="E951" s="107">
        <v>950</v>
      </c>
      <c r="F951" s="107"/>
      <c r="G951" s="103"/>
      <c r="H951" s="36" t="s">
        <v>2798</v>
      </c>
      <c r="I951" s="36" t="s">
        <v>2799</v>
      </c>
      <c r="J951" s="36" t="s">
        <v>2801</v>
      </c>
      <c r="K951" s="36" t="s">
        <v>2802</v>
      </c>
      <c r="L951" s="103" t="s">
        <v>16</v>
      </c>
      <c r="M951" s="110" t="s">
        <v>1839</v>
      </c>
    </row>
    <row r="952" spans="1:13">
      <c r="A952" s="103">
        <v>127</v>
      </c>
      <c r="B952" s="99" t="s">
        <v>2786</v>
      </c>
      <c r="C952" s="103">
        <v>76</v>
      </c>
      <c r="D952" s="99" t="s">
        <v>2786</v>
      </c>
      <c r="E952" s="107">
        <v>951</v>
      </c>
      <c r="F952" s="107"/>
      <c r="G952" s="103"/>
      <c r="H952" s="36" t="s">
        <v>2798</v>
      </c>
      <c r="I952" s="36" t="s">
        <v>2799</v>
      </c>
      <c r="J952" s="36" t="s">
        <v>2803</v>
      </c>
      <c r="K952" s="36" t="s">
        <v>2804</v>
      </c>
      <c r="L952" s="103" t="s">
        <v>16</v>
      </c>
      <c r="M952" s="110" t="s">
        <v>1839</v>
      </c>
    </row>
    <row r="953" spans="1:13">
      <c r="A953" s="103">
        <v>127</v>
      </c>
      <c r="B953" s="99" t="s">
        <v>2786</v>
      </c>
      <c r="C953" s="103">
        <v>76</v>
      </c>
      <c r="D953" s="99" t="s">
        <v>2786</v>
      </c>
      <c r="E953" s="107">
        <v>952</v>
      </c>
      <c r="F953" s="107"/>
      <c r="G953" s="103"/>
      <c r="H953" s="36" t="s">
        <v>2798</v>
      </c>
      <c r="I953" s="36" t="s">
        <v>2799</v>
      </c>
      <c r="J953" s="36" t="s">
        <v>2805</v>
      </c>
      <c r="K953" s="36" t="s">
        <v>2806</v>
      </c>
      <c r="L953" s="103" t="s">
        <v>16</v>
      </c>
      <c r="M953" s="110" t="s">
        <v>1839</v>
      </c>
    </row>
    <row r="954" spans="1:13">
      <c r="A954" s="103">
        <v>127</v>
      </c>
      <c r="B954" s="99" t="s">
        <v>2786</v>
      </c>
      <c r="C954" s="103">
        <v>76</v>
      </c>
      <c r="D954" s="99" t="s">
        <v>2786</v>
      </c>
      <c r="E954" s="107">
        <v>953</v>
      </c>
      <c r="F954" s="107"/>
      <c r="G954" s="103"/>
      <c r="H954" s="36" t="s">
        <v>2798</v>
      </c>
      <c r="I954" s="36" t="s">
        <v>2799</v>
      </c>
      <c r="J954" s="36" t="s">
        <v>2807</v>
      </c>
      <c r="K954" s="36" t="s">
        <v>2808</v>
      </c>
      <c r="L954" s="103" t="s">
        <v>16</v>
      </c>
      <c r="M954" s="110" t="s">
        <v>1839</v>
      </c>
    </row>
    <row r="955" spans="1:13">
      <c r="A955" s="103">
        <v>127</v>
      </c>
      <c r="B955" s="99" t="s">
        <v>2786</v>
      </c>
      <c r="C955" s="103">
        <v>76</v>
      </c>
      <c r="D955" s="99" t="s">
        <v>2786</v>
      </c>
      <c r="E955" s="107">
        <v>954</v>
      </c>
      <c r="F955" s="107"/>
      <c r="G955" s="103"/>
      <c r="H955" s="36" t="s">
        <v>2798</v>
      </c>
      <c r="I955" s="36" t="s">
        <v>2799</v>
      </c>
      <c r="J955" s="36" t="s">
        <v>2809</v>
      </c>
      <c r="K955" s="36" t="s">
        <v>2810</v>
      </c>
      <c r="L955" s="103" t="s">
        <v>16</v>
      </c>
      <c r="M955" s="110" t="s">
        <v>1839</v>
      </c>
    </row>
    <row r="956" spans="1:13">
      <c r="A956" s="103">
        <v>127</v>
      </c>
      <c r="B956" s="99" t="s">
        <v>2786</v>
      </c>
      <c r="C956" s="103">
        <v>76</v>
      </c>
      <c r="D956" s="99" t="s">
        <v>2786</v>
      </c>
      <c r="E956" s="107">
        <v>955</v>
      </c>
      <c r="F956" s="107"/>
      <c r="G956" s="103"/>
      <c r="H956" s="36" t="s">
        <v>2798</v>
      </c>
      <c r="I956" s="36" t="s">
        <v>2799</v>
      </c>
      <c r="J956" s="36" t="s">
        <v>2811</v>
      </c>
      <c r="K956" s="36" t="s">
        <v>2812</v>
      </c>
      <c r="L956" s="103" t="s">
        <v>16</v>
      </c>
      <c r="M956" s="110" t="s">
        <v>1839</v>
      </c>
    </row>
    <row r="957" spans="1:13">
      <c r="A957" s="103">
        <v>127</v>
      </c>
      <c r="B957" s="119" t="s">
        <v>2870</v>
      </c>
      <c r="C957" s="103">
        <v>99</v>
      </c>
      <c r="D957" s="119" t="s">
        <v>2870</v>
      </c>
      <c r="E957" s="107">
        <v>956</v>
      </c>
      <c r="F957" s="107"/>
      <c r="G957" s="103"/>
      <c r="H957" s="36" t="s">
        <v>2813</v>
      </c>
      <c r="I957" s="36" t="s">
        <v>2814</v>
      </c>
      <c r="J957" s="36" t="s">
        <v>2815</v>
      </c>
      <c r="K957" s="36" t="s">
        <v>2814</v>
      </c>
      <c r="L957" s="103"/>
      <c r="M957" s="110"/>
    </row>
    <row r="958" spans="1:13">
      <c r="A958" s="103">
        <v>127</v>
      </c>
      <c r="B958" s="119" t="s">
        <v>2870</v>
      </c>
      <c r="C958" s="103">
        <v>99</v>
      </c>
      <c r="D958" s="119" t="s">
        <v>2870</v>
      </c>
      <c r="E958" s="107">
        <v>957</v>
      </c>
      <c r="F958" s="107"/>
      <c r="G958" s="103"/>
      <c r="H958" s="36" t="s">
        <v>2813</v>
      </c>
      <c r="I958" s="36" t="s">
        <v>2814</v>
      </c>
      <c r="J958" s="36" t="s">
        <v>2816</v>
      </c>
      <c r="K958" s="36" t="s">
        <v>2817</v>
      </c>
      <c r="L958" s="103"/>
      <c r="M958" s="110"/>
    </row>
    <row r="959" spans="1:13">
      <c r="A959" s="103">
        <v>127</v>
      </c>
      <c r="B959" s="119" t="s">
        <v>2870</v>
      </c>
      <c r="C959" s="103">
        <v>99</v>
      </c>
      <c r="D959" s="119" t="s">
        <v>2870</v>
      </c>
      <c r="E959" s="107">
        <v>958</v>
      </c>
      <c r="F959" s="107"/>
      <c r="G959" s="103"/>
      <c r="H959" s="36" t="s">
        <v>2813</v>
      </c>
      <c r="I959" s="36" t="s">
        <v>2814</v>
      </c>
      <c r="J959" s="36" t="s">
        <v>2818</v>
      </c>
      <c r="K959" s="36" t="s">
        <v>2819</v>
      </c>
      <c r="L959" s="103"/>
      <c r="M959" s="110"/>
    </row>
    <row r="960" spans="1:13">
      <c r="A960" s="103">
        <v>127</v>
      </c>
      <c r="B960" s="119" t="s">
        <v>2870</v>
      </c>
      <c r="C960" s="103">
        <v>99</v>
      </c>
      <c r="D960" s="119" t="s">
        <v>2870</v>
      </c>
      <c r="E960" s="107">
        <v>959</v>
      </c>
      <c r="F960" s="107"/>
      <c r="G960" s="103"/>
      <c r="H960" s="36" t="s">
        <v>2813</v>
      </c>
      <c r="I960" s="36" t="s">
        <v>2814</v>
      </c>
      <c r="J960" s="36" t="s">
        <v>2820</v>
      </c>
      <c r="K960" s="36" t="s">
        <v>2821</v>
      </c>
      <c r="L960" s="103"/>
      <c r="M960" s="110"/>
    </row>
    <row r="961" spans="1:13">
      <c r="A961" s="103">
        <v>127</v>
      </c>
      <c r="B961" s="119" t="s">
        <v>2870</v>
      </c>
      <c r="C961" s="103">
        <v>99</v>
      </c>
      <c r="D961" s="119" t="s">
        <v>2870</v>
      </c>
      <c r="E961" s="107">
        <v>960</v>
      </c>
      <c r="F961" s="107"/>
      <c r="G961" s="103"/>
      <c r="H961" s="36" t="s">
        <v>2813</v>
      </c>
      <c r="I961" s="36" t="s">
        <v>2814</v>
      </c>
      <c r="J961" s="36" t="s">
        <v>2822</v>
      </c>
      <c r="K961" s="36" t="s">
        <v>2823</v>
      </c>
      <c r="L961" s="103"/>
      <c r="M961" s="110"/>
    </row>
    <row r="962" spans="1:13">
      <c r="A962" s="103">
        <v>127</v>
      </c>
      <c r="B962" s="119" t="s">
        <v>2870</v>
      </c>
      <c r="C962" s="103">
        <v>99</v>
      </c>
      <c r="D962" s="119" t="s">
        <v>2870</v>
      </c>
      <c r="E962" s="107">
        <v>961</v>
      </c>
      <c r="F962" s="107"/>
      <c r="G962" s="103"/>
      <c r="H962" s="36" t="s">
        <v>2813</v>
      </c>
      <c r="I962" s="36" t="s">
        <v>2814</v>
      </c>
      <c r="J962" s="36" t="s">
        <v>2824</v>
      </c>
      <c r="K962" s="36" t="s">
        <v>2825</v>
      </c>
      <c r="L962" s="103"/>
      <c r="M962" s="110"/>
    </row>
    <row r="963" spans="1:13">
      <c r="A963" s="103">
        <v>127</v>
      </c>
      <c r="B963" s="119" t="s">
        <v>2870</v>
      </c>
      <c r="C963" s="103">
        <v>99</v>
      </c>
      <c r="D963" s="119" t="s">
        <v>2870</v>
      </c>
      <c r="E963" s="107">
        <v>962</v>
      </c>
      <c r="F963" s="107"/>
      <c r="G963" s="103"/>
      <c r="H963" s="36" t="s">
        <v>2813</v>
      </c>
      <c r="I963" s="36" t="s">
        <v>2814</v>
      </c>
      <c r="J963" s="36" t="s">
        <v>2826</v>
      </c>
      <c r="K963" s="36" t="s">
        <v>2827</v>
      </c>
      <c r="L963" s="103"/>
      <c r="M963" s="110"/>
    </row>
    <row r="964" spans="1:13">
      <c r="A964" s="103">
        <v>127</v>
      </c>
      <c r="B964" s="119" t="s">
        <v>2870</v>
      </c>
      <c r="C964" s="103">
        <v>99</v>
      </c>
      <c r="D964" s="119" t="s">
        <v>2870</v>
      </c>
      <c r="E964" s="107">
        <v>963</v>
      </c>
      <c r="F964" s="107"/>
      <c r="G964" s="103"/>
      <c r="H964" s="36" t="s">
        <v>2813</v>
      </c>
      <c r="I964" s="36" t="s">
        <v>2814</v>
      </c>
      <c r="J964" s="36" t="s">
        <v>2828</v>
      </c>
      <c r="K964" s="36" t="s">
        <v>2829</v>
      </c>
      <c r="L964" s="103"/>
      <c r="M964" s="110"/>
    </row>
    <row r="965" spans="1:13">
      <c r="A965" s="103">
        <v>127</v>
      </c>
      <c r="B965" s="119" t="s">
        <v>2870</v>
      </c>
      <c r="C965" s="103">
        <v>99</v>
      </c>
      <c r="D965" s="119" t="s">
        <v>2870</v>
      </c>
      <c r="E965" s="107">
        <v>964</v>
      </c>
      <c r="F965" s="107"/>
      <c r="G965" s="103"/>
      <c r="H965" s="36" t="s">
        <v>2813</v>
      </c>
      <c r="I965" s="36" t="s">
        <v>2814</v>
      </c>
      <c r="J965" s="36" t="s">
        <v>2830</v>
      </c>
      <c r="K965" s="36" t="s">
        <v>2831</v>
      </c>
      <c r="L965" s="103"/>
      <c r="M965" s="110"/>
    </row>
    <row r="966" spans="1:13">
      <c r="A966" s="103">
        <v>127</v>
      </c>
      <c r="B966" s="119" t="s">
        <v>2870</v>
      </c>
      <c r="C966" s="103">
        <v>99</v>
      </c>
      <c r="D966" s="119" t="s">
        <v>2870</v>
      </c>
      <c r="E966" s="107">
        <v>965</v>
      </c>
      <c r="F966" s="107"/>
      <c r="G966" s="103"/>
      <c r="H966" s="36" t="s">
        <v>2813</v>
      </c>
      <c r="I966" s="36" t="s">
        <v>2814</v>
      </c>
      <c r="J966" s="36" t="s">
        <v>2832</v>
      </c>
      <c r="K966" s="36" t="s">
        <v>2833</v>
      </c>
      <c r="L966" s="103"/>
      <c r="M966" s="110"/>
    </row>
    <row r="967" spans="1:13">
      <c r="A967" s="103">
        <v>127</v>
      </c>
      <c r="B967" s="119" t="s">
        <v>2870</v>
      </c>
      <c r="C967" s="103">
        <v>99</v>
      </c>
      <c r="D967" s="119" t="s">
        <v>2870</v>
      </c>
      <c r="E967" s="107">
        <v>966</v>
      </c>
      <c r="F967" s="107"/>
      <c r="G967" s="103"/>
      <c r="H967" s="36" t="s">
        <v>2813</v>
      </c>
      <c r="I967" s="36" t="s">
        <v>2814</v>
      </c>
      <c r="J967" s="36" t="s">
        <v>2834</v>
      </c>
      <c r="K967" s="36" t="s">
        <v>2835</v>
      </c>
      <c r="L967" s="103"/>
      <c r="M967" s="110"/>
    </row>
    <row r="968" spans="1:13">
      <c r="A968" s="103">
        <v>127</v>
      </c>
      <c r="B968" s="119" t="s">
        <v>2870</v>
      </c>
      <c r="C968" s="103">
        <v>99</v>
      </c>
      <c r="D968" s="119" t="s">
        <v>2870</v>
      </c>
      <c r="E968" s="107">
        <v>967</v>
      </c>
      <c r="F968" s="107"/>
      <c r="G968" s="103"/>
      <c r="H968" s="36" t="s">
        <v>2813</v>
      </c>
      <c r="I968" s="36" t="s">
        <v>2814</v>
      </c>
      <c r="J968" s="36" t="s">
        <v>2836</v>
      </c>
      <c r="K968" s="36" t="s">
        <v>2837</v>
      </c>
      <c r="L968" s="103"/>
      <c r="M968" s="110"/>
    </row>
    <row r="969" spans="1:13">
      <c r="A969" s="103">
        <v>127</v>
      </c>
      <c r="B969" s="119" t="s">
        <v>2870</v>
      </c>
      <c r="C969" s="103">
        <v>99</v>
      </c>
      <c r="D969" s="119" t="s">
        <v>2870</v>
      </c>
      <c r="E969" s="107">
        <v>968</v>
      </c>
      <c r="F969" s="107"/>
      <c r="G969" s="103"/>
      <c r="H969" s="36" t="s">
        <v>2813</v>
      </c>
      <c r="I969" s="36" t="s">
        <v>2814</v>
      </c>
      <c r="J969" s="36" t="s">
        <v>2838</v>
      </c>
      <c r="K969" s="36" t="s">
        <v>2839</v>
      </c>
      <c r="L969" s="103"/>
      <c r="M969" s="110"/>
    </row>
    <row r="970" spans="1:13">
      <c r="A970" s="103">
        <v>127</v>
      </c>
      <c r="B970" s="119" t="s">
        <v>2870</v>
      </c>
      <c r="C970" s="103">
        <v>99</v>
      </c>
      <c r="D970" s="119" t="s">
        <v>2870</v>
      </c>
      <c r="E970" s="107">
        <v>969</v>
      </c>
      <c r="F970" s="107"/>
      <c r="G970" s="103"/>
      <c r="H970" s="36" t="s">
        <v>2813</v>
      </c>
      <c r="I970" s="36" t="s">
        <v>2814</v>
      </c>
      <c r="J970" s="36" t="s">
        <v>2840</v>
      </c>
      <c r="K970" s="36" t="s">
        <v>2841</v>
      </c>
      <c r="L970" s="103"/>
      <c r="M970" s="110"/>
    </row>
    <row r="971" spans="1:13">
      <c r="A971" s="103">
        <v>127</v>
      </c>
      <c r="B971" s="119" t="s">
        <v>2870</v>
      </c>
      <c r="C971" s="103">
        <v>99</v>
      </c>
      <c r="D971" s="119" t="s">
        <v>2870</v>
      </c>
      <c r="E971" s="107">
        <v>970</v>
      </c>
      <c r="F971" s="107"/>
      <c r="G971" s="103"/>
      <c r="H971" s="36" t="s">
        <v>2813</v>
      </c>
      <c r="I971" s="36" t="s">
        <v>2814</v>
      </c>
      <c r="J971" s="36" t="s">
        <v>2842</v>
      </c>
      <c r="K971" s="36" t="s">
        <v>2843</v>
      </c>
      <c r="L971" s="103"/>
      <c r="M971" s="110"/>
    </row>
    <row r="972" spans="1:13">
      <c r="A972" s="103">
        <v>127</v>
      </c>
      <c r="B972" s="119" t="s">
        <v>2870</v>
      </c>
      <c r="C972" s="103">
        <v>99</v>
      </c>
      <c r="D972" s="119" t="s">
        <v>2870</v>
      </c>
      <c r="E972" s="107">
        <v>971</v>
      </c>
      <c r="F972" s="107"/>
      <c r="G972" s="103"/>
      <c r="H972" s="36" t="s">
        <v>2813</v>
      </c>
      <c r="I972" s="36" t="s">
        <v>2814</v>
      </c>
      <c r="J972" s="36" t="s">
        <v>2844</v>
      </c>
      <c r="K972" s="36" t="s">
        <v>2845</v>
      </c>
      <c r="L972" s="103"/>
      <c r="M972" s="110"/>
    </row>
    <row r="973" spans="1:13">
      <c r="A973" s="103">
        <v>127</v>
      </c>
      <c r="B973" s="119" t="s">
        <v>2870</v>
      </c>
      <c r="C973" s="103">
        <v>99</v>
      </c>
      <c r="D973" s="119" t="s">
        <v>2870</v>
      </c>
      <c r="E973" s="107">
        <v>972</v>
      </c>
      <c r="F973" s="107"/>
      <c r="G973" s="103"/>
      <c r="H973" s="36" t="s">
        <v>2813</v>
      </c>
      <c r="I973" s="36" t="s">
        <v>2814</v>
      </c>
      <c r="J973" s="36" t="s">
        <v>2846</v>
      </c>
      <c r="K973" s="36" t="s">
        <v>2847</v>
      </c>
      <c r="L973" s="103"/>
      <c r="M973" s="110"/>
    </row>
    <row r="974" spans="1:13">
      <c r="A974" s="103">
        <v>127</v>
      </c>
      <c r="B974" s="119" t="s">
        <v>2870</v>
      </c>
      <c r="C974" s="103">
        <v>99</v>
      </c>
      <c r="D974" s="119" t="s">
        <v>2870</v>
      </c>
      <c r="E974" s="107">
        <v>973</v>
      </c>
      <c r="F974" s="107"/>
      <c r="G974" s="103"/>
      <c r="H974" s="36" t="s">
        <v>2813</v>
      </c>
      <c r="I974" s="36" t="s">
        <v>2814</v>
      </c>
      <c r="J974" s="36" t="s">
        <v>2848</v>
      </c>
      <c r="K974" s="36" t="s">
        <v>2849</v>
      </c>
      <c r="L974" s="103"/>
      <c r="M974" s="110"/>
    </row>
    <row r="975" spans="1:13">
      <c r="A975" s="103">
        <v>127</v>
      </c>
      <c r="B975" s="119" t="s">
        <v>2870</v>
      </c>
      <c r="C975" s="103">
        <v>99</v>
      </c>
      <c r="D975" s="119" t="s">
        <v>2870</v>
      </c>
      <c r="E975" s="107">
        <v>974</v>
      </c>
      <c r="F975" s="107"/>
      <c r="G975" s="103"/>
      <c r="H975" s="36" t="s">
        <v>2813</v>
      </c>
      <c r="I975" s="36" t="s">
        <v>2814</v>
      </c>
      <c r="J975" s="36" t="s">
        <v>2850</v>
      </c>
      <c r="K975" s="36" t="s">
        <v>2851</v>
      </c>
      <c r="L975" s="103"/>
      <c r="M975" s="110"/>
    </row>
    <row r="976" spans="1:13">
      <c r="A976" s="103">
        <v>127</v>
      </c>
      <c r="B976" s="119" t="s">
        <v>2870</v>
      </c>
      <c r="C976" s="103">
        <v>99</v>
      </c>
      <c r="D976" s="119" t="s">
        <v>2870</v>
      </c>
      <c r="E976" s="107">
        <v>975</v>
      </c>
      <c r="F976" s="107"/>
      <c r="G976" s="103"/>
      <c r="H976" s="36" t="s">
        <v>2813</v>
      </c>
      <c r="I976" s="36" t="s">
        <v>2814</v>
      </c>
      <c r="J976" s="36" t="s">
        <v>2852</v>
      </c>
      <c r="K976" s="36" t="s">
        <v>2853</v>
      </c>
      <c r="L976" s="103"/>
      <c r="M976" s="110"/>
    </row>
    <row r="977" spans="1:13">
      <c r="A977" s="103">
        <v>127</v>
      </c>
      <c r="B977" s="119" t="s">
        <v>2870</v>
      </c>
      <c r="C977" s="103">
        <v>99</v>
      </c>
      <c r="D977" s="119" t="s">
        <v>2870</v>
      </c>
      <c r="E977" s="107">
        <v>976</v>
      </c>
      <c r="F977" s="107"/>
      <c r="G977" s="103"/>
      <c r="H977" s="36" t="s">
        <v>2813</v>
      </c>
      <c r="I977" s="36" t="s">
        <v>2814</v>
      </c>
      <c r="J977" s="36" t="s">
        <v>2854</v>
      </c>
      <c r="K977" s="36" t="s">
        <v>2855</v>
      </c>
      <c r="L977" s="103"/>
      <c r="M977" s="110"/>
    </row>
    <row r="978" spans="1:13">
      <c r="A978" s="103">
        <v>127</v>
      </c>
      <c r="B978" s="119" t="s">
        <v>2870</v>
      </c>
      <c r="C978" s="103">
        <v>99</v>
      </c>
      <c r="D978" s="119" t="s">
        <v>2870</v>
      </c>
      <c r="E978" s="107">
        <v>977</v>
      </c>
      <c r="F978" s="107"/>
      <c r="G978" s="103"/>
      <c r="H978" s="36" t="s">
        <v>2813</v>
      </c>
      <c r="I978" s="36" t="s">
        <v>2814</v>
      </c>
      <c r="J978" s="36" t="s">
        <v>2856</v>
      </c>
      <c r="K978" s="36" t="s">
        <v>2857</v>
      </c>
      <c r="L978" s="103"/>
      <c r="M978" s="110"/>
    </row>
    <row r="979" spans="1:13">
      <c r="A979" s="103">
        <v>127</v>
      </c>
      <c r="B979" s="119" t="s">
        <v>2870</v>
      </c>
      <c r="C979" s="103">
        <v>99</v>
      </c>
      <c r="D979" s="119" t="s">
        <v>2870</v>
      </c>
      <c r="E979" s="107">
        <v>978</v>
      </c>
      <c r="F979" s="107"/>
      <c r="G979" s="103"/>
      <c r="H979" s="36" t="s">
        <v>2813</v>
      </c>
      <c r="I979" s="36" t="s">
        <v>2814</v>
      </c>
      <c r="J979" s="36" t="s">
        <v>2858</v>
      </c>
      <c r="K979" s="36" t="s">
        <v>2859</v>
      </c>
      <c r="L979" s="103"/>
      <c r="M979" s="110"/>
    </row>
    <row r="980" spans="1:13">
      <c r="A980" s="103">
        <v>127</v>
      </c>
      <c r="B980" s="119" t="s">
        <v>2870</v>
      </c>
      <c r="C980" s="103">
        <v>99</v>
      </c>
      <c r="D980" s="119" t="s">
        <v>2870</v>
      </c>
      <c r="E980" s="107">
        <v>979</v>
      </c>
      <c r="F980" s="107"/>
      <c r="G980" s="103"/>
      <c r="H980" s="36" t="s">
        <v>2813</v>
      </c>
      <c r="I980" s="36" t="s">
        <v>2814</v>
      </c>
      <c r="J980" s="36" t="s">
        <v>2860</v>
      </c>
      <c r="K980" s="36" t="s">
        <v>2861</v>
      </c>
      <c r="L980" s="103"/>
      <c r="M980" s="110"/>
    </row>
    <row r="981" spans="1:13">
      <c r="A981" s="103">
        <v>127</v>
      </c>
      <c r="B981" s="119" t="s">
        <v>2870</v>
      </c>
      <c r="C981" s="103">
        <v>99</v>
      </c>
      <c r="D981" s="119" t="s">
        <v>2870</v>
      </c>
      <c r="E981" s="107">
        <v>980</v>
      </c>
      <c r="F981" s="107"/>
      <c r="G981" s="103"/>
      <c r="H981" s="36" t="s">
        <v>2813</v>
      </c>
      <c r="I981" s="36" t="s">
        <v>2814</v>
      </c>
      <c r="J981" s="36" t="s">
        <v>2862</v>
      </c>
      <c r="K981" s="36" t="s">
        <v>2863</v>
      </c>
      <c r="L981" s="103"/>
      <c r="M981" s="110"/>
    </row>
    <row r="982" spans="1:13">
      <c r="A982" s="103">
        <v>127</v>
      </c>
      <c r="B982" s="119" t="s">
        <v>2870</v>
      </c>
      <c r="C982" s="103">
        <v>99</v>
      </c>
      <c r="D982" s="119" t="s">
        <v>2870</v>
      </c>
      <c r="E982" s="107">
        <v>981</v>
      </c>
      <c r="F982" s="107"/>
      <c r="G982" s="103"/>
      <c r="H982" s="36" t="s">
        <v>2813</v>
      </c>
      <c r="I982" s="36" t="s">
        <v>2814</v>
      </c>
      <c r="J982" s="36" t="s">
        <v>2864</v>
      </c>
      <c r="K982" s="36" t="s">
        <v>2865</v>
      </c>
      <c r="L982" s="103"/>
      <c r="M982" s="110"/>
    </row>
    <row r="983" spans="1:13">
      <c r="A983" s="103">
        <v>127</v>
      </c>
      <c r="B983" s="119" t="s">
        <v>2870</v>
      </c>
      <c r="C983" s="103">
        <v>99</v>
      </c>
      <c r="D983" s="119" t="s">
        <v>2870</v>
      </c>
      <c r="E983" s="107">
        <v>982</v>
      </c>
      <c r="F983" s="107"/>
      <c r="G983" s="103"/>
      <c r="H983" s="36" t="s">
        <v>2813</v>
      </c>
      <c r="I983" s="36" t="s">
        <v>2814</v>
      </c>
      <c r="J983" s="36" t="s">
        <v>2866</v>
      </c>
      <c r="K983" s="36" t="s">
        <v>2867</v>
      </c>
      <c r="L983" s="103"/>
      <c r="M983" s="110"/>
    </row>
    <row r="984" spans="1:13">
      <c r="A984" s="103">
        <v>127</v>
      </c>
      <c r="B984" s="119" t="s">
        <v>2870</v>
      </c>
      <c r="C984" s="103">
        <v>99</v>
      </c>
      <c r="D984" s="119" t="s">
        <v>2870</v>
      </c>
      <c r="E984" s="107">
        <v>983</v>
      </c>
      <c r="F984" s="107"/>
      <c r="G984" s="103"/>
      <c r="H984" s="36" t="s">
        <v>2813</v>
      </c>
      <c r="I984" s="36" t="s">
        <v>2814</v>
      </c>
      <c r="J984" s="36" t="s">
        <v>2868</v>
      </c>
      <c r="K984" s="36" t="s">
        <v>2869</v>
      </c>
      <c r="L984" s="103"/>
      <c r="M984" s="110"/>
    </row>
    <row r="985" spans="1:13">
      <c r="A985" s="103">
        <v>128</v>
      </c>
      <c r="B985" s="100" t="s">
        <v>2871</v>
      </c>
      <c r="C985" s="103">
        <v>134</v>
      </c>
      <c r="D985" s="100" t="s">
        <v>2871</v>
      </c>
      <c r="E985" s="107">
        <v>984</v>
      </c>
      <c r="F985" s="121">
        <v>284501</v>
      </c>
      <c r="G985" s="100" t="s">
        <v>2871</v>
      </c>
      <c r="H985" s="17"/>
      <c r="I985" s="17"/>
      <c r="J985" s="17"/>
      <c r="K985" s="17"/>
      <c r="L985" s="103"/>
      <c r="M985" s="110"/>
    </row>
    <row r="986" spans="1:13">
      <c r="A986" s="103">
        <v>128</v>
      </c>
      <c r="B986" s="100" t="s">
        <v>2871</v>
      </c>
      <c r="C986" s="103">
        <v>134</v>
      </c>
      <c r="D986" s="100" t="s">
        <v>2871</v>
      </c>
      <c r="E986" s="107">
        <v>985</v>
      </c>
      <c r="F986" s="107"/>
      <c r="G986" s="103"/>
      <c r="H986" s="36" t="s">
        <v>2872</v>
      </c>
      <c r="I986" s="36" t="s">
        <v>2873</v>
      </c>
      <c r="J986" s="36" t="s">
        <v>2874</v>
      </c>
      <c r="K986" s="36" t="s">
        <v>2873</v>
      </c>
      <c r="L986" s="103" t="s">
        <v>16</v>
      </c>
      <c r="M986" s="110" t="s">
        <v>2191</v>
      </c>
    </row>
    <row r="987" spans="1:13">
      <c r="A987" s="103">
        <v>128</v>
      </c>
      <c r="B987" s="100" t="s">
        <v>2871</v>
      </c>
      <c r="C987" s="103">
        <v>134</v>
      </c>
      <c r="D987" s="100" t="s">
        <v>2871</v>
      </c>
      <c r="E987" s="107">
        <v>986</v>
      </c>
      <c r="F987" s="107"/>
      <c r="G987" s="103"/>
      <c r="H987" s="36" t="s">
        <v>2872</v>
      </c>
      <c r="I987" s="36" t="s">
        <v>2873</v>
      </c>
      <c r="J987" s="36" t="s">
        <v>2875</v>
      </c>
      <c r="K987" s="36" t="s">
        <v>2876</v>
      </c>
      <c r="L987" s="103" t="s">
        <v>16</v>
      </c>
      <c r="M987" s="110" t="s">
        <v>2191</v>
      </c>
    </row>
    <row r="988" spans="1:13">
      <c r="A988" s="103">
        <v>128</v>
      </c>
      <c r="B988" s="100" t="s">
        <v>2871</v>
      </c>
      <c r="C988" s="103">
        <v>134</v>
      </c>
      <c r="D988" s="100" t="s">
        <v>2871</v>
      </c>
      <c r="E988" s="107">
        <v>987</v>
      </c>
      <c r="F988" s="107"/>
      <c r="G988" s="103"/>
      <c r="H988" s="36" t="s">
        <v>2872</v>
      </c>
      <c r="I988" s="36" t="s">
        <v>2873</v>
      </c>
      <c r="J988" s="36" t="s">
        <v>2877</v>
      </c>
      <c r="K988" s="36" t="s">
        <v>2878</v>
      </c>
      <c r="L988" s="103" t="s">
        <v>16</v>
      </c>
      <c r="M988" s="110" t="s">
        <v>2191</v>
      </c>
    </row>
    <row r="989" spans="1:13">
      <c r="A989" s="103">
        <v>128</v>
      </c>
      <c r="B989" s="100" t="s">
        <v>2871</v>
      </c>
      <c r="C989" s="103">
        <v>134</v>
      </c>
      <c r="D989" s="100" t="s">
        <v>2871</v>
      </c>
      <c r="E989" s="107">
        <v>988</v>
      </c>
      <c r="F989" s="107"/>
      <c r="G989" s="103"/>
      <c r="H989" s="36" t="s">
        <v>2872</v>
      </c>
      <c r="I989" s="36" t="s">
        <v>2873</v>
      </c>
      <c r="J989" s="36" t="s">
        <v>2879</v>
      </c>
      <c r="K989" s="36" t="s">
        <v>2880</v>
      </c>
      <c r="L989" s="103" t="s">
        <v>16</v>
      </c>
      <c r="M989" s="110" t="s">
        <v>2191</v>
      </c>
    </row>
    <row r="990" spans="1:13">
      <c r="A990" s="103">
        <v>128</v>
      </c>
      <c r="B990" s="100" t="s">
        <v>2871</v>
      </c>
      <c r="C990" s="103">
        <v>134</v>
      </c>
      <c r="D990" s="100" t="s">
        <v>2871</v>
      </c>
      <c r="E990" s="107">
        <v>989</v>
      </c>
      <c r="F990" s="107"/>
      <c r="G990" s="103"/>
      <c r="H990" s="36" t="s">
        <v>2872</v>
      </c>
      <c r="I990" s="36" t="s">
        <v>2873</v>
      </c>
      <c r="J990" s="36" t="s">
        <v>2881</v>
      </c>
      <c r="K990" s="36" t="s">
        <v>2882</v>
      </c>
      <c r="L990" s="103" t="s">
        <v>16</v>
      </c>
      <c r="M990" s="110" t="s">
        <v>2191</v>
      </c>
    </row>
    <row r="991" spans="1:13">
      <c r="A991" s="103">
        <v>128</v>
      </c>
      <c r="B991" s="100" t="s">
        <v>2871</v>
      </c>
      <c r="C991" s="103">
        <v>134</v>
      </c>
      <c r="D991" s="100" t="s">
        <v>2871</v>
      </c>
      <c r="E991" s="107">
        <v>990</v>
      </c>
      <c r="F991" s="107"/>
      <c r="G991" s="103"/>
      <c r="H991" s="36" t="s">
        <v>2872</v>
      </c>
      <c r="I991" s="36" t="s">
        <v>2873</v>
      </c>
      <c r="J991" s="36" t="s">
        <v>2883</v>
      </c>
      <c r="K991" s="36" t="s">
        <v>2884</v>
      </c>
      <c r="L991" s="103" t="s">
        <v>16</v>
      </c>
      <c r="M991" s="110" t="s">
        <v>2191</v>
      </c>
    </row>
    <row r="992" spans="1:13">
      <c r="A992" s="103">
        <v>128</v>
      </c>
      <c r="B992" s="100" t="s">
        <v>2871</v>
      </c>
      <c r="C992" s="103">
        <v>134</v>
      </c>
      <c r="D992" s="100" t="s">
        <v>2871</v>
      </c>
      <c r="E992" s="107">
        <v>991</v>
      </c>
      <c r="F992" s="107"/>
      <c r="G992" s="103"/>
      <c r="H992" s="36" t="s">
        <v>2872</v>
      </c>
      <c r="I992" s="36" t="s">
        <v>2873</v>
      </c>
      <c r="J992" s="36" t="s">
        <v>2885</v>
      </c>
      <c r="K992" s="36" t="s">
        <v>2886</v>
      </c>
      <c r="L992" s="103" t="s">
        <v>16</v>
      </c>
      <c r="M992" s="110" t="s">
        <v>2191</v>
      </c>
    </row>
    <row r="993" spans="1:13">
      <c r="A993" s="103">
        <v>128</v>
      </c>
      <c r="B993" s="100" t="s">
        <v>2871</v>
      </c>
      <c r="C993" s="103">
        <v>134</v>
      </c>
      <c r="D993" s="100" t="s">
        <v>2871</v>
      </c>
      <c r="E993" s="107">
        <v>992</v>
      </c>
      <c r="F993" s="107"/>
      <c r="G993" s="103"/>
      <c r="H993" s="36" t="s">
        <v>2872</v>
      </c>
      <c r="I993" s="36" t="s">
        <v>2873</v>
      </c>
      <c r="J993" s="36" t="s">
        <v>2887</v>
      </c>
      <c r="K993" s="36" t="s">
        <v>2888</v>
      </c>
      <c r="L993" s="103" t="s">
        <v>16</v>
      </c>
      <c r="M993" s="110" t="s">
        <v>2191</v>
      </c>
    </row>
    <row r="994" spans="1:13">
      <c r="A994" s="103">
        <v>128</v>
      </c>
      <c r="B994" s="100" t="s">
        <v>2871</v>
      </c>
      <c r="C994" s="103">
        <v>134</v>
      </c>
      <c r="D994" s="100" t="s">
        <v>2871</v>
      </c>
      <c r="E994" s="107">
        <v>993</v>
      </c>
      <c r="F994" s="107"/>
      <c r="G994" s="103"/>
      <c r="H994" s="36" t="s">
        <v>2872</v>
      </c>
      <c r="I994" s="36" t="s">
        <v>2873</v>
      </c>
      <c r="J994" s="36" t="s">
        <v>2889</v>
      </c>
      <c r="K994" s="36" t="s">
        <v>2890</v>
      </c>
      <c r="L994" s="103" t="s">
        <v>16</v>
      </c>
      <c r="M994" s="110" t="s">
        <v>2191</v>
      </c>
    </row>
    <row r="995" spans="1:13">
      <c r="A995" s="103">
        <v>128</v>
      </c>
      <c r="B995" s="100" t="s">
        <v>2871</v>
      </c>
      <c r="C995" s="103">
        <v>134</v>
      </c>
      <c r="D995" s="100" t="s">
        <v>2871</v>
      </c>
      <c r="E995" s="107">
        <v>994</v>
      </c>
      <c r="F995" s="107"/>
      <c r="G995" s="103"/>
      <c r="H995" s="36" t="s">
        <v>2872</v>
      </c>
      <c r="I995" s="36" t="s">
        <v>2873</v>
      </c>
      <c r="J995" s="36" t="s">
        <v>2891</v>
      </c>
      <c r="K995" s="36" t="s">
        <v>2892</v>
      </c>
      <c r="L995" s="103" t="s">
        <v>16</v>
      </c>
      <c r="M995" s="110" t="s">
        <v>2191</v>
      </c>
    </row>
    <row r="996" spans="1:13">
      <c r="A996" s="103">
        <v>128</v>
      </c>
      <c r="B996" s="100" t="s">
        <v>2871</v>
      </c>
      <c r="C996" s="103">
        <v>134</v>
      </c>
      <c r="D996" s="100" t="s">
        <v>2871</v>
      </c>
      <c r="E996" s="107">
        <v>995</v>
      </c>
      <c r="F996" s="107"/>
      <c r="G996" s="103"/>
      <c r="H996" s="36" t="s">
        <v>2872</v>
      </c>
      <c r="I996" s="36" t="s">
        <v>2873</v>
      </c>
      <c r="J996" s="36" t="s">
        <v>2893</v>
      </c>
      <c r="K996" s="36" t="s">
        <v>2894</v>
      </c>
      <c r="L996" s="103" t="s">
        <v>16</v>
      </c>
      <c r="M996" s="110" t="s">
        <v>2191</v>
      </c>
    </row>
    <row r="997" spans="1:13">
      <c r="A997" s="103">
        <v>128</v>
      </c>
      <c r="B997" s="100" t="s">
        <v>2871</v>
      </c>
      <c r="C997" s="103">
        <v>134</v>
      </c>
      <c r="D997" s="100" t="s">
        <v>2871</v>
      </c>
      <c r="E997" s="107">
        <v>996</v>
      </c>
      <c r="F997" s="107"/>
      <c r="G997" s="103"/>
      <c r="H997" s="36" t="s">
        <v>2872</v>
      </c>
      <c r="I997" s="36" t="s">
        <v>2873</v>
      </c>
      <c r="J997" s="36" t="s">
        <v>2895</v>
      </c>
      <c r="K997" s="36" t="s">
        <v>2896</v>
      </c>
      <c r="L997" s="103" t="s">
        <v>16</v>
      </c>
      <c r="M997" s="110" t="s">
        <v>2191</v>
      </c>
    </row>
    <row r="998" spans="1:13">
      <c r="A998" s="103">
        <v>128</v>
      </c>
      <c r="B998" s="100" t="s">
        <v>2871</v>
      </c>
      <c r="C998" s="103">
        <v>134</v>
      </c>
      <c r="D998" s="100" t="s">
        <v>2871</v>
      </c>
      <c r="E998" s="107">
        <v>997</v>
      </c>
      <c r="F998" s="107"/>
      <c r="G998" s="103"/>
      <c r="H998" s="36" t="s">
        <v>2872</v>
      </c>
      <c r="I998" s="36" t="s">
        <v>2873</v>
      </c>
      <c r="J998" s="36" t="s">
        <v>2897</v>
      </c>
      <c r="K998" s="36" t="s">
        <v>2898</v>
      </c>
      <c r="L998" s="103" t="s">
        <v>16</v>
      </c>
      <c r="M998" s="110" t="s">
        <v>2191</v>
      </c>
    </row>
    <row r="999" spans="1:13">
      <c r="A999" s="103">
        <v>128</v>
      </c>
      <c r="B999" s="100" t="s">
        <v>2871</v>
      </c>
      <c r="C999" s="103">
        <v>134</v>
      </c>
      <c r="D999" s="100" t="s">
        <v>2871</v>
      </c>
      <c r="E999" s="107">
        <v>998</v>
      </c>
      <c r="F999" s="107"/>
      <c r="G999" s="103"/>
      <c r="H999" s="36" t="s">
        <v>2872</v>
      </c>
      <c r="I999" s="36" t="s">
        <v>2873</v>
      </c>
      <c r="J999" s="36" t="s">
        <v>2899</v>
      </c>
      <c r="K999" s="36" t="s">
        <v>2900</v>
      </c>
      <c r="L999" s="103" t="s">
        <v>16</v>
      </c>
      <c r="M999" s="110" t="s">
        <v>2191</v>
      </c>
    </row>
    <row r="1000" spans="1:13">
      <c r="A1000" s="103">
        <v>128</v>
      </c>
      <c r="B1000" s="100" t="s">
        <v>2871</v>
      </c>
      <c r="C1000" s="103">
        <v>134</v>
      </c>
      <c r="D1000" s="100" t="s">
        <v>2871</v>
      </c>
      <c r="E1000" s="107">
        <v>999</v>
      </c>
      <c r="F1000" s="107"/>
      <c r="G1000" s="103"/>
      <c r="H1000" s="36" t="s">
        <v>2872</v>
      </c>
      <c r="I1000" s="36" t="s">
        <v>2873</v>
      </c>
      <c r="J1000" s="36" t="s">
        <v>2901</v>
      </c>
      <c r="K1000" s="36" t="s">
        <v>2902</v>
      </c>
      <c r="L1000" s="103" t="s">
        <v>16</v>
      </c>
      <c r="M1000" s="110" t="s">
        <v>2191</v>
      </c>
    </row>
    <row r="1001" spans="1:13">
      <c r="A1001" s="103">
        <v>129</v>
      </c>
      <c r="B1001" s="99" t="s">
        <v>2903</v>
      </c>
      <c r="C1001" s="103">
        <v>135</v>
      </c>
      <c r="D1001" s="99" t="s">
        <v>2903</v>
      </c>
      <c r="E1001" s="107">
        <v>1000</v>
      </c>
      <c r="F1001" s="121">
        <v>200001</v>
      </c>
      <c r="G1001" s="100" t="s">
        <v>2903</v>
      </c>
      <c r="H1001" s="17"/>
      <c r="I1001" s="17"/>
      <c r="J1001" s="17"/>
      <c r="K1001" s="17"/>
      <c r="L1001" s="103" t="s">
        <v>16</v>
      </c>
      <c r="M1001" s="110" t="s">
        <v>2193</v>
      </c>
    </row>
    <row r="1002" spans="1:13">
      <c r="A1002" s="103">
        <v>129</v>
      </c>
      <c r="B1002" s="99" t="s">
        <v>2903</v>
      </c>
      <c r="C1002" s="103">
        <v>135</v>
      </c>
      <c r="D1002" s="99" t="s">
        <v>2903</v>
      </c>
      <c r="E1002" s="107">
        <v>1001</v>
      </c>
      <c r="F1002" s="107"/>
      <c r="G1002" s="103"/>
      <c r="H1002" s="36" t="s">
        <v>2904</v>
      </c>
      <c r="I1002" s="36" t="s">
        <v>2905</v>
      </c>
      <c r="J1002" s="36" t="s">
        <v>2906</v>
      </c>
      <c r="K1002" s="36" t="s">
        <v>2905</v>
      </c>
      <c r="L1002" s="103" t="s">
        <v>16</v>
      </c>
      <c r="M1002" s="110" t="s">
        <v>2193</v>
      </c>
    </row>
    <row r="1003" spans="1:13">
      <c r="A1003" s="103">
        <v>129</v>
      </c>
      <c r="B1003" s="99" t="s">
        <v>2903</v>
      </c>
      <c r="C1003" s="103">
        <v>135</v>
      </c>
      <c r="D1003" s="99" t="s">
        <v>2903</v>
      </c>
      <c r="E1003" s="107">
        <v>1002</v>
      </c>
      <c r="F1003" s="107"/>
      <c r="G1003" s="103"/>
      <c r="H1003" s="36" t="s">
        <v>2904</v>
      </c>
      <c r="I1003" s="36" t="s">
        <v>2905</v>
      </c>
      <c r="J1003" s="36" t="s">
        <v>2907</v>
      </c>
      <c r="K1003" s="36" t="s">
        <v>2908</v>
      </c>
      <c r="L1003" s="103" t="s">
        <v>16</v>
      </c>
      <c r="M1003" s="110" t="s">
        <v>2193</v>
      </c>
    </row>
    <row r="1004" spans="1:13">
      <c r="A1004" s="103">
        <v>129</v>
      </c>
      <c r="B1004" s="99" t="s">
        <v>2903</v>
      </c>
      <c r="C1004" s="103">
        <v>135</v>
      </c>
      <c r="D1004" s="99" t="s">
        <v>2903</v>
      </c>
      <c r="E1004" s="107">
        <v>1003</v>
      </c>
      <c r="F1004" s="107"/>
      <c r="G1004" s="103"/>
      <c r="H1004" s="36" t="s">
        <v>2904</v>
      </c>
      <c r="I1004" s="36" t="s">
        <v>2905</v>
      </c>
      <c r="J1004" s="36" t="s">
        <v>2909</v>
      </c>
      <c r="K1004" s="36" t="s">
        <v>2910</v>
      </c>
      <c r="L1004" s="103" t="s">
        <v>16</v>
      </c>
      <c r="M1004" s="110" t="s">
        <v>2193</v>
      </c>
    </row>
    <row r="1005" spans="1:13">
      <c r="A1005" s="103">
        <v>129</v>
      </c>
      <c r="B1005" s="99" t="s">
        <v>2903</v>
      </c>
      <c r="C1005" s="103">
        <v>135</v>
      </c>
      <c r="D1005" s="99" t="s">
        <v>2903</v>
      </c>
      <c r="E1005" s="107">
        <v>1004</v>
      </c>
      <c r="F1005" s="107"/>
      <c r="G1005" s="103"/>
      <c r="H1005" s="36" t="s">
        <v>2904</v>
      </c>
      <c r="I1005" s="36" t="s">
        <v>2905</v>
      </c>
      <c r="J1005" s="36" t="s">
        <v>2911</v>
      </c>
      <c r="K1005" s="36" t="s">
        <v>2912</v>
      </c>
      <c r="L1005" s="103" t="s">
        <v>16</v>
      </c>
      <c r="M1005" s="110" t="s">
        <v>2193</v>
      </c>
    </row>
    <row r="1006" spans="1:13">
      <c r="A1006" s="103">
        <v>129</v>
      </c>
      <c r="B1006" s="99" t="s">
        <v>2903</v>
      </c>
      <c r="C1006" s="103">
        <v>135</v>
      </c>
      <c r="D1006" s="99" t="s">
        <v>2903</v>
      </c>
      <c r="E1006" s="107">
        <v>1005</v>
      </c>
      <c r="F1006" s="107"/>
      <c r="G1006" s="103"/>
      <c r="H1006" s="36" t="s">
        <v>2904</v>
      </c>
      <c r="I1006" s="36" t="s">
        <v>2905</v>
      </c>
      <c r="J1006" s="36" t="s">
        <v>2913</v>
      </c>
      <c r="K1006" s="36" t="s">
        <v>2914</v>
      </c>
      <c r="L1006" s="103" t="s">
        <v>16</v>
      </c>
      <c r="M1006" s="110" t="s">
        <v>2193</v>
      </c>
    </row>
    <row r="1007" spans="1:13">
      <c r="A1007" s="103">
        <v>129</v>
      </c>
      <c r="B1007" s="99" t="s">
        <v>2903</v>
      </c>
      <c r="C1007" s="103">
        <v>135</v>
      </c>
      <c r="D1007" s="99" t="s">
        <v>2903</v>
      </c>
      <c r="E1007" s="107">
        <v>1006</v>
      </c>
      <c r="F1007" s="107"/>
      <c r="G1007" s="103"/>
      <c r="H1007" s="36" t="s">
        <v>2904</v>
      </c>
      <c r="I1007" s="36" t="s">
        <v>2905</v>
      </c>
      <c r="J1007" s="36" t="s">
        <v>2915</v>
      </c>
      <c r="K1007" s="36" t="s">
        <v>2916</v>
      </c>
      <c r="L1007" s="103" t="s">
        <v>16</v>
      </c>
      <c r="M1007" s="110" t="s">
        <v>2193</v>
      </c>
    </row>
    <row r="1008" spans="1:13">
      <c r="A1008" s="103">
        <v>129</v>
      </c>
      <c r="B1008" s="99" t="s">
        <v>2903</v>
      </c>
      <c r="C1008" s="103">
        <v>135</v>
      </c>
      <c r="D1008" s="99" t="s">
        <v>2903</v>
      </c>
      <c r="E1008" s="107">
        <v>1007</v>
      </c>
      <c r="F1008" s="107"/>
      <c r="G1008" s="103"/>
      <c r="H1008" s="36" t="s">
        <v>2904</v>
      </c>
      <c r="I1008" s="36" t="s">
        <v>2905</v>
      </c>
      <c r="J1008" s="36" t="s">
        <v>2917</v>
      </c>
      <c r="K1008" s="36" t="s">
        <v>2918</v>
      </c>
      <c r="L1008" s="103" t="s">
        <v>16</v>
      </c>
      <c r="M1008" s="110" t="s">
        <v>2193</v>
      </c>
    </row>
    <row r="1009" spans="1:13">
      <c r="A1009" s="103">
        <v>129</v>
      </c>
      <c r="B1009" s="99" t="s">
        <v>2903</v>
      </c>
      <c r="C1009" s="103">
        <v>135</v>
      </c>
      <c r="D1009" s="99" t="s">
        <v>2903</v>
      </c>
      <c r="E1009" s="107">
        <v>1008</v>
      </c>
      <c r="F1009" s="107"/>
      <c r="G1009" s="103"/>
      <c r="H1009" s="36" t="s">
        <v>2904</v>
      </c>
      <c r="I1009" s="36" t="s">
        <v>2905</v>
      </c>
      <c r="J1009" s="36" t="s">
        <v>2919</v>
      </c>
      <c r="K1009" s="36" t="s">
        <v>2920</v>
      </c>
      <c r="L1009" s="103" t="s">
        <v>16</v>
      </c>
      <c r="M1009" s="110" t="s">
        <v>2193</v>
      </c>
    </row>
    <row r="1010" spans="1:13">
      <c r="A1010" s="103">
        <v>129</v>
      </c>
      <c r="B1010" s="99" t="s">
        <v>2903</v>
      </c>
      <c r="C1010" s="103">
        <v>135</v>
      </c>
      <c r="D1010" s="99" t="s">
        <v>2903</v>
      </c>
      <c r="E1010" s="107">
        <v>1009</v>
      </c>
      <c r="F1010" s="107"/>
      <c r="G1010" s="103"/>
      <c r="H1010" s="36" t="s">
        <v>2904</v>
      </c>
      <c r="I1010" s="36" t="s">
        <v>2905</v>
      </c>
      <c r="J1010" s="36" t="s">
        <v>2921</v>
      </c>
      <c r="K1010" s="36" t="s">
        <v>2922</v>
      </c>
      <c r="L1010" s="103" t="s">
        <v>16</v>
      </c>
      <c r="M1010" s="110" t="s">
        <v>2193</v>
      </c>
    </row>
    <row r="1011" spans="1:13">
      <c r="A1011" s="103">
        <v>130</v>
      </c>
      <c r="B1011" s="119" t="s">
        <v>3022</v>
      </c>
      <c r="C1011" s="103">
        <v>143</v>
      </c>
      <c r="D1011" s="119" t="s">
        <v>3022</v>
      </c>
      <c r="E1011" s="107">
        <v>1010</v>
      </c>
      <c r="F1011" s="107"/>
      <c r="G1011" s="103"/>
      <c r="H1011" s="36" t="s">
        <v>2923</v>
      </c>
      <c r="I1011" s="36" t="s">
        <v>2924</v>
      </c>
      <c r="J1011" s="36" t="s">
        <v>2925</v>
      </c>
      <c r="K1011" s="36" t="s">
        <v>2924</v>
      </c>
      <c r="L1011" s="103" t="s">
        <v>16</v>
      </c>
      <c r="M1011" s="110" t="s">
        <v>2218</v>
      </c>
    </row>
    <row r="1012" spans="1:13">
      <c r="A1012" s="103">
        <v>130</v>
      </c>
      <c r="B1012" s="119" t="s">
        <v>3022</v>
      </c>
      <c r="C1012" s="103">
        <v>143</v>
      </c>
      <c r="D1012" s="119" t="s">
        <v>3022</v>
      </c>
      <c r="E1012" s="107">
        <v>1011</v>
      </c>
      <c r="F1012" s="107"/>
      <c r="G1012" s="103"/>
      <c r="H1012" s="36" t="s">
        <v>2923</v>
      </c>
      <c r="I1012" s="36" t="s">
        <v>2924</v>
      </c>
      <c r="J1012" s="36" t="s">
        <v>2926</v>
      </c>
      <c r="K1012" s="36" t="s">
        <v>2927</v>
      </c>
      <c r="L1012" s="103" t="s">
        <v>16</v>
      </c>
      <c r="M1012" s="110" t="s">
        <v>2218</v>
      </c>
    </row>
    <row r="1013" spans="1:13">
      <c r="A1013" s="103">
        <v>130</v>
      </c>
      <c r="B1013" s="119" t="s">
        <v>3022</v>
      </c>
      <c r="C1013" s="103">
        <v>143</v>
      </c>
      <c r="D1013" s="119" t="s">
        <v>3022</v>
      </c>
      <c r="E1013" s="107">
        <v>1012</v>
      </c>
      <c r="F1013" s="107"/>
      <c r="G1013" s="103"/>
      <c r="H1013" s="36" t="s">
        <v>2923</v>
      </c>
      <c r="I1013" s="36" t="s">
        <v>2924</v>
      </c>
      <c r="J1013" s="36" t="s">
        <v>2928</v>
      </c>
      <c r="K1013" s="36" t="s">
        <v>2929</v>
      </c>
      <c r="L1013" s="103" t="s">
        <v>16</v>
      </c>
      <c r="M1013" s="110" t="s">
        <v>2218</v>
      </c>
    </row>
    <row r="1014" spans="1:13">
      <c r="A1014" s="103">
        <v>130</v>
      </c>
      <c r="B1014" s="119" t="s">
        <v>3022</v>
      </c>
      <c r="C1014" s="103">
        <v>143</v>
      </c>
      <c r="D1014" s="119" t="s">
        <v>3022</v>
      </c>
      <c r="E1014" s="107">
        <v>1013</v>
      </c>
      <c r="F1014" s="107"/>
      <c r="G1014" s="103"/>
      <c r="H1014" s="36" t="s">
        <v>2923</v>
      </c>
      <c r="I1014" s="36" t="s">
        <v>2924</v>
      </c>
      <c r="J1014" s="36" t="s">
        <v>2930</v>
      </c>
      <c r="K1014" s="36" t="s">
        <v>2931</v>
      </c>
      <c r="L1014" s="103" t="s">
        <v>16</v>
      </c>
      <c r="M1014" s="110" t="s">
        <v>2218</v>
      </c>
    </row>
    <row r="1015" spans="1:13">
      <c r="A1015" s="103">
        <v>130</v>
      </c>
      <c r="B1015" s="119" t="s">
        <v>3022</v>
      </c>
      <c r="C1015" s="103">
        <v>143</v>
      </c>
      <c r="D1015" s="119" t="s">
        <v>3022</v>
      </c>
      <c r="E1015" s="107">
        <v>1014</v>
      </c>
      <c r="F1015" s="107"/>
      <c r="G1015" s="103"/>
      <c r="H1015" s="36" t="s">
        <v>2923</v>
      </c>
      <c r="I1015" s="36" t="s">
        <v>2924</v>
      </c>
      <c r="J1015" s="36" t="s">
        <v>2932</v>
      </c>
      <c r="K1015" s="36" t="s">
        <v>2933</v>
      </c>
      <c r="L1015" s="103" t="s">
        <v>16</v>
      </c>
      <c r="M1015" s="110" t="s">
        <v>2218</v>
      </c>
    </row>
    <row r="1016" spans="1:13">
      <c r="A1016" s="103">
        <v>130</v>
      </c>
      <c r="B1016" s="119" t="s">
        <v>3022</v>
      </c>
      <c r="C1016" s="103">
        <v>143</v>
      </c>
      <c r="D1016" s="119" t="s">
        <v>3022</v>
      </c>
      <c r="E1016" s="107">
        <v>1015</v>
      </c>
      <c r="F1016" s="107"/>
      <c r="G1016" s="103"/>
      <c r="H1016" s="36" t="s">
        <v>2923</v>
      </c>
      <c r="I1016" s="36" t="s">
        <v>2924</v>
      </c>
      <c r="J1016" s="36" t="s">
        <v>2934</v>
      </c>
      <c r="K1016" s="36" t="s">
        <v>2935</v>
      </c>
      <c r="L1016" s="103" t="s">
        <v>16</v>
      </c>
      <c r="M1016" s="110" t="s">
        <v>2218</v>
      </c>
    </row>
    <row r="1017" spans="1:13">
      <c r="A1017" s="103">
        <v>130</v>
      </c>
      <c r="B1017" s="119" t="s">
        <v>3022</v>
      </c>
      <c r="C1017" s="103">
        <v>143</v>
      </c>
      <c r="D1017" s="119" t="s">
        <v>3022</v>
      </c>
      <c r="E1017" s="107">
        <v>1016</v>
      </c>
      <c r="F1017" s="107"/>
      <c r="G1017" s="103"/>
      <c r="H1017" s="36" t="s">
        <v>2923</v>
      </c>
      <c r="I1017" s="36" t="s">
        <v>2924</v>
      </c>
      <c r="J1017" s="36" t="s">
        <v>2936</v>
      </c>
      <c r="K1017" s="36" t="s">
        <v>2937</v>
      </c>
      <c r="L1017" s="103" t="s">
        <v>16</v>
      </c>
      <c r="M1017" s="110" t="s">
        <v>2218</v>
      </c>
    </row>
    <row r="1018" spans="1:13">
      <c r="A1018" s="103">
        <v>130</v>
      </c>
      <c r="B1018" s="119" t="s">
        <v>3022</v>
      </c>
      <c r="C1018" s="103">
        <v>143</v>
      </c>
      <c r="D1018" s="119" t="s">
        <v>3022</v>
      </c>
      <c r="E1018" s="107">
        <v>1017</v>
      </c>
      <c r="F1018" s="107"/>
      <c r="G1018" s="103"/>
      <c r="H1018" s="36" t="s">
        <v>2923</v>
      </c>
      <c r="I1018" s="36" t="s">
        <v>2924</v>
      </c>
      <c r="J1018" s="36" t="s">
        <v>2938</v>
      </c>
      <c r="K1018" s="36" t="s">
        <v>2939</v>
      </c>
      <c r="L1018" s="103" t="s">
        <v>16</v>
      </c>
      <c r="M1018" s="110" t="s">
        <v>2218</v>
      </c>
    </row>
    <row r="1019" spans="1:13">
      <c r="A1019" s="103">
        <v>130</v>
      </c>
      <c r="B1019" s="119" t="s">
        <v>3022</v>
      </c>
      <c r="C1019" s="103">
        <v>143</v>
      </c>
      <c r="D1019" s="119" t="s">
        <v>3022</v>
      </c>
      <c r="E1019" s="107">
        <v>1018</v>
      </c>
      <c r="F1019" s="107"/>
      <c r="G1019" s="103"/>
      <c r="H1019" s="36" t="s">
        <v>2923</v>
      </c>
      <c r="I1019" s="36" t="s">
        <v>2924</v>
      </c>
      <c r="J1019" s="36" t="s">
        <v>2940</v>
      </c>
      <c r="K1019" s="36" t="s">
        <v>2941</v>
      </c>
      <c r="L1019" s="103" t="s">
        <v>16</v>
      </c>
      <c r="M1019" s="110" t="s">
        <v>2218</v>
      </c>
    </row>
    <row r="1020" spans="1:13">
      <c r="A1020" s="103">
        <v>130</v>
      </c>
      <c r="B1020" s="119" t="s">
        <v>3022</v>
      </c>
      <c r="C1020" s="103">
        <v>143</v>
      </c>
      <c r="D1020" s="119" t="s">
        <v>3022</v>
      </c>
      <c r="E1020" s="107">
        <v>1019</v>
      </c>
      <c r="F1020" s="107"/>
      <c r="G1020" s="103"/>
      <c r="H1020" s="36" t="s">
        <v>2923</v>
      </c>
      <c r="I1020" s="36" t="s">
        <v>2924</v>
      </c>
      <c r="J1020" s="36" t="s">
        <v>2942</v>
      </c>
      <c r="K1020" s="36" t="s">
        <v>2943</v>
      </c>
      <c r="L1020" s="103" t="s">
        <v>16</v>
      </c>
      <c r="M1020" s="110" t="s">
        <v>2218</v>
      </c>
    </row>
    <row r="1021" spans="1:13">
      <c r="A1021" s="103">
        <v>130</v>
      </c>
      <c r="B1021" s="119" t="s">
        <v>3022</v>
      </c>
      <c r="C1021" s="103">
        <v>143</v>
      </c>
      <c r="D1021" s="119" t="s">
        <v>3022</v>
      </c>
      <c r="E1021" s="107">
        <v>1020</v>
      </c>
      <c r="F1021" s="107"/>
      <c r="G1021" s="103"/>
      <c r="H1021" s="36" t="s">
        <v>2923</v>
      </c>
      <c r="I1021" s="36" t="s">
        <v>2924</v>
      </c>
      <c r="J1021" s="36" t="s">
        <v>2944</v>
      </c>
      <c r="K1021" s="36" t="s">
        <v>2945</v>
      </c>
      <c r="L1021" s="103" t="s">
        <v>16</v>
      </c>
      <c r="M1021" s="110" t="s">
        <v>2218</v>
      </c>
    </row>
    <row r="1022" spans="1:13">
      <c r="A1022" s="103">
        <v>130</v>
      </c>
      <c r="B1022" s="119" t="s">
        <v>3022</v>
      </c>
      <c r="C1022" s="103">
        <v>143</v>
      </c>
      <c r="D1022" s="119" t="s">
        <v>3022</v>
      </c>
      <c r="E1022" s="107">
        <v>1021</v>
      </c>
      <c r="F1022" s="107"/>
      <c r="G1022" s="103"/>
      <c r="H1022" s="36" t="s">
        <v>2923</v>
      </c>
      <c r="I1022" s="36" t="s">
        <v>2924</v>
      </c>
      <c r="J1022" s="36" t="s">
        <v>2946</v>
      </c>
      <c r="K1022" s="36" t="s">
        <v>2947</v>
      </c>
      <c r="L1022" s="103" t="s">
        <v>16</v>
      </c>
      <c r="M1022" s="110" t="s">
        <v>2218</v>
      </c>
    </row>
    <row r="1023" spans="1:13">
      <c r="A1023" s="103">
        <v>130</v>
      </c>
      <c r="B1023" s="119" t="s">
        <v>3022</v>
      </c>
      <c r="C1023" s="103">
        <v>143</v>
      </c>
      <c r="D1023" s="119" t="s">
        <v>3022</v>
      </c>
      <c r="E1023" s="107">
        <v>1022</v>
      </c>
      <c r="F1023" s="107"/>
      <c r="G1023" s="103"/>
      <c r="H1023" s="36" t="s">
        <v>2923</v>
      </c>
      <c r="I1023" s="36" t="s">
        <v>2924</v>
      </c>
      <c r="J1023" s="36" t="s">
        <v>2948</v>
      </c>
      <c r="K1023" s="36" t="s">
        <v>2949</v>
      </c>
      <c r="L1023" s="103" t="s">
        <v>16</v>
      </c>
      <c r="M1023" s="110" t="s">
        <v>2218</v>
      </c>
    </row>
    <row r="1024" spans="1:13">
      <c r="A1024" s="103">
        <v>130</v>
      </c>
      <c r="B1024" s="119" t="s">
        <v>3022</v>
      </c>
      <c r="C1024" s="103">
        <v>143</v>
      </c>
      <c r="D1024" s="119" t="s">
        <v>3022</v>
      </c>
      <c r="E1024" s="107">
        <v>1023</v>
      </c>
      <c r="F1024" s="107"/>
      <c r="G1024" s="103"/>
      <c r="H1024" s="36" t="s">
        <v>2950</v>
      </c>
      <c r="I1024" s="36" t="s">
        <v>2951</v>
      </c>
      <c r="J1024" s="36" t="s">
        <v>2952</v>
      </c>
      <c r="K1024" s="36" t="s">
        <v>2951</v>
      </c>
      <c r="L1024" s="103" t="s">
        <v>16</v>
      </c>
      <c r="M1024" s="110" t="s">
        <v>2218</v>
      </c>
    </row>
    <row r="1025" spans="1:13">
      <c r="A1025" s="103">
        <v>130</v>
      </c>
      <c r="B1025" s="119" t="s">
        <v>3022</v>
      </c>
      <c r="C1025" s="103">
        <v>143</v>
      </c>
      <c r="D1025" s="119" t="s">
        <v>3022</v>
      </c>
      <c r="E1025" s="107">
        <v>1024</v>
      </c>
      <c r="F1025" s="107"/>
      <c r="G1025" s="103"/>
      <c r="H1025" s="36" t="s">
        <v>2950</v>
      </c>
      <c r="I1025" s="36" t="s">
        <v>2951</v>
      </c>
      <c r="J1025" s="36" t="s">
        <v>2953</v>
      </c>
      <c r="K1025" s="36" t="s">
        <v>2954</v>
      </c>
      <c r="L1025" s="103" t="s">
        <v>16</v>
      </c>
      <c r="M1025" s="110" t="s">
        <v>2218</v>
      </c>
    </row>
    <row r="1026" spans="1:13">
      <c r="A1026" s="103">
        <v>130</v>
      </c>
      <c r="B1026" s="119" t="s">
        <v>3022</v>
      </c>
      <c r="C1026" s="103">
        <v>143</v>
      </c>
      <c r="D1026" s="119" t="s">
        <v>3022</v>
      </c>
      <c r="E1026" s="107">
        <v>1025</v>
      </c>
      <c r="F1026" s="107"/>
      <c r="G1026" s="103"/>
      <c r="H1026" s="36" t="s">
        <v>2950</v>
      </c>
      <c r="I1026" s="36" t="s">
        <v>2951</v>
      </c>
      <c r="J1026" s="36" t="s">
        <v>2955</v>
      </c>
      <c r="K1026" s="36" t="s">
        <v>2956</v>
      </c>
      <c r="L1026" s="103" t="s">
        <v>16</v>
      </c>
      <c r="M1026" s="110" t="s">
        <v>2218</v>
      </c>
    </row>
    <row r="1027" spans="1:13">
      <c r="A1027" s="103">
        <v>130</v>
      </c>
      <c r="B1027" s="119" t="s">
        <v>3022</v>
      </c>
      <c r="C1027" s="103">
        <v>143</v>
      </c>
      <c r="D1027" s="119" t="s">
        <v>3022</v>
      </c>
      <c r="E1027" s="107">
        <v>1026</v>
      </c>
      <c r="F1027" s="107"/>
      <c r="G1027" s="103"/>
      <c r="H1027" s="36" t="s">
        <v>2950</v>
      </c>
      <c r="I1027" s="36" t="s">
        <v>2951</v>
      </c>
      <c r="J1027" s="36" t="s">
        <v>2957</v>
      </c>
      <c r="K1027" s="36" t="s">
        <v>2958</v>
      </c>
      <c r="L1027" s="103" t="s">
        <v>16</v>
      </c>
      <c r="M1027" s="110" t="s">
        <v>2218</v>
      </c>
    </row>
    <row r="1028" spans="1:13">
      <c r="A1028" s="103">
        <v>130</v>
      </c>
      <c r="B1028" s="119" t="s">
        <v>3022</v>
      </c>
      <c r="C1028" s="103">
        <v>143</v>
      </c>
      <c r="D1028" s="119" t="s">
        <v>3022</v>
      </c>
      <c r="E1028" s="107">
        <v>1027</v>
      </c>
      <c r="F1028" s="107"/>
      <c r="G1028" s="103"/>
      <c r="H1028" s="36" t="s">
        <v>2950</v>
      </c>
      <c r="I1028" s="36" t="s">
        <v>2951</v>
      </c>
      <c r="J1028" s="36" t="s">
        <v>2959</v>
      </c>
      <c r="K1028" s="36" t="s">
        <v>2960</v>
      </c>
      <c r="L1028" s="103" t="s">
        <v>16</v>
      </c>
      <c r="M1028" s="110" t="s">
        <v>2218</v>
      </c>
    </row>
    <row r="1029" spans="1:13">
      <c r="A1029" s="103">
        <v>130</v>
      </c>
      <c r="B1029" s="119" t="s">
        <v>3022</v>
      </c>
      <c r="C1029" s="103">
        <v>143</v>
      </c>
      <c r="D1029" s="119" t="s">
        <v>3022</v>
      </c>
      <c r="E1029" s="107">
        <v>1028</v>
      </c>
      <c r="F1029" s="107"/>
      <c r="G1029" s="103"/>
      <c r="H1029" s="36" t="s">
        <v>2950</v>
      </c>
      <c r="I1029" s="36" t="s">
        <v>2951</v>
      </c>
      <c r="J1029" s="36" t="s">
        <v>2961</v>
      </c>
      <c r="K1029" s="36" t="s">
        <v>2962</v>
      </c>
      <c r="L1029" s="103" t="s">
        <v>16</v>
      </c>
      <c r="M1029" s="110" t="s">
        <v>2218</v>
      </c>
    </row>
    <row r="1030" spans="1:13">
      <c r="A1030" s="103">
        <v>130</v>
      </c>
      <c r="B1030" s="119" t="s">
        <v>3022</v>
      </c>
      <c r="C1030" s="103">
        <v>143</v>
      </c>
      <c r="D1030" s="119" t="s">
        <v>3022</v>
      </c>
      <c r="E1030" s="107">
        <v>1029</v>
      </c>
      <c r="F1030" s="107"/>
      <c r="G1030" s="103"/>
      <c r="H1030" s="36" t="s">
        <v>2950</v>
      </c>
      <c r="I1030" s="36" t="s">
        <v>2951</v>
      </c>
      <c r="J1030" s="36" t="s">
        <v>2963</v>
      </c>
      <c r="K1030" s="36" t="s">
        <v>2964</v>
      </c>
      <c r="L1030" s="103" t="s">
        <v>16</v>
      </c>
      <c r="M1030" s="110" t="s">
        <v>2218</v>
      </c>
    </row>
    <row r="1031" spans="1:13">
      <c r="A1031" s="103">
        <v>130</v>
      </c>
      <c r="B1031" s="119" t="s">
        <v>3022</v>
      </c>
      <c r="C1031" s="103">
        <v>143</v>
      </c>
      <c r="D1031" s="119" t="s">
        <v>3022</v>
      </c>
      <c r="E1031" s="107">
        <v>1030</v>
      </c>
      <c r="F1031" s="107"/>
      <c r="G1031" s="103"/>
      <c r="H1031" s="36" t="s">
        <v>2950</v>
      </c>
      <c r="I1031" s="36" t="s">
        <v>2951</v>
      </c>
      <c r="J1031" s="36" t="s">
        <v>2965</v>
      </c>
      <c r="K1031" s="36" t="s">
        <v>2966</v>
      </c>
      <c r="L1031" s="103" t="s">
        <v>16</v>
      </c>
      <c r="M1031" s="110" t="s">
        <v>2218</v>
      </c>
    </row>
    <row r="1032" spans="1:13">
      <c r="A1032" s="103">
        <v>130</v>
      </c>
      <c r="B1032" s="119" t="s">
        <v>3022</v>
      </c>
      <c r="C1032" s="103">
        <v>143</v>
      </c>
      <c r="D1032" s="119" t="s">
        <v>3022</v>
      </c>
      <c r="E1032" s="107">
        <v>1031</v>
      </c>
      <c r="F1032" s="107"/>
      <c r="G1032" s="103"/>
      <c r="H1032" s="36" t="s">
        <v>2950</v>
      </c>
      <c r="I1032" s="36" t="s">
        <v>2951</v>
      </c>
      <c r="J1032" s="36" t="s">
        <v>2967</v>
      </c>
      <c r="K1032" s="36" t="s">
        <v>2968</v>
      </c>
      <c r="L1032" s="103" t="s">
        <v>16</v>
      </c>
      <c r="M1032" s="110" t="s">
        <v>2218</v>
      </c>
    </row>
    <row r="1033" spans="1:13">
      <c r="A1033" s="103">
        <v>130</v>
      </c>
      <c r="B1033" s="119" t="s">
        <v>3022</v>
      </c>
      <c r="C1033" s="103">
        <v>143</v>
      </c>
      <c r="D1033" s="119" t="s">
        <v>3022</v>
      </c>
      <c r="E1033" s="107">
        <v>1032</v>
      </c>
      <c r="F1033" s="107"/>
      <c r="G1033" s="103"/>
      <c r="H1033" s="36" t="s">
        <v>2950</v>
      </c>
      <c r="I1033" s="36" t="s">
        <v>2951</v>
      </c>
      <c r="J1033" s="36" t="s">
        <v>2969</v>
      </c>
      <c r="K1033" s="36" t="s">
        <v>2970</v>
      </c>
      <c r="L1033" s="103" t="s">
        <v>16</v>
      </c>
      <c r="M1033" s="110" t="s">
        <v>2218</v>
      </c>
    </row>
    <row r="1034" spans="1:13">
      <c r="A1034" s="103">
        <v>130</v>
      </c>
      <c r="B1034" s="119" t="s">
        <v>3022</v>
      </c>
      <c r="C1034" s="103">
        <v>143</v>
      </c>
      <c r="D1034" s="119" t="s">
        <v>3022</v>
      </c>
      <c r="E1034" s="107">
        <v>1033</v>
      </c>
      <c r="F1034" s="107"/>
      <c r="G1034" s="103"/>
      <c r="H1034" s="36" t="s">
        <v>2950</v>
      </c>
      <c r="I1034" s="36" t="s">
        <v>2951</v>
      </c>
      <c r="J1034" s="36" t="s">
        <v>2971</v>
      </c>
      <c r="K1034" s="36" t="s">
        <v>2972</v>
      </c>
      <c r="L1034" s="103" t="s">
        <v>16</v>
      </c>
      <c r="M1034" s="110" t="s">
        <v>2218</v>
      </c>
    </row>
    <row r="1035" spans="1:13">
      <c r="A1035" s="103">
        <v>130</v>
      </c>
      <c r="B1035" s="119" t="s">
        <v>3022</v>
      </c>
      <c r="C1035" s="103">
        <v>143</v>
      </c>
      <c r="D1035" s="119" t="s">
        <v>3022</v>
      </c>
      <c r="E1035" s="107">
        <v>1034</v>
      </c>
      <c r="F1035" s="107"/>
      <c r="G1035" s="103"/>
      <c r="H1035" s="36" t="s">
        <v>2950</v>
      </c>
      <c r="I1035" s="36" t="s">
        <v>2951</v>
      </c>
      <c r="J1035" s="36" t="s">
        <v>2973</v>
      </c>
      <c r="K1035" s="36" t="s">
        <v>2974</v>
      </c>
      <c r="L1035" s="103" t="s">
        <v>16</v>
      </c>
      <c r="M1035" s="110" t="s">
        <v>2218</v>
      </c>
    </row>
    <row r="1036" spans="1:13">
      <c r="A1036" s="103">
        <v>130</v>
      </c>
      <c r="B1036" s="119" t="s">
        <v>3022</v>
      </c>
      <c r="C1036" s="103">
        <v>143</v>
      </c>
      <c r="D1036" s="119" t="s">
        <v>3022</v>
      </c>
      <c r="E1036" s="107">
        <v>1035</v>
      </c>
      <c r="F1036" s="107"/>
      <c r="G1036" s="103"/>
      <c r="H1036" s="36" t="s">
        <v>2950</v>
      </c>
      <c r="I1036" s="36" t="s">
        <v>2951</v>
      </c>
      <c r="J1036" s="36" t="s">
        <v>2975</v>
      </c>
      <c r="K1036" s="36" t="s">
        <v>2976</v>
      </c>
      <c r="L1036" s="103" t="s">
        <v>16</v>
      </c>
      <c r="M1036" s="110" t="s">
        <v>2218</v>
      </c>
    </row>
    <row r="1037" spans="1:13">
      <c r="A1037" s="103">
        <v>130</v>
      </c>
      <c r="B1037" s="119" t="s">
        <v>3022</v>
      </c>
      <c r="C1037" s="103">
        <v>143</v>
      </c>
      <c r="D1037" s="119" t="s">
        <v>3022</v>
      </c>
      <c r="E1037" s="107">
        <v>1036</v>
      </c>
      <c r="F1037" s="107"/>
      <c r="G1037" s="103"/>
      <c r="H1037" s="36" t="s">
        <v>2950</v>
      </c>
      <c r="I1037" s="36" t="s">
        <v>2951</v>
      </c>
      <c r="J1037" s="36" t="s">
        <v>2977</v>
      </c>
      <c r="K1037" s="36" t="s">
        <v>2978</v>
      </c>
      <c r="L1037" s="103" t="s">
        <v>16</v>
      </c>
      <c r="M1037" s="110" t="s">
        <v>2218</v>
      </c>
    </row>
    <row r="1038" spans="1:13">
      <c r="A1038" s="103">
        <v>130</v>
      </c>
      <c r="B1038" s="119" t="s">
        <v>3022</v>
      </c>
      <c r="C1038" s="103">
        <v>143</v>
      </c>
      <c r="D1038" s="119" t="s">
        <v>3022</v>
      </c>
      <c r="E1038" s="107">
        <v>1037</v>
      </c>
      <c r="F1038" s="107"/>
      <c r="G1038" s="103"/>
      <c r="H1038" s="36" t="s">
        <v>2950</v>
      </c>
      <c r="I1038" s="36" t="s">
        <v>2951</v>
      </c>
      <c r="J1038" s="36" t="s">
        <v>2979</v>
      </c>
      <c r="K1038" s="36" t="s">
        <v>2980</v>
      </c>
      <c r="L1038" s="103" t="s">
        <v>16</v>
      </c>
      <c r="M1038" s="110" t="s">
        <v>2218</v>
      </c>
    </row>
    <row r="1039" spans="1:13">
      <c r="A1039" s="103">
        <v>130</v>
      </c>
      <c r="B1039" s="119" t="s">
        <v>3022</v>
      </c>
      <c r="C1039" s="103">
        <v>143</v>
      </c>
      <c r="D1039" s="119" t="s">
        <v>3022</v>
      </c>
      <c r="E1039" s="107">
        <v>1038</v>
      </c>
      <c r="F1039" s="107"/>
      <c r="G1039" s="103"/>
      <c r="H1039" s="36" t="s">
        <v>2950</v>
      </c>
      <c r="I1039" s="36" t="s">
        <v>2951</v>
      </c>
      <c r="J1039" s="36" t="s">
        <v>2981</v>
      </c>
      <c r="K1039" s="36" t="s">
        <v>2982</v>
      </c>
      <c r="L1039" s="103" t="s">
        <v>16</v>
      </c>
      <c r="M1039" s="110" t="s">
        <v>2218</v>
      </c>
    </row>
    <row r="1040" spans="1:13">
      <c r="A1040" s="103">
        <v>130</v>
      </c>
      <c r="B1040" s="119" t="s">
        <v>3022</v>
      </c>
      <c r="C1040" s="103">
        <v>143</v>
      </c>
      <c r="D1040" s="119" t="s">
        <v>3022</v>
      </c>
      <c r="E1040" s="107">
        <v>1039</v>
      </c>
      <c r="F1040" s="107"/>
      <c r="G1040" s="103"/>
      <c r="H1040" s="36" t="s">
        <v>2950</v>
      </c>
      <c r="I1040" s="36" t="s">
        <v>2951</v>
      </c>
      <c r="J1040" s="36" t="s">
        <v>2983</v>
      </c>
      <c r="K1040" s="36" t="s">
        <v>2984</v>
      </c>
      <c r="L1040" s="103" t="s">
        <v>16</v>
      </c>
      <c r="M1040" s="110" t="s">
        <v>2218</v>
      </c>
    </row>
    <row r="1041" spans="1:13">
      <c r="A1041" s="103">
        <v>130</v>
      </c>
      <c r="B1041" s="119" t="s">
        <v>3022</v>
      </c>
      <c r="C1041" s="103">
        <v>143</v>
      </c>
      <c r="D1041" s="119" t="s">
        <v>3022</v>
      </c>
      <c r="E1041" s="107">
        <v>1040</v>
      </c>
      <c r="F1041" s="107"/>
      <c r="G1041" s="103"/>
      <c r="H1041" s="36" t="s">
        <v>2950</v>
      </c>
      <c r="I1041" s="36" t="s">
        <v>2951</v>
      </c>
      <c r="J1041" s="36" t="s">
        <v>2985</v>
      </c>
      <c r="K1041" s="36" t="s">
        <v>2986</v>
      </c>
      <c r="L1041" s="103" t="s">
        <v>16</v>
      </c>
      <c r="M1041" s="110" t="s">
        <v>2218</v>
      </c>
    </row>
    <row r="1042" spans="1:13">
      <c r="A1042" s="103">
        <v>130</v>
      </c>
      <c r="B1042" s="119" t="s">
        <v>3022</v>
      </c>
      <c r="C1042" s="103">
        <v>143</v>
      </c>
      <c r="D1042" s="119" t="s">
        <v>3022</v>
      </c>
      <c r="E1042" s="107">
        <v>1041</v>
      </c>
      <c r="F1042" s="107"/>
      <c r="G1042" s="103"/>
      <c r="H1042" s="36" t="s">
        <v>2950</v>
      </c>
      <c r="I1042" s="36" t="s">
        <v>2951</v>
      </c>
      <c r="J1042" s="36" t="s">
        <v>2987</v>
      </c>
      <c r="K1042" s="36" t="s">
        <v>2988</v>
      </c>
      <c r="L1042" s="103" t="s">
        <v>16</v>
      </c>
      <c r="M1042" s="110" t="s">
        <v>2218</v>
      </c>
    </row>
    <row r="1043" spans="1:13">
      <c r="A1043" s="103">
        <v>130</v>
      </c>
      <c r="B1043" s="119" t="s">
        <v>3022</v>
      </c>
      <c r="C1043" s="103">
        <v>143</v>
      </c>
      <c r="D1043" s="119" t="s">
        <v>3022</v>
      </c>
      <c r="E1043" s="107">
        <v>1042</v>
      </c>
      <c r="F1043" s="107"/>
      <c r="G1043" s="103"/>
      <c r="H1043" s="36" t="s">
        <v>2950</v>
      </c>
      <c r="I1043" s="36" t="s">
        <v>2951</v>
      </c>
      <c r="J1043" s="36" t="s">
        <v>2989</v>
      </c>
      <c r="K1043" s="36" t="s">
        <v>2990</v>
      </c>
      <c r="L1043" s="103" t="s">
        <v>16</v>
      </c>
      <c r="M1043" s="110" t="s">
        <v>2218</v>
      </c>
    </row>
    <row r="1044" spans="1:13">
      <c r="A1044" s="103">
        <v>130</v>
      </c>
      <c r="B1044" s="119" t="s">
        <v>3022</v>
      </c>
      <c r="C1044" s="103">
        <v>143</v>
      </c>
      <c r="D1044" s="119" t="s">
        <v>3022</v>
      </c>
      <c r="E1044" s="107">
        <v>1043</v>
      </c>
      <c r="F1044" s="107"/>
      <c r="G1044" s="103"/>
      <c r="H1044" s="36" t="s">
        <v>2950</v>
      </c>
      <c r="I1044" s="36" t="s">
        <v>2951</v>
      </c>
      <c r="J1044" s="36" t="s">
        <v>2991</v>
      </c>
      <c r="K1044" s="36" t="s">
        <v>2992</v>
      </c>
      <c r="L1044" s="103" t="s">
        <v>16</v>
      </c>
      <c r="M1044" s="110" t="s">
        <v>2218</v>
      </c>
    </row>
    <row r="1045" spans="1:13">
      <c r="A1045" s="103">
        <v>130</v>
      </c>
      <c r="B1045" s="119" t="s">
        <v>3022</v>
      </c>
      <c r="C1045" s="103">
        <v>143</v>
      </c>
      <c r="D1045" s="119" t="s">
        <v>3022</v>
      </c>
      <c r="E1045" s="107">
        <v>1044</v>
      </c>
      <c r="F1045" s="107"/>
      <c r="G1045" s="103"/>
      <c r="H1045" s="36" t="s">
        <v>2950</v>
      </c>
      <c r="I1045" s="36" t="s">
        <v>2951</v>
      </c>
      <c r="J1045" s="36" t="s">
        <v>2993</v>
      </c>
      <c r="K1045" s="36" t="s">
        <v>2994</v>
      </c>
      <c r="L1045" s="103" t="s">
        <v>16</v>
      </c>
      <c r="M1045" s="110" t="s">
        <v>2218</v>
      </c>
    </row>
    <row r="1046" spans="1:13">
      <c r="A1046" s="103">
        <v>130</v>
      </c>
      <c r="B1046" s="119" t="s">
        <v>3022</v>
      </c>
      <c r="C1046" s="103">
        <v>143</v>
      </c>
      <c r="D1046" s="119" t="s">
        <v>3022</v>
      </c>
      <c r="E1046" s="107">
        <v>1045</v>
      </c>
      <c r="F1046" s="107"/>
      <c r="G1046" s="103"/>
      <c r="H1046" s="36" t="s">
        <v>2950</v>
      </c>
      <c r="I1046" s="36" t="s">
        <v>2951</v>
      </c>
      <c r="J1046" s="36" t="s">
        <v>2995</v>
      </c>
      <c r="K1046" s="36" t="s">
        <v>2996</v>
      </c>
      <c r="L1046" s="103" t="s">
        <v>16</v>
      </c>
      <c r="M1046" s="110" t="s">
        <v>2218</v>
      </c>
    </row>
    <row r="1047" spans="1:13">
      <c r="A1047" s="103">
        <v>130</v>
      </c>
      <c r="B1047" s="119" t="s">
        <v>3022</v>
      </c>
      <c r="C1047" s="103">
        <v>143</v>
      </c>
      <c r="D1047" s="119" t="s">
        <v>3022</v>
      </c>
      <c r="E1047" s="107">
        <v>1046</v>
      </c>
      <c r="F1047" s="107"/>
      <c r="G1047" s="103"/>
      <c r="H1047" s="36" t="s">
        <v>2950</v>
      </c>
      <c r="I1047" s="36" t="s">
        <v>2951</v>
      </c>
      <c r="J1047" s="36" t="s">
        <v>2997</v>
      </c>
      <c r="K1047" s="36" t="s">
        <v>2998</v>
      </c>
      <c r="L1047" s="103" t="s">
        <v>16</v>
      </c>
      <c r="M1047" s="110" t="s">
        <v>2218</v>
      </c>
    </row>
    <row r="1048" spans="1:13">
      <c r="A1048" s="103">
        <v>130</v>
      </c>
      <c r="B1048" s="119" t="s">
        <v>3022</v>
      </c>
      <c r="C1048" s="103">
        <v>143</v>
      </c>
      <c r="D1048" s="119" t="s">
        <v>3022</v>
      </c>
      <c r="E1048" s="107">
        <v>1047</v>
      </c>
      <c r="F1048" s="107"/>
      <c r="G1048" s="103"/>
      <c r="H1048" s="36" t="s">
        <v>2950</v>
      </c>
      <c r="I1048" s="36" t="s">
        <v>2951</v>
      </c>
      <c r="J1048" s="36" t="s">
        <v>2999</v>
      </c>
      <c r="K1048" s="36" t="s">
        <v>3000</v>
      </c>
      <c r="L1048" s="103" t="s">
        <v>16</v>
      </c>
      <c r="M1048" s="110" t="s">
        <v>2218</v>
      </c>
    </row>
    <row r="1049" spans="1:13">
      <c r="A1049" s="103">
        <v>130</v>
      </c>
      <c r="B1049" s="119" t="s">
        <v>3022</v>
      </c>
      <c r="C1049" s="103">
        <v>143</v>
      </c>
      <c r="D1049" s="119" t="s">
        <v>3022</v>
      </c>
      <c r="E1049" s="107">
        <v>1048</v>
      </c>
      <c r="F1049" s="107"/>
      <c r="G1049" s="103"/>
      <c r="H1049" s="36" t="s">
        <v>3001</v>
      </c>
      <c r="I1049" s="36" t="s">
        <v>3002</v>
      </c>
      <c r="J1049" s="36" t="s">
        <v>3003</v>
      </c>
      <c r="K1049" s="36" t="s">
        <v>3002</v>
      </c>
      <c r="L1049" s="103" t="s">
        <v>16</v>
      </c>
      <c r="M1049" s="110" t="s">
        <v>2218</v>
      </c>
    </row>
    <row r="1050" spans="1:13">
      <c r="A1050" s="103">
        <v>130</v>
      </c>
      <c r="B1050" s="119" t="s">
        <v>3022</v>
      </c>
      <c r="C1050" s="103">
        <v>143</v>
      </c>
      <c r="D1050" s="119" t="s">
        <v>3022</v>
      </c>
      <c r="E1050" s="107">
        <v>1049</v>
      </c>
      <c r="F1050" s="107"/>
      <c r="G1050" s="103"/>
      <c r="H1050" s="36" t="s">
        <v>3001</v>
      </c>
      <c r="I1050" s="36" t="s">
        <v>3002</v>
      </c>
      <c r="J1050" s="36" t="s">
        <v>3004</v>
      </c>
      <c r="K1050" s="36" t="s">
        <v>3005</v>
      </c>
      <c r="L1050" s="103" t="s">
        <v>16</v>
      </c>
      <c r="M1050" s="110" t="s">
        <v>2218</v>
      </c>
    </row>
    <row r="1051" spans="1:13">
      <c r="A1051" s="103">
        <v>130</v>
      </c>
      <c r="B1051" s="119" t="s">
        <v>3022</v>
      </c>
      <c r="C1051" s="103">
        <v>143</v>
      </c>
      <c r="D1051" s="119" t="s">
        <v>3022</v>
      </c>
      <c r="E1051" s="107">
        <v>1050</v>
      </c>
      <c r="F1051" s="107"/>
      <c r="G1051" s="103"/>
      <c r="H1051" s="36" t="s">
        <v>3001</v>
      </c>
      <c r="I1051" s="36" t="s">
        <v>3002</v>
      </c>
      <c r="J1051" s="36" t="s">
        <v>3006</v>
      </c>
      <c r="K1051" s="36" t="s">
        <v>3007</v>
      </c>
      <c r="L1051" s="103" t="s">
        <v>16</v>
      </c>
      <c r="M1051" s="110" t="s">
        <v>2218</v>
      </c>
    </row>
    <row r="1052" spans="1:13">
      <c r="A1052" s="103">
        <v>130</v>
      </c>
      <c r="B1052" s="119" t="s">
        <v>3022</v>
      </c>
      <c r="C1052" s="103">
        <v>143</v>
      </c>
      <c r="D1052" s="119" t="s">
        <v>3022</v>
      </c>
      <c r="E1052" s="107">
        <v>1051</v>
      </c>
      <c r="F1052" s="107"/>
      <c r="G1052" s="103"/>
      <c r="H1052" s="36" t="s">
        <v>3001</v>
      </c>
      <c r="I1052" s="36" t="s">
        <v>3002</v>
      </c>
      <c r="J1052" s="36" t="s">
        <v>3008</v>
      </c>
      <c r="K1052" s="36" t="s">
        <v>3009</v>
      </c>
      <c r="L1052" s="103" t="s">
        <v>16</v>
      </c>
      <c r="M1052" s="110" t="s">
        <v>2218</v>
      </c>
    </row>
    <row r="1053" spans="1:13">
      <c r="A1053" s="103">
        <v>130</v>
      </c>
      <c r="B1053" s="119" t="s">
        <v>3022</v>
      </c>
      <c r="C1053" s="103">
        <v>143</v>
      </c>
      <c r="D1053" s="119" t="s">
        <v>3022</v>
      </c>
      <c r="E1053" s="107">
        <v>1052</v>
      </c>
      <c r="F1053" s="107"/>
      <c r="G1053" s="103"/>
      <c r="H1053" s="36" t="s">
        <v>3001</v>
      </c>
      <c r="I1053" s="36" t="s">
        <v>3002</v>
      </c>
      <c r="J1053" s="36" t="s">
        <v>3010</v>
      </c>
      <c r="K1053" s="36" t="s">
        <v>3011</v>
      </c>
      <c r="L1053" s="103" t="s">
        <v>16</v>
      </c>
      <c r="M1053" s="110" t="s">
        <v>2218</v>
      </c>
    </row>
    <row r="1054" spans="1:13">
      <c r="A1054" s="103">
        <v>130</v>
      </c>
      <c r="B1054" s="119" t="s">
        <v>3022</v>
      </c>
      <c r="C1054" s="103">
        <v>143</v>
      </c>
      <c r="D1054" s="119" t="s">
        <v>3022</v>
      </c>
      <c r="E1054" s="107">
        <v>1053</v>
      </c>
      <c r="F1054" s="107"/>
      <c r="G1054" s="103"/>
      <c r="H1054" s="36" t="s">
        <v>3001</v>
      </c>
      <c r="I1054" s="36" t="s">
        <v>3002</v>
      </c>
      <c r="J1054" s="36" t="s">
        <v>3012</v>
      </c>
      <c r="K1054" s="36" t="s">
        <v>3013</v>
      </c>
      <c r="L1054" s="103" t="s">
        <v>16</v>
      </c>
      <c r="M1054" s="110" t="s">
        <v>2218</v>
      </c>
    </row>
    <row r="1055" spans="1:13">
      <c r="A1055" s="103">
        <v>130</v>
      </c>
      <c r="B1055" s="119" t="s">
        <v>3022</v>
      </c>
      <c r="C1055" s="103">
        <v>143</v>
      </c>
      <c r="D1055" s="119" t="s">
        <v>3022</v>
      </c>
      <c r="E1055" s="107">
        <v>1054</v>
      </c>
      <c r="F1055" s="107"/>
      <c r="G1055" s="103"/>
      <c r="H1055" s="36" t="s">
        <v>3001</v>
      </c>
      <c r="I1055" s="36" t="s">
        <v>3002</v>
      </c>
      <c r="J1055" s="36" t="s">
        <v>3014</v>
      </c>
      <c r="K1055" s="36" t="s">
        <v>3015</v>
      </c>
      <c r="L1055" s="103" t="s">
        <v>16</v>
      </c>
      <c r="M1055" s="110" t="s">
        <v>2218</v>
      </c>
    </row>
    <row r="1056" spans="1:13">
      <c r="A1056" s="103">
        <v>130</v>
      </c>
      <c r="B1056" s="119" t="s">
        <v>3022</v>
      </c>
      <c r="C1056" s="103">
        <v>143</v>
      </c>
      <c r="D1056" s="119" t="s">
        <v>3022</v>
      </c>
      <c r="E1056" s="107">
        <v>1055</v>
      </c>
      <c r="F1056" s="107"/>
      <c r="G1056" s="103"/>
      <c r="H1056" s="36" t="s">
        <v>3001</v>
      </c>
      <c r="I1056" s="36" t="s">
        <v>3002</v>
      </c>
      <c r="J1056" s="36" t="s">
        <v>3016</v>
      </c>
      <c r="K1056" s="36" t="s">
        <v>3017</v>
      </c>
      <c r="L1056" s="103" t="s">
        <v>16</v>
      </c>
      <c r="M1056" s="110" t="s">
        <v>2218</v>
      </c>
    </row>
    <row r="1057" spans="1:13">
      <c r="A1057" s="103">
        <v>130</v>
      </c>
      <c r="B1057" s="119" t="s">
        <v>3022</v>
      </c>
      <c r="C1057" s="103">
        <v>143</v>
      </c>
      <c r="D1057" s="119" t="s">
        <v>3022</v>
      </c>
      <c r="E1057" s="107">
        <v>1056</v>
      </c>
      <c r="F1057" s="107"/>
      <c r="G1057" s="103"/>
      <c r="H1057" s="36" t="s">
        <v>3001</v>
      </c>
      <c r="I1057" s="36" t="s">
        <v>3002</v>
      </c>
      <c r="J1057" s="36" t="s">
        <v>3018</v>
      </c>
      <c r="K1057" s="36" t="s">
        <v>3019</v>
      </c>
      <c r="L1057" s="103" t="s">
        <v>16</v>
      </c>
      <c r="M1057" s="110" t="s">
        <v>2218</v>
      </c>
    </row>
    <row r="1058" spans="1:13">
      <c r="A1058" s="103">
        <v>130</v>
      </c>
      <c r="B1058" s="119" t="s">
        <v>3022</v>
      </c>
      <c r="C1058" s="103">
        <v>143</v>
      </c>
      <c r="D1058" s="119" t="s">
        <v>3022</v>
      </c>
      <c r="E1058" s="107">
        <v>1057</v>
      </c>
      <c r="F1058" s="107"/>
      <c r="G1058" s="103"/>
      <c r="H1058" s="36" t="s">
        <v>3001</v>
      </c>
      <c r="I1058" s="36" t="s">
        <v>3002</v>
      </c>
      <c r="J1058" s="36" t="s">
        <v>3020</v>
      </c>
      <c r="K1058" s="36" t="s">
        <v>3021</v>
      </c>
      <c r="L1058" s="103" t="s">
        <v>16</v>
      </c>
      <c r="M1058" s="110" t="s">
        <v>2218</v>
      </c>
    </row>
    <row r="1059" spans="1:13">
      <c r="A1059" s="103">
        <v>131</v>
      </c>
      <c r="B1059" s="119" t="s">
        <v>3024</v>
      </c>
      <c r="C1059" s="103">
        <v>144</v>
      </c>
      <c r="D1059" s="119" t="s">
        <v>3024</v>
      </c>
      <c r="E1059" s="107">
        <v>1058</v>
      </c>
      <c r="F1059" s="107"/>
      <c r="G1059" s="103"/>
      <c r="H1059" s="36" t="s">
        <v>3023</v>
      </c>
      <c r="I1059" s="36" t="s">
        <v>3024</v>
      </c>
      <c r="J1059" s="36" t="s">
        <v>3025</v>
      </c>
      <c r="K1059" s="36" t="s">
        <v>3024</v>
      </c>
      <c r="L1059" s="103" t="s">
        <v>16</v>
      </c>
      <c r="M1059" s="110" t="s">
        <v>2222</v>
      </c>
    </row>
    <row r="1060" spans="1:13">
      <c r="A1060" s="103">
        <v>132</v>
      </c>
      <c r="B1060" s="119" t="s">
        <v>3027</v>
      </c>
      <c r="C1060" s="103">
        <v>145</v>
      </c>
      <c r="D1060" s="119" t="s">
        <v>3027</v>
      </c>
      <c r="E1060" s="107">
        <v>1059</v>
      </c>
      <c r="F1060" s="121">
        <v>300010</v>
      </c>
      <c r="G1060" s="100" t="s">
        <v>3026</v>
      </c>
      <c r="H1060" s="17"/>
      <c r="I1060" s="17"/>
      <c r="J1060" s="17"/>
      <c r="K1060" s="17"/>
      <c r="L1060" s="103" t="s">
        <v>16</v>
      </c>
      <c r="M1060" s="110" t="s">
        <v>2226</v>
      </c>
    </row>
    <row r="1061" spans="1:13">
      <c r="A1061" s="103">
        <v>132</v>
      </c>
      <c r="B1061" s="119" t="s">
        <v>3027</v>
      </c>
      <c r="C1061" s="103">
        <v>145</v>
      </c>
      <c r="D1061" s="119" t="s">
        <v>3027</v>
      </c>
      <c r="E1061" s="107">
        <v>1060</v>
      </c>
      <c r="F1061" s="107"/>
      <c r="G1061" s="103"/>
      <c r="H1061" s="36" t="s">
        <v>3028</v>
      </c>
      <c r="I1061" s="36" t="s">
        <v>3029</v>
      </c>
      <c r="J1061" s="36" t="s">
        <v>3030</v>
      </c>
      <c r="K1061" s="36" t="s">
        <v>3029</v>
      </c>
      <c r="L1061" s="103" t="s">
        <v>16</v>
      </c>
      <c r="M1061" s="110" t="s">
        <v>2226</v>
      </c>
    </row>
    <row r="1062" spans="1:13">
      <c r="A1062" s="103">
        <v>132</v>
      </c>
      <c r="B1062" s="119" t="s">
        <v>3027</v>
      </c>
      <c r="C1062" s="103">
        <v>145</v>
      </c>
      <c r="D1062" s="119" t="s">
        <v>3027</v>
      </c>
      <c r="E1062" s="107">
        <v>1061</v>
      </c>
      <c r="F1062" s="107"/>
      <c r="G1062" s="103"/>
      <c r="H1062" s="36" t="s">
        <v>3028</v>
      </c>
      <c r="I1062" s="36" t="s">
        <v>3029</v>
      </c>
      <c r="J1062" s="36" t="s">
        <v>3031</v>
      </c>
      <c r="K1062" s="36" t="s">
        <v>3032</v>
      </c>
      <c r="L1062" s="103" t="s">
        <v>16</v>
      </c>
      <c r="M1062" s="110" t="s">
        <v>2226</v>
      </c>
    </row>
    <row r="1063" spans="1:13">
      <c r="A1063" s="103">
        <v>132</v>
      </c>
      <c r="B1063" s="119" t="s">
        <v>3027</v>
      </c>
      <c r="C1063" s="103">
        <v>145</v>
      </c>
      <c r="D1063" s="119" t="s">
        <v>3027</v>
      </c>
      <c r="E1063" s="107">
        <v>1062</v>
      </c>
      <c r="F1063" s="107"/>
      <c r="G1063" s="103"/>
      <c r="H1063" s="36" t="s">
        <v>3028</v>
      </c>
      <c r="I1063" s="36" t="s">
        <v>3029</v>
      </c>
      <c r="J1063" s="36" t="s">
        <v>3033</v>
      </c>
      <c r="K1063" s="36" t="s">
        <v>3034</v>
      </c>
      <c r="L1063" s="103" t="s">
        <v>16</v>
      </c>
      <c r="M1063" s="110" t="s">
        <v>2226</v>
      </c>
    </row>
    <row r="1064" spans="1:13">
      <c r="A1064" s="103">
        <v>132</v>
      </c>
      <c r="B1064" s="119" t="s">
        <v>3027</v>
      </c>
      <c r="C1064" s="103">
        <v>145</v>
      </c>
      <c r="D1064" s="119" t="s">
        <v>3027</v>
      </c>
      <c r="E1064" s="107">
        <v>1063</v>
      </c>
      <c r="F1064" s="107"/>
      <c r="G1064" s="103"/>
      <c r="H1064" s="36" t="s">
        <v>3028</v>
      </c>
      <c r="I1064" s="36" t="s">
        <v>3029</v>
      </c>
      <c r="J1064" s="36" t="s">
        <v>3035</v>
      </c>
      <c r="K1064" s="36" t="s">
        <v>3036</v>
      </c>
      <c r="L1064" s="103" t="s">
        <v>16</v>
      </c>
      <c r="M1064" s="110" t="s">
        <v>2226</v>
      </c>
    </row>
    <row r="1065" spans="1:13">
      <c r="A1065" s="103">
        <v>132</v>
      </c>
      <c r="B1065" s="119" t="s">
        <v>3027</v>
      </c>
      <c r="C1065" s="103">
        <v>145</v>
      </c>
      <c r="D1065" s="119" t="s">
        <v>3027</v>
      </c>
      <c r="E1065" s="107">
        <v>1064</v>
      </c>
      <c r="F1065" s="107"/>
      <c r="G1065" s="103"/>
      <c r="H1065" s="36" t="s">
        <v>3028</v>
      </c>
      <c r="I1065" s="36" t="s">
        <v>3029</v>
      </c>
      <c r="J1065" s="36" t="s">
        <v>3037</v>
      </c>
      <c r="K1065" s="36" t="s">
        <v>3038</v>
      </c>
      <c r="L1065" s="103" t="s">
        <v>16</v>
      </c>
      <c r="M1065" s="110" t="s">
        <v>2226</v>
      </c>
    </row>
    <row r="1066" spans="1:13">
      <c r="A1066" s="103">
        <v>132</v>
      </c>
      <c r="B1066" s="119" t="s">
        <v>3027</v>
      </c>
      <c r="C1066" s="103">
        <v>145</v>
      </c>
      <c r="D1066" s="119" t="s">
        <v>3027</v>
      </c>
      <c r="E1066" s="107">
        <v>1065</v>
      </c>
      <c r="F1066" s="107"/>
      <c r="G1066" s="103"/>
      <c r="H1066" s="36" t="s">
        <v>3028</v>
      </c>
      <c r="I1066" s="36" t="s">
        <v>3029</v>
      </c>
      <c r="J1066" s="36" t="s">
        <v>3039</v>
      </c>
      <c r="K1066" s="36" t="s">
        <v>3040</v>
      </c>
      <c r="L1066" s="103" t="s">
        <v>16</v>
      </c>
      <c r="M1066" s="110" t="s">
        <v>2226</v>
      </c>
    </row>
    <row r="1067" spans="1:13">
      <c r="A1067" s="103">
        <v>132</v>
      </c>
      <c r="B1067" s="119" t="s">
        <v>3027</v>
      </c>
      <c r="C1067" s="103">
        <v>145</v>
      </c>
      <c r="D1067" s="119" t="s">
        <v>3027</v>
      </c>
      <c r="E1067" s="107">
        <v>1066</v>
      </c>
      <c r="F1067" s="107"/>
      <c r="G1067" s="103"/>
      <c r="H1067" s="36" t="s">
        <v>3028</v>
      </c>
      <c r="I1067" s="36" t="s">
        <v>3029</v>
      </c>
      <c r="J1067" s="36" t="s">
        <v>3041</v>
      </c>
      <c r="K1067" s="36" t="s">
        <v>3042</v>
      </c>
      <c r="L1067" s="103" t="s">
        <v>16</v>
      </c>
      <c r="M1067" s="110" t="s">
        <v>2226</v>
      </c>
    </row>
    <row r="1068" spans="1:13">
      <c r="A1068" s="103">
        <v>133</v>
      </c>
      <c r="B1068" s="119" t="s">
        <v>3043</v>
      </c>
      <c r="C1068" s="103">
        <v>146</v>
      </c>
      <c r="D1068" s="119" t="s">
        <v>3043</v>
      </c>
      <c r="E1068" s="107">
        <v>1067</v>
      </c>
      <c r="F1068" s="101">
        <v>460110</v>
      </c>
      <c r="G1068" s="100" t="s">
        <v>3043</v>
      </c>
      <c r="H1068" s="17"/>
      <c r="I1068" s="17"/>
      <c r="J1068" s="17"/>
      <c r="K1068" s="17"/>
      <c r="L1068" s="103" t="s">
        <v>16</v>
      </c>
      <c r="M1068" s="110" t="s">
        <v>2229</v>
      </c>
    </row>
    <row r="1069" spans="1:13">
      <c r="A1069" s="103">
        <v>133</v>
      </c>
      <c r="B1069" s="119" t="s">
        <v>3043</v>
      </c>
      <c r="C1069" s="103">
        <v>146</v>
      </c>
      <c r="D1069" s="119" t="s">
        <v>3043</v>
      </c>
      <c r="E1069" s="107">
        <v>1068</v>
      </c>
      <c r="F1069" s="107"/>
      <c r="G1069" s="103"/>
      <c r="H1069" s="36" t="s">
        <v>3044</v>
      </c>
      <c r="I1069" s="36" t="s">
        <v>3045</v>
      </c>
      <c r="J1069" s="36" t="s">
        <v>3046</v>
      </c>
      <c r="K1069" s="36" t="s">
        <v>3045</v>
      </c>
      <c r="L1069" s="103" t="s">
        <v>16</v>
      </c>
      <c r="M1069" s="110" t="s">
        <v>2229</v>
      </c>
    </row>
    <row r="1070" spans="1:13">
      <c r="A1070" s="103">
        <v>133</v>
      </c>
      <c r="B1070" s="119" t="s">
        <v>3043</v>
      </c>
      <c r="C1070" s="103">
        <v>146</v>
      </c>
      <c r="D1070" s="119" t="s">
        <v>3043</v>
      </c>
      <c r="E1070" s="107">
        <v>1069</v>
      </c>
      <c r="F1070" s="107"/>
      <c r="G1070" s="103"/>
      <c r="H1070" s="36" t="s">
        <v>3044</v>
      </c>
      <c r="I1070" s="36" t="s">
        <v>3045</v>
      </c>
      <c r="J1070" s="36" t="s">
        <v>3047</v>
      </c>
      <c r="K1070" s="36" t="s">
        <v>3048</v>
      </c>
      <c r="L1070" s="103" t="s">
        <v>16</v>
      </c>
      <c r="M1070" s="110" t="s">
        <v>2229</v>
      </c>
    </row>
    <row r="1071" spans="1:13">
      <c r="A1071" s="103">
        <v>133</v>
      </c>
      <c r="B1071" s="119" t="s">
        <v>3043</v>
      </c>
      <c r="C1071" s="103">
        <v>146</v>
      </c>
      <c r="D1071" s="119" t="s">
        <v>3043</v>
      </c>
      <c r="E1071" s="107">
        <v>1070</v>
      </c>
      <c r="F1071" s="107"/>
      <c r="G1071" s="103"/>
      <c r="H1071" s="36" t="s">
        <v>3044</v>
      </c>
      <c r="I1071" s="36" t="s">
        <v>3045</v>
      </c>
      <c r="J1071" s="36" t="s">
        <v>3049</v>
      </c>
      <c r="K1071" s="36" t="s">
        <v>3050</v>
      </c>
      <c r="L1071" s="103" t="s">
        <v>16</v>
      </c>
      <c r="M1071" s="110" t="s">
        <v>2229</v>
      </c>
    </row>
    <row r="1072" spans="1:13">
      <c r="A1072" s="103">
        <v>133</v>
      </c>
      <c r="B1072" s="119" t="s">
        <v>3043</v>
      </c>
      <c r="C1072" s="103">
        <v>146</v>
      </c>
      <c r="D1072" s="119" t="s">
        <v>3043</v>
      </c>
      <c r="E1072" s="107">
        <v>1071</v>
      </c>
      <c r="F1072" s="107"/>
      <c r="G1072" s="103"/>
      <c r="H1072" s="36" t="s">
        <v>3044</v>
      </c>
      <c r="I1072" s="36" t="s">
        <v>3045</v>
      </c>
      <c r="J1072" s="36" t="s">
        <v>3051</v>
      </c>
      <c r="K1072" s="36" t="s">
        <v>3052</v>
      </c>
      <c r="L1072" s="103" t="s">
        <v>16</v>
      </c>
      <c r="M1072" s="110" t="s">
        <v>2229</v>
      </c>
    </row>
    <row r="1073" spans="1:13">
      <c r="A1073" s="103">
        <v>134</v>
      </c>
      <c r="B1073" s="119" t="s">
        <v>3068</v>
      </c>
      <c r="C1073" s="103">
        <v>148</v>
      </c>
      <c r="D1073" s="119" t="s">
        <v>3068</v>
      </c>
      <c r="E1073" s="107">
        <v>1072</v>
      </c>
      <c r="F1073" s="107"/>
      <c r="G1073" s="103"/>
      <c r="H1073" s="36" t="s">
        <v>3053</v>
      </c>
      <c r="I1073" s="36" t="s">
        <v>3054</v>
      </c>
      <c r="J1073" s="36" t="s">
        <v>3055</v>
      </c>
      <c r="K1073" s="36" t="s">
        <v>3054</v>
      </c>
      <c r="L1073" s="103" t="s">
        <v>16</v>
      </c>
      <c r="M1073" s="110" t="s">
        <v>2244</v>
      </c>
    </row>
    <row r="1074" spans="1:13">
      <c r="A1074" s="103">
        <v>134</v>
      </c>
      <c r="B1074" s="119" t="s">
        <v>3068</v>
      </c>
      <c r="C1074" s="103">
        <v>148</v>
      </c>
      <c r="D1074" s="119" t="s">
        <v>3068</v>
      </c>
      <c r="E1074" s="107">
        <v>1073</v>
      </c>
      <c r="F1074" s="107"/>
      <c r="G1074" s="103"/>
      <c r="H1074" s="36" t="s">
        <v>3053</v>
      </c>
      <c r="I1074" s="36" t="s">
        <v>3054</v>
      </c>
      <c r="J1074" s="36" t="s">
        <v>3056</v>
      </c>
      <c r="K1074" s="36" t="s">
        <v>3057</v>
      </c>
      <c r="L1074" s="103" t="s">
        <v>16</v>
      </c>
      <c r="M1074" s="110" t="s">
        <v>2244</v>
      </c>
    </row>
    <row r="1075" spans="1:13">
      <c r="A1075" s="103">
        <v>134</v>
      </c>
      <c r="B1075" s="119" t="s">
        <v>3068</v>
      </c>
      <c r="C1075" s="103">
        <v>148</v>
      </c>
      <c r="D1075" s="119" t="s">
        <v>3068</v>
      </c>
      <c r="E1075" s="107">
        <v>1074</v>
      </c>
      <c r="F1075" s="107"/>
      <c r="G1075" s="103"/>
      <c r="H1075" s="36" t="s">
        <v>3053</v>
      </c>
      <c r="I1075" s="36" t="s">
        <v>3054</v>
      </c>
      <c r="J1075" s="36" t="s">
        <v>3058</v>
      </c>
      <c r="K1075" s="36" t="s">
        <v>3059</v>
      </c>
      <c r="L1075" s="103" t="s">
        <v>16</v>
      </c>
      <c r="M1075" s="110" t="s">
        <v>2244</v>
      </c>
    </row>
    <row r="1076" spans="1:13">
      <c r="A1076" s="103">
        <v>134</v>
      </c>
      <c r="B1076" s="119" t="s">
        <v>3068</v>
      </c>
      <c r="C1076" s="103">
        <v>148</v>
      </c>
      <c r="D1076" s="119" t="s">
        <v>3068</v>
      </c>
      <c r="E1076" s="107">
        <v>1075</v>
      </c>
      <c r="F1076" s="107"/>
      <c r="G1076" s="103"/>
      <c r="H1076" s="36" t="s">
        <v>3053</v>
      </c>
      <c r="I1076" s="36" t="s">
        <v>3054</v>
      </c>
      <c r="J1076" s="36" t="s">
        <v>3060</v>
      </c>
      <c r="K1076" s="36" t="s">
        <v>3061</v>
      </c>
      <c r="L1076" s="103" t="s">
        <v>16</v>
      </c>
      <c r="M1076" s="110" t="s">
        <v>2244</v>
      </c>
    </row>
    <row r="1077" spans="1:13">
      <c r="A1077" s="103">
        <v>134</v>
      </c>
      <c r="B1077" s="119" t="s">
        <v>3068</v>
      </c>
      <c r="C1077" s="103">
        <v>148</v>
      </c>
      <c r="D1077" s="119" t="s">
        <v>3068</v>
      </c>
      <c r="E1077" s="107">
        <v>1076</v>
      </c>
      <c r="F1077" s="107"/>
      <c r="G1077" s="103"/>
      <c r="H1077" s="36" t="s">
        <v>3053</v>
      </c>
      <c r="I1077" s="36" t="s">
        <v>3054</v>
      </c>
      <c r="J1077" s="36" t="s">
        <v>3062</v>
      </c>
      <c r="K1077" s="36" t="s">
        <v>3063</v>
      </c>
      <c r="L1077" s="103" t="s">
        <v>16</v>
      </c>
      <c r="M1077" s="110" t="s">
        <v>2244</v>
      </c>
    </row>
    <row r="1078" spans="1:13">
      <c r="A1078" s="103">
        <v>134</v>
      </c>
      <c r="B1078" s="119" t="s">
        <v>3068</v>
      </c>
      <c r="C1078" s="103">
        <v>148</v>
      </c>
      <c r="D1078" s="119" t="s">
        <v>3068</v>
      </c>
      <c r="E1078" s="107">
        <v>1077</v>
      </c>
      <c r="F1078" s="107"/>
      <c r="G1078" s="103"/>
      <c r="H1078" s="36" t="s">
        <v>3053</v>
      </c>
      <c r="I1078" s="36" t="s">
        <v>3054</v>
      </c>
      <c r="J1078" s="36" t="s">
        <v>3064</v>
      </c>
      <c r="K1078" s="36" t="s">
        <v>3065</v>
      </c>
      <c r="L1078" s="103" t="s">
        <v>16</v>
      </c>
      <c r="M1078" s="110" t="s">
        <v>2244</v>
      </c>
    </row>
    <row r="1079" spans="1:13">
      <c r="A1079" s="103">
        <v>134</v>
      </c>
      <c r="B1079" s="119" t="s">
        <v>3068</v>
      </c>
      <c r="C1079" s="103">
        <v>148</v>
      </c>
      <c r="D1079" s="119" t="s">
        <v>3068</v>
      </c>
      <c r="E1079" s="107">
        <v>1078</v>
      </c>
      <c r="F1079" s="107"/>
      <c r="G1079" s="103"/>
      <c r="H1079" s="36" t="s">
        <v>3053</v>
      </c>
      <c r="I1079" s="36" t="s">
        <v>3054</v>
      </c>
      <c r="J1079" s="36" t="s">
        <v>3066</v>
      </c>
      <c r="K1079" s="36" t="s">
        <v>3067</v>
      </c>
      <c r="L1079" s="103" t="s">
        <v>16</v>
      </c>
      <c r="M1079" s="110" t="s">
        <v>2244</v>
      </c>
    </row>
    <row r="1080" spans="1:13">
      <c r="A1080" s="103">
        <v>135</v>
      </c>
      <c r="B1080" s="119" t="s">
        <v>3086</v>
      </c>
      <c r="C1080" s="103">
        <v>149</v>
      </c>
      <c r="D1080" s="119" t="s">
        <v>3086</v>
      </c>
      <c r="E1080" s="107">
        <v>1079</v>
      </c>
      <c r="F1080" s="107"/>
      <c r="G1080" s="103"/>
      <c r="H1080" s="36" t="s">
        <v>3069</v>
      </c>
      <c r="I1080" s="36" t="s">
        <v>3070</v>
      </c>
      <c r="J1080" s="36" t="s">
        <v>3071</v>
      </c>
      <c r="K1080" s="36" t="s">
        <v>3070</v>
      </c>
      <c r="L1080" s="103" t="s">
        <v>16</v>
      </c>
      <c r="M1080" s="110" t="s">
        <v>3087</v>
      </c>
    </row>
    <row r="1081" spans="1:13">
      <c r="A1081" s="103">
        <v>135</v>
      </c>
      <c r="B1081" s="119" t="s">
        <v>3086</v>
      </c>
      <c r="C1081" s="103">
        <v>149</v>
      </c>
      <c r="D1081" s="119" t="s">
        <v>3086</v>
      </c>
      <c r="E1081" s="107">
        <v>1080</v>
      </c>
      <c r="F1081" s="107"/>
      <c r="G1081" s="103"/>
      <c r="H1081" s="36" t="s">
        <v>3069</v>
      </c>
      <c r="I1081" s="36" t="s">
        <v>3070</v>
      </c>
      <c r="J1081" s="36" t="s">
        <v>3072</v>
      </c>
      <c r="K1081" s="36" t="s">
        <v>3073</v>
      </c>
      <c r="L1081" s="103" t="s">
        <v>16</v>
      </c>
      <c r="M1081" s="110" t="s">
        <v>3087</v>
      </c>
    </row>
    <row r="1082" spans="1:13">
      <c r="A1082" s="103">
        <v>135</v>
      </c>
      <c r="B1082" s="119" t="s">
        <v>3086</v>
      </c>
      <c r="C1082" s="103">
        <v>149</v>
      </c>
      <c r="D1082" s="119" t="s">
        <v>3086</v>
      </c>
      <c r="E1082" s="107">
        <v>1081</v>
      </c>
      <c r="F1082" s="107"/>
      <c r="G1082" s="103"/>
      <c r="H1082" s="36" t="s">
        <v>3069</v>
      </c>
      <c r="I1082" s="36" t="s">
        <v>3070</v>
      </c>
      <c r="J1082" s="36" t="s">
        <v>3074</v>
      </c>
      <c r="K1082" s="36" t="s">
        <v>3075</v>
      </c>
      <c r="L1082" s="103" t="s">
        <v>16</v>
      </c>
      <c r="M1082" s="110" t="s">
        <v>3087</v>
      </c>
    </row>
    <row r="1083" spans="1:13">
      <c r="A1083" s="103">
        <v>135</v>
      </c>
      <c r="B1083" s="119" t="s">
        <v>3086</v>
      </c>
      <c r="C1083" s="103">
        <v>149</v>
      </c>
      <c r="D1083" s="119" t="s">
        <v>3086</v>
      </c>
      <c r="E1083" s="107">
        <v>1082</v>
      </c>
      <c r="F1083" s="107"/>
      <c r="G1083" s="103"/>
      <c r="H1083" s="36" t="s">
        <v>3069</v>
      </c>
      <c r="I1083" s="36" t="s">
        <v>3070</v>
      </c>
      <c r="J1083" s="36" t="s">
        <v>3076</v>
      </c>
      <c r="K1083" s="36" t="s">
        <v>3077</v>
      </c>
      <c r="L1083" s="103" t="s">
        <v>16</v>
      </c>
      <c r="M1083" s="110" t="s">
        <v>3087</v>
      </c>
    </row>
    <row r="1084" spans="1:13">
      <c r="A1084" s="103">
        <v>135</v>
      </c>
      <c r="B1084" s="119" t="s">
        <v>3086</v>
      </c>
      <c r="C1084" s="103">
        <v>149</v>
      </c>
      <c r="D1084" s="119" t="s">
        <v>3086</v>
      </c>
      <c r="E1084" s="107">
        <v>1083</v>
      </c>
      <c r="F1084" s="107"/>
      <c r="G1084" s="103"/>
      <c r="H1084" s="36" t="s">
        <v>3069</v>
      </c>
      <c r="I1084" s="36" t="s">
        <v>3070</v>
      </c>
      <c r="J1084" s="36" t="s">
        <v>3078</v>
      </c>
      <c r="K1084" s="36" t="s">
        <v>3079</v>
      </c>
      <c r="L1084" s="103" t="s">
        <v>16</v>
      </c>
      <c r="M1084" s="110" t="s">
        <v>3087</v>
      </c>
    </row>
    <row r="1085" spans="1:13">
      <c r="A1085" s="103">
        <v>135</v>
      </c>
      <c r="B1085" s="119" t="s">
        <v>3086</v>
      </c>
      <c r="C1085" s="103">
        <v>149</v>
      </c>
      <c r="D1085" s="119" t="s">
        <v>3086</v>
      </c>
      <c r="E1085" s="107">
        <v>1084</v>
      </c>
      <c r="F1085" s="107"/>
      <c r="G1085" s="103"/>
      <c r="H1085" s="36" t="s">
        <v>3069</v>
      </c>
      <c r="I1085" s="36" t="s">
        <v>3070</v>
      </c>
      <c r="J1085" s="36" t="s">
        <v>3080</v>
      </c>
      <c r="K1085" s="36" t="s">
        <v>3081</v>
      </c>
      <c r="L1085" s="103" t="s">
        <v>16</v>
      </c>
      <c r="M1085" s="110" t="s">
        <v>3087</v>
      </c>
    </row>
    <row r="1086" spans="1:13">
      <c r="A1086" s="103">
        <v>135</v>
      </c>
      <c r="B1086" s="119" t="s">
        <v>3086</v>
      </c>
      <c r="C1086" s="103">
        <v>149</v>
      </c>
      <c r="D1086" s="119" t="s">
        <v>3086</v>
      </c>
      <c r="E1086" s="107">
        <v>1085</v>
      </c>
      <c r="F1086" s="107"/>
      <c r="G1086" s="103"/>
      <c r="H1086" s="36" t="s">
        <v>3069</v>
      </c>
      <c r="I1086" s="36" t="s">
        <v>3070</v>
      </c>
      <c r="J1086" s="36" t="s">
        <v>3082</v>
      </c>
      <c r="K1086" s="36" t="s">
        <v>3083</v>
      </c>
      <c r="L1086" s="103" t="s">
        <v>16</v>
      </c>
      <c r="M1086" s="110" t="s">
        <v>3087</v>
      </c>
    </row>
    <row r="1087" spans="1:13">
      <c r="A1087" s="103">
        <v>135</v>
      </c>
      <c r="B1087" s="119" t="s">
        <v>3086</v>
      </c>
      <c r="C1087" s="103">
        <v>149</v>
      </c>
      <c r="D1087" s="119" t="s">
        <v>3086</v>
      </c>
      <c r="E1087" s="107">
        <v>1086</v>
      </c>
      <c r="F1087" s="107"/>
      <c r="G1087" s="103"/>
      <c r="H1087" s="36" t="s">
        <v>3069</v>
      </c>
      <c r="I1087" s="36" t="s">
        <v>3070</v>
      </c>
      <c r="J1087" s="36" t="s">
        <v>3084</v>
      </c>
      <c r="K1087" s="36" t="s">
        <v>3085</v>
      </c>
      <c r="L1087" s="103" t="s">
        <v>16</v>
      </c>
      <c r="M1087" s="110" t="s">
        <v>3087</v>
      </c>
    </row>
    <row r="1088" spans="1:13">
      <c r="A1088" s="103">
        <v>136</v>
      </c>
      <c r="B1088" s="119" t="s">
        <v>3090</v>
      </c>
      <c r="C1088" s="103">
        <v>150</v>
      </c>
      <c r="D1088" s="119" t="s">
        <v>3090</v>
      </c>
      <c r="E1088" s="107">
        <v>1087</v>
      </c>
      <c r="F1088" s="121">
        <v>109901</v>
      </c>
      <c r="G1088" s="100" t="s">
        <v>3088</v>
      </c>
      <c r="H1088" s="17"/>
      <c r="I1088" s="17"/>
      <c r="J1088" s="17"/>
      <c r="K1088" s="17"/>
      <c r="L1088" s="103" t="s">
        <v>16</v>
      </c>
      <c r="M1088" s="110" t="s">
        <v>3099</v>
      </c>
    </row>
    <row r="1089" spans="1:13">
      <c r="A1089" s="103">
        <v>136</v>
      </c>
      <c r="B1089" s="119" t="s">
        <v>3090</v>
      </c>
      <c r="C1089" s="103">
        <v>150</v>
      </c>
      <c r="D1089" s="119" t="s">
        <v>3090</v>
      </c>
      <c r="E1089" s="107">
        <v>1088</v>
      </c>
      <c r="F1089" s="121">
        <v>330767</v>
      </c>
      <c r="G1089" s="100" t="s">
        <v>3089</v>
      </c>
      <c r="H1089" s="17"/>
      <c r="I1089" s="17"/>
      <c r="J1089" s="17"/>
      <c r="K1089" s="17"/>
      <c r="L1089" s="103" t="s">
        <v>16</v>
      </c>
      <c r="M1089" s="110" t="s">
        <v>3099</v>
      </c>
    </row>
    <row r="1090" spans="1:13">
      <c r="A1090" s="103">
        <v>136</v>
      </c>
      <c r="B1090" s="119" t="s">
        <v>3090</v>
      </c>
      <c r="C1090" s="103">
        <v>150</v>
      </c>
      <c r="D1090" s="119" t="s">
        <v>3090</v>
      </c>
      <c r="E1090" s="107">
        <v>1089</v>
      </c>
      <c r="F1090" s="107"/>
      <c r="G1090" s="103"/>
      <c r="H1090" s="36" t="s">
        <v>3091</v>
      </c>
      <c r="I1090" s="36" t="s">
        <v>3092</v>
      </c>
      <c r="J1090" s="36" t="s">
        <v>3093</v>
      </c>
      <c r="K1090" s="36" t="s">
        <v>3092</v>
      </c>
      <c r="L1090" s="103" t="s">
        <v>16</v>
      </c>
      <c r="M1090" s="110" t="s">
        <v>3099</v>
      </c>
    </row>
    <row r="1091" spans="1:13">
      <c r="A1091" s="103">
        <v>136</v>
      </c>
      <c r="B1091" s="119" t="s">
        <v>3090</v>
      </c>
      <c r="C1091" s="103">
        <v>150</v>
      </c>
      <c r="D1091" s="119" t="s">
        <v>3090</v>
      </c>
      <c r="E1091" s="107">
        <v>1090</v>
      </c>
      <c r="F1091" s="107"/>
      <c r="G1091" s="103"/>
      <c r="H1091" s="36" t="s">
        <v>3094</v>
      </c>
      <c r="I1091" s="36" t="s">
        <v>3095</v>
      </c>
      <c r="J1091" s="36" t="s">
        <v>3096</v>
      </c>
      <c r="K1091" s="36" t="s">
        <v>3095</v>
      </c>
      <c r="L1091" s="103" t="s">
        <v>16</v>
      </c>
      <c r="M1091" s="110" t="s">
        <v>3099</v>
      </c>
    </row>
    <row r="1092" spans="1:13">
      <c r="A1092" s="103">
        <v>136</v>
      </c>
      <c r="B1092" s="119" t="s">
        <v>3090</v>
      </c>
      <c r="C1092" s="103">
        <v>150</v>
      </c>
      <c r="D1092" s="119" t="s">
        <v>3090</v>
      </c>
      <c r="E1092" s="107">
        <v>1091</v>
      </c>
      <c r="F1092" s="107"/>
      <c r="G1092" s="103"/>
      <c r="H1092" s="36" t="s">
        <v>3094</v>
      </c>
      <c r="I1092" s="36" t="s">
        <v>3095</v>
      </c>
      <c r="J1092" s="36" t="s">
        <v>3097</v>
      </c>
      <c r="K1092" s="36" t="s">
        <v>3098</v>
      </c>
      <c r="L1092" s="103" t="s">
        <v>16</v>
      </c>
      <c r="M1092" s="110" t="s">
        <v>3099</v>
      </c>
    </row>
    <row r="1093" spans="1:13">
      <c r="A1093" s="103">
        <v>137</v>
      </c>
      <c r="B1093" s="119" t="s">
        <v>3125</v>
      </c>
      <c r="C1093" s="103">
        <v>152</v>
      </c>
      <c r="D1093" s="119" t="s">
        <v>3125</v>
      </c>
      <c r="E1093" s="107">
        <v>1092</v>
      </c>
      <c r="F1093" s="107"/>
      <c r="G1093" s="103"/>
      <c r="H1093" s="36" t="s">
        <v>3100</v>
      </c>
      <c r="I1093" s="36" t="s">
        <v>3101</v>
      </c>
      <c r="J1093" s="36" t="s">
        <v>3102</v>
      </c>
      <c r="K1093" s="36" t="s">
        <v>3101</v>
      </c>
      <c r="L1093" s="103" t="s">
        <v>16</v>
      </c>
      <c r="M1093" s="110" t="s">
        <v>3126</v>
      </c>
    </row>
    <row r="1094" spans="1:13">
      <c r="A1094" s="103">
        <v>137</v>
      </c>
      <c r="B1094" s="119" t="s">
        <v>3125</v>
      </c>
      <c r="C1094" s="103">
        <v>152</v>
      </c>
      <c r="D1094" s="119" t="s">
        <v>3125</v>
      </c>
      <c r="E1094" s="107">
        <v>1093</v>
      </c>
      <c r="F1094" s="107"/>
      <c r="G1094" s="103"/>
      <c r="H1094" s="36" t="s">
        <v>3100</v>
      </c>
      <c r="I1094" s="36" t="s">
        <v>3101</v>
      </c>
      <c r="J1094" s="36" t="s">
        <v>3103</v>
      </c>
      <c r="K1094" s="36" t="s">
        <v>3104</v>
      </c>
      <c r="L1094" s="103" t="s">
        <v>16</v>
      </c>
      <c r="M1094" s="110" t="s">
        <v>3126</v>
      </c>
    </row>
    <row r="1095" spans="1:13">
      <c r="A1095" s="103">
        <v>137</v>
      </c>
      <c r="B1095" s="119" t="s">
        <v>3125</v>
      </c>
      <c r="C1095" s="103">
        <v>152</v>
      </c>
      <c r="D1095" s="119" t="s">
        <v>3125</v>
      </c>
      <c r="E1095" s="107">
        <v>1094</v>
      </c>
      <c r="F1095" s="107"/>
      <c r="G1095" s="103"/>
      <c r="H1095" s="36" t="s">
        <v>3100</v>
      </c>
      <c r="I1095" s="36" t="s">
        <v>3101</v>
      </c>
      <c r="J1095" s="36" t="s">
        <v>3105</v>
      </c>
      <c r="K1095" s="36" t="s">
        <v>3106</v>
      </c>
      <c r="L1095" s="103" t="s">
        <v>16</v>
      </c>
      <c r="M1095" s="110" t="s">
        <v>3126</v>
      </c>
    </row>
    <row r="1096" spans="1:13">
      <c r="A1096" s="103">
        <v>137</v>
      </c>
      <c r="B1096" s="119" t="s">
        <v>3125</v>
      </c>
      <c r="C1096" s="103">
        <v>152</v>
      </c>
      <c r="D1096" s="119" t="s">
        <v>3125</v>
      </c>
      <c r="E1096" s="107">
        <v>1095</v>
      </c>
      <c r="F1096" s="107"/>
      <c r="G1096" s="103"/>
      <c r="H1096" s="36" t="s">
        <v>3100</v>
      </c>
      <c r="I1096" s="36" t="s">
        <v>3101</v>
      </c>
      <c r="J1096" s="36" t="s">
        <v>3107</v>
      </c>
      <c r="K1096" s="36" t="s">
        <v>3108</v>
      </c>
      <c r="L1096" s="103" t="s">
        <v>16</v>
      </c>
      <c r="M1096" s="110" t="s">
        <v>3126</v>
      </c>
    </row>
    <row r="1097" spans="1:13">
      <c r="A1097" s="103">
        <v>137</v>
      </c>
      <c r="B1097" s="119" t="s">
        <v>3125</v>
      </c>
      <c r="C1097" s="103">
        <v>152</v>
      </c>
      <c r="D1097" s="119" t="s">
        <v>3125</v>
      </c>
      <c r="E1097" s="107">
        <v>1096</v>
      </c>
      <c r="F1097" s="107"/>
      <c r="G1097" s="103"/>
      <c r="H1097" s="36" t="s">
        <v>3100</v>
      </c>
      <c r="I1097" s="36" t="s">
        <v>3101</v>
      </c>
      <c r="J1097" s="36" t="s">
        <v>3109</v>
      </c>
      <c r="K1097" s="36" t="s">
        <v>3110</v>
      </c>
      <c r="L1097" s="103" t="s">
        <v>16</v>
      </c>
      <c r="M1097" s="110" t="s">
        <v>3126</v>
      </c>
    </row>
    <row r="1098" spans="1:13">
      <c r="A1098" s="103">
        <v>137</v>
      </c>
      <c r="B1098" s="119" t="s">
        <v>3125</v>
      </c>
      <c r="C1098" s="103">
        <v>152</v>
      </c>
      <c r="D1098" s="119" t="s">
        <v>3125</v>
      </c>
      <c r="E1098" s="107">
        <v>1097</v>
      </c>
      <c r="F1098" s="107"/>
      <c r="G1098" s="103"/>
      <c r="H1098" s="36" t="s">
        <v>3100</v>
      </c>
      <c r="I1098" s="36" t="s">
        <v>3101</v>
      </c>
      <c r="J1098" s="36" t="s">
        <v>3111</v>
      </c>
      <c r="K1098" s="36" t="s">
        <v>3112</v>
      </c>
      <c r="L1098" s="103" t="s">
        <v>16</v>
      </c>
      <c r="M1098" s="110" t="s">
        <v>3126</v>
      </c>
    </row>
    <row r="1099" spans="1:13">
      <c r="A1099" s="103">
        <v>137</v>
      </c>
      <c r="B1099" s="119" t="s">
        <v>3125</v>
      </c>
      <c r="C1099" s="103">
        <v>152</v>
      </c>
      <c r="D1099" s="119" t="s">
        <v>3125</v>
      </c>
      <c r="E1099" s="107">
        <v>1098</v>
      </c>
      <c r="F1099" s="107"/>
      <c r="G1099" s="103"/>
      <c r="H1099" s="36" t="s">
        <v>3100</v>
      </c>
      <c r="I1099" s="36" t="s">
        <v>3101</v>
      </c>
      <c r="J1099" s="36" t="s">
        <v>3113</v>
      </c>
      <c r="K1099" s="36" t="s">
        <v>3114</v>
      </c>
      <c r="L1099" s="103" t="s">
        <v>16</v>
      </c>
      <c r="M1099" s="110" t="s">
        <v>3126</v>
      </c>
    </row>
    <row r="1100" spans="1:13">
      <c r="A1100" s="103">
        <v>137</v>
      </c>
      <c r="B1100" s="119" t="s">
        <v>3125</v>
      </c>
      <c r="C1100" s="103">
        <v>152</v>
      </c>
      <c r="D1100" s="119" t="s">
        <v>3125</v>
      </c>
      <c r="E1100" s="107">
        <v>1099</v>
      </c>
      <c r="F1100" s="107"/>
      <c r="G1100" s="103"/>
      <c r="H1100" s="36" t="s">
        <v>3100</v>
      </c>
      <c r="I1100" s="36" t="s">
        <v>3101</v>
      </c>
      <c r="J1100" s="36" t="s">
        <v>3115</v>
      </c>
      <c r="K1100" s="36" t="s">
        <v>3116</v>
      </c>
      <c r="L1100" s="103" t="s">
        <v>16</v>
      </c>
      <c r="M1100" s="110" t="s">
        <v>3126</v>
      </c>
    </row>
    <row r="1101" spans="1:13">
      <c r="A1101" s="103">
        <v>137</v>
      </c>
      <c r="B1101" s="119" t="s">
        <v>3125</v>
      </c>
      <c r="C1101" s="103">
        <v>152</v>
      </c>
      <c r="D1101" s="119" t="s">
        <v>3125</v>
      </c>
      <c r="E1101" s="107">
        <v>1100</v>
      </c>
      <c r="F1101" s="107"/>
      <c r="G1101" s="103"/>
      <c r="H1101" s="36" t="s">
        <v>3100</v>
      </c>
      <c r="I1101" s="36" t="s">
        <v>3101</v>
      </c>
      <c r="J1101" s="36" t="s">
        <v>3117</v>
      </c>
      <c r="K1101" s="36" t="s">
        <v>3118</v>
      </c>
      <c r="L1101" s="103" t="s">
        <v>16</v>
      </c>
      <c r="M1101" s="110" t="s">
        <v>3126</v>
      </c>
    </row>
    <row r="1102" spans="1:13">
      <c r="A1102" s="103">
        <v>137</v>
      </c>
      <c r="B1102" s="119" t="s">
        <v>3125</v>
      </c>
      <c r="C1102" s="103">
        <v>152</v>
      </c>
      <c r="D1102" s="119" t="s">
        <v>3125</v>
      </c>
      <c r="E1102" s="107">
        <v>1101</v>
      </c>
      <c r="F1102" s="107"/>
      <c r="G1102" s="103"/>
      <c r="H1102" s="36" t="s">
        <v>3100</v>
      </c>
      <c r="I1102" s="36" t="s">
        <v>3101</v>
      </c>
      <c r="J1102" s="36" t="s">
        <v>3119</v>
      </c>
      <c r="K1102" s="36" t="s">
        <v>3120</v>
      </c>
      <c r="L1102" s="103" t="s">
        <v>16</v>
      </c>
      <c r="M1102" s="110" t="s">
        <v>3126</v>
      </c>
    </row>
    <row r="1103" spans="1:13">
      <c r="A1103" s="103">
        <v>137</v>
      </c>
      <c r="B1103" s="119" t="s">
        <v>3125</v>
      </c>
      <c r="C1103" s="103">
        <v>152</v>
      </c>
      <c r="D1103" s="119" t="s">
        <v>3125</v>
      </c>
      <c r="E1103" s="107">
        <v>1102</v>
      </c>
      <c r="F1103" s="107"/>
      <c r="G1103" s="103"/>
      <c r="H1103" s="36" t="s">
        <v>3100</v>
      </c>
      <c r="I1103" s="36" t="s">
        <v>3101</v>
      </c>
      <c r="J1103" s="36" t="s">
        <v>3121</v>
      </c>
      <c r="K1103" s="36" t="s">
        <v>3122</v>
      </c>
      <c r="L1103" s="103" t="s">
        <v>16</v>
      </c>
      <c r="M1103" s="110" t="s">
        <v>3126</v>
      </c>
    </row>
    <row r="1104" spans="1:13">
      <c r="A1104" s="103">
        <v>137</v>
      </c>
      <c r="B1104" s="119" t="s">
        <v>3125</v>
      </c>
      <c r="C1104" s="103">
        <v>152</v>
      </c>
      <c r="D1104" s="119" t="s">
        <v>3125</v>
      </c>
      <c r="E1104" s="107">
        <v>1103</v>
      </c>
      <c r="F1104" s="107"/>
      <c r="G1104" s="103"/>
      <c r="H1104" s="36" t="s">
        <v>3100</v>
      </c>
      <c r="I1104" s="36" t="s">
        <v>3101</v>
      </c>
      <c r="J1104" s="36" t="s">
        <v>3123</v>
      </c>
      <c r="K1104" s="36" t="s">
        <v>3124</v>
      </c>
      <c r="L1104" s="103" t="s">
        <v>16</v>
      </c>
      <c r="M1104" s="110" t="s">
        <v>3126</v>
      </c>
    </row>
    <row r="1105" spans="1:13">
      <c r="A1105" s="103">
        <v>138</v>
      </c>
      <c r="B1105" s="119" t="s">
        <v>3130</v>
      </c>
      <c r="C1105" s="103">
        <v>156</v>
      </c>
      <c r="D1105" s="119" t="s">
        <v>3130</v>
      </c>
      <c r="E1105" s="107">
        <v>1104</v>
      </c>
      <c r="F1105" s="107"/>
      <c r="G1105" s="103"/>
      <c r="H1105" s="36" t="s">
        <v>3127</v>
      </c>
      <c r="I1105" s="36" t="s">
        <v>3128</v>
      </c>
      <c r="J1105" s="36" t="s">
        <v>3129</v>
      </c>
      <c r="K1105" s="36" t="s">
        <v>3128</v>
      </c>
      <c r="L1105" s="103" t="s">
        <v>16</v>
      </c>
      <c r="M1105" s="110" t="s">
        <v>3131</v>
      </c>
    </row>
    <row r="1106" spans="1:13">
      <c r="A1106" s="103">
        <v>139</v>
      </c>
      <c r="B1106" s="119" t="s">
        <v>3139</v>
      </c>
      <c r="C1106" s="103">
        <v>157</v>
      </c>
      <c r="D1106" s="119" t="s">
        <v>3139</v>
      </c>
      <c r="E1106" s="107">
        <v>1105</v>
      </c>
      <c r="F1106" s="107"/>
      <c r="G1106" s="103"/>
      <c r="H1106" s="36" t="s">
        <v>3132</v>
      </c>
      <c r="I1106" s="36" t="s">
        <v>3133</v>
      </c>
      <c r="J1106" s="36" t="s">
        <v>3134</v>
      </c>
      <c r="K1106" s="36" t="s">
        <v>3133</v>
      </c>
      <c r="L1106" s="103" t="s">
        <v>16</v>
      </c>
      <c r="M1106" s="110" t="s">
        <v>2284</v>
      </c>
    </row>
    <row r="1107" spans="1:13">
      <c r="A1107" s="103">
        <v>139</v>
      </c>
      <c r="B1107" s="119" t="s">
        <v>3139</v>
      </c>
      <c r="C1107" s="103">
        <v>157</v>
      </c>
      <c r="D1107" s="119" t="s">
        <v>3139</v>
      </c>
      <c r="E1107" s="107">
        <v>1106</v>
      </c>
      <c r="F1107" s="107"/>
      <c r="G1107" s="103"/>
      <c r="H1107" s="36" t="s">
        <v>3132</v>
      </c>
      <c r="I1107" s="36" t="s">
        <v>3133</v>
      </c>
      <c r="J1107" s="36" t="s">
        <v>3135</v>
      </c>
      <c r="K1107" s="36" t="s">
        <v>3136</v>
      </c>
      <c r="L1107" s="103" t="s">
        <v>16</v>
      </c>
      <c r="M1107" s="110" t="s">
        <v>2284</v>
      </c>
    </row>
    <row r="1108" spans="1:13">
      <c r="A1108" s="103">
        <v>139</v>
      </c>
      <c r="B1108" s="119" t="s">
        <v>3139</v>
      </c>
      <c r="C1108" s="103">
        <v>157</v>
      </c>
      <c r="D1108" s="119" t="s">
        <v>3139</v>
      </c>
      <c r="E1108" s="107">
        <v>1107</v>
      </c>
      <c r="F1108" s="107"/>
      <c r="G1108" s="103"/>
      <c r="H1108" s="36" t="s">
        <v>3132</v>
      </c>
      <c r="I1108" s="36" t="s">
        <v>3133</v>
      </c>
      <c r="J1108" s="36" t="s">
        <v>3137</v>
      </c>
      <c r="K1108" s="36" t="s">
        <v>3138</v>
      </c>
      <c r="L1108" s="103" t="s">
        <v>16</v>
      </c>
      <c r="M1108" s="110" t="s">
        <v>2284</v>
      </c>
    </row>
    <row r="1109" spans="1:13">
      <c r="A1109" s="103">
        <v>140</v>
      </c>
      <c r="B1109" s="119" t="s">
        <v>3140</v>
      </c>
      <c r="C1109" s="103">
        <v>158</v>
      </c>
      <c r="D1109" s="119" t="s">
        <v>3140</v>
      </c>
      <c r="E1109" s="107">
        <v>1108</v>
      </c>
      <c r="F1109" s="101">
        <v>655510</v>
      </c>
      <c r="G1109" s="100" t="s">
        <v>3140</v>
      </c>
      <c r="H1109" s="17"/>
      <c r="I1109" s="17"/>
      <c r="J1109" s="17"/>
      <c r="K1109" s="17"/>
      <c r="L1109" s="103" t="s">
        <v>16</v>
      </c>
      <c r="M1109" s="21" t="s">
        <v>3141</v>
      </c>
    </row>
    <row r="1110" spans="1:13">
      <c r="A1110" s="103">
        <v>141</v>
      </c>
      <c r="B1110" s="100" t="s">
        <v>3142</v>
      </c>
      <c r="C1110" s="103">
        <v>159</v>
      </c>
      <c r="D1110" s="100" t="s">
        <v>3142</v>
      </c>
      <c r="E1110" s="107">
        <v>1109</v>
      </c>
      <c r="F1110" s="121">
        <v>311101</v>
      </c>
      <c r="G1110" s="100" t="s">
        <v>3142</v>
      </c>
      <c r="H1110" s="17"/>
      <c r="I1110" s="17"/>
      <c r="J1110" s="17"/>
      <c r="K1110" s="17"/>
      <c r="L1110" s="103" t="s">
        <v>16</v>
      </c>
      <c r="M1110" s="110" t="s">
        <v>3143</v>
      </c>
    </row>
    <row r="1111" spans="1:13">
      <c r="A1111" s="103">
        <v>141</v>
      </c>
      <c r="B1111" s="100" t="s">
        <v>3142</v>
      </c>
      <c r="C1111" s="103">
        <v>159</v>
      </c>
      <c r="D1111" s="100" t="s">
        <v>3142</v>
      </c>
      <c r="E1111" s="107">
        <v>1110</v>
      </c>
      <c r="F1111" s="107"/>
      <c r="G1111" s="103"/>
      <c r="H1111" s="36" t="s">
        <v>3144</v>
      </c>
      <c r="I1111" s="36" t="s">
        <v>3145</v>
      </c>
      <c r="J1111" s="36" t="s">
        <v>3146</v>
      </c>
      <c r="K1111" s="36" t="s">
        <v>3145</v>
      </c>
      <c r="L1111" s="103" t="s">
        <v>16</v>
      </c>
      <c r="M1111" s="110" t="s">
        <v>3143</v>
      </c>
    </row>
    <row r="1112" spans="1:13">
      <c r="A1112" s="103">
        <v>141</v>
      </c>
      <c r="B1112" s="100" t="s">
        <v>3142</v>
      </c>
      <c r="C1112" s="103">
        <v>159</v>
      </c>
      <c r="D1112" s="100" t="s">
        <v>3142</v>
      </c>
      <c r="E1112" s="107">
        <v>1111</v>
      </c>
      <c r="F1112" s="107"/>
      <c r="G1112" s="103"/>
      <c r="H1112" s="36" t="s">
        <v>3144</v>
      </c>
      <c r="I1112" s="36" t="s">
        <v>3145</v>
      </c>
      <c r="J1112" s="36" t="s">
        <v>3147</v>
      </c>
      <c r="K1112" s="36" t="s">
        <v>3148</v>
      </c>
      <c r="L1112" s="103" t="s">
        <v>16</v>
      </c>
      <c r="M1112" s="110" t="s">
        <v>3143</v>
      </c>
    </row>
    <row r="1113" spans="1:13">
      <c r="A1113" s="103">
        <v>141</v>
      </c>
      <c r="B1113" s="100" t="s">
        <v>3142</v>
      </c>
      <c r="C1113" s="103">
        <v>159</v>
      </c>
      <c r="D1113" s="100" t="s">
        <v>3142</v>
      </c>
      <c r="E1113" s="107">
        <v>1112</v>
      </c>
      <c r="F1113" s="107"/>
      <c r="G1113" s="103"/>
      <c r="H1113" s="36" t="s">
        <v>3149</v>
      </c>
      <c r="I1113" s="36" t="s">
        <v>3150</v>
      </c>
      <c r="J1113" s="36" t="s">
        <v>3151</v>
      </c>
      <c r="K1113" s="36" t="s">
        <v>3150</v>
      </c>
      <c r="L1113" s="103" t="s">
        <v>16</v>
      </c>
      <c r="M1113" s="110" t="s">
        <v>3143</v>
      </c>
    </row>
    <row r="1114" spans="1:13">
      <c r="A1114" s="103">
        <v>141</v>
      </c>
      <c r="B1114" s="100" t="s">
        <v>3142</v>
      </c>
      <c r="C1114" s="103">
        <v>159</v>
      </c>
      <c r="D1114" s="100" t="s">
        <v>3142</v>
      </c>
      <c r="E1114" s="107">
        <v>1113</v>
      </c>
      <c r="F1114" s="107"/>
      <c r="G1114" s="103"/>
      <c r="H1114" s="36" t="s">
        <v>3149</v>
      </c>
      <c r="I1114" s="36" t="s">
        <v>3150</v>
      </c>
      <c r="J1114" s="36" t="s">
        <v>3152</v>
      </c>
      <c r="K1114" s="36" t="s">
        <v>3153</v>
      </c>
      <c r="L1114" s="103" t="s">
        <v>16</v>
      </c>
      <c r="M1114" s="110" t="s">
        <v>3143</v>
      </c>
    </row>
    <row r="1115" spans="1:13">
      <c r="A1115" s="103">
        <v>141</v>
      </c>
      <c r="B1115" s="100" t="s">
        <v>3142</v>
      </c>
      <c r="C1115" s="103">
        <v>159</v>
      </c>
      <c r="D1115" s="100" t="s">
        <v>3142</v>
      </c>
      <c r="E1115" s="107">
        <v>1114</v>
      </c>
      <c r="F1115" s="107"/>
      <c r="G1115" s="103"/>
      <c r="H1115" s="36" t="s">
        <v>3149</v>
      </c>
      <c r="I1115" s="36" t="s">
        <v>3150</v>
      </c>
      <c r="J1115" s="36" t="s">
        <v>3154</v>
      </c>
      <c r="K1115" s="36" t="s">
        <v>3155</v>
      </c>
      <c r="L1115" s="103" t="s">
        <v>16</v>
      </c>
      <c r="M1115" s="110" t="s">
        <v>3143</v>
      </c>
    </row>
    <row r="1116" spans="1:13">
      <c r="A1116" s="103">
        <v>141</v>
      </c>
      <c r="B1116" s="100" t="s">
        <v>3142</v>
      </c>
      <c r="C1116" s="103">
        <v>159</v>
      </c>
      <c r="D1116" s="100" t="s">
        <v>3142</v>
      </c>
      <c r="E1116" s="107">
        <v>1115</v>
      </c>
      <c r="F1116" s="107"/>
      <c r="G1116" s="103"/>
      <c r="H1116" s="36" t="s">
        <v>3149</v>
      </c>
      <c r="I1116" s="36" t="s">
        <v>3150</v>
      </c>
      <c r="J1116" s="36" t="s">
        <v>3156</v>
      </c>
      <c r="K1116" s="36" t="s">
        <v>3157</v>
      </c>
      <c r="L1116" s="103" t="s">
        <v>16</v>
      </c>
      <c r="M1116" s="110" t="s">
        <v>3143</v>
      </c>
    </row>
    <row r="1117" spans="1:13">
      <c r="A1117" s="103">
        <v>141</v>
      </c>
      <c r="B1117" s="100" t="s">
        <v>3142</v>
      </c>
      <c r="C1117" s="103">
        <v>159</v>
      </c>
      <c r="D1117" s="100" t="s">
        <v>3142</v>
      </c>
      <c r="E1117" s="107">
        <v>1116</v>
      </c>
      <c r="F1117" s="107"/>
      <c r="G1117" s="103"/>
      <c r="H1117" s="36" t="s">
        <v>3149</v>
      </c>
      <c r="I1117" s="36" t="s">
        <v>3150</v>
      </c>
      <c r="J1117" s="36" t="s">
        <v>3158</v>
      </c>
      <c r="K1117" s="36" t="s">
        <v>3159</v>
      </c>
      <c r="L1117" s="103" t="s">
        <v>16</v>
      </c>
      <c r="M1117" s="110" t="s">
        <v>3143</v>
      </c>
    </row>
    <row r="1118" spans="1:13">
      <c r="A1118" s="103">
        <v>141</v>
      </c>
      <c r="B1118" s="100" t="s">
        <v>3142</v>
      </c>
      <c r="C1118" s="103">
        <v>159</v>
      </c>
      <c r="D1118" s="100" t="s">
        <v>3142</v>
      </c>
      <c r="E1118" s="107">
        <v>1117</v>
      </c>
      <c r="F1118" s="107"/>
      <c r="G1118" s="103"/>
      <c r="H1118" s="36" t="s">
        <v>3149</v>
      </c>
      <c r="I1118" s="36" t="s">
        <v>3150</v>
      </c>
      <c r="J1118" s="36" t="s">
        <v>3160</v>
      </c>
      <c r="K1118" s="36" t="s">
        <v>3161</v>
      </c>
      <c r="L1118" s="103" t="s">
        <v>16</v>
      </c>
      <c r="M1118" s="110" t="s">
        <v>3143</v>
      </c>
    </row>
    <row r="1119" spans="1:13">
      <c r="A1119" s="103">
        <v>141</v>
      </c>
      <c r="B1119" s="100" t="s">
        <v>3142</v>
      </c>
      <c r="C1119" s="103">
        <v>159</v>
      </c>
      <c r="D1119" s="100" t="s">
        <v>3142</v>
      </c>
      <c r="E1119" s="107">
        <v>1118</v>
      </c>
      <c r="F1119" s="107"/>
      <c r="G1119" s="103"/>
      <c r="H1119" s="36" t="s">
        <v>3149</v>
      </c>
      <c r="I1119" s="36" t="s">
        <v>3150</v>
      </c>
      <c r="J1119" s="36" t="s">
        <v>3162</v>
      </c>
      <c r="K1119" s="36" t="s">
        <v>3163</v>
      </c>
      <c r="L1119" s="103" t="s">
        <v>16</v>
      </c>
      <c r="M1119" s="110" t="s">
        <v>3143</v>
      </c>
    </row>
    <row r="1120" spans="1:13">
      <c r="A1120" s="103">
        <v>141</v>
      </c>
      <c r="B1120" s="100" t="s">
        <v>3142</v>
      </c>
      <c r="C1120" s="103">
        <v>159</v>
      </c>
      <c r="D1120" s="100" t="s">
        <v>3142</v>
      </c>
      <c r="E1120" s="107">
        <v>1119</v>
      </c>
      <c r="F1120" s="107"/>
      <c r="G1120" s="103"/>
      <c r="H1120" s="36" t="s">
        <v>3149</v>
      </c>
      <c r="I1120" s="36" t="s">
        <v>3150</v>
      </c>
      <c r="J1120" s="36" t="s">
        <v>3164</v>
      </c>
      <c r="K1120" s="36" t="s">
        <v>3165</v>
      </c>
      <c r="L1120" s="103" t="s">
        <v>16</v>
      </c>
      <c r="M1120" s="110" t="s">
        <v>3143</v>
      </c>
    </row>
    <row r="1121" spans="1:13">
      <c r="A1121" s="103">
        <v>142</v>
      </c>
      <c r="B1121" s="103" t="s">
        <v>3194</v>
      </c>
      <c r="C1121" s="103">
        <v>160</v>
      </c>
      <c r="D1121" s="103" t="s">
        <v>3194</v>
      </c>
      <c r="E1121" s="107">
        <v>1120</v>
      </c>
      <c r="F1121" s="107"/>
      <c r="G1121" s="103"/>
      <c r="H1121" s="36" t="s">
        <v>3166</v>
      </c>
      <c r="I1121" s="36" t="s">
        <v>3167</v>
      </c>
      <c r="J1121" s="36" t="s">
        <v>3168</v>
      </c>
      <c r="K1121" s="36" t="s">
        <v>3167</v>
      </c>
      <c r="L1121" s="103" t="s">
        <v>16</v>
      </c>
      <c r="M1121" s="110" t="s">
        <v>2288</v>
      </c>
    </row>
    <row r="1122" spans="1:13">
      <c r="A1122" s="103">
        <v>142</v>
      </c>
      <c r="B1122" s="103" t="s">
        <v>3194</v>
      </c>
      <c r="C1122" s="103">
        <v>160</v>
      </c>
      <c r="D1122" s="103" t="s">
        <v>3194</v>
      </c>
      <c r="E1122" s="107">
        <v>1121</v>
      </c>
      <c r="F1122" s="107"/>
      <c r="G1122" s="103"/>
      <c r="H1122" s="36" t="s">
        <v>3166</v>
      </c>
      <c r="I1122" s="36" t="s">
        <v>3167</v>
      </c>
      <c r="J1122" s="36" t="s">
        <v>3169</v>
      </c>
      <c r="K1122" s="36" t="s">
        <v>3170</v>
      </c>
      <c r="L1122" s="103" t="s">
        <v>16</v>
      </c>
      <c r="M1122" s="110" t="s">
        <v>2288</v>
      </c>
    </row>
    <row r="1123" spans="1:13">
      <c r="A1123" s="103">
        <v>142</v>
      </c>
      <c r="B1123" s="103" t="s">
        <v>3194</v>
      </c>
      <c r="C1123" s="103">
        <v>160</v>
      </c>
      <c r="D1123" s="103" t="s">
        <v>3194</v>
      </c>
      <c r="E1123" s="107">
        <v>1122</v>
      </c>
      <c r="F1123" s="107"/>
      <c r="G1123" s="103"/>
      <c r="H1123" s="36" t="s">
        <v>3166</v>
      </c>
      <c r="I1123" s="36" t="s">
        <v>3167</v>
      </c>
      <c r="J1123" s="36" t="s">
        <v>3171</v>
      </c>
      <c r="K1123" s="36" t="s">
        <v>3172</v>
      </c>
      <c r="L1123" s="103" t="s">
        <v>16</v>
      </c>
      <c r="M1123" s="110" t="s">
        <v>2288</v>
      </c>
    </row>
    <row r="1124" spans="1:13">
      <c r="A1124" s="103">
        <v>142</v>
      </c>
      <c r="B1124" s="103" t="s">
        <v>3194</v>
      </c>
      <c r="C1124" s="103">
        <v>160</v>
      </c>
      <c r="D1124" s="103" t="s">
        <v>3194</v>
      </c>
      <c r="E1124" s="107">
        <v>1123</v>
      </c>
      <c r="F1124" s="107"/>
      <c r="G1124" s="103"/>
      <c r="H1124" s="36" t="s">
        <v>3166</v>
      </c>
      <c r="I1124" s="36" t="s">
        <v>3167</v>
      </c>
      <c r="J1124" s="36" t="s">
        <v>3173</v>
      </c>
      <c r="K1124" s="36" t="s">
        <v>3174</v>
      </c>
      <c r="L1124" s="103" t="s">
        <v>16</v>
      </c>
      <c r="M1124" s="110" t="s">
        <v>2288</v>
      </c>
    </row>
    <row r="1125" spans="1:13">
      <c r="A1125" s="103">
        <v>142</v>
      </c>
      <c r="B1125" s="103" t="s">
        <v>3194</v>
      </c>
      <c r="C1125" s="103">
        <v>160</v>
      </c>
      <c r="D1125" s="103" t="s">
        <v>3194</v>
      </c>
      <c r="E1125" s="107">
        <v>1124</v>
      </c>
      <c r="F1125" s="107"/>
      <c r="G1125" s="103"/>
      <c r="H1125" s="36" t="s">
        <v>3166</v>
      </c>
      <c r="I1125" s="36" t="s">
        <v>3167</v>
      </c>
      <c r="J1125" s="36" t="s">
        <v>3175</v>
      </c>
      <c r="K1125" s="36" t="s">
        <v>3176</v>
      </c>
      <c r="L1125" s="103" t="s">
        <v>16</v>
      </c>
      <c r="M1125" s="110" t="s">
        <v>2288</v>
      </c>
    </row>
    <row r="1126" spans="1:13">
      <c r="A1126" s="103">
        <v>142</v>
      </c>
      <c r="B1126" s="103" t="s">
        <v>3194</v>
      </c>
      <c r="C1126" s="103">
        <v>160</v>
      </c>
      <c r="D1126" s="103" t="s">
        <v>3194</v>
      </c>
      <c r="E1126" s="107">
        <v>1125</v>
      </c>
      <c r="F1126" s="107"/>
      <c r="G1126" s="103"/>
      <c r="H1126" s="36" t="s">
        <v>3166</v>
      </c>
      <c r="I1126" s="36" t="s">
        <v>3167</v>
      </c>
      <c r="J1126" s="36" t="s">
        <v>3177</v>
      </c>
      <c r="K1126" s="36" t="s">
        <v>3178</v>
      </c>
      <c r="L1126" s="103" t="s">
        <v>16</v>
      </c>
      <c r="M1126" s="110" t="s">
        <v>2288</v>
      </c>
    </row>
    <row r="1127" spans="1:13">
      <c r="A1127" s="103">
        <v>142</v>
      </c>
      <c r="B1127" s="103" t="s">
        <v>3194</v>
      </c>
      <c r="C1127" s="103">
        <v>160</v>
      </c>
      <c r="D1127" s="103" t="s">
        <v>3194</v>
      </c>
      <c r="E1127" s="107">
        <v>1126</v>
      </c>
      <c r="F1127" s="107"/>
      <c r="G1127" s="103"/>
      <c r="H1127" s="36" t="s">
        <v>3166</v>
      </c>
      <c r="I1127" s="36" t="s">
        <v>3167</v>
      </c>
      <c r="J1127" s="36" t="s">
        <v>3179</v>
      </c>
      <c r="K1127" s="36" t="s">
        <v>3180</v>
      </c>
      <c r="L1127" s="103" t="s">
        <v>16</v>
      </c>
      <c r="M1127" s="110" t="s">
        <v>2288</v>
      </c>
    </row>
    <row r="1128" spans="1:13">
      <c r="A1128" s="103">
        <v>142</v>
      </c>
      <c r="B1128" s="103" t="s">
        <v>3194</v>
      </c>
      <c r="C1128" s="103">
        <v>160</v>
      </c>
      <c r="D1128" s="103" t="s">
        <v>3194</v>
      </c>
      <c r="E1128" s="107">
        <v>1127</v>
      </c>
      <c r="F1128" s="107"/>
      <c r="G1128" s="103"/>
      <c r="H1128" s="36" t="s">
        <v>3166</v>
      </c>
      <c r="I1128" s="36" t="s">
        <v>3167</v>
      </c>
      <c r="J1128" s="36" t="s">
        <v>3181</v>
      </c>
      <c r="K1128" s="36" t="s">
        <v>3182</v>
      </c>
      <c r="L1128" s="103" t="s">
        <v>16</v>
      </c>
      <c r="M1128" s="110" t="s">
        <v>2288</v>
      </c>
    </row>
    <row r="1129" spans="1:13">
      <c r="A1129" s="103">
        <v>142</v>
      </c>
      <c r="B1129" s="103" t="s">
        <v>3194</v>
      </c>
      <c r="C1129" s="103">
        <v>160</v>
      </c>
      <c r="D1129" s="103" t="s">
        <v>3194</v>
      </c>
      <c r="E1129" s="107">
        <v>1128</v>
      </c>
      <c r="F1129" s="107"/>
      <c r="G1129" s="103"/>
      <c r="H1129" s="36" t="s">
        <v>3166</v>
      </c>
      <c r="I1129" s="36" t="s">
        <v>3167</v>
      </c>
      <c r="J1129" s="36" t="s">
        <v>3183</v>
      </c>
      <c r="K1129" s="36" t="s">
        <v>3184</v>
      </c>
      <c r="L1129" s="103" t="s">
        <v>16</v>
      </c>
      <c r="M1129" s="110" t="s">
        <v>2288</v>
      </c>
    </row>
    <row r="1130" spans="1:13">
      <c r="A1130" s="103">
        <v>142</v>
      </c>
      <c r="B1130" s="103" t="s">
        <v>3194</v>
      </c>
      <c r="C1130" s="103">
        <v>160</v>
      </c>
      <c r="D1130" s="103" t="s">
        <v>3194</v>
      </c>
      <c r="E1130" s="107">
        <v>1129</v>
      </c>
      <c r="F1130" s="107"/>
      <c r="G1130" s="103"/>
      <c r="H1130" s="36" t="s">
        <v>3166</v>
      </c>
      <c r="I1130" s="36" t="s">
        <v>3167</v>
      </c>
      <c r="J1130" s="36" t="s">
        <v>3185</v>
      </c>
      <c r="K1130" s="36" t="s">
        <v>3186</v>
      </c>
      <c r="L1130" s="103" t="s">
        <v>16</v>
      </c>
      <c r="M1130" s="110" t="s">
        <v>2288</v>
      </c>
    </row>
    <row r="1131" spans="1:13">
      <c r="A1131" s="103">
        <v>142</v>
      </c>
      <c r="B1131" s="103" t="s">
        <v>3194</v>
      </c>
      <c r="C1131" s="103">
        <v>160</v>
      </c>
      <c r="D1131" s="103" t="s">
        <v>3194</v>
      </c>
      <c r="E1131" s="107">
        <v>1130</v>
      </c>
      <c r="F1131" s="107"/>
      <c r="G1131" s="103"/>
      <c r="H1131" s="36" t="s">
        <v>3166</v>
      </c>
      <c r="I1131" s="36" t="s">
        <v>3167</v>
      </c>
      <c r="J1131" s="36" t="s">
        <v>3187</v>
      </c>
      <c r="K1131" s="36" t="s">
        <v>3174</v>
      </c>
      <c r="L1131" s="103" t="s">
        <v>16</v>
      </c>
      <c r="M1131" s="110" t="s">
        <v>2288</v>
      </c>
    </row>
    <row r="1132" spans="1:13">
      <c r="A1132" s="103">
        <v>142</v>
      </c>
      <c r="B1132" s="103" t="s">
        <v>3194</v>
      </c>
      <c r="C1132" s="103">
        <v>160</v>
      </c>
      <c r="D1132" s="103" t="s">
        <v>3194</v>
      </c>
      <c r="E1132" s="107">
        <v>1131</v>
      </c>
      <c r="F1132" s="107"/>
      <c r="G1132" s="103"/>
      <c r="H1132" s="36" t="s">
        <v>3166</v>
      </c>
      <c r="I1132" s="36" t="s">
        <v>3167</v>
      </c>
      <c r="J1132" s="36" t="s">
        <v>3188</v>
      </c>
      <c r="K1132" s="36" t="s">
        <v>3189</v>
      </c>
      <c r="L1132" s="103" t="s">
        <v>16</v>
      </c>
      <c r="M1132" s="110" t="s">
        <v>2288</v>
      </c>
    </row>
    <row r="1133" spans="1:13">
      <c r="A1133" s="103">
        <v>142</v>
      </c>
      <c r="B1133" s="103" t="s">
        <v>3194</v>
      </c>
      <c r="C1133" s="103">
        <v>160</v>
      </c>
      <c r="D1133" s="103" t="s">
        <v>3194</v>
      </c>
      <c r="E1133" s="107">
        <v>1132</v>
      </c>
      <c r="F1133" s="107"/>
      <c r="G1133" s="103"/>
      <c r="H1133" s="36" t="s">
        <v>3166</v>
      </c>
      <c r="I1133" s="36" t="s">
        <v>3167</v>
      </c>
      <c r="J1133" s="36" t="s">
        <v>3190</v>
      </c>
      <c r="K1133" s="36" t="s">
        <v>3191</v>
      </c>
      <c r="L1133" s="103" t="s">
        <v>16</v>
      </c>
      <c r="M1133" s="110" t="s">
        <v>2288</v>
      </c>
    </row>
    <row r="1134" spans="1:13">
      <c r="A1134" s="103">
        <v>142</v>
      </c>
      <c r="B1134" s="103" t="s">
        <v>3194</v>
      </c>
      <c r="C1134" s="103">
        <v>160</v>
      </c>
      <c r="D1134" s="103" t="s">
        <v>3194</v>
      </c>
      <c r="E1134" s="107">
        <v>1133</v>
      </c>
      <c r="F1134" s="107"/>
      <c r="G1134" s="103"/>
      <c r="H1134" s="36" t="s">
        <v>3166</v>
      </c>
      <c r="I1134" s="36" t="s">
        <v>3167</v>
      </c>
      <c r="J1134" s="36" t="s">
        <v>3192</v>
      </c>
      <c r="K1134" s="36" t="s">
        <v>3193</v>
      </c>
      <c r="L1134" s="103" t="s">
        <v>16</v>
      </c>
      <c r="M1134" s="110" t="s">
        <v>2288</v>
      </c>
    </row>
    <row r="1135" spans="1:13">
      <c r="A1135" s="103">
        <v>143</v>
      </c>
      <c r="B1135" s="103" t="s">
        <v>3208</v>
      </c>
      <c r="C1135" s="103">
        <v>162</v>
      </c>
      <c r="D1135" s="103" t="s">
        <v>3208</v>
      </c>
      <c r="E1135" s="107">
        <v>1134</v>
      </c>
      <c r="F1135" s="107"/>
      <c r="G1135" s="103"/>
      <c r="H1135" s="36" t="s">
        <v>3195</v>
      </c>
      <c r="I1135" s="36" t="s">
        <v>3196</v>
      </c>
      <c r="J1135" s="36" t="s">
        <v>3197</v>
      </c>
      <c r="K1135" s="36" t="s">
        <v>3196</v>
      </c>
      <c r="L1135" s="103" t="s">
        <v>16</v>
      </c>
      <c r="M1135" s="110" t="s">
        <v>2305</v>
      </c>
    </row>
    <row r="1136" spans="1:13">
      <c r="A1136" s="103">
        <v>143</v>
      </c>
      <c r="B1136" s="103" t="s">
        <v>3208</v>
      </c>
      <c r="C1136" s="103">
        <v>162</v>
      </c>
      <c r="D1136" s="103" t="s">
        <v>3208</v>
      </c>
      <c r="E1136" s="107">
        <v>1135</v>
      </c>
      <c r="F1136" s="107"/>
      <c r="G1136" s="103"/>
      <c r="H1136" s="36" t="s">
        <v>3195</v>
      </c>
      <c r="I1136" s="36" t="s">
        <v>3196</v>
      </c>
      <c r="J1136" s="36" t="s">
        <v>3198</v>
      </c>
      <c r="K1136" s="36" t="s">
        <v>3199</v>
      </c>
      <c r="L1136" s="103" t="s">
        <v>16</v>
      </c>
      <c r="M1136" s="110" t="s">
        <v>2305</v>
      </c>
    </row>
    <row r="1137" spans="1:13">
      <c r="A1137" s="103">
        <v>143</v>
      </c>
      <c r="B1137" s="103" t="s">
        <v>3208</v>
      </c>
      <c r="C1137" s="103">
        <v>162</v>
      </c>
      <c r="D1137" s="103" t="s">
        <v>3208</v>
      </c>
      <c r="E1137" s="107">
        <v>1136</v>
      </c>
      <c r="F1137" s="107"/>
      <c r="G1137" s="103"/>
      <c r="H1137" s="36" t="s">
        <v>3195</v>
      </c>
      <c r="I1137" s="36" t="s">
        <v>3196</v>
      </c>
      <c r="J1137" s="36" t="s">
        <v>3200</v>
      </c>
      <c r="K1137" s="36" t="s">
        <v>3201</v>
      </c>
      <c r="L1137" s="103" t="s">
        <v>16</v>
      </c>
      <c r="M1137" s="110" t="s">
        <v>2305</v>
      </c>
    </row>
    <row r="1138" spans="1:13">
      <c r="A1138" s="103">
        <v>143</v>
      </c>
      <c r="B1138" s="103" t="s">
        <v>3208</v>
      </c>
      <c r="C1138" s="103">
        <v>162</v>
      </c>
      <c r="D1138" s="103" t="s">
        <v>3208</v>
      </c>
      <c r="E1138" s="107">
        <v>1137</v>
      </c>
      <c r="F1138" s="107"/>
      <c r="G1138" s="103"/>
      <c r="H1138" s="36" t="s">
        <v>3195</v>
      </c>
      <c r="I1138" s="36" t="s">
        <v>3196</v>
      </c>
      <c r="J1138" s="36" t="s">
        <v>3202</v>
      </c>
      <c r="K1138" s="36" t="s">
        <v>3203</v>
      </c>
      <c r="L1138" s="103" t="s">
        <v>16</v>
      </c>
      <c r="M1138" s="110" t="s">
        <v>2305</v>
      </c>
    </row>
    <row r="1139" spans="1:13">
      <c r="A1139" s="103">
        <v>143</v>
      </c>
      <c r="B1139" s="103" t="s">
        <v>3208</v>
      </c>
      <c r="C1139" s="103">
        <v>162</v>
      </c>
      <c r="D1139" s="103" t="s">
        <v>3208</v>
      </c>
      <c r="E1139" s="107">
        <v>1138</v>
      </c>
      <c r="F1139" s="107"/>
      <c r="G1139" s="103"/>
      <c r="H1139" s="36" t="s">
        <v>3195</v>
      </c>
      <c r="I1139" s="36" t="s">
        <v>3196</v>
      </c>
      <c r="J1139" s="36" t="s">
        <v>3204</v>
      </c>
      <c r="K1139" s="36" t="s">
        <v>3205</v>
      </c>
      <c r="L1139" s="103" t="s">
        <v>16</v>
      </c>
      <c r="M1139" s="110" t="s">
        <v>2305</v>
      </c>
    </row>
    <row r="1140" spans="1:13">
      <c r="A1140" s="103">
        <v>143</v>
      </c>
      <c r="B1140" s="103" t="s">
        <v>3208</v>
      </c>
      <c r="C1140" s="103">
        <v>162</v>
      </c>
      <c r="D1140" s="103" t="s">
        <v>3208</v>
      </c>
      <c r="E1140" s="107">
        <v>1139</v>
      </c>
      <c r="F1140" s="107"/>
      <c r="G1140" s="103"/>
      <c r="H1140" s="36" t="s">
        <v>3195</v>
      </c>
      <c r="I1140" s="36" t="s">
        <v>3196</v>
      </c>
      <c r="J1140" s="36" t="s">
        <v>3206</v>
      </c>
      <c r="K1140" s="36" t="s">
        <v>3207</v>
      </c>
      <c r="L1140" s="103" t="s">
        <v>16</v>
      </c>
      <c r="M1140" s="110" t="s">
        <v>2305</v>
      </c>
    </row>
    <row r="1141" spans="1:13">
      <c r="A1141" s="103">
        <v>144</v>
      </c>
      <c r="B1141" s="103" t="s">
        <v>3246</v>
      </c>
      <c r="C1141" s="103">
        <v>163</v>
      </c>
      <c r="D1141" s="103" t="s">
        <v>3246</v>
      </c>
      <c r="E1141" s="107">
        <v>1140</v>
      </c>
      <c r="F1141" s="107"/>
      <c r="G1141" s="103"/>
      <c r="H1141" s="36" t="s">
        <v>3209</v>
      </c>
      <c r="I1141" s="36" t="s">
        <v>3210</v>
      </c>
      <c r="J1141" s="36" t="s">
        <v>3211</v>
      </c>
      <c r="K1141" s="36" t="s">
        <v>3210</v>
      </c>
      <c r="L1141" s="103" t="s">
        <v>16</v>
      </c>
      <c r="M1141" s="110" t="s">
        <v>2310</v>
      </c>
    </row>
    <row r="1142" spans="1:13">
      <c r="A1142" s="103">
        <v>144</v>
      </c>
      <c r="B1142" s="103" t="s">
        <v>3246</v>
      </c>
      <c r="C1142" s="103">
        <v>163</v>
      </c>
      <c r="D1142" s="103" t="s">
        <v>3246</v>
      </c>
      <c r="E1142" s="107">
        <v>1141</v>
      </c>
      <c r="F1142" s="107"/>
      <c r="G1142" s="103"/>
      <c r="H1142" s="36" t="s">
        <v>3209</v>
      </c>
      <c r="I1142" s="36" t="s">
        <v>3210</v>
      </c>
      <c r="J1142" s="36" t="s">
        <v>3212</v>
      </c>
      <c r="K1142" s="36" t="s">
        <v>3213</v>
      </c>
      <c r="L1142" s="103" t="s">
        <v>16</v>
      </c>
      <c r="M1142" s="110" t="s">
        <v>2310</v>
      </c>
    </row>
    <row r="1143" spans="1:13">
      <c r="A1143" s="103">
        <v>144</v>
      </c>
      <c r="B1143" s="103" t="s">
        <v>3246</v>
      </c>
      <c r="C1143" s="103">
        <v>163</v>
      </c>
      <c r="D1143" s="103" t="s">
        <v>3246</v>
      </c>
      <c r="E1143" s="107">
        <v>1142</v>
      </c>
      <c r="F1143" s="107"/>
      <c r="G1143" s="103"/>
      <c r="H1143" s="36" t="s">
        <v>3209</v>
      </c>
      <c r="I1143" s="36" t="s">
        <v>3210</v>
      </c>
      <c r="J1143" s="36" t="s">
        <v>3214</v>
      </c>
      <c r="K1143" s="36" t="s">
        <v>3215</v>
      </c>
      <c r="L1143" s="103" t="s">
        <v>16</v>
      </c>
      <c r="M1143" s="110" t="s">
        <v>2310</v>
      </c>
    </row>
    <row r="1144" spans="1:13">
      <c r="A1144" s="103">
        <v>144</v>
      </c>
      <c r="B1144" s="103" t="s">
        <v>3246</v>
      </c>
      <c r="C1144" s="103">
        <v>163</v>
      </c>
      <c r="D1144" s="103" t="s">
        <v>3246</v>
      </c>
      <c r="E1144" s="107">
        <v>1143</v>
      </c>
      <c r="F1144" s="107"/>
      <c r="G1144" s="103"/>
      <c r="H1144" s="36" t="s">
        <v>3209</v>
      </c>
      <c r="I1144" s="36" t="s">
        <v>3210</v>
      </c>
      <c r="J1144" s="36" t="s">
        <v>3216</v>
      </c>
      <c r="K1144" s="36" t="s">
        <v>3217</v>
      </c>
      <c r="L1144" s="103" t="s">
        <v>16</v>
      </c>
      <c r="M1144" s="110" t="s">
        <v>2310</v>
      </c>
    </row>
    <row r="1145" spans="1:13">
      <c r="A1145" s="103">
        <v>144</v>
      </c>
      <c r="B1145" s="103" t="s">
        <v>3246</v>
      </c>
      <c r="C1145" s="103">
        <v>163</v>
      </c>
      <c r="D1145" s="103" t="s">
        <v>3246</v>
      </c>
      <c r="E1145" s="107">
        <v>1144</v>
      </c>
      <c r="F1145" s="107"/>
      <c r="G1145" s="103"/>
      <c r="H1145" s="36" t="s">
        <v>3209</v>
      </c>
      <c r="I1145" s="36" t="s">
        <v>3210</v>
      </c>
      <c r="J1145" s="36" t="s">
        <v>3218</v>
      </c>
      <c r="K1145" s="36" t="s">
        <v>3219</v>
      </c>
      <c r="L1145" s="103" t="s">
        <v>16</v>
      </c>
      <c r="M1145" s="110" t="s">
        <v>2310</v>
      </c>
    </row>
    <row r="1146" spans="1:13">
      <c r="A1146" s="103">
        <v>144</v>
      </c>
      <c r="B1146" s="103" t="s">
        <v>3246</v>
      </c>
      <c r="C1146" s="103">
        <v>163</v>
      </c>
      <c r="D1146" s="103" t="s">
        <v>3246</v>
      </c>
      <c r="E1146" s="107">
        <v>1145</v>
      </c>
      <c r="F1146" s="107"/>
      <c r="G1146" s="103"/>
      <c r="H1146" s="36" t="s">
        <v>3209</v>
      </c>
      <c r="I1146" s="36" t="s">
        <v>3210</v>
      </c>
      <c r="J1146" s="36" t="s">
        <v>3220</v>
      </c>
      <c r="K1146" s="36" t="s">
        <v>3221</v>
      </c>
      <c r="L1146" s="103" t="s">
        <v>16</v>
      </c>
      <c r="M1146" s="110" t="s">
        <v>2310</v>
      </c>
    </row>
    <row r="1147" spans="1:13">
      <c r="A1147" s="103">
        <v>144</v>
      </c>
      <c r="B1147" s="103" t="s">
        <v>3246</v>
      </c>
      <c r="C1147" s="103">
        <v>163</v>
      </c>
      <c r="D1147" s="103" t="s">
        <v>3246</v>
      </c>
      <c r="E1147" s="107">
        <v>1146</v>
      </c>
      <c r="F1147" s="107"/>
      <c r="G1147" s="103"/>
      <c r="H1147" s="36" t="s">
        <v>3209</v>
      </c>
      <c r="I1147" s="36" t="s">
        <v>3210</v>
      </c>
      <c r="J1147" s="36" t="s">
        <v>3222</v>
      </c>
      <c r="K1147" s="36" t="s">
        <v>3223</v>
      </c>
      <c r="L1147" s="103" t="s">
        <v>16</v>
      </c>
      <c r="M1147" s="110" t="s">
        <v>2310</v>
      </c>
    </row>
    <row r="1148" spans="1:13">
      <c r="A1148" s="103">
        <v>144</v>
      </c>
      <c r="B1148" s="103" t="s">
        <v>3246</v>
      </c>
      <c r="C1148" s="103">
        <v>163</v>
      </c>
      <c r="D1148" s="103" t="s">
        <v>3246</v>
      </c>
      <c r="E1148" s="107">
        <v>1147</v>
      </c>
      <c r="F1148" s="107"/>
      <c r="G1148" s="103"/>
      <c r="H1148" s="36" t="s">
        <v>3209</v>
      </c>
      <c r="I1148" s="36" t="s">
        <v>3210</v>
      </c>
      <c r="J1148" s="36" t="s">
        <v>3224</v>
      </c>
      <c r="K1148" s="36" t="s">
        <v>3225</v>
      </c>
      <c r="L1148" s="103" t="s">
        <v>16</v>
      </c>
      <c r="M1148" s="110" t="s">
        <v>2310</v>
      </c>
    </row>
    <row r="1149" spans="1:13">
      <c r="A1149" s="103">
        <v>144</v>
      </c>
      <c r="B1149" s="103" t="s">
        <v>3246</v>
      </c>
      <c r="C1149" s="103">
        <v>163</v>
      </c>
      <c r="D1149" s="103" t="s">
        <v>3246</v>
      </c>
      <c r="E1149" s="107">
        <v>1148</v>
      </c>
      <c r="F1149" s="107"/>
      <c r="G1149" s="103"/>
      <c r="H1149" s="36" t="s">
        <v>3209</v>
      </c>
      <c r="I1149" s="36" t="s">
        <v>3210</v>
      </c>
      <c r="J1149" s="36" t="s">
        <v>3226</v>
      </c>
      <c r="K1149" s="36" t="s">
        <v>3227</v>
      </c>
      <c r="L1149" s="103" t="s">
        <v>16</v>
      </c>
      <c r="M1149" s="110" t="s">
        <v>2310</v>
      </c>
    </row>
    <row r="1150" spans="1:13">
      <c r="A1150" s="103">
        <v>144</v>
      </c>
      <c r="B1150" s="103" t="s">
        <v>3246</v>
      </c>
      <c r="C1150" s="103">
        <v>163</v>
      </c>
      <c r="D1150" s="103" t="s">
        <v>3246</v>
      </c>
      <c r="E1150" s="107">
        <v>1149</v>
      </c>
      <c r="F1150" s="107"/>
      <c r="G1150" s="103"/>
      <c r="H1150" s="36" t="s">
        <v>3209</v>
      </c>
      <c r="I1150" s="36" t="s">
        <v>3210</v>
      </c>
      <c r="J1150" s="36" t="s">
        <v>3228</v>
      </c>
      <c r="K1150" s="36" t="s">
        <v>3229</v>
      </c>
      <c r="L1150" s="103" t="s">
        <v>16</v>
      </c>
      <c r="M1150" s="110" t="s">
        <v>2310</v>
      </c>
    </row>
    <row r="1151" spans="1:13">
      <c r="A1151" s="103">
        <v>144</v>
      </c>
      <c r="B1151" s="103" t="s">
        <v>3246</v>
      </c>
      <c r="C1151" s="103">
        <v>163</v>
      </c>
      <c r="D1151" s="103" t="s">
        <v>3246</v>
      </c>
      <c r="E1151" s="107">
        <v>1150</v>
      </c>
      <c r="F1151" s="107"/>
      <c r="G1151" s="103"/>
      <c r="H1151" s="36" t="s">
        <v>3209</v>
      </c>
      <c r="I1151" s="36" t="s">
        <v>3210</v>
      </c>
      <c r="J1151" s="36" t="s">
        <v>3230</v>
      </c>
      <c r="K1151" s="36" t="s">
        <v>3231</v>
      </c>
      <c r="L1151" s="103" t="s">
        <v>16</v>
      </c>
      <c r="M1151" s="110" t="s">
        <v>2310</v>
      </c>
    </row>
    <row r="1152" spans="1:13">
      <c r="A1152" s="103">
        <v>144</v>
      </c>
      <c r="B1152" s="103" t="s">
        <v>3246</v>
      </c>
      <c r="C1152" s="103">
        <v>163</v>
      </c>
      <c r="D1152" s="103" t="s">
        <v>3246</v>
      </c>
      <c r="E1152" s="107">
        <v>1151</v>
      </c>
      <c r="F1152" s="107"/>
      <c r="G1152" s="103"/>
      <c r="H1152" s="36" t="s">
        <v>3209</v>
      </c>
      <c r="I1152" s="36" t="s">
        <v>3210</v>
      </c>
      <c r="J1152" s="36" t="s">
        <v>3232</v>
      </c>
      <c r="K1152" s="36" t="s">
        <v>3233</v>
      </c>
      <c r="L1152" s="103" t="s">
        <v>16</v>
      </c>
      <c r="M1152" s="110" t="s">
        <v>2310</v>
      </c>
    </row>
    <row r="1153" spans="1:13">
      <c r="A1153" s="103">
        <v>144</v>
      </c>
      <c r="B1153" s="103" t="s">
        <v>3246</v>
      </c>
      <c r="C1153" s="103">
        <v>163</v>
      </c>
      <c r="D1153" s="103" t="s">
        <v>3246</v>
      </c>
      <c r="E1153" s="107">
        <v>1152</v>
      </c>
      <c r="F1153" s="107"/>
      <c r="G1153" s="103"/>
      <c r="H1153" s="36" t="s">
        <v>3209</v>
      </c>
      <c r="I1153" s="36" t="s">
        <v>3210</v>
      </c>
      <c r="J1153" s="36" t="s">
        <v>3234</v>
      </c>
      <c r="K1153" s="36" t="s">
        <v>3235</v>
      </c>
      <c r="L1153" s="103" t="s">
        <v>16</v>
      </c>
      <c r="M1153" s="110" t="s">
        <v>2310</v>
      </c>
    </row>
    <row r="1154" spans="1:13">
      <c r="A1154" s="103">
        <v>144</v>
      </c>
      <c r="B1154" s="103" t="s">
        <v>3246</v>
      </c>
      <c r="C1154" s="103">
        <v>163</v>
      </c>
      <c r="D1154" s="103" t="s">
        <v>3246</v>
      </c>
      <c r="E1154" s="107">
        <v>1153</v>
      </c>
      <c r="F1154" s="107"/>
      <c r="G1154" s="103"/>
      <c r="H1154" s="36" t="s">
        <v>3209</v>
      </c>
      <c r="I1154" s="36" t="s">
        <v>3210</v>
      </c>
      <c r="J1154" s="36" t="s">
        <v>3236</v>
      </c>
      <c r="K1154" s="36" t="s">
        <v>3237</v>
      </c>
      <c r="L1154" s="103" t="s">
        <v>16</v>
      </c>
      <c r="M1154" s="110" t="s">
        <v>2310</v>
      </c>
    </row>
    <row r="1155" spans="1:13">
      <c r="A1155" s="103">
        <v>144</v>
      </c>
      <c r="B1155" s="103" t="s">
        <v>3246</v>
      </c>
      <c r="C1155" s="103">
        <v>163</v>
      </c>
      <c r="D1155" s="103" t="s">
        <v>3246</v>
      </c>
      <c r="E1155" s="107">
        <v>1154</v>
      </c>
      <c r="F1155" s="107"/>
      <c r="G1155" s="103"/>
      <c r="H1155" s="36" t="s">
        <v>3209</v>
      </c>
      <c r="I1155" s="36" t="s">
        <v>3210</v>
      </c>
      <c r="J1155" s="36" t="s">
        <v>3238</v>
      </c>
      <c r="K1155" s="36" t="s">
        <v>3239</v>
      </c>
      <c r="L1155" s="103" t="s">
        <v>16</v>
      </c>
      <c r="M1155" s="110" t="s">
        <v>2310</v>
      </c>
    </row>
    <row r="1156" spans="1:13">
      <c r="A1156" s="103">
        <v>144</v>
      </c>
      <c r="B1156" s="103" t="s">
        <v>3246</v>
      </c>
      <c r="C1156" s="103">
        <v>163</v>
      </c>
      <c r="D1156" s="103" t="s">
        <v>3246</v>
      </c>
      <c r="E1156" s="107">
        <v>1155</v>
      </c>
      <c r="F1156" s="107"/>
      <c r="G1156" s="103"/>
      <c r="H1156" s="36" t="s">
        <v>3209</v>
      </c>
      <c r="I1156" s="36" t="s">
        <v>3210</v>
      </c>
      <c r="J1156" s="36" t="s">
        <v>3240</v>
      </c>
      <c r="K1156" s="36" t="s">
        <v>3241</v>
      </c>
      <c r="L1156" s="103" t="s">
        <v>16</v>
      </c>
      <c r="M1156" s="110" t="s">
        <v>2310</v>
      </c>
    </row>
    <row r="1157" spans="1:13">
      <c r="A1157" s="103">
        <v>144</v>
      </c>
      <c r="B1157" s="103" t="s">
        <v>3246</v>
      </c>
      <c r="C1157" s="103">
        <v>163</v>
      </c>
      <c r="D1157" s="103" t="s">
        <v>3246</v>
      </c>
      <c r="E1157" s="107">
        <v>1156</v>
      </c>
      <c r="F1157" s="107"/>
      <c r="G1157" s="103"/>
      <c r="H1157" s="36" t="s">
        <v>3209</v>
      </c>
      <c r="I1157" s="36" t="s">
        <v>3210</v>
      </c>
      <c r="J1157" s="36" t="s">
        <v>3242</v>
      </c>
      <c r="K1157" s="36" t="s">
        <v>3243</v>
      </c>
      <c r="L1157" s="103" t="s">
        <v>16</v>
      </c>
      <c r="M1157" s="110" t="s">
        <v>2310</v>
      </c>
    </row>
    <row r="1158" spans="1:13">
      <c r="A1158" s="103">
        <v>144</v>
      </c>
      <c r="B1158" s="103" t="s">
        <v>3246</v>
      </c>
      <c r="C1158" s="103">
        <v>163</v>
      </c>
      <c r="D1158" s="103" t="s">
        <v>3246</v>
      </c>
      <c r="E1158" s="107">
        <v>1157</v>
      </c>
      <c r="F1158" s="107"/>
      <c r="G1158" s="103"/>
      <c r="H1158" s="36" t="s">
        <v>3209</v>
      </c>
      <c r="I1158" s="36" t="s">
        <v>3210</v>
      </c>
      <c r="J1158" s="36" t="s">
        <v>3244</v>
      </c>
      <c r="K1158" s="36" t="s">
        <v>3245</v>
      </c>
      <c r="L1158" s="103" t="s">
        <v>16</v>
      </c>
      <c r="M1158" s="110" t="s">
        <v>2310</v>
      </c>
    </row>
    <row r="1159" spans="1:13">
      <c r="A1159" s="103">
        <v>145</v>
      </c>
      <c r="B1159" s="103" t="s">
        <v>3258</v>
      </c>
      <c r="C1159" s="103">
        <v>164</v>
      </c>
      <c r="D1159" s="103" t="s">
        <v>3258</v>
      </c>
      <c r="E1159" s="107">
        <v>1158</v>
      </c>
      <c r="F1159" s="107"/>
      <c r="G1159" s="103"/>
      <c r="H1159" s="36" t="s">
        <v>3247</v>
      </c>
      <c r="I1159" s="36" t="s">
        <v>3248</v>
      </c>
      <c r="J1159" s="36" t="s">
        <v>3249</v>
      </c>
      <c r="K1159" s="36" t="s">
        <v>3248</v>
      </c>
      <c r="L1159" s="103" t="s">
        <v>16</v>
      </c>
      <c r="M1159" s="110" t="s">
        <v>2317</v>
      </c>
    </row>
    <row r="1160" spans="1:13">
      <c r="A1160" s="103">
        <v>145</v>
      </c>
      <c r="B1160" s="103" t="s">
        <v>3258</v>
      </c>
      <c r="C1160" s="103">
        <v>164</v>
      </c>
      <c r="D1160" s="103" t="s">
        <v>3258</v>
      </c>
      <c r="E1160" s="107">
        <v>1159</v>
      </c>
      <c r="F1160" s="107"/>
      <c r="G1160" s="103"/>
      <c r="H1160" s="36" t="s">
        <v>3247</v>
      </c>
      <c r="I1160" s="36" t="s">
        <v>3248</v>
      </c>
      <c r="J1160" s="36" t="s">
        <v>3250</v>
      </c>
      <c r="K1160" s="36" t="s">
        <v>3251</v>
      </c>
      <c r="L1160" s="103" t="s">
        <v>16</v>
      </c>
      <c r="M1160" s="110" t="s">
        <v>2317</v>
      </c>
    </row>
    <row r="1161" spans="1:13">
      <c r="A1161" s="103">
        <v>145</v>
      </c>
      <c r="B1161" s="103" t="s">
        <v>3258</v>
      </c>
      <c r="C1161" s="103">
        <v>164</v>
      </c>
      <c r="D1161" s="103" t="s">
        <v>3258</v>
      </c>
      <c r="E1161" s="107">
        <v>1160</v>
      </c>
      <c r="F1161" s="107"/>
      <c r="G1161" s="103"/>
      <c r="H1161" s="36" t="s">
        <v>3247</v>
      </c>
      <c r="I1161" s="36" t="s">
        <v>3248</v>
      </c>
      <c r="J1161" s="36" t="s">
        <v>3252</v>
      </c>
      <c r="K1161" s="36" t="s">
        <v>3253</v>
      </c>
      <c r="L1161" s="103" t="s">
        <v>16</v>
      </c>
      <c r="M1161" s="110" t="s">
        <v>2317</v>
      </c>
    </row>
    <row r="1162" spans="1:13">
      <c r="A1162" s="103">
        <v>145</v>
      </c>
      <c r="B1162" s="103" t="s">
        <v>3258</v>
      </c>
      <c r="C1162" s="103">
        <v>164</v>
      </c>
      <c r="D1162" s="103" t="s">
        <v>3258</v>
      </c>
      <c r="E1162" s="107">
        <v>1161</v>
      </c>
      <c r="F1162" s="107"/>
      <c r="G1162" s="103"/>
      <c r="H1162" s="36" t="s">
        <v>3247</v>
      </c>
      <c r="I1162" s="36" t="s">
        <v>3248</v>
      </c>
      <c r="J1162" s="36" t="s">
        <v>3254</v>
      </c>
      <c r="K1162" s="36" t="s">
        <v>3255</v>
      </c>
      <c r="L1162" s="103" t="s">
        <v>16</v>
      </c>
      <c r="M1162" s="110" t="s">
        <v>2317</v>
      </c>
    </row>
    <row r="1163" spans="1:13">
      <c r="A1163" s="103">
        <v>145</v>
      </c>
      <c r="B1163" s="103" t="s">
        <v>3258</v>
      </c>
      <c r="C1163" s="103">
        <v>164</v>
      </c>
      <c r="D1163" s="103" t="s">
        <v>3258</v>
      </c>
      <c r="E1163" s="107">
        <v>1162</v>
      </c>
      <c r="F1163" s="107"/>
      <c r="G1163" s="103"/>
      <c r="H1163" s="36" t="s">
        <v>3247</v>
      </c>
      <c r="I1163" s="36" t="s">
        <v>3248</v>
      </c>
      <c r="J1163" s="36" t="s">
        <v>3256</v>
      </c>
      <c r="K1163" s="36" t="s">
        <v>3257</v>
      </c>
      <c r="L1163" s="103" t="s">
        <v>16</v>
      </c>
      <c r="M1163" s="110" t="s">
        <v>2317</v>
      </c>
    </row>
    <row r="1164" spans="1:13">
      <c r="A1164" s="103">
        <v>146</v>
      </c>
      <c r="B1164" s="103" t="s">
        <v>3270</v>
      </c>
      <c r="C1164" s="103">
        <v>165</v>
      </c>
      <c r="D1164" s="103" t="s">
        <v>3270</v>
      </c>
      <c r="E1164" s="107">
        <v>1163</v>
      </c>
      <c r="F1164" s="107"/>
      <c r="G1164" s="103"/>
      <c r="H1164" s="36" t="s">
        <v>3259</v>
      </c>
      <c r="I1164" s="36" t="s">
        <v>3260</v>
      </c>
      <c r="J1164" s="36" t="s">
        <v>3261</v>
      </c>
      <c r="K1164" s="36" t="s">
        <v>3260</v>
      </c>
      <c r="L1164" s="103" t="s">
        <v>16</v>
      </c>
      <c r="M1164" s="110" t="s">
        <v>2319</v>
      </c>
    </row>
    <row r="1165" spans="1:13">
      <c r="A1165" s="103">
        <v>146</v>
      </c>
      <c r="B1165" s="103" t="s">
        <v>3270</v>
      </c>
      <c r="C1165" s="103">
        <v>165</v>
      </c>
      <c r="D1165" s="103" t="s">
        <v>3270</v>
      </c>
      <c r="E1165" s="107">
        <v>1164</v>
      </c>
      <c r="F1165" s="107"/>
      <c r="G1165" s="103"/>
      <c r="H1165" s="36" t="s">
        <v>3259</v>
      </c>
      <c r="I1165" s="36" t="s">
        <v>3260</v>
      </c>
      <c r="J1165" s="36" t="s">
        <v>3262</v>
      </c>
      <c r="K1165" s="36" t="s">
        <v>3263</v>
      </c>
      <c r="L1165" s="103" t="s">
        <v>16</v>
      </c>
      <c r="M1165" s="110" t="s">
        <v>2319</v>
      </c>
    </row>
    <row r="1166" spans="1:13">
      <c r="A1166" s="103">
        <v>146</v>
      </c>
      <c r="B1166" s="103" t="s">
        <v>3270</v>
      </c>
      <c r="C1166" s="103">
        <v>165</v>
      </c>
      <c r="D1166" s="103" t="s">
        <v>3270</v>
      </c>
      <c r="E1166" s="107">
        <v>1165</v>
      </c>
      <c r="F1166" s="107"/>
      <c r="G1166" s="103"/>
      <c r="H1166" s="36" t="s">
        <v>3259</v>
      </c>
      <c r="I1166" s="36" t="s">
        <v>3260</v>
      </c>
      <c r="J1166" s="36" t="s">
        <v>3264</v>
      </c>
      <c r="K1166" s="36" t="s">
        <v>3265</v>
      </c>
      <c r="L1166" s="103" t="s">
        <v>16</v>
      </c>
      <c r="M1166" s="110" t="s">
        <v>2319</v>
      </c>
    </row>
    <row r="1167" spans="1:13">
      <c r="A1167" s="103">
        <v>146</v>
      </c>
      <c r="B1167" s="103" t="s">
        <v>3270</v>
      </c>
      <c r="C1167" s="103">
        <v>165</v>
      </c>
      <c r="D1167" s="103" t="s">
        <v>3270</v>
      </c>
      <c r="E1167" s="107">
        <v>1166</v>
      </c>
      <c r="F1167" s="107"/>
      <c r="G1167" s="103"/>
      <c r="H1167" s="36" t="s">
        <v>3259</v>
      </c>
      <c r="I1167" s="36" t="s">
        <v>3260</v>
      </c>
      <c r="J1167" s="36" t="s">
        <v>3266</v>
      </c>
      <c r="K1167" s="36" t="s">
        <v>3267</v>
      </c>
      <c r="L1167" s="103" t="s">
        <v>16</v>
      </c>
      <c r="M1167" s="110" t="s">
        <v>2319</v>
      </c>
    </row>
    <row r="1168" spans="1:13">
      <c r="A1168" s="103">
        <v>146</v>
      </c>
      <c r="B1168" s="103" t="s">
        <v>3270</v>
      </c>
      <c r="C1168" s="103">
        <v>165</v>
      </c>
      <c r="D1168" s="103" t="s">
        <v>3270</v>
      </c>
      <c r="E1168" s="107">
        <v>1167</v>
      </c>
      <c r="F1168" s="107"/>
      <c r="G1168" s="103"/>
      <c r="H1168" s="36" t="s">
        <v>3259</v>
      </c>
      <c r="I1168" s="36" t="s">
        <v>3260</v>
      </c>
      <c r="J1168" s="36" t="s">
        <v>3268</v>
      </c>
      <c r="K1168" s="36" t="s">
        <v>3269</v>
      </c>
      <c r="L1168" s="103" t="s">
        <v>16</v>
      </c>
      <c r="M1168" s="110" t="s">
        <v>2319</v>
      </c>
    </row>
    <row r="1169" spans="1:13">
      <c r="A1169" s="103">
        <v>147</v>
      </c>
      <c r="B1169" s="103" t="s">
        <v>3284</v>
      </c>
      <c r="C1169" s="103">
        <v>184</v>
      </c>
      <c r="D1169" s="103" t="s">
        <v>3284</v>
      </c>
      <c r="E1169" s="107">
        <v>1168</v>
      </c>
      <c r="F1169" s="107"/>
      <c r="G1169" s="103"/>
      <c r="H1169" s="36" t="s">
        <v>3271</v>
      </c>
      <c r="I1169" s="36" t="s">
        <v>3272</v>
      </c>
      <c r="J1169" s="36" t="s">
        <v>3273</v>
      </c>
      <c r="K1169" s="36" t="s">
        <v>3272</v>
      </c>
      <c r="L1169" s="103" t="s">
        <v>16</v>
      </c>
      <c r="M1169" s="110" t="s">
        <v>2417</v>
      </c>
    </row>
    <row r="1170" spans="1:13">
      <c r="A1170" s="103">
        <v>147</v>
      </c>
      <c r="B1170" s="103" t="s">
        <v>3284</v>
      </c>
      <c r="C1170" s="103">
        <v>184</v>
      </c>
      <c r="D1170" s="103" t="s">
        <v>3284</v>
      </c>
      <c r="E1170" s="107">
        <v>1169</v>
      </c>
      <c r="F1170" s="107"/>
      <c r="G1170" s="103"/>
      <c r="H1170" s="36" t="s">
        <v>3271</v>
      </c>
      <c r="I1170" s="36" t="s">
        <v>3272</v>
      </c>
      <c r="J1170" s="36" t="s">
        <v>3274</v>
      </c>
      <c r="K1170" s="36" t="s">
        <v>3275</v>
      </c>
      <c r="L1170" s="103" t="s">
        <v>16</v>
      </c>
      <c r="M1170" s="110" t="s">
        <v>2417</v>
      </c>
    </row>
    <row r="1171" spans="1:13">
      <c r="A1171" s="103">
        <v>147</v>
      </c>
      <c r="B1171" s="103" t="s">
        <v>3284</v>
      </c>
      <c r="C1171" s="103">
        <v>184</v>
      </c>
      <c r="D1171" s="103" t="s">
        <v>3284</v>
      </c>
      <c r="E1171" s="107">
        <v>1170</v>
      </c>
      <c r="F1171" s="107"/>
      <c r="G1171" s="103"/>
      <c r="H1171" s="36" t="s">
        <v>3271</v>
      </c>
      <c r="I1171" s="36" t="s">
        <v>3272</v>
      </c>
      <c r="J1171" s="36" t="s">
        <v>3276</v>
      </c>
      <c r="K1171" s="36" t="s">
        <v>3277</v>
      </c>
      <c r="L1171" s="103" t="s">
        <v>16</v>
      </c>
      <c r="M1171" s="110" t="s">
        <v>2417</v>
      </c>
    </row>
    <row r="1172" spans="1:13">
      <c r="A1172" s="103">
        <v>147</v>
      </c>
      <c r="B1172" s="103" t="s">
        <v>3284</v>
      </c>
      <c r="C1172" s="103">
        <v>184</v>
      </c>
      <c r="D1172" s="103" t="s">
        <v>3284</v>
      </c>
      <c r="E1172" s="107">
        <v>1171</v>
      </c>
      <c r="F1172" s="107"/>
      <c r="G1172" s="103"/>
      <c r="H1172" s="36" t="s">
        <v>3271</v>
      </c>
      <c r="I1172" s="36" t="s">
        <v>3272</v>
      </c>
      <c r="J1172" s="36" t="s">
        <v>3278</v>
      </c>
      <c r="K1172" s="36" t="s">
        <v>3279</v>
      </c>
      <c r="L1172" s="103" t="s">
        <v>16</v>
      </c>
      <c r="M1172" s="110" t="s">
        <v>2417</v>
      </c>
    </row>
    <row r="1173" spans="1:13">
      <c r="A1173" s="103">
        <v>147</v>
      </c>
      <c r="B1173" s="103" t="s">
        <v>3284</v>
      </c>
      <c r="C1173" s="103">
        <v>184</v>
      </c>
      <c r="D1173" s="103" t="s">
        <v>3284</v>
      </c>
      <c r="E1173" s="107">
        <v>1172</v>
      </c>
      <c r="F1173" s="107"/>
      <c r="G1173" s="103"/>
      <c r="H1173" s="36" t="s">
        <v>3271</v>
      </c>
      <c r="I1173" s="36" t="s">
        <v>3272</v>
      </c>
      <c r="J1173" s="36" t="s">
        <v>3280</v>
      </c>
      <c r="K1173" s="36" t="s">
        <v>3281</v>
      </c>
      <c r="L1173" s="103" t="s">
        <v>16</v>
      </c>
      <c r="M1173" s="110" t="s">
        <v>2417</v>
      </c>
    </row>
    <row r="1174" spans="1:13">
      <c r="A1174" s="103">
        <v>147</v>
      </c>
      <c r="B1174" s="103" t="s">
        <v>3284</v>
      </c>
      <c r="C1174" s="103">
        <v>184</v>
      </c>
      <c r="D1174" s="103" t="s">
        <v>3284</v>
      </c>
      <c r="E1174" s="107">
        <v>1173</v>
      </c>
      <c r="F1174" s="107"/>
      <c r="G1174" s="103"/>
      <c r="H1174" s="36" t="s">
        <v>3271</v>
      </c>
      <c r="I1174" s="36" t="s">
        <v>3272</v>
      </c>
      <c r="J1174" s="36" t="s">
        <v>3282</v>
      </c>
      <c r="K1174" s="36" t="s">
        <v>3283</v>
      </c>
      <c r="L1174" s="103" t="s">
        <v>16</v>
      </c>
      <c r="M1174" s="110" t="s">
        <v>2417</v>
      </c>
    </row>
    <row r="1175" spans="1:13">
      <c r="A1175" s="103">
        <v>148</v>
      </c>
      <c r="B1175" s="103" t="s">
        <v>3306</v>
      </c>
      <c r="C1175" s="103">
        <v>170</v>
      </c>
      <c r="D1175" s="103" t="s">
        <v>3306</v>
      </c>
      <c r="E1175" s="107">
        <v>1174</v>
      </c>
      <c r="F1175" s="107"/>
      <c r="G1175" s="103"/>
      <c r="H1175" s="36" t="s">
        <v>3285</v>
      </c>
      <c r="I1175" s="36" t="s">
        <v>3286</v>
      </c>
      <c r="J1175" s="36" t="s">
        <v>3287</v>
      </c>
      <c r="K1175" s="36" t="s">
        <v>3286</v>
      </c>
      <c r="L1175" s="103" t="s">
        <v>16</v>
      </c>
      <c r="M1175" s="21" t="s">
        <v>3307</v>
      </c>
    </row>
    <row r="1176" spans="1:13">
      <c r="A1176" s="103">
        <v>148</v>
      </c>
      <c r="B1176" s="103" t="s">
        <v>3306</v>
      </c>
      <c r="C1176" s="103">
        <v>170</v>
      </c>
      <c r="D1176" s="103" t="s">
        <v>3306</v>
      </c>
      <c r="E1176" s="107">
        <v>1175</v>
      </c>
      <c r="F1176" s="107"/>
      <c r="G1176" s="103"/>
      <c r="H1176" s="36" t="s">
        <v>3285</v>
      </c>
      <c r="I1176" s="36" t="s">
        <v>3286</v>
      </c>
      <c r="J1176" s="36" t="s">
        <v>3288</v>
      </c>
      <c r="K1176" s="36" t="s">
        <v>3289</v>
      </c>
      <c r="L1176" s="103" t="s">
        <v>16</v>
      </c>
      <c r="M1176" s="21" t="s">
        <v>3307</v>
      </c>
    </row>
    <row r="1177" spans="1:13">
      <c r="A1177" s="103">
        <v>148</v>
      </c>
      <c r="B1177" s="103" t="s">
        <v>3306</v>
      </c>
      <c r="C1177" s="103">
        <v>170</v>
      </c>
      <c r="D1177" s="103" t="s">
        <v>3306</v>
      </c>
      <c r="E1177" s="107">
        <v>1176</v>
      </c>
      <c r="F1177" s="107"/>
      <c r="G1177" s="103"/>
      <c r="H1177" s="36" t="s">
        <v>3285</v>
      </c>
      <c r="I1177" s="36" t="s">
        <v>3286</v>
      </c>
      <c r="J1177" s="36" t="s">
        <v>3290</v>
      </c>
      <c r="K1177" s="36" t="s">
        <v>3291</v>
      </c>
      <c r="L1177" s="103" t="s">
        <v>16</v>
      </c>
      <c r="M1177" s="21" t="s">
        <v>3307</v>
      </c>
    </row>
    <row r="1178" spans="1:13">
      <c r="A1178" s="103">
        <v>148</v>
      </c>
      <c r="B1178" s="103" t="s">
        <v>3306</v>
      </c>
      <c r="C1178" s="103">
        <v>170</v>
      </c>
      <c r="D1178" s="103" t="s">
        <v>3306</v>
      </c>
      <c r="E1178" s="107">
        <v>1177</v>
      </c>
      <c r="F1178" s="107"/>
      <c r="G1178" s="103"/>
      <c r="H1178" s="36" t="s">
        <v>3285</v>
      </c>
      <c r="I1178" s="36" t="s">
        <v>3286</v>
      </c>
      <c r="J1178" s="36" t="s">
        <v>3292</v>
      </c>
      <c r="K1178" s="36" t="s">
        <v>3293</v>
      </c>
      <c r="L1178" s="103" t="s">
        <v>16</v>
      </c>
      <c r="M1178" s="21" t="s">
        <v>3307</v>
      </c>
    </row>
    <row r="1179" spans="1:13">
      <c r="A1179" s="103">
        <v>148</v>
      </c>
      <c r="B1179" s="103" t="s">
        <v>3306</v>
      </c>
      <c r="C1179" s="103">
        <v>170</v>
      </c>
      <c r="D1179" s="103" t="s">
        <v>3306</v>
      </c>
      <c r="E1179" s="107">
        <v>1178</v>
      </c>
      <c r="F1179" s="107"/>
      <c r="G1179" s="103"/>
      <c r="H1179" s="36" t="s">
        <v>3285</v>
      </c>
      <c r="I1179" s="36" t="s">
        <v>3286</v>
      </c>
      <c r="J1179" s="36" t="s">
        <v>3294</v>
      </c>
      <c r="K1179" s="36" t="s">
        <v>3295</v>
      </c>
      <c r="L1179" s="103" t="s">
        <v>16</v>
      </c>
      <c r="M1179" s="21" t="s">
        <v>3307</v>
      </c>
    </row>
    <row r="1180" spans="1:13">
      <c r="A1180" s="103">
        <v>148</v>
      </c>
      <c r="B1180" s="103" t="s">
        <v>3306</v>
      </c>
      <c r="C1180" s="103">
        <v>170</v>
      </c>
      <c r="D1180" s="103" t="s">
        <v>3306</v>
      </c>
      <c r="E1180" s="107">
        <v>1179</v>
      </c>
      <c r="F1180" s="107"/>
      <c r="G1180" s="103"/>
      <c r="H1180" s="36" t="s">
        <v>3285</v>
      </c>
      <c r="I1180" s="36" t="s">
        <v>3286</v>
      </c>
      <c r="J1180" s="36" t="s">
        <v>3296</v>
      </c>
      <c r="K1180" s="36" t="s">
        <v>3297</v>
      </c>
      <c r="L1180" s="103" t="s">
        <v>16</v>
      </c>
      <c r="M1180" s="21" t="s">
        <v>3307</v>
      </c>
    </row>
    <row r="1181" spans="1:13">
      <c r="A1181" s="103">
        <v>148</v>
      </c>
      <c r="B1181" s="103" t="s">
        <v>3306</v>
      </c>
      <c r="C1181" s="103">
        <v>170</v>
      </c>
      <c r="D1181" s="103" t="s">
        <v>3306</v>
      </c>
      <c r="E1181" s="107">
        <v>1180</v>
      </c>
      <c r="F1181" s="107"/>
      <c r="G1181" s="103"/>
      <c r="H1181" s="36" t="s">
        <v>3285</v>
      </c>
      <c r="I1181" s="36" t="s">
        <v>3286</v>
      </c>
      <c r="J1181" s="36" t="s">
        <v>3298</v>
      </c>
      <c r="K1181" s="36" t="s">
        <v>3299</v>
      </c>
      <c r="L1181" s="103" t="s">
        <v>16</v>
      </c>
      <c r="M1181" s="21" t="s">
        <v>3307</v>
      </c>
    </row>
    <row r="1182" spans="1:13">
      <c r="A1182" s="103">
        <v>148</v>
      </c>
      <c r="B1182" s="103" t="s">
        <v>3306</v>
      </c>
      <c r="C1182" s="103">
        <v>170</v>
      </c>
      <c r="D1182" s="103" t="s">
        <v>3306</v>
      </c>
      <c r="E1182" s="107">
        <v>1181</v>
      </c>
      <c r="F1182" s="107"/>
      <c r="G1182" s="103"/>
      <c r="H1182" s="36" t="s">
        <v>3285</v>
      </c>
      <c r="I1182" s="36" t="s">
        <v>3286</v>
      </c>
      <c r="J1182" s="36" t="s">
        <v>3300</v>
      </c>
      <c r="K1182" s="36" t="s">
        <v>3301</v>
      </c>
      <c r="L1182" s="103" t="s">
        <v>16</v>
      </c>
      <c r="M1182" s="21" t="s">
        <v>3307</v>
      </c>
    </row>
    <row r="1183" spans="1:13">
      <c r="A1183" s="103">
        <v>148</v>
      </c>
      <c r="B1183" s="103" t="s">
        <v>3306</v>
      </c>
      <c r="C1183" s="103">
        <v>170</v>
      </c>
      <c r="D1183" s="103" t="s">
        <v>3306</v>
      </c>
      <c r="E1183" s="107">
        <v>1182</v>
      </c>
      <c r="F1183" s="107"/>
      <c r="G1183" s="103"/>
      <c r="H1183" s="36" t="s">
        <v>3285</v>
      </c>
      <c r="I1183" s="36" t="s">
        <v>3286</v>
      </c>
      <c r="J1183" s="36" t="s">
        <v>3302</v>
      </c>
      <c r="K1183" s="36" t="s">
        <v>3303</v>
      </c>
      <c r="L1183" s="103" t="s">
        <v>16</v>
      </c>
      <c r="M1183" s="21" t="s">
        <v>3307</v>
      </c>
    </row>
    <row r="1184" spans="1:13">
      <c r="A1184" s="103">
        <v>148</v>
      </c>
      <c r="B1184" s="103" t="s">
        <v>3306</v>
      </c>
      <c r="C1184" s="103">
        <v>170</v>
      </c>
      <c r="D1184" s="103" t="s">
        <v>3306</v>
      </c>
      <c r="E1184" s="107">
        <v>1183</v>
      </c>
      <c r="F1184" s="107"/>
      <c r="G1184" s="103"/>
      <c r="H1184" s="36" t="s">
        <v>3285</v>
      </c>
      <c r="I1184" s="36" t="s">
        <v>3286</v>
      </c>
      <c r="J1184" s="36" t="s">
        <v>3304</v>
      </c>
      <c r="K1184" s="36" t="s">
        <v>3305</v>
      </c>
      <c r="L1184" s="103" t="s">
        <v>16</v>
      </c>
      <c r="M1184" s="21" t="s">
        <v>3307</v>
      </c>
    </row>
    <row r="1185" spans="1:13" ht="30">
      <c r="A1185" s="103">
        <v>149</v>
      </c>
      <c r="B1185" s="99" t="s">
        <v>375</v>
      </c>
      <c r="C1185" s="103">
        <v>166</v>
      </c>
      <c r="D1185" s="99" t="s">
        <v>375</v>
      </c>
      <c r="E1185" s="107">
        <v>1184</v>
      </c>
      <c r="F1185" s="101">
        <v>394820</v>
      </c>
      <c r="G1185" s="100" t="s">
        <v>375</v>
      </c>
      <c r="H1185" s="17"/>
      <c r="I1185" s="17"/>
      <c r="J1185" s="17"/>
      <c r="K1185" s="17"/>
      <c r="L1185" s="103" t="s">
        <v>16</v>
      </c>
      <c r="M1185" s="28" t="s">
        <v>2326</v>
      </c>
    </row>
    <row r="1186" spans="1:13" ht="30">
      <c r="A1186" s="103">
        <v>149</v>
      </c>
      <c r="B1186" s="99" t="s">
        <v>375</v>
      </c>
      <c r="C1186" s="103">
        <v>166</v>
      </c>
      <c r="D1186" s="99" t="s">
        <v>375</v>
      </c>
      <c r="E1186" s="107">
        <v>1185</v>
      </c>
      <c r="F1186" s="107"/>
      <c r="G1186" s="103"/>
      <c r="H1186" s="36" t="s">
        <v>3308</v>
      </c>
      <c r="I1186" s="36" t="s">
        <v>3309</v>
      </c>
      <c r="J1186" s="17" t="s">
        <v>3310</v>
      </c>
      <c r="K1186" s="17" t="s">
        <v>3311</v>
      </c>
      <c r="L1186" s="103" t="s">
        <v>16</v>
      </c>
      <c r="M1186" s="28" t="s">
        <v>2326</v>
      </c>
    </row>
    <row r="1187" spans="1:13">
      <c r="A1187" s="103">
        <v>150</v>
      </c>
      <c r="B1187" s="103" t="s">
        <v>3336</v>
      </c>
      <c r="C1187" s="103">
        <v>167</v>
      </c>
      <c r="D1187" s="103" t="s">
        <v>3336</v>
      </c>
      <c r="E1187" s="107">
        <v>1186</v>
      </c>
      <c r="F1187" s="107"/>
      <c r="G1187" s="103"/>
      <c r="H1187" s="36" t="s">
        <v>3312</v>
      </c>
      <c r="I1187" s="36" t="s">
        <v>3313</v>
      </c>
      <c r="J1187" s="36" t="s">
        <v>3314</v>
      </c>
      <c r="K1187" s="36" t="s">
        <v>3313</v>
      </c>
      <c r="L1187" s="103" t="s">
        <v>16</v>
      </c>
      <c r="M1187" s="28" t="s">
        <v>3337</v>
      </c>
    </row>
    <row r="1188" spans="1:13">
      <c r="A1188" s="103">
        <v>150</v>
      </c>
      <c r="B1188" s="103" t="s">
        <v>3336</v>
      </c>
      <c r="C1188" s="103">
        <v>167</v>
      </c>
      <c r="D1188" s="103" t="s">
        <v>3336</v>
      </c>
      <c r="E1188" s="107">
        <v>1187</v>
      </c>
      <c r="F1188" s="107"/>
      <c r="G1188" s="103"/>
      <c r="H1188" s="36" t="s">
        <v>3312</v>
      </c>
      <c r="I1188" s="36" t="s">
        <v>3313</v>
      </c>
      <c r="J1188" s="36" t="s">
        <v>3315</v>
      </c>
      <c r="K1188" s="36" t="s">
        <v>3316</v>
      </c>
      <c r="L1188" s="103" t="s">
        <v>16</v>
      </c>
      <c r="M1188" s="28" t="s">
        <v>3337</v>
      </c>
    </row>
    <row r="1189" spans="1:13">
      <c r="A1189" s="103">
        <v>150</v>
      </c>
      <c r="B1189" s="103" t="s">
        <v>3336</v>
      </c>
      <c r="C1189" s="103">
        <v>167</v>
      </c>
      <c r="D1189" s="103" t="s">
        <v>3336</v>
      </c>
      <c r="E1189" s="107">
        <v>1188</v>
      </c>
      <c r="F1189" s="107"/>
      <c r="G1189" s="103"/>
      <c r="H1189" s="36" t="s">
        <v>3312</v>
      </c>
      <c r="I1189" s="36" t="s">
        <v>3313</v>
      </c>
      <c r="J1189" s="36" t="s">
        <v>3317</v>
      </c>
      <c r="K1189" s="36" t="s">
        <v>3318</v>
      </c>
      <c r="L1189" s="103" t="s">
        <v>16</v>
      </c>
      <c r="M1189" s="21" t="s">
        <v>3337</v>
      </c>
    </row>
    <row r="1190" spans="1:13">
      <c r="A1190" s="103">
        <v>150</v>
      </c>
      <c r="B1190" s="103" t="s">
        <v>3336</v>
      </c>
      <c r="C1190" s="103">
        <v>167</v>
      </c>
      <c r="D1190" s="103" t="s">
        <v>3336</v>
      </c>
      <c r="E1190" s="107">
        <v>1189</v>
      </c>
      <c r="F1190" s="107"/>
      <c r="G1190" s="103"/>
      <c r="H1190" s="36" t="s">
        <v>3312</v>
      </c>
      <c r="I1190" s="36" t="s">
        <v>3313</v>
      </c>
      <c r="J1190" s="36" t="s">
        <v>3319</v>
      </c>
      <c r="K1190" s="36" t="s">
        <v>3320</v>
      </c>
      <c r="L1190" s="103" t="s">
        <v>16</v>
      </c>
      <c r="M1190" s="28" t="s">
        <v>3337</v>
      </c>
    </row>
    <row r="1191" spans="1:13">
      <c r="A1191" s="103">
        <v>150</v>
      </c>
      <c r="B1191" s="103" t="s">
        <v>3336</v>
      </c>
      <c r="C1191" s="103">
        <v>167</v>
      </c>
      <c r="D1191" s="103" t="s">
        <v>3336</v>
      </c>
      <c r="E1191" s="107">
        <v>1190</v>
      </c>
      <c r="F1191" s="107"/>
      <c r="G1191" s="103"/>
      <c r="H1191" s="36" t="s">
        <v>3312</v>
      </c>
      <c r="I1191" s="36" t="s">
        <v>3313</v>
      </c>
      <c r="J1191" s="36" t="s">
        <v>3321</v>
      </c>
      <c r="K1191" s="36" t="s">
        <v>3322</v>
      </c>
      <c r="L1191" s="103" t="s">
        <v>16</v>
      </c>
      <c r="M1191" s="28" t="s">
        <v>3337</v>
      </c>
    </row>
    <row r="1192" spans="1:13">
      <c r="A1192" s="103">
        <v>150</v>
      </c>
      <c r="B1192" s="103" t="s">
        <v>3336</v>
      </c>
      <c r="C1192" s="103">
        <v>167</v>
      </c>
      <c r="D1192" s="103" t="s">
        <v>3336</v>
      </c>
      <c r="E1192" s="107">
        <v>1191</v>
      </c>
      <c r="F1192" s="107"/>
      <c r="G1192" s="103"/>
      <c r="H1192" s="36" t="s">
        <v>3312</v>
      </c>
      <c r="I1192" s="36" t="s">
        <v>3313</v>
      </c>
      <c r="J1192" s="36" t="s">
        <v>3323</v>
      </c>
      <c r="K1192" s="36" t="s">
        <v>3324</v>
      </c>
      <c r="L1192" s="103" t="s">
        <v>16</v>
      </c>
      <c r="M1192" s="28" t="s">
        <v>3337</v>
      </c>
    </row>
    <row r="1193" spans="1:13">
      <c r="A1193" s="103">
        <v>150</v>
      </c>
      <c r="B1193" s="103" t="s">
        <v>3336</v>
      </c>
      <c r="C1193" s="103">
        <v>167</v>
      </c>
      <c r="D1193" s="103" t="s">
        <v>3336</v>
      </c>
      <c r="E1193" s="107">
        <v>1192</v>
      </c>
      <c r="F1193" s="107"/>
      <c r="G1193" s="103"/>
      <c r="H1193" s="36" t="s">
        <v>3325</v>
      </c>
      <c r="I1193" s="36" t="s">
        <v>3326</v>
      </c>
      <c r="J1193" s="36" t="s">
        <v>3327</v>
      </c>
      <c r="K1193" s="36" t="s">
        <v>3326</v>
      </c>
      <c r="L1193" s="103" t="s">
        <v>16</v>
      </c>
      <c r="M1193" s="28" t="s">
        <v>3337</v>
      </c>
    </row>
    <row r="1194" spans="1:13">
      <c r="A1194" s="103">
        <v>150</v>
      </c>
      <c r="B1194" s="103" t="s">
        <v>3336</v>
      </c>
      <c r="C1194" s="103">
        <v>167</v>
      </c>
      <c r="D1194" s="103" t="s">
        <v>3336</v>
      </c>
      <c r="E1194" s="107">
        <v>1193</v>
      </c>
      <c r="F1194" s="107"/>
      <c r="G1194" s="103"/>
      <c r="H1194" s="36" t="s">
        <v>3325</v>
      </c>
      <c r="I1194" s="36" t="s">
        <v>3326</v>
      </c>
      <c r="J1194" s="36" t="s">
        <v>3328</v>
      </c>
      <c r="K1194" s="36" t="s">
        <v>3329</v>
      </c>
      <c r="L1194" s="103" t="s">
        <v>16</v>
      </c>
      <c r="M1194" s="28" t="s">
        <v>3337</v>
      </c>
    </row>
    <row r="1195" spans="1:13">
      <c r="A1195" s="103">
        <v>150</v>
      </c>
      <c r="B1195" s="103" t="s">
        <v>3336</v>
      </c>
      <c r="C1195" s="103">
        <v>167</v>
      </c>
      <c r="D1195" s="103" t="s">
        <v>3336</v>
      </c>
      <c r="E1195" s="107">
        <v>1194</v>
      </c>
      <c r="F1195" s="107"/>
      <c r="G1195" s="103"/>
      <c r="H1195" s="36" t="s">
        <v>3325</v>
      </c>
      <c r="I1195" s="36" t="s">
        <v>3326</v>
      </c>
      <c r="J1195" s="36" t="s">
        <v>3330</v>
      </c>
      <c r="K1195" s="36" t="s">
        <v>3331</v>
      </c>
      <c r="L1195" s="103" t="s">
        <v>16</v>
      </c>
      <c r="M1195" s="28" t="s">
        <v>3337</v>
      </c>
    </row>
    <row r="1196" spans="1:13">
      <c r="A1196" s="103">
        <v>150</v>
      </c>
      <c r="B1196" s="103" t="s">
        <v>3336</v>
      </c>
      <c r="C1196" s="103">
        <v>167</v>
      </c>
      <c r="D1196" s="103" t="s">
        <v>3336</v>
      </c>
      <c r="E1196" s="107">
        <v>1195</v>
      </c>
      <c r="F1196" s="107"/>
      <c r="G1196" s="103"/>
      <c r="H1196" s="36" t="s">
        <v>3325</v>
      </c>
      <c r="I1196" s="36" t="s">
        <v>3326</v>
      </c>
      <c r="J1196" s="36" t="s">
        <v>3332</v>
      </c>
      <c r="K1196" s="36" t="s">
        <v>3333</v>
      </c>
      <c r="L1196" s="103" t="s">
        <v>16</v>
      </c>
      <c r="M1196" s="28" t="s">
        <v>3337</v>
      </c>
    </row>
    <row r="1197" spans="1:13">
      <c r="A1197" s="103">
        <v>150</v>
      </c>
      <c r="B1197" s="103" t="s">
        <v>3336</v>
      </c>
      <c r="C1197" s="103">
        <v>167</v>
      </c>
      <c r="D1197" s="103" t="s">
        <v>3336</v>
      </c>
      <c r="E1197" s="107">
        <v>1196</v>
      </c>
      <c r="F1197" s="107"/>
      <c r="G1197" s="103"/>
      <c r="H1197" s="36" t="s">
        <v>3325</v>
      </c>
      <c r="I1197" s="36" t="s">
        <v>3326</v>
      </c>
      <c r="J1197" s="36" t="s">
        <v>3334</v>
      </c>
      <c r="K1197" s="36" t="s">
        <v>3333</v>
      </c>
      <c r="L1197" s="103" t="s">
        <v>16</v>
      </c>
      <c r="M1197" s="28" t="s">
        <v>3337</v>
      </c>
    </row>
    <row r="1198" spans="1:13">
      <c r="A1198" s="103">
        <v>150</v>
      </c>
      <c r="B1198" s="103" t="s">
        <v>3336</v>
      </c>
      <c r="C1198" s="103">
        <v>167</v>
      </c>
      <c r="D1198" s="103" t="s">
        <v>3336</v>
      </c>
      <c r="E1198" s="107">
        <v>1197</v>
      </c>
      <c r="F1198" s="107"/>
      <c r="G1198" s="103"/>
      <c r="H1198" s="36" t="s">
        <v>3325</v>
      </c>
      <c r="I1198" s="36" t="s">
        <v>3326</v>
      </c>
      <c r="J1198" s="36" t="s">
        <v>3335</v>
      </c>
      <c r="K1198" s="36" t="s">
        <v>3329</v>
      </c>
      <c r="L1198" s="103" t="s">
        <v>16</v>
      </c>
      <c r="M1198" s="28" t="s">
        <v>3337</v>
      </c>
    </row>
    <row r="1199" spans="1:13">
      <c r="A1199" s="103">
        <v>151</v>
      </c>
      <c r="B1199" s="103" t="s">
        <v>3338</v>
      </c>
      <c r="C1199" s="103">
        <v>169</v>
      </c>
      <c r="D1199" s="103" t="s">
        <v>3338</v>
      </c>
      <c r="E1199" s="107">
        <v>1198</v>
      </c>
      <c r="F1199" s="101">
        <v>482672</v>
      </c>
      <c r="G1199" s="100" t="s">
        <v>3338</v>
      </c>
      <c r="H1199" s="17"/>
      <c r="I1199" s="17"/>
      <c r="J1199" s="17"/>
      <c r="K1199" s="17"/>
      <c r="L1199" s="103" t="s">
        <v>16</v>
      </c>
      <c r="M1199" s="28" t="s">
        <v>3342</v>
      </c>
    </row>
    <row r="1200" spans="1:13">
      <c r="A1200" s="103">
        <v>151</v>
      </c>
      <c r="B1200" s="103" t="s">
        <v>3338</v>
      </c>
      <c r="C1200" s="103">
        <v>169</v>
      </c>
      <c r="D1200" s="103" t="s">
        <v>3338</v>
      </c>
      <c r="E1200" s="107">
        <v>1199</v>
      </c>
      <c r="F1200" s="107"/>
      <c r="G1200" s="103"/>
      <c r="H1200" s="36" t="s">
        <v>3339</v>
      </c>
      <c r="I1200" s="36" t="s">
        <v>3340</v>
      </c>
      <c r="J1200" s="36" t="s">
        <v>3341</v>
      </c>
      <c r="K1200" s="36" t="s">
        <v>3340</v>
      </c>
      <c r="L1200" s="103" t="s">
        <v>16</v>
      </c>
      <c r="M1200" s="28" t="s">
        <v>3342</v>
      </c>
    </row>
    <row r="1201" spans="1:13">
      <c r="A1201" s="103">
        <v>152</v>
      </c>
      <c r="B1201" s="100" t="s">
        <v>3343</v>
      </c>
      <c r="C1201" s="103">
        <v>172</v>
      </c>
      <c r="D1201" s="100" t="s">
        <v>3343</v>
      </c>
      <c r="E1201" s="107">
        <v>1200</v>
      </c>
      <c r="F1201" s="101">
        <v>939310</v>
      </c>
      <c r="G1201" s="100" t="s">
        <v>3343</v>
      </c>
      <c r="H1201" s="17"/>
      <c r="I1201" s="17"/>
      <c r="J1201" s="17"/>
      <c r="K1201" s="17"/>
      <c r="L1201" s="103" t="s">
        <v>16</v>
      </c>
      <c r="M1201" s="28" t="s">
        <v>2347</v>
      </c>
    </row>
    <row r="1202" spans="1:13">
      <c r="A1202" s="103">
        <v>152</v>
      </c>
      <c r="B1202" s="100" t="s">
        <v>3343</v>
      </c>
      <c r="C1202" s="103">
        <v>172</v>
      </c>
      <c r="D1202" s="100" t="s">
        <v>3343</v>
      </c>
      <c r="E1202" s="107">
        <v>1201</v>
      </c>
      <c r="F1202" s="107"/>
      <c r="G1202" s="103"/>
      <c r="H1202" s="36" t="s">
        <v>3344</v>
      </c>
      <c r="I1202" s="36" t="s">
        <v>3345</v>
      </c>
      <c r="J1202" s="36" t="s">
        <v>3346</v>
      </c>
      <c r="K1202" s="36" t="s">
        <v>3345</v>
      </c>
      <c r="L1202" s="103" t="s">
        <v>16</v>
      </c>
      <c r="M1202" s="28" t="s">
        <v>2347</v>
      </c>
    </row>
    <row r="1203" spans="1:13">
      <c r="A1203" s="103">
        <v>152</v>
      </c>
      <c r="B1203" s="100" t="s">
        <v>3343</v>
      </c>
      <c r="C1203" s="103">
        <v>172</v>
      </c>
      <c r="D1203" s="100" t="s">
        <v>3343</v>
      </c>
      <c r="E1203" s="107">
        <v>1202</v>
      </c>
      <c r="F1203" s="107"/>
      <c r="G1203" s="103"/>
      <c r="H1203" s="36" t="s">
        <v>3344</v>
      </c>
      <c r="I1203" s="36" t="s">
        <v>3345</v>
      </c>
      <c r="J1203" s="36" t="s">
        <v>3347</v>
      </c>
      <c r="K1203" s="36" t="s">
        <v>3348</v>
      </c>
      <c r="L1203" s="103" t="s">
        <v>16</v>
      </c>
      <c r="M1203" s="28" t="s">
        <v>2347</v>
      </c>
    </row>
    <row r="1204" spans="1:13">
      <c r="A1204" s="103">
        <v>152</v>
      </c>
      <c r="B1204" s="100" t="s">
        <v>3343</v>
      </c>
      <c r="C1204" s="103">
        <v>172</v>
      </c>
      <c r="D1204" s="100" t="s">
        <v>3343</v>
      </c>
      <c r="E1204" s="107">
        <v>1203</v>
      </c>
      <c r="F1204" s="107"/>
      <c r="G1204" s="103"/>
      <c r="H1204" s="36" t="s">
        <v>3344</v>
      </c>
      <c r="I1204" s="36" t="s">
        <v>3345</v>
      </c>
      <c r="J1204" s="36" t="s">
        <v>3349</v>
      </c>
      <c r="K1204" s="36" t="s">
        <v>3350</v>
      </c>
      <c r="L1204" s="103" t="s">
        <v>16</v>
      </c>
      <c r="M1204" s="28" t="s">
        <v>2347</v>
      </c>
    </row>
    <row r="1205" spans="1:13">
      <c r="A1205" s="103">
        <v>152</v>
      </c>
      <c r="B1205" s="100" t="s">
        <v>3343</v>
      </c>
      <c r="C1205" s="103">
        <v>172</v>
      </c>
      <c r="D1205" s="100" t="s">
        <v>3343</v>
      </c>
      <c r="E1205" s="107">
        <v>1204</v>
      </c>
      <c r="F1205" s="107"/>
      <c r="G1205" s="103"/>
      <c r="H1205" s="36" t="s">
        <v>3344</v>
      </c>
      <c r="I1205" s="36" t="s">
        <v>3345</v>
      </c>
      <c r="J1205" s="36" t="s">
        <v>3351</v>
      </c>
      <c r="K1205" s="36" t="s">
        <v>3352</v>
      </c>
      <c r="L1205" s="103" t="s">
        <v>16</v>
      </c>
      <c r="M1205" s="28" t="s">
        <v>2347</v>
      </c>
    </row>
    <row r="1206" spans="1:13">
      <c r="A1206" s="103">
        <v>152</v>
      </c>
      <c r="B1206" s="100" t="s">
        <v>3343</v>
      </c>
      <c r="C1206" s="103">
        <v>172</v>
      </c>
      <c r="D1206" s="100" t="s">
        <v>3343</v>
      </c>
      <c r="E1206" s="107">
        <v>1205</v>
      </c>
      <c r="F1206" s="107"/>
      <c r="G1206" s="103"/>
      <c r="H1206" s="36" t="s">
        <v>3344</v>
      </c>
      <c r="I1206" s="36" t="s">
        <v>3345</v>
      </c>
      <c r="J1206" s="36" t="s">
        <v>3353</v>
      </c>
      <c r="K1206" s="36" t="s">
        <v>3354</v>
      </c>
      <c r="L1206" s="103" t="s">
        <v>16</v>
      </c>
      <c r="M1206" s="28" t="s">
        <v>2347</v>
      </c>
    </row>
    <row r="1207" spans="1:13">
      <c r="A1207" s="103">
        <v>152</v>
      </c>
      <c r="B1207" s="100" t="s">
        <v>3343</v>
      </c>
      <c r="C1207" s="103">
        <v>172</v>
      </c>
      <c r="D1207" s="100" t="s">
        <v>3343</v>
      </c>
      <c r="E1207" s="107">
        <v>1206</v>
      </c>
      <c r="F1207" s="107"/>
      <c r="G1207" s="103"/>
      <c r="H1207" s="36" t="s">
        <v>3344</v>
      </c>
      <c r="I1207" s="36" t="s">
        <v>3345</v>
      </c>
      <c r="J1207" s="36" t="s">
        <v>3355</v>
      </c>
      <c r="K1207" s="36" t="s">
        <v>3356</v>
      </c>
      <c r="L1207" s="103" t="s">
        <v>16</v>
      </c>
      <c r="M1207" s="28" t="s">
        <v>2347</v>
      </c>
    </row>
    <row r="1208" spans="1:13">
      <c r="A1208" s="103">
        <v>152</v>
      </c>
      <c r="B1208" s="100" t="s">
        <v>3343</v>
      </c>
      <c r="C1208" s="103">
        <v>172</v>
      </c>
      <c r="D1208" s="100" t="s">
        <v>3343</v>
      </c>
      <c r="E1208" s="107">
        <v>1207</v>
      </c>
      <c r="F1208" s="107"/>
      <c r="G1208" s="103"/>
      <c r="H1208" s="36" t="s">
        <v>3344</v>
      </c>
      <c r="I1208" s="36" t="s">
        <v>3345</v>
      </c>
      <c r="J1208" s="36" t="s">
        <v>3357</v>
      </c>
      <c r="K1208" s="36" t="s">
        <v>3358</v>
      </c>
      <c r="L1208" s="103" t="s">
        <v>16</v>
      </c>
      <c r="M1208" s="28" t="s">
        <v>2347</v>
      </c>
    </row>
    <row r="1209" spans="1:13">
      <c r="A1209" s="103">
        <v>152</v>
      </c>
      <c r="B1209" s="100" t="s">
        <v>3343</v>
      </c>
      <c r="C1209" s="103">
        <v>172</v>
      </c>
      <c r="D1209" s="100" t="s">
        <v>3343</v>
      </c>
      <c r="E1209" s="107">
        <v>1208</v>
      </c>
      <c r="F1209" s="107"/>
      <c r="G1209" s="103"/>
      <c r="H1209" s="36" t="s">
        <v>3344</v>
      </c>
      <c r="I1209" s="36" t="s">
        <v>3345</v>
      </c>
      <c r="J1209" s="36" t="s">
        <v>3359</v>
      </c>
      <c r="K1209" s="36" t="s">
        <v>3360</v>
      </c>
      <c r="L1209" s="103" t="s">
        <v>16</v>
      </c>
      <c r="M1209" s="28" t="s">
        <v>2347</v>
      </c>
    </row>
    <row r="1210" spans="1:13">
      <c r="A1210" s="103">
        <v>152</v>
      </c>
      <c r="B1210" s="100" t="s">
        <v>3343</v>
      </c>
      <c r="C1210" s="103">
        <v>172</v>
      </c>
      <c r="D1210" s="100" t="s">
        <v>3343</v>
      </c>
      <c r="E1210" s="107">
        <v>1209</v>
      </c>
      <c r="F1210" s="107"/>
      <c r="G1210" s="103"/>
      <c r="H1210" s="36" t="s">
        <v>3344</v>
      </c>
      <c r="I1210" s="36" t="s">
        <v>3345</v>
      </c>
      <c r="J1210" s="36" t="s">
        <v>3361</v>
      </c>
      <c r="K1210" s="36" t="s">
        <v>3362</v>
      </c>
      <c r="L1210" s="103" t="s">
        <v>16</v>
      </c>
      <c r="M1210" s="28" t="s">
        <v>2347</v>
      </c>
    </row>
    <row r="1211" spans="1:13">
      <c r="A1211" s="103">
        <v>152</v>
      </c>
      <c r="B1211" s="100" t="s">
        <v>3343</v>
      </c>
      <c r="C1211" s="103">
        <v>172</v>
      </c>
      <c r="D1211" s="100" t="s">
        <v>3343</v>
      </c>
      <c r="E1211" s="107">
        <v>1210</v>
      </c>
      <c r="F1211" s="107"/>
      <c r="G1211" s="103"/>
      <c r="H1211" s="36" t="s">
        <v>3344</v>
      </c>
      <c r="I1211" s="36" t="s">
        <v>3345</v>
      </c>
      <c r="J1211" s="36" t="s">
        <v>3363</v>
      </c>
      <c r="K1211" s="36" t="s">
        <v>3364</v>
      </c>
      <c r="L1211" s="103" t="s">
        <v>16</v>
      </c>
      <c r="M1211" s="28" t="s">
        <v>2347</v>
      </c>
    </row>
    <row r="1212" spans="1:13">
      <c r="A1212" s="103">
        <v>152</v>
      </c>
      <c r="B1212" s="100" t="s">
        <v>3343</v>
      </c>
      <c r="C1212" s="103">
        <v>172</v>
      </c>
      <c r="D1212" s="100" t="s">
        <v>3343</v>
      </c>
      <c r="E1212" s="107">
        <v>1211</v>
      </c>
      <c r="F1212" s="107"/>
      <c r="G1212" s="103"/>
      <c r="H1212" s="36" t="s">
        <v>3344</v>
      </c>
      <c r="I1212" s="36" t="s">
        <v>3345</v>
      </c>
      <c r="J1212" s="36" t="s">
        <v>3365</v>
      </c>
      <c r="K1212" s="36" t="s">
        <v>3366</v>
      </c>
      <c r="L1212" s="103" t="s">
        <v>16</v>
      </c>
      <c r="M1212" s="28" t="s">
        <v>2347</v>
      </c>
    </row>
    <row r="1213" spans="1:13">
      <c r="A1213" s="103">
        <v>152</v>
      </c>
      <c r="B1213" s="100" t="s">
        <v>3343</v>
      </c>
      <c r="C1213" s="103">
        <v>172</v>
      </c>
      <c r="D1213" s="100" t="s">
        <v>3343</v>
      </c>
      <c r="E1213" s="107">
        <v>1212</v>
      </c>
      <c r="F1213" s="107"/>
      <c r="G1213" s="103"/>
      <c r="H1213" s="36" t="s">
        <v>3344</v>
      </c>
      <c r="I1213" s="36" t="s">
        <v>3345</v>
      </c>
      <c r="J1213" s="36" t="s">
        <v>3367</v>
      </c>
      <c r="K1213" s="36" t="s">
        <v>3368</v>
      </c>
      <c r="L1213" s="103" t="s">
        <v>16</v>
      </c>
      <c r="M1213" s="28" t="s">
        <v>2347</v>
      </c>
    </row>
    <row r="1214" spans="1:13">
      <c r="A1214" s="103">
        <v>152</v>
      </c>
      <c r="B1214" s="100" t="s">
        <v>3343</v>
      </c>
      <c r="C1214" s="103">
        <v>172</v>
      </c>
      <c r="D1214" s="100" t="s">
        <v>3343</v>
      </c>
      <c r="E1214" s="107">
        <v>1213</v>
      </c>
      <c r="F1214" s="107"/>
      <c r="G1214" s="103"/>
      <c r="H1214" s="36" t="s">
        <v>3344</v>
      </c>
      <c r="I1214" s="36" t="s">
        <v>3345</v>
      </c>
      <c r="J1214" s="36" t="s">
        <v>3369</v>
      </c>
      <c r="K1214" s="36" t="s">
        <v>3370</v>
      </c>
      <c r="L1214" s="103" t="s">
        <v>16</v>
      </c>
      <c r="M1214" s="28" t="s">
        <v>2347</v>
      </c>
    </row>
    <row r="1215" spans="1:13">
      <c r="A1215" s="103">
        <v>152</v>
      </c>
      <c r="B1215" s="100" t="s">
        <v>3343</v>
      </c>
      <c r="C1215" s="103">
        <v>172</v>
      </c>
      <c r="D1215" s="100" t="s">
        <v>3343</v>
      </c>
      <c r="E1215" s="107">
        <v>1214</v>
      </c>
      <c r="F1215" s="107"/>
      <c r="G1215" s="103"/>
      <c r="H1215" s="36" t="s">
        <v>3371</v>
      </c>
      <c r="I1215" s="36" t="s">
        <v>3372</v>
      </c>
      <c r="J1215" s="36" t="s">
        <v>3373</v>
      </c>
      <c r="K1215" s="36" t="s">
        <v>3372</v>
      </c>
      <c r="L1215" s="103" t="s">
        <v>16</v>
      </c>
      <c r="M1215" s="28" t="s">
        <v>2347</v>
      </c>
    </row>
    <row r="1216" spans="1:13">
      <c r="A1216" s="103">
        <v>152</v>
      </c>
      <c r="B1216" s="100" t="s">
        <v>3343</v>
      </c>
      <c r="C1216" s="103">
        <v>172</v>
      </c>
      <c r="D1216" s="100" t="s">
        <v>3343</v>
      </c>
      <c r="E1216" s="107">
        <v>1215</v>
      </c>
      <c r="F1216" s="107"/>
      <c r="G1216" s="103"/>
      <c r="H1216" s="36" t="s">
        <v>3371</v>
      </c>
      <c r="I1216" s="36" t="s">
        <v>3372</v>
      </c>
      <c r="J1216" s="36" t="s">
        <v>3374</v>
      </c>
      <c r="K1216" s="36" t="s">
        <v>3375</v>
      </c>
      <c r="L1216" s="103" t="s">
        <v>16</v>
      </c>
      <c r="M1216" s="28" t="s">
        <v>2347</v>
      </c>
    </row>
    <row r="1217" spans="1:13">
      <c r="A1217" s="103">
        <v>152</v>
      </c>
      <c r="B1217" s="100" t="s">
        <v>3343</v>
      </c>
      <c r="C1217" s="103">
        <v>172</v>
      </c>
      <c r="D1217" s="100" t="s">
        <v>3343</v>
      </c>
      <c r="E1217" s="107">
        <v>1216</v>
      </c>
      <c r="F1217" s="107"/>
      <c r="G1217" s="103"/>
      <c r="H1217" s="36" t="s">
        <v>3371</v>
      </c>
      <c r="I1217" s="36" t="s">
        <v>3372</v>
      </c>
      <c r="J1217" s="36" t="s">
        <v>3376</v>
      </c>
      <c r="K1217" s="36" t="s">
        <v>3352</v>
      </c>
      <c r="L1217" s="103" t="s">
        <v>16</v>
      </c>
      <c r="M1217" s="28" t="s">
        <v>2347</v>
      </c>
    </row>
    <row r="1218" spans="1:13">
      <c r="A1218" s="103">
        <v>152</v>
      </c>
      <c r="B1218" s="100" t="s">
        <v>3343</v>
      </c>
      <c r="C1218" s="103">
        <v>172</v>
      </c>
      <c r="D1218" s="100" t="s">
        <v>3343</v>
      </c>
      <c r="E1218" s="107">
        <v>1217</v>
      </c>
      <c r="F1218" s="107"/>
      <c r="G1218" s="103"/>
      <c r="H1218" s="36" t="s">
        <v>3371</v>
      </c>
      <c r="I1218" s="36" t="s">
        <v>3372</v>
      </c>
      <c r="J1218" s="36" t="s">
        <v>3377</v>
      </c>
      <c r="K1218" s="36" t="s">
        <v>3378</v>
      </c>
      <c r="L1218" s="103" t="s">
        <v>16</v>
      </c>
      <c r="M1218" s="28" t="s">
        <v>2347</v>
      </c>
    </row>
    <row r="1219" spans="1:13">
      <c r="A1219" s="103">
        <v>153</v>
      </c>
      <c r="B1219" s="100" t="s">
        <v>3379</v>
      </c>
      <c r="C1219" s="103">
        <v>183</v>
      </c>
      <c r="D1219" s="100" t="s">
        <v>3379</v>
      </c>
      <c r="E1219" s="107">
        <v>1218</v>
      </c>
      <c r="F1219" s="121">
        <v>216917</v>
      </c>
      <c r="G1219" s="100" t="s">
        <v>3379</v>
      </c>
      <c r="H1219" s="17"/>
      <c r="I1219" s="17"/>
      <c r="J1219" s="17"/>
      <c r="K1219" s="17"/>
      <c r="L1219" s="103" t="s">
        <v>16</v>
      </c>
      <c r="M1219" s="28" t="s">
        <v>2414</v>
      </c>
    </row>
    <row r="1220" spans="1:13">
      <c r="A1220" s="103">
        <v>153</v>
      </c>
      <c r="B1220" s="100" t="s">
        <v>3379</v>
      </c>
      <c r="C1220" s="103">
        <v>183</v>
      </c>
      <c r="D1220" s="100" t="s">
        <v>3379</v>
      </c>
      <c r="E1220" s="107">
        <v>1219</v>
      </c>
      <c r="F1220" s="107"/>
      <c r="G1220" s="103"/>
      <c r="H1220" s="36" t="s">
        <v>3380</v>
      </c>
      <c r="I1220" s="36" t="s">
        <v>3381</v>
      </c>
      <c r="J1220" s="36" t="s">
        <v>3382</v>
      </c>
      <c r="K1220" s="36" t="s">
        <v>3381</v>
      </c>
      <c r="L1220" s="103" t="s">
        <v>16</v>
      </c>
      <c r="M1220" s="28" t="s">
        <v>2414</v>
      </c>
    </row>
    <row r="1221" spans="1:13">
      <c r="A1221" s="103">
        <v>153</v>
      </c>
      <c r="B1221" s="100" t="s">
        <v>3379</v>
      </c>
      <c r="C1221" s="103">
        <v>183</v>
      </c>
      <c r="D1221" s="100" t="s">
        <v>3379</v>
      </c>
      <c r="E1221" s="107">
        <v>1220</v>
      </c>
      <c r="F1221" s="107"/>
      <c r="G1221" s="103"/>
      <c r="H1221" s="36" t="s">
        <v>3380</v>
      </c>
      <c r="I1221" s="36" t="s">
        <v>3381</v>
      </c>
      <c r="J1221" s="36" t="s">
        <v>3383</v>
      </c>
      <c r="K1221" s="36" t="s">
        <v>3384</v>
      </c>
      <c r="L1221" s="103" t="s">
        <v>16</v>
      </c>
      <c r="M1221" s="28" t="s">
        <v>2414</v>
      </c>
    </row>
    <row r="1222" spans="1:13">
      <c r="A1222" s="103">
        <v>153</v>
      </c>
      <c r="B1222" s="100" t="s">
        <v>3379</v>
      </c>
      <c r="C1222" s="103">
        <v>183</v>
      </c>
      <c r="D1222" s="100" t="s">
        <v>3379</v>
      </c>
      <c r="E1222" s="107">
        <v>1221</v>
      </c>
      <c r="F1222" s="107"/>
      <c r="G1222" s="103"/>
      <c r="H1222" s="36" t="s">
        <v>3380</v>
      </c>
      <c r="I1222" s="36" t="s">
        <v>3381</v>
      </c>
      <c r="J1222" s="36" t="s">
        <v>3385</v>
      </c>
      <c r="K1222" s="36" t="s">
        <v>3386</v>
      </c>
      <c r="L1222" s="103" t="s">
        <v>16</v>
      </c>
      <c r="M1222" s="28" t="s">
        <v>2414</v>
      </c>
    </row>
    <row r="1223" spans="1:13">
      <c r="A1223" s="103">
        <v>153</v>
      </c>
      <c r="B1223" s="100" t="s">
        <v>3379</v>
      </c>
      <c r="C1223" s="103">
        <v>183</v>
      </c>
      <c r="D1223" s="100" t="s">
        <v>3379</v>
      </c>
      <c r="E1223" s="107">
        <v>1222</v>
      </c>
      <c r="F1223" s="107"/>
      <c r="G1223" s="103"/>
      <c r="H1223" s="36" t="s">
        <v>3380</v>
      </c>
      <c r="I1223" s="36" t="s">
        <v>3381</v>
      </c>
      <c r="J1223" s="36" t="s">
        <v>3387</v>
      </c>
      <c r="K1223" s="36" t="s">
        <v>3388</v>
      </c>
      <c r="L1223" s="103" t="s">
        <v>16</v>
      </c>
      <c r="M1223" s="28" t="s">
        <v>2414</v>
      </c>
    </row>
    <row r="1224" spans="1:13">
      <c r="A1224" s="103">
        <v>153</v>
      </c>
      <c r="B1224" s="100" t="s">
        <v>3379</v>
      </c>
      <c r="C1224" s="103">
        <v>183</v>
      </c>
      <c r="D1224" s="100" t="s">
        <v>3379</v>
      </c>
      <c r="E1224" s="107">
        <v>1223</v>
      </c>
      <c r="F1224" s="107"/>
      <c r="G1224" s="103"/>
      <c r="H1224" s="36" t="s">
        <v>3380</v>
      </c>
      <c r="I1224" s="36" t="s">
        <v>3381</v>
      </c>
      <c r="J1224" s="36" t="s">
        <v>3389</v>
      </c>
      <c r="K1224" s="36" t="s">
        <v>3390</v>
      </c>
      <c r="L1224" s="103" t="s">
        <v>16</v>
      </c>
      <c r="M1224" s="28" t="s">
        <v>2414</v>
      </c>
    </row>
    <row r="1225" spans="1:13">
      <c r="A1225" s="103">
        <v>153</v>
      </c>
      <c r="B1225" s="100" t="s">
        <v>3379</v>
      </c>
      <c r="C1225" s="103">
        <v>183</v>
      </c>
      <c r="D1225" s="100" t="s">
        <v>3379</v>
      </c>
      <c r="E1225" s="107">
        <v>1224</v>
      </c>
      <c r="F1225" s="107"/>
      <c r="G1225" s="103"/>
      <c r="H1225" s="36" t="s">
        <v>3380</v>
      </c>
      <c r="I1225" s="36" t="s">
        <v>3381</v>
      </c>
      <c r="J1225" s="36" t="s">
        <v>3391</v>
      </c>
      <c r="K1225" s="36" t="s">
        <v>3392</v>
      </c>
      <c r="L1225" s="103" t="s">
        <v>16</v>
      </c>
      <c r="M1225" s="28" t="s">
        <v>2414</v>
      </c>
    </row>
    <row r="1226" spans="1:13">
      <c r="A1226" s="103">
        <v>153</v>
      </c>
      <c r="B1226" s="100" t="s">
        <v>3379</v>
      </c>
      <c r="C1226" s="103">
        <v>183</v>
      </c>
      <c r="D1226" s="100" t="s">
        <v>3379</v>
      </c>
      <c r="E1226" s="107">
        <v>1225</v>
      </c>
      <c r="F1226" s="107"/>
      <c r="G1226" s="103"/>
      <c r="H1226" s="36" t="s">
        <v>3380</v>
      </c>
      <c r="I1226" s="36" t="s">
        <v>3381</v>
      </c>
      <c r="J1226" s="36" t="s">
        <v>3393</v>
      </c>
      <c r="K1226" s="36" t="s">
        <v>3394</v>
      </c>
      <c r="L1226" s="103" t="s">
        <v>16</v>
      </c>
      <c r="M1226" s="28" t="s">
        <v>2414</v>
      </c>
    </row>
    <row r="1227" spans="1:13">
      <c r="A1227" s="103">
        <v>153</v>
      </c>
      <c r="B1227" s="100" t="s">
        <v>3379</v>
      </c>
      <c r="C1227" s="103">
        <v>183</v>
      </c>
      <c r="D1227" s="100" t="s">
        <v>3379</v>
      </c>
      <c r="E1227" s="107">
        <v>1226</v>
      </c>
      <c r="F1227" s="107"/>
      <c r="G1227" s="103"/>
      <c r="H1227" s="36" t="s">
        <v>3380</v>
      </c>
      <c r="I1227" s="36" t="s">
        <v>3381</v>
      </c>
      <c r="J1227" s="36" t="s">
        <v>3395</v>
      </c>
      <c r="K1227" s="36" t="s">
        <v>3396</v>
      </c>
      <c r="L1227" s="103" t="s">
        <v>16</v>
      </c>
      <c r="M1227" s="28" t="s">
        <v>2414</v>
      </c>
    </row>
    <row r="1228" spans="1:13">
      <c r="A1228" s="103">
        <v>153</v>
      </c>
      <c r="B1228" s="100" t="s">
        <v>3379</v>
      </c>
      <c r="C1228" s="103">
        <v>183</v>
      </c>
      <c r="D1228" s="100" t="s">
        <v>3379</v>
      </c>
      <c r="E1228" s="107">
        <v>1227</v>
      </c>
      <c r="F1228" s="107"/>
      <c r="G1228" s="103"/>
      <c r="H1228" s="36" t="s">
        <v>3380</v>
      </c>
      <c r="I1228" s="36" t="s">
        <v>3381</v>
      </c>
      <c r="J1228" s="36" t="s">
        <v>3397</v>
      </c>
      <c r="K1228" s="36" t="s">
        <v>3398</v>
      </c>
      <c r="L1228" s="103" t="s">
        <v>16</v>
      </c>
      <c r="M1228" s="28" t="s">
        <v>2414</v>
      </c>
    </row>
    <row r="1229" spans="1:13">
      <c r="A1229" s="103">
        <v>154</v>
      </c>
      <c r="B1229" s="103" t="s">
        <v>3416</v>
      </c>
      <c r="C1229" s="103">
        <v>174</v>
      </c>
      <c r="D1229" s="103" t="s">
        <v>3416</v>
      </c>
      <c r="E1229" s="107">
        <v>1228</v>
      </c>
      <c r="F1229" s="107"/>
      <c r="G1229" s="103"/>
      <c r="H1229" s="36" t="s">
        <v>3399</v>
      </c>
      <c r="I1229" s="36" t="s">
        <v>3400</v>
      </c>
      <c r="J1229" s="36" t="s">
        <v>3401</v>
      </c>
      <c r="K1229" s="36" t="s">
        <v>3400</v>
      </c>
      <c r="L1229" s="103" t="s">
        <v>16</v>
      </c>
      <c r="M1229" s="110" t="s">
        <v>2369</v>
      </c>
    </row>
    <row r="1230" spans="1:13">
      <c r="A1230" s="103">
        <v>154</v>
      </c>
      <c r="B1230" s="103" t="s">
        <v>3416</v>
      </c>
      <c r="C1230" s="103">
        <v>174</v>
      </c>
      <c r="D1230" s="103" t="s">
        <v>3416</v>
      </c>
      <c r="E1230" s="107">
        <v>1229</v>
      </c>
      <c r="F1230" s="107"/>
      <c r="G1230" s="103"/>
      <c r="H1230" s="36" t="s">
        <v>3399</v>
      </c>
      <c r="I1230" s="36" t="s">
        <v>3400</v>
      </c>
      <c r="J1230" s="36" t="s">
        <v>3402</v>
      </c>
      <c r="K1230" s="36" t="s">
        <v>3403</v>
      </c>
      <c r="L1230" s="103" t="s">
        <v>16</v>
      </c>
      <c r="M1230" s="110" t="s">
        <v>2369</v>
      </c>
    </row>
    <row r="1231" spans="1:13">
      <c r="A1231" s="103">
        <v>154</v>
      </c>
      <c r="B1231" s="103" t="s">
        <v>3416</v>
      </c>
      <c r="C1231" s="103">
        <v>174</v>
      </c>
      <c r="D1231" s="103" t="s">
        <v>3416</v>
      </c>
      <c r="E1231" s="107">
        <v>1230</v>
      </c>
      <c r="F1231" s="107"/>
      <c r="G1231" s="103"/>
      <c r="H1231" s="36" t="s">
        <v>3399</v>
      </c>
      <c r="I1231" s="36" t="s">
        <v>3400</v>
      </c>
      <c r="J1231" s="36" t="s">
        <v>3404</v>
      </c>
      <c r="K1231" s="36" t="s">
        <v>3405</v>
      </c>
      <c r="L1231" s="103" t="s">
        <v>16</v>
      </c>
      <c r="M1231" s="110" t="s">
        <v>2369</v>
      </c>
    </row>
    <row r="1232" spans="1:13">
      <c r="A1232" s="103">
        <v>154</v>
      </c>
      <c r="B1232" s="103" t="s">
        <v>3416</v>
      </c>
      <c r="C1232" s="103">
        <v>174</v>
      </c>
      <c r="D1232" s="103" t="s">
        <v>3416</v>
      </c>
      <c r="E1232" s="107">
        <v>1231</v>
      </c>
      <c r="F1232" s="107"/>
      <c r="G1232" s="103"/>
      <c r="H1232" s="36" t="s">
        <v>3399</v>
      </c>
      <c r="I1232" s="36" t="s">
        <v>3400</v>
      </c>
      <c r="J1232" s="36" t="s">
        <v>3406</v>
      </c>
      <c r="K1232" s="36" t="s">
        <v>3407</v>
      </c>
      <c r="L1232" s="103" t="s">
        <v>16</v>
      </c>
      <c r="M1232" s="110" t="s">
        <v>2369</v>
      </c>
    </row>
    <row r="1233" spans="1:13">
      <c r="A1233" s="103">
        <v>154</v>
      </c>
      <c r="B1233" s="103" t="s">
        <v>3416</v>
      </c>
      <c r="C1233" s="103">
        <v>174</v>
      </c>
      <c r="D1233" s="103" t="s">
        <v>3416</v>
      </c>
      <c r="E1233" s="107">
        <v>1232</v>
      </c>
      <c r="F1233" s="107"/>
      <c r="G1233" s="103"/>
      <c r="H1233" s="36" t="s">
        <v>3399</v>
      </c>
      <c r="I1233" s="36" t="s">
        <v>3400</v>
      </c>
      <c r="J1233" s="36" t="s">
        <v>3408</v>
      </c>
      <c r="K1233" s="36" t="s">
        <v>3409</v>
      </c>
      <c r="L1233" s="103" t="s">
        <v>16</v>
      </c>
      <c r="M1233" s="110" t="s">
        <v>2369</v>
      </c>
    </row>
    <row r="1234" spans="1:13">
      <c r="A1234" s="103">
        <v>154</v>
      </c>
      <c r="B1234" s="103" t="s">
        <v>3416</v>
      </c>
      <c r="C1234" s="103">
        <v>174</v>
      </c>
      <c r="D1234" s="103" t="s">
        <v>3416</v>
      </c>
      <c r="E1234" s="107">
        <v>1233</v>
      </c>
      <c r="F1234" s="107"/>
      <c r="G1234" s="103"/>
      <c r="H1234" s="36" t="s">
        <v>3399</v>
      </c>
      <c r="I1234" s="36" t="s">
        <v>3400</v>
      </c>
      <c r="J1234" s="36" t="s">
        <v>3410</v>
      </c>
      <c r="K1234" s="36" t="s">
        <v>3411</v>
      </c>
      <c r="L1234" s="103" t="s">
        <v>16</v>
      </c>
      <c r="M1234" s="110" t="s">
        <v>2369</v>
      </c>
    </row>
    <row r="1235" spans="1:13">
      <c r="A1235" s="103">
        <v>154</v>
      </c>
      <c r="B1235" s="103" t="s">
        <v>3416</v>
      </c>
      <c r="C1235" s="103">
        <v>174</v>
      </c>
      <c r="D1235" s="103" t="s">
        <v>3416</v>
      </c>
      <c r="E1235" s="107">
        <v>1234</v>
      </c>
      <c r="F1235" s="107"/>
      <c r="G1235" s="103"/>
      <c r="H1235" s="36" t="s">
        <v>3399</v>
      </c>
      <c r="I1235" s="36" t="s">
        <v>3400</v>
      </c>
      <c r="J1235" s="36" t="s">
        <v>3412</v>
      </c>
      <c r="K1235" s="36" t="s">
        <v>3413</v>
      </c>
      <c r="L1235" s="103" t="s">
        <v>16</v>
      </c>
      <c r="M1235" s="110" t="s">
        <v>2369</v>
      </c>
    </row>
    <row r="1236" spans="1:13">
      <c r="A1236" s="103">
        <v>154</v>
      </c>
      <c r="B1236" s="103" t="s">
        <v>3416</v>
      </c>
      <c r="C1236" s="103">
        <v>174</v>
      </c>
      <c r="D1236" s="103" t="s">
        <v>3416</v>
      </c>
      <c r="E1236" s="107">
        <v>1235</v>
      </c>
      <c r="F1236" s="107"/>
      <c r="G1236" s="103"/>
      <c r="H1236" s="36" t="s">
        <v>3399</v>
      </c>
      <c r="I1236" s="36" t="s">
        <v>3400</v>
      </c>
      <c r="J1236" s="36" t="s">
        <v>3414</v>
      </c>
      <c r="K1236" s="36" t="s">
        <v>3415</v>
      </c>
      <c r="L1236" s="103" t="s">
        <v>16</v>
      </c>
      <c r="M1236" s="110" t="s">
        <v>2369</v>
      </c>
    </row>
    <row r="1237" spans="1:13">
      <c r="A1237" s="103">
        <v>155</v>
      </c>
      <c r="B1237" s="100" t="s">
        <v>3417</v>
      </c>
      <c r="C1237" s="103">
        <v>178</v>
      </c>
      <c r="D1237" s="100" t="s">
        <v>3417</v>
      </c>
      <c r="E1237" s="107">
        <v>1236</v>
      </c>
      <c r="F1237" s="121">
        <v>261377</v>
      </c>
      <c r="G1237" s="100" t="s">
        <v>3417</v>
      </c>
      <c r="H1237" s="17"/>
      <c r="I1237" s="17"/>
      <c r="J1237" s="17"/>
      <c r="K1237" s="17"/>
      <c r="L1237" s="103" t="s">
        <v>16</v>
      </c>
      <c r="M1237" s="110" t="s">
        <v>2387</v>
      </c>
    </row>
    <row r="1238" spans="1:13">
      <c r="A1238" s="103">
        <v>155</v>
      </c>
      <c r="B1238" s="100" t="s">
        <v>3417</v>
      </c>
      <c r="C1238" s="103">
        <v>178</v>
      </c>
      <c r="D1238" s="100" t="s">
        <v>3417</v>
      </c>
      <c r="E1238" s="107">
        <v>1237</v>
      </c>
      <c r="F1238" s="107"/>
      <c r="G1238" s="103"/>
      <c r="H1238" s="36" t="s">
        <v>3418</v>
      </c>
      <c r="I1238" s="36" t="s">
        <v>3419</v>
      </c>
      <c r="J1238" s="36" t="s">
        <v>3420</v>
      </c>
      <c r="K1238" s="36" t="s">
        <v>3419</v>
      </c>
      <c r="L1238" s="103" t="s">
        <v>16</v>
      </c>
      <c r="M1238" s="110" t="s">
        <v>2387</v>
      </c>
    </row>
    <row r="1239" spans="1:13">
      <c r="A1239" s="103">
        <v>155</v>
      </c>
      <c r="B1239" s="100" t="s">
        <v>3417</v>
      </c>
      <c r="C1239" s="103">
        <v>178</v>
      </c>
      <c r="D1239" s="100" t="s">
        <v>3417</v>
      </c>
      <c r="E1239" s="107">
        <v>1238</v>
      </c>
      <c r="F1239" s="107"/>
      <c r="G1239" s="103"/>
      <c r="H1239" s="36" t="s">
        <v>3418</v>
      </c>
      <c r="I1239" s="36" t="s">
        <v>3419</v>
      </c>
      <c r="J1239" s="36" t="s">
        <v>3421</v>
      </c>
      <c r="K1239" s="36" t="s">
        <v>3422</v>
      </c>
      <c r="L1239" s="103" t="s">
        <v>16</v>
      </c>
      <c r="M1239" s="110" t="s">
        <v>2387</v>
      </c>
    </row>
    <row r="1240" spans="1:13">
      <c r="A1240" s="103">
        <v>155</v>
      </c>
      <c r="B1240" s="100" t="s">
        <v>3417</v>
      </c>
      <c r="C1240" s="103">
        <v>178</v>
      </c>
      <c r="D1240" s="100" t="s">
        <v>3417</v>
      </c>
      <c r="E1240" s="107">
        <v>1239</v>
      </c>
      <c r="F1240" s="107"/>
      <c r="G1240" s="103"/>
      <c r="H1240" s="36" t="s">
        <v>3418</v>
      </c>
      <c r="I1240" s="36" t="s">
        <v>3419</v>
      </c>
      <c r="J1240" s="36" t="s">
        <v>3423</v>
      </c>
      <c r="K1240" s="36" t="s">
        <v>3424</v>
      </c>
      <c r="L1240" s="103" t="s">
        <v>16</v>
      </c>
      <c r="M1240" s="110" t="s">
        <v>2387</v>
      </c>
    </row>
    <row r="1241" spans="1:13">
      <c r="A1241" s="103">
        <v>155</v>
      </c>
      <c r="B1241" s="100" t="s">
        <v>3417</v>
      </c>
      <c r="C1241" s="103">
        <v>178</v>
      </c>
      <c r="D1241" s="100" t="s">
        <v>3417</v>
      </c>
      <c r="E1241" s="107">
        <v>1240</v>
      </c>
      <c r="F1241" s="107"/>
      <c r="G1241" s="103"/>
      <c r="H1241" s="36" t="s">
        <v>3418</v>
      </c>
      <c r="I1241" s="36" t="s">
        <v>3419</v>
      </c>
      <c r="J1241" s="36" t="s">
        <v>3425</v>
      </c>
      <c r="K1241" s="36" t="s">
        <v>3426</v>
      </c>
      <c r="L1241" s="103" t="s">
        <v>16</v>
      </c>
      <c r="M1241" s="110" t="s">
        <v>2387</v>
      </c>
    </row>
    <row r="1242" spans="1:13">
      <c r="A1242" s="103">
        <v>155</v>
      </c>
      <c r="B1242" s="100" t="s">
        <v>3417</v>
      </c>
      <c r="C1242" s="103">
        <v>178</v>
      </c>
      <c r="D1242" s="100" t="s">
        <v>3417</v>
      </c>
      <c r="E1242" s="107">
        <v>1241</v>
      </c>
      <c r="F1242" s="107"/>
      <c r="G1242" s="103"/>
      <c r="H1242" s="36" t="s">
        <v>3418</v>
      </c>
      <c r="I1242" s="36" t="s">
        <v>3419</v>
      </c>
      <c r="J1242" s="36" t="s">
        <v>3427</v>
      </c>
      <c r="K1242" s="36" t="s">
        <v>3428</v>
      </c>
      <c r="L1242" s="103" t="s">
        <v>16</v>
      </c>
      <c r="M1242" s="110" t="s">
        <v>2387</v>
      </c>
    </row>
    <row r="1243" spans="1:13">
      <c r="A1243" s="103">
        <v>156</v>
      </c>
      <c r="B1243" s="103" t="s">
        <v>3436</v>
      </c>
      <c r="C1243" s="103">
        <v>181</v>
      </c>
      <c r="D1243" s="103" t="s">
        <v>3436</v>
      </c>
      <c r="E1243" s="107">
        <v>1242</v>
      </c>
      <c r="F1243" s="107"/>
      <c r="G1243" s="103"/>
      <c r="H1243" s="36" t="s">
        <v>3429</v>
      </c>
      <c r="I1243" s="36" t="s">
        <v>3430</v>
      </c>
      <c r="J1243" s="36" t="s">
        <v>3431</v>
      </c>
      <c r="K1243" s="36" t="s">
        <v>3430</v>
      </c>
      <c r="L1243" s="103" t="s">
        <v>16</v>
      </c>
      <c r="M1243" s="110" t="s">
        <v>2405</v>
      </c>
    </row>
    <row r="1244" spans="1:13">
      <c r="A1244" s="103">
        <v>156</v>
      </c>
      <c r="B1244" s="103" t="s">
        <v>3436</v>
      </c>
      <c r="C1244" s="103">
        <v>181</v>
      </c>
      <c r="D1244" s="103" t="s">
        <v>3436</v>
      </c>
      <c r="E1244" s="107">
        <v>1243</v>
      </c>
      <c r="F1244" s="107"/>
      <c r="G1244" s="103"/>
      <c r="H1244" s="36" t="s">
        <v>3429</v>
      </c>
      <c r="I1244" s="36" t="s">
        <v>3430</v>
      </c>
      <c r="J1244" s="36" t="s">
        <v>3432</v>
      </c>
      <c r="K1244" s="36" t="s">
        <v>3433</v>
      </c>
      <c r="L1244" s="103" t="s">
        <v>16</v>
      </c>
      <c r="M1244" s="110" t="s">
        <v>2405</v>
      </c>
    </row>
    <row r="1245" spans="1:13">
      <c r="A1245" s="103">
        <v>156</v>
      </c>
      <c r="B1245" s="103" t="s">
        <v>3436</v>
      </c>
      <c r="C1245" s="103">
        <v>181</v>
      </c>
      <c r="D1245" s="103" t="s">
        <v>3436</v>
      </c>
      <c r="E1245" s="107">
        <v>1244</v>
      </c>
      <c r="F1245" s="107"/>
      <c r="G1245" s="103"/>
      <c r="H1245" s="36" t="s">
        <v>3429</v>
      </c>
      <c r="I1245" s="36" t="s">
        <v>3430</v>
      </c>
      <c r="J1245" s="36" t="s">
        <v>3434</v>
      </c>
      <c r="K1245" s="36" t="s">
        <v>3435</v>
      </c>
      <c r="L1245" s="103" t="s">
        <v>16</v>
      </c>
      <c r="M1245" s="110" t="s">
        <v>2405</v>
      </c>
    </row>
    <row r="1246" spans="1:13">
      <c r="A1246" s="103">
        <v>157</v>
      </c>
      <c r="B1246" s="103" t="s">
        <v>3438</v>
      </c>
      <c r="C1246" s="103">
        <v>179</v>
      </c>
      <c r="D1246" s="103" t="s">
        <v>3438</v>
      </c>
      <c r="E1246" s="107">
        <v>1245</v>
      </c>
      <c r="F1246" s="121">
        <v>120901</v>
      </c>
      <c r="G1246" s="100" t="s">
        <v>3437</v>
      </c>
      <c r="H1246" s="17"/>
      <c r="I1246" s="17"/>
      <c r="J1246" s="17"/>
      <c r="K1246" s="17"/>
      <c r="L1246" s="103" t="s">
        <v>16</v>
      </c>
      <c r="M1246" s="110" t="s">
        <v>2394</v>
      </c>
    </row>
    <row r="1247" spans="1:13">
      <c r="A1247" s="103">
        <v>157</v>
      </c>
      <c r="B1247" s="103" t="s">
        <v>3438</v>
      </c>
      <c r="C1247" s="103">
        <v>179</v>
      </c>
      <c r="D1247" s="103" t="s">
        <v>3438</v>
      </c>
      <c r="E1247" s="107">
        <v>1246</v>
      </c>
      <c r="F1247" s="107"/>
      <c r="G1247" s="103"/>
      <c r="H1247" s="36" t="s">
        <v>3439</v>
      </c>
      <c r="I1247" s="36" t="s">
        <v>3440</v>
      </c>
      <c r="J1247" s="36" t="s">
        <v>3441</v>
      </c>
      <c r="K1247" s="36" t="s">
        <v>3440</v>
      </c>
      <c r="L1247" s="103" t="s">
        <v>16</v>
      </c>
      <c r="M1247" s="110" t="s">
        <v>2394</v>
      </c>
    </row>
    <row r="1248" spans="1:13">
      <c r="A1248" s="103">
        <v>157</v>
      </c>
      <c r="B1248" s="103" t="s">
        <v>3438</v>
      </c>
      <c r="C1248" s="103">
        <v>179</v>
      </c>
      <c r="D1248" s="103" t="s">
        <v>3438</v>
      </c>
      <c r="E1248" s="107">
        <v>1247</v>
      </c>
      <c r="F1248" s="107"/>
      <c r="G1248" s="103"/>
      <c r="H1248" s="36" t="s">
        <v>3439</v>
      </c>
      <c r="I1248" s="36" t="s">
        <v>3440</v>
      </c>
      <c r="J1248" s="36" t="s">
        <v>3442</v>
      </c>
      <c r="K1248" s="36" t="s">
        <v>3443</v>
      </c>
      <c r="L1248" s="103" t="s">
        <v>16</v>
      </c>
      <c r="M1248" s="110" t="s">
        <v>2394</v>
      </c>
    </row>
    <row r="1249" spans="1:13">
      <c r="A1249" s="103">
        <v>157</v>
      </c>
      <c r="B1249" s="103" t="s">
        <v>3438</v>
      </c>
      <c r="C1249" s="103">
        <v>179</v>
      </c>
      <c r="D1249" s="103" t="s">
        <v>3438</v>
      </c>
      <c r="E1249" s="107">
        <v>1248</v>
      </c>
      <c r="F1249" s="107"/>
      <c r="G1249" s="103"/>
      <c r="H1249" s="36" t="s">
        <v>3439</v>
      </c>
      <c r="I1249" s="36" t="s">
        <v>3440</v>
      </c>
      <c r="J1249" s="36" t="s">
        <v>3444</v>
      </c>
      <c r="K1249" s="36" t="s">
        <v>3445</v>
      </c>
      <c r="L1249" s="103" t="s">
        <v>16</v>
      </c>
      <c r="M1249" s="110" t="s">
        <v>2394</v>
      </c>
    </row>
    <row r="1250" spans="1:13">
      <c r="A1250" s="103">
        <v>157</v>
      </c>
      <c r="B1250" s="103" t="s">
        <v>3438</v>
      </c>
      <c r="C1250" s="103">
        <v>179</v>
      </c>
      <c r="D1250" s="103" t="s">
        <v>3438</v>
      </c>
      <c r="E1250" s="107">
        <v>1249</v>
      </c>
      <c r="F1250" s="107"/>
      <c r="G1250" s="103"/>
      <c r="H1250" s="36" t="s">
        <v>3439</v>
      </c>
      <c r="I1250" s="36" t="s">
        <v>3440</v>
      </c>
      <c r="J1250" s="36" t="s">
        <v>3446</v>
      </c>
      <c r="K1250" s="36" t="s">
        <v>3447</v>
      </c>
      <c r="L1250" s="103" t="s">
        <v>16</v>
      </c>
      <c r="M1250" s="110" t="s">
        <v>2394</v>
      </c>
    </row>
    <row r="1251" spans="1:13">
      <c r="A1251" s="103">
        <v>157</v>
      </c>
      <c r="B1251" s="103" t="s">
        <v>3438</v>
      </c>
      <c r="C1251" s="103">
        <v>179</v>
      </c>
      <c r="D1251" s="103" t="s">
        <v>3438</v>
      </c>
      <c r="E1251" s="107">
        <v>1250</v>
      </c>
      <c r="F1251" s="107"/>
      <c r="G1251" s="103"/>
      <c r="H1251" s="36" t="s">
        <v>3439</v>
      </c>
      <c r="I1251" s="36" t="s">
        <v>3440</v>
      </c>
      <c r="J1251" s="36" t="s">
        <v>3448</v>
      </c>
      <c r="K1251" s="36" t="s">
        <v>3449</v>
      </c>
      <c r="L1251" s="103" t="s">
        <v>16</v>
      </c>
      <c r="M1251" s="110" t="s">
        <v>2394</v>
      </c>
    </row>
    <row r="1252" spans="1:13">
      <c r="A1252" s="103">
        <v>157</v>
      </c>
      <c r="B1252" s="103" t="s">
        <v>3438</v>
      </c>
      <c r="C1252" s="103">
        <v>179</v>
      </c>
      <c r="D1252" s="103" t="s">
        <v>3438</v>
      </c>
      <c r="E1252" s="107">
        <v>1251</v>
      </c>
      <c r="F1252" s="107"/>
      <c r="G1252" s="103"/>
      <c r="H1252" s="36" t="s">
        <v>3439</v>
      </c>
      <c r="I1252" s="36" t="s">
        <v>3440</v>
      </c>
      <c r="J1252" s="36" t="s">
        <v>3450</v>
      </c>
      <c r="K1252" s="36" t="s">
        <v>3451</v>
      </c>
      <c r="L1252" s="103" t="s">
        <v>16</v>
      </c>
      <c r="M1252" s="110" t="s">
        <v>2394</v>
      </c>
    </row>
    <row r="1253" spans="1:13">
      <c r="A1253" s="103">
        <v>157</v>
      </c>
      <c r="B1253" s="103" t="s">
        <v>3438</v>
      </c>
      <c r="C1253" s="103">
        <v>179</v>
      </c>
      <c r="D1253" s="103" t="s">
        <v>3438</v>
      </c>
      <c r="E1253" s="107">
        <v>1252</v>
      </c>
      <c r="F1253" s="107"/>
      <c r="G1253" s="103"/>
      <c r="H1253" s="36" t="s">
        <v>3439</v>
      </c>
      <c r="I1253" s="36" t="s">
        <v>3440</v>
      </c>
      <c r="J1253" s="36" t="s">
        <v>3452</v>
      </c>
      <c r="K1253" s="36" t="s">
        <v>3453</v>
      </c>
      <c r="L1253" s="103" t="s">
        <v>16</v>
      </c>
      <c r="M1253" s="110" t="s">
        <v>2394</v>
      </c>
    </row>
    <row r="1254" spans="1:13">
      <c r="A1254" s="103">
        <v>157</v>
      </c>
      <c r="B1254" s="103" t="s">
        <v>3438</v>
      </c>
      <c r="C1254" s="103">
        <v>179</v>
      </c>
      <c r="D1254" s="103" t="s">
        <v>3438</v>
      </c>
      <c r="E1254" s="107">
        <v>1253</v>
      </c>
      <c r="F1254" s="107"/>
      <c r="G1254" s="103"/>
      <c r="H1254" s="36" t="s">
        <v>3439</v>
      </c>
      <c r="I1254" s="36" t="s">
        <v>3440</v>
      </c>
      <c r="J1254" s="36" t="s">
        <v>3454</v>
      </c>
      <c r="K1254" s="36" t="s">
        <v>3455</v>
      </c>
      <c r="L1254" s="103" t="s">
        <v>16</v>
      </c>
      <c r="M1254" s="110" t="s">
        <v>2394</v>
      </c>
    </row>
    <row r="1255" spans="1:13">
      <c r="A1255" s="103">
        <v>158</v>
      </c>
      <c r="B1255" s="103" t="s">
        <v>3546</v>
      </c>
      <c r="C1255" s="103">
        <v>168</v>
      </c>
      <c r="D1255" s="103" t="s">
        <v>3546</v>
      </c>
      <c r="E1255" s="107">
        <v>1254</v>
      </c>
      <c r="F1255" s="107"/>
      <c r="G1255" s="103"/>
      <c r="H1255" s="36" t="s">
        <v>3456</v>
      </c>
      <c r="I1255" s="36" t="s">
        <v>3457</v>
      </c>
      <c r="J1255" s="36" t="s">
        <v>3458</v>
      </c>
      <c r="K1255" s="36" t="s">
        <v>3457</v>
      </c>
      <c r="L1255" s="103" t="s">
        <v>16</v>
      </c>
      <c r="M1255" s="110" t="s">
        <v>2337</v>
      </c>
    </row>
    <row r="1256" spans="1:13">
      <c r="A1256" s="103">
        <v>158</v>
      </c>
      <c r="B1256" s="103" t="s">
        <v>3546</v>
      </c>
      <c r="C1256" s="103">
        <v>168</v>
      </c>
      <c r="D1256" s="103" t="s">
        <v>3546</v>
      </c>
      <c r="E1256" s="107">
        <v>1255</v>
      </c>
      <c r="F1256" s="107"/>
      <c r="G1256" s="103"/>
      <c r="H1256" s="36" t="s">
        <v>3456</v>
      </c>
      <c r="I1256" s="36" t="s">
        <v>3457</v>
      </c>
      <c r="J1256" s="36" t="s">
        <v>3459</v>
      </c>
      <c r="K1256" s="36" t="s">
        <v>3460</v>
      </c>
      <c r="L1256" s="103" t="s">
        <v>16</v>
      </c>
      <c r="M1256" s="110" t="s">
        <v>2337</v>
      </c>
    </row>
    <row r="1257" spans="1:13">
      <c r="A1257" s="103">
        <v>158</v>
      </c>
      <c r="B1257" s="103" t="s">
        <v>3546</v>
      </c>
      <c r="C1257" s="103">
        <v>168</v>
      </c>
      <c r="D1257" s="103" t="s">
        <v>3546</v>
      </c>
      <c r="E1257" s="107">
        <v>1256</v>
      </c>
      <c r="F1257" s="107"/>
      <c r="G1257" s="103"/>
      <c r="H1257" s="36" t="s">
        <v>3456</v>
      </c>
      <c r="I1257" s="36" t="s">
        <v>3457</v>
      </c>
      <c r="J1257" s="36" t="s">
        <v>3461</v>
      </c>
      <c r="K1257" s="36" t="s">
        <v>3462</v>
      </c>
      <c r="L1257" s="103" t="s">
        <v>16</v>
      </c>
      <c r="M1257" s="110" t="s">
        <v>2337</v>
      </c>
    </row>
    <row r="1258" spans="1:13">
      <c r="A1258" s="103">
        <v>158</v>
      </c>
      <c r="B1258" s="103" t="s">
        <v>3546</v>
      </c>
      <c r="C1258" s="103">
        <v>168</v>
      </c>
      <c r="D1258" s="103" t="s">
        <v>3546</v>
      </c>
      <c r="E1258" s="107">
        <v>1257</v>
      </c>
      <c r="F1258" s="107"/>
      <c r="G1258" s="103"/>
      <c r="H1258" s="36" t="s">
        <v>3456</v>
      </c>
      <c r="I1258" s="36" t="s">
        <v>3457</v>
      </c>
      <c r="J1258" s="36" t="s">
        <v>3463</v>
      </c>
      <c r="K1258" s="36" t="s">
        <v>3464</v>
      </c>
      <c r="L1258" s="103" t="s">
        <v>16</v>
      </c>
      <c r="M1258" s="110" t="s">
        <v>2337</v>
      </c>
    </row>
    <row r="1259" spans="1:13">
      <c r="A1259" s="103">
        <v>158</v>
      </c>
      <c r="B1259" s="103" t="s">
        <v>3546</v>
      </c>
      <c r="C1259" s="103">
        <v>168</v>
      </c>
      <c r="D1259" s="103" t="s">
        <v>3546</v>
      </c>
      <c r="E1259" s="107">
        <v>1258</v>
      </c>
      <c r="F1259" s="107"/>
      <c r="G1259" s="103"/>
      <c r="H1259" s="36" t="s">
        <v>3456</v>
      </c>
      <c r="I1259" s="36" t="s">
        <v>3457</v>
      </c>
      <c r="J1259" s="36" t="s">
        <v>3465</v>
      </c>
      <c r="K1259" s="36" t="s">
        <v>3466</v>
      </c>
      <c r="L1259" s="103" t="s">
        <v>16</v>
      </c>
      <c r="M1259" s="110" t="s">
        <v>2337</v>
      </c>
    </row>
    <row r="1260" spans="1:13">
      <c r="A1260" s="103">
        <v>158</v>
      </c>
      <c r="B1260" s="103" t="s">
        <v>3546</v>
      </c>
      <c r="C1260" s="103">
        <v>168</v>
      </c>
      <c r="D1260" s="103" t="s">
        <v>3546</v>
      </c>
      <c r="E1260" s="107">
        <v>1259</v>
      </c>
      <c r="F1260" s="107"/>
      <c r="G1260" s="103"/>
      <c r="H1260" s="36" t="s">
        <v>3456</v>
      </c>
      <c r="I1260" s="36" t="s">
        <v>3457</v>
      </c>
      <c r="J1260" s="36" t="s">
        <v>3467</v>
      </c>
      <c r="K1260" s="36" t="s">
        <v>3468</v>
      </c>
      <c r="L1260" s="103" t="s">
        <v>16</v>
      </c>
      <c r="M1260" s="110" t="s">
        <v>2337</v>
      </c>
    </row>
    <row r="1261" spans="1:13">
      <c r="A1261" s="103">
        <v>158</v>
      </c>
      <c r="B1261" s="103" t="s">
        <v>3546</v>
      </c>
      <c r="C1261" s="103">
        <v>168</v>
      </c>
      <c r="D1261" s="103" t="s">
        <v>3546</v>
      </c>
      <c r="E1261" s="107">
        <v>1260</v>
      </c>
      <c r="F1261" s="107"/>
      <c r="G1261" s="103"/>
      <c r="H1261" s="36" t="s">
        <v>3456</v>
      </c>
      <c r="I1261" s="36" t="s">
        <v>3457</v>
      </c>
      <c r="J1261" s="36" t="s">
        <v>3469</v>
      </c>
      <c r="K1261" s="36" t="s">
        <v>3470</v>
      </c>
      <c r="L1261" s="103" t="s">
        <v>16</v>
      </c>
      <c r="M1261" s="110" t="s">
        <v>2337</v>
      </c>
    </row>
    <row r="1262" spans="1:13">
      <c r="A1262" s="103">
        <v>158</v>
      </c>
      <c r="B1262" s="103" t="s">
        <v>3546</v>
      </c>
      <c r="C1262" s="103">
        <v>168</v>
      </c>
      <c r="D1262" s="103" t="s">
        <v>3546</v>
      </c>
      <c r="E1262" s="107">
        <v>1261</v>
      </c>
      <c r="F1262" s="107"/>
      <c r="G1262" s="103"/>
      <c r="H1262" s="36" t="s">
        <v>3456</v>
      </c>
      <c r="I1262" s="36" t="s">
        <v>3457</v>
      </c>
      <c r="J1262" s="36" t="s">
        <v>3471</v>
      </c>
      <c r="K1262" s="36" t="s">
        <v>3472</v>
      </c>
      <c r="L1262" s="103" t="s">
        <v>16</v>
      </c>
      <c r="M1262" s="110" t="s">
        <v>2337</v>
      </c>
    </row>
    <row r="1263" spans="1:13">
      <c r="A1263" s="103">
        <v>158</v>
      </c>
      <c r="B1263" s="103" t="s">
        <v>3546</v>
      </c>
      <c r="C1263" s="103">
        <v>168</v>
      </c>
      <c r="D1263" s="103" t="s">
        <v>3546</v>
      </c>
      <c r="E1263" s="107">
        <v>1262</v>
      </c>
      <c r="F1263" s="107"/>
      <c r="G1263" s="103"/>
      <c r="H1263" s="36" t="s">
        <v>3456</v>
      </c>
      <c r="I1263" s="36" t="s">
        <v>3457</v>
      </c>
      <c r="J1263" s="36" t="s">
        <v>3473</v>
      </c>
      <c r="K1263" s="36" t="s">
        <v>3474</v>
      </c>
      <c r="L1263" s="103" t="s">
        <v>16</v>
      </c>
      <c r="M1263" s="110" t="s">
        <v>2337</v>
      </c>
    </row>
    <row r="1264" spans="1:13">
      <c r="A1264" s="103">
        <v>158</v>
      </c>
      <c r="B1264" s="103" t="s">
        <v>3546</v>
      </c>
      <c r="C1264" s="103">
        <v>168</v>
      </c>
      <c r="D1264" s="103" t="s">
        <v>3546</v>
      </c>
      <c r="E1264" s="107">
        <v>1263</v>
      </c>
      <c r="F1264" s="107"/>
      <c r="G1264" s="103"/>
      <c r="H1264" s="36" t="s">
        <v>3456</v>
      </c>
      <c r="I1264" s="36" t="s">
        <v>3457</v>
      </c>
      <c r="J1264" s="36" t="s">
        <v>3475</v>
      </c>
      <c r="K1264" s="36" t="s">
        <v>3476</v>
      </c>
      <c r="L1264" s="103" t="s">
        <v>16</v>
      </c>
      <c r="M1264" s="110" t="s">
        <v>2337</v>
      </c>
    </row>
    <row r="1265" spans="1:13">
      <c r="A1265" s="103">
        <v>158</v>
      </c>
      <c r="B1265" s="103" t="s">
        <v>3546</v>
      </c>
      <c r="C1265" s="103">
        <v>168</v>
      </c>
      <c r="D1265" s="103" t="s">
        <v>3546</v>
      </c>
      <c r="E1265" s="107">
        <v>1264</v>
      </c>
      <c r="F1265" s="107"/>
      <c r="G1265" s="103"/>
      <c r="H1265" s="36" t="s">
        <v>3456</v>
      </c>
      <c r="I1265" s="36" t="s">
        <v>3457</v>
      </c>
      <c r="J1265" s="36" t="s">
        <v>3477</v>
      </c>
      <c r="K1265" s="36" t="s">
        <v>3478</v>
      </c>
      <c r="L1265" s="103" t="s">
        <v>16</v>
      </c>
      <c r="M1265" s="110" t="s">
        <v>2337</v>
      </c>
    </row>
    <row r="1266" spans="1:13">
      <c r="A1266" s="103">
        <v>158</v>
      </c>
      <c r="B1266" s="103" t="s">
        <v>3546</v>
      </c>
      <c r="C1266" s="103">
        <v>168</v>
      </c>
      <c r="D1266" s="103" t="s">
        <v>3546</v>
      </c>
      <c r="E1266" s="107">
        <v>1265</v>
      </c>
      <c r="F1266" s="107"/>
      <c r="G1266" s="103"/>
      <c r="H1266" s="36" t="s">
        <v>3479</v>
      </c>
      <c r="I1266" s="36" t="s">
        <v>3480</v>
      </c>
      <c r="J1266" s="36" t="s">
        <v>3481</v>
      </c>
      <c r="K1266" s="36" t="s">
        <v>3480</v>
      </c>
      <c r="L1266" s="103" t="s">
        <v>16</v>
      </c>
      <c r="M1266" s="110" t="s">
        <v>2337</v>
      </c>
    </row>
    <row r="1267" spans="1:13">
      <c r="A1267" s="103">
        <v>158</v>
      </c>
      <c r="B1267" s="103" t="s">
        <v>3546</v>
      </c>
      <c r="C1267" s="103">
        <v>168</v>
      </c>
      <c r="D1267" s="103" t="s">
        <v>3546</v>
      </c>
      <c r="E1267" s="107">
        <v>1266</v>
      </c>
      <c r="F1267" s="107"/>
      <c r="G1267" s="103"/>
      <c r="H1267" s="36" t="s">
        <v>3479</v>
      </c>
      <c r="I1267" s="36" t="s">
        <v>3480</v>
      </c>
      <c r="J1267" s="36" t="s">
        <v>3482</v>
      </c>
      <c r="K1267" s="36" t="s">
        <v>3483</v>
      </c>
      <c r="L1267" s="103" t="s">
        <v>16</v>
      </c>
      <c r="M1267" s="110" t="s">
        <v>2337</v>
      </c>
    </row>
    <row r="1268" spans="1:13">
      <c r="A1268" s="103">
        <v>158</v>
      </c>
      <c r="B1268" s="103" t="s">
        <v>3546</v>
      </c>
      <c r="C1268" s="103">
        <v>168</v>
      </c>
      <c r="D1268" s="103" t="s">
        <v>3546</v>
      </c>
      <c r="E1268" s="107">
        <v>1267</v>
      </c>
      <c r="F1268" s="107"/>
      <c r="G1268" s="103"/>
      <c r="H1268" s="36" t="s">
        <v>3479</v>
      </c>
      <c r="I1268" s="36" t="s">
        <v>3480</v>
      </c>
      <c r="J1268" s="36" t="s">
        <v>3484</v>
      </c>
      <c r="K1268" s="36" t="s">
        <v>3485</v>
      </c>
      <c r="L1268" s="103" t="s">
        <v>16</v>
      </c>
      <c r="M1268" s="110" t="s">
        <v>2337</v>
      </c>
    </row>
    <row r="1269" spans="1:13">
      <c r="A1269" s="103">
        <v>158</v>
      </c>
      <c r="B1269" s="103" t="s">
        <v>3546</v>
      </c>
      <c r="C1269" s="103">
        <v>168</v>
      </c>
      <c r="D1269" s="103" t="s">
        <v>3546</v>
      </c>
      <c r="E1269" s="107">
        <v>1268</v>
      </c>
      <c r="F1269" s="107"/>
      <c r="G1269" s="103"/>
      <c r="H1269" s="36" t="s">
        <v>3479</v>
      </c>
      <c r="I1269" s="36" t="s">
        <v>3480</v>
      </c>
      <c r="J1269" s="36" t="s">
        <v>3486</v>
      </c>
      <c r="K1269" s="36" t="s">
        <v>3487</v>
      </c>
      <c r="L1269" s="103" t="s">
        <v>16</v>
      </c>
      <c r="M1269" s="110" t="s">
        <v>2337</v>
      </c>
    </row>
    <row r="1270" spans="1:13">
      <c r="A1270" s="103">
        <v>158</v>
      </c>
      <c r="B1270" s="103" t="s">
        <v>3546</v>
      </c>
      <c r="C1270" s="103">
        <v>168</v>
      </c>
      <c r="D1270" s="103" t="s">
        <v>3546</v>
      </c>
      <c r="E1270" s="107">
        <v>1269</v>
      </c>
      <c r="F1270" s="107"/>
      <c r="G1270" s="103"/>
      <c r="H1270" s="36" t="s">
        <v>3479</v>
      </c>
      <c r="I1270" s="36" t="s">
        <v>3480</v>
      </c>
      <c r="J1270" s="36" t="s">
        <v>3488</v>
      </c>
      <c r="K1270" s="36" t="s">
        <v>3489</v>
      </c>
      <c r="L1270" s="103" t="s">
        <v>16</v>
      </c>
      <c r="M1270" s="110" t="s">
        <v>2337</v>
      </c>
    </row>
    <row r="1271" spans="1:13">
      <c r="A1271" s="103">
        <v>158</v>
      </c>
      <c r="B1271" s="103" t="s">
        <v>3546</v>
      </c>
      <c r="C1271" s="103">
        <v>168</v>
      </c>
      <c r="D1271" s="103" t="s">
        <v>3546</v>
      </c>
      <c r="E1271" s="107">
        <v>1270</v>
      </c>
      <c r="F1271" s="107"/>
      <c r="G1271" s="103"/>
      <c r="H1271" s="36" t="s">
        <v>3479</v>
      </c>
      <c r="I1271" s="36" t="s">
        <v>3480</v>
      </c>
      <c r="J1271" s="36" t="s">
        <v>3490</v>
      </c>
      <c r="K1271" s="36" t="s">
        <v>3491</v>
      </c>
      <c r="L1271" s="103" t="s">
        <v>16</v>
      </c>
      <c r="M1271" s="110" t="s">
        <v>2337</v>
      </c>
    </row>
    <row r="1272" spans="1:13">
      <c r="A1272" s="103">
        <v>158</v>
      </c>
      <c r="B1272" s="103" t="s">
        <v>3546</v>
      </c>
      <c r="C1272" s="103">
        <v>168</v>
      </c>
      <c r="D1272" s="103" t="s">
        <v>3546</v>
      </c>
      <c r="E1272" s="107">
        <v>1271</v>
      </c>
      <c r="F1272" s="107"/>
      <c r="G1272" s="103"/>
      <c r="H1272" s="36" t="s">
        <v>3479</v>
      </c>
      <c r="I1272" s="36" t="s">
        <v>3480</v>
      </c>
      <c r="J1272" s="36" t="s">
        <v>3492</v>
      </c>
      <c r="K1272" s="36" t="s">
        <v>3493</v>
      </c>
      <c r="L1272" s="103" t="s">
        <v>16</v>
      </c>
      <c r="M1272" s="110" t="s">
        <v>2337</v>
      </c>
    </row>
    <row r="1273" spans="1:13">
      <c r="A1273" s="103">
        <v>158</v>
      </c>
      <c r="B1273" s="103" t="s">
        <v>3546</v>
      </c>
      <c r="C1273" s="103">
        <v>168</v>
      </c>
      <c r="D1273" s="103" t="s">
        <v>3546</v>
      </c>
      <c r="E1273" s="107">
        <v>1272</v>
      </c>
      <c r="F1273" s="107"/>
      <c r="G1273" s="103"/>
      <c r="H1273" s="36" t="s">
        <v>3479</v>
      </c>
      <c r="I1273" s="36" t="s">
        <v>3480</v>
      </c>
      <c r="J1273" s="36" t="s">
        <v>3494</v>
      </c>
      <c r="K1273" s="36" t="s">
        <v>3495</v>
      </c>
      <c r="L1273" s="103" t="s">
        <v>16</v>
      </c>
      <c r="M1273" s="110" t="s">
        <v>2337</v>
      </c>
    </row>
    <row r="1274" spans="1:13">
      <c r="A1274" s="103">
        <v>158</v>
      </c>
      <c r="B1274" s="103" t="s">
        <v>3546</v>
      </c>
      <c r="C1274" s="103">
        <v>168</v>
      </c>
      <c r="D1274" s="103" t="s">
        <v>3546</v>
      </c>
      <c r="E1274" s="107">
        <v>1273</v>
      </c>
      <c r="F1274" s="107"/>
      <c r="G1274" s="103"/>
      <c r="H1274" s="36" t="s">
        <v>3479</v>
      </c>
      <c r="I1274" s="36" t="s">
        <v>3480</v>
      </c>
      <c r="J1274" s="36" t="s">
        <v>3496</v>
      </c>
      <c r="K1274" s="36" t="s">
        <v>3497</v>
      </c>
      <c r="L1274" s="103" t="s">
        <v>16</v>
      </c>
      <c r="M1274" s="110" t="s">
        <v>2337</v>
      </c>
    </row>
    <row r="1275" spans="1:13">
      <c r="A1275" s="103">
        <v>158</v>
      </c>
      <c r="B1275" s="103" t="s">
        <v>3546</v>
      </c>
      <c r="C1275" s="103">
        <v>168</v>
      </c>
      <c r="D1275" s="103" t="s">
        <v>3546</v>
      </c>
      <c r="E1275" s="107">
        <v>1274</v>
      </c>
      <c r="F1275" s="107"/>
      <c r="G1275" s="103"/>
      <c r="H1275" s="36" t="s">
        <v>3479</v>
      </c>
      <c r="I1275" s="36" t="s">
        <v>3480</v>
      </c>
      <c r="J1275" s="36" t="s">
        <v>3498</v>
      </c>
      <c r="K1275" s="36" t="s">
        <v>3499</v>
      </c>
      <c r="L1275" s="103" t="s">
        <v>16</v>
      </c>
      <c r="M1275" s="110" t="s">
        <v>2337</v>
      </c>
    </row>
    <row r="1276" spans="1:13">
      <c r="A1276" s="103">
        <v>158</v>
      </c>
      <c r="B1276" s="103" t="s">
        <v>3546</v>
      </c>
      <c r="C1276" s="103">
        <v>168</v>
      </c>
      <c r="D1276" s="103" t="s">
        <v>3546</v>
      </c>
      <c r="E1276" s="107">
        <v>1275</v>
      </c>
      <c r="F1276" s="107"/>
      <c r="G1276" s="103"/>
      <c r="H1276" s="36" t="s">
        <v>3479</v>
      </c>
      <c r="I1276" s="36" t="s">
        <v>3480</v>
      </c>
      <c r="J1276" s="36" t="s">
        <v>3500</v>
      </c>
      <c r="K1276" s="36" t="s">
        <v>3501</v>
      </c>
      <c r="L1276" s="103" t="s">
        <v>16</v>
      </c>
      <c r="M1276" s="110" t="s">
        <v>2337</v>
      </c>
    </row>
    <row r="1277" spans="1:13">
      <c r="A1277" s="103">
        <v>158</v>
      </c>
      <c r="B1277" s="103" t="s">
        <v>3546</v>
      </c>
      <c r="C1277" s="103">
        <v>168</v>
      </c>
      <c r="D1277" s="103" t="s">
        <v>3546</v>
      </c>
      <c r="E1277" s="107">
        <v>1276</v>
      </c>
      <c r="F1277" s="107"/>
      <c r="G1277" s="103"/>
      <c r="H1277" s="36" t="s">
        <v>3479</v>
      </c>
      <c r="I1277" s="36" t="s">
        <v>3480</v>
      </c>
      <c r="J1277" s="36" t="s">
        <v>3502</v>
      </c>
      <c r="K1277" s="36" t="s">
        <v>3503</v>
      </c>
      <c r="L1277" s="103" t="s">
        <v>16</v>
      </c>
      <c r="M1277" s="110" t="s">
        <v>2337</v>
      </c>
    </row>
    <row r="1278" spans="1:13">
      <c r="A1278" s="103">
        <v>158</v>
      </c>
      <c r="B1278" s="103" t="s">
        <v>3546</v>
      </c>
      <c r="C1278" s="103">
        <v>168</v>
      </c>
      <c r="D1278" s="103" t="s">
        <v>3546</v>
      </c>
      <c r="E1278" s="107">
        <v>1277</v>
      </c>
      <c r="F1278" s="107"/>
      <c r="G1278" s="103"/>
      <c r="H1278" s="36" t="s">
        <v>3479</v>
      </c>
      <c r="I1278" s="36" t="s">
        <v>3480</v>
      </c>
      <c r="J1278" s="36" t="s">
        <v>3504</v>
      </c>
      <c r="K1278" s="36" t="s">
        <v>3505</v>
      </c>
      <c r="L1278" s="103" t="s">
        <v>16</v>
      </c>
      <c r="M1278" s="110" t="s">
        <v>2337</v>
      </c>
    </row>
    <row r="1279" spans="1:13">
      <c r="A1279" s="103">
        <v>158</v>
      </c>
      <c r="B1279" s="103" t="s">
        <v>3546</v>
      </c>
      <c r="C1279" s="103">
        <v>168</v>
      </c>
      <c r="D1279" s="103" t="s">
        <v>3546</v>
      </c>
      <c r="E1279" s="107">
        <v>1278</v>
      </c>
      <c r="F1279" s="107"/>
      <c r="G1279" s="103"/>
      <c r="H1279" s="36" t="s">
        <v>3479</v>
      </c>
      <c r="I1279" s="36" t="s">
        <v>3480</v>
      </c>
      <c r="J1279" s="36" t="s">
        <v>3506</v>
      </c>
      <c r="K1279" s="36" t="s">
        <v>3507</v>
      </c>
      <c r="L1279" s="103" t="s">
        <v>16</v>
      </c>
      <c r="M1279" s="110" t="s">
        <v>2337</v>
      </c>
    </row>
    <row r="1280" spans="1:13">
      <c r="A1280" s="103">
        <v>158</v>
      </c>
      <c r="B1280" s="103" t="s">
        <v>3546</v>
      </c>
      <c r="C1280" s="103">
        <v>168</v>
      </c>
      <c r="D1280" s="103" t="s">
        <v>3546</v>
      </c>
      <c r="E1280" s="107">
        <v>1279</v>
      </c>
      <c r="F1280" s="107"/>
      <c r="G1280" s="103"/>
      <c r="H1280" s="36" t="s">
        <v>3479</v>
      </c>
      <c r="I1280" s="36" t="s">
        <v>3480</v>
      </c>
      <c r="J1280" s="36" t="s">
        <v>3508</v>
      </c>
      <c r="K1280" s="36" t="s">
        <v>3509</v>
      </c>
      <c r="L1280" s="103" t="s">
        <v>16</v>
      </c>
      <c r="M1280" s="110" t="s">
        <v>2337</v>
      </c>
    </row>
    <row r="1281" spans="1:13">
      <c r="A1281" s="103">
        <v>158</v>
      </c>
      <c r="B1281" s="103" t="s">
        <v>3546</v>
      </c>
      <c r="C1281" s="103">
        <v>168</v>
      </c>
      <c r="D1281" s="103" t="s">
        <v>3546</v>
      </c>
      <c r="E1281" s="107">
        <v>1280</v>
      </c>
      <c r="F1281" s="107"/>
      <c r="G1281" s="103"/>
      <c r="H1281" s="36" t="s">
        <v>3479</v>
      </c>
      <c r="I1281" s="36" t="s">
        <v>3480</v>
      </c>
      <c r="J1281" s="36" t="s">
        <v>3510</v>
      </c>
      <c r="K1281" s="36" t="s">
        <v>3511</v>
      </c>
      <c r="L1281" s="103" t="s">
        <v>16</v>
      </c>
      <c r="M1281" s="110" t="s">
        <v>2337</v>
      </c>
    </row>
    <row r="1282" spans="1:13">
      <c r="A1282" s="103">
        <v>158</v>
      </c>
      <c r="B1282" s="103" t="s">
        <v>3546</v>
      </c>
      <c r="C1282" s="103">
        <v>168</v>
      </c>
      <c r="D1282" s="103" t="s">
        <v>3546</v>
      </c>
      <c r="E1282" s="107">
        <v>1281</v>
      </c>
      <c r="F1282" s="107"/>
      <c r="G1282" s="103"/>
      <c r="H1282" s="36" t="s">
        <v>3479</v>
      </c>
      <c r="I1282" s="36" t="s">
        <v>3480</v>
      </c>
      <c r="J1282" s="36" t="s">
        <v>3512</v>
      </c>
      <c r="K1282" s="36" t="s">
        <v>3513</v>
      </c>
      <c r="L1282" s="103" t="s">
        <v>16</v>
      </c>
      <c r="M1282" s="110" t="s">
        <v>2337</v>
      </c>
    </row>
    <row r="1283" spans="1:13">
      <c r="A1283" s="103">
        <v>158</v>
      </c>
      <c r="B1283" s="103" t="s">
        <v>3546</v>
      </c>
      <c r="C1283" s="103">
        <v>168</v>
      </c>
      <c r="D1283" s="103" t="s">
        <v>3546</v>
      </c>
      <c r="E1283" s="107">
        <v>1282</v>
      </c>
      <c r="F1283" s="107"/>
      <c r="G1283" s="103"/>
      <c r="H1283" s="36" t="s">
        <v>3479</v>
      </c>
      <c r="I1283" s="36" t="s">
        <v>3480</v>
      </c>
      <c r="J1283" s="36" t="s">
        <v>3514</v>
      </c>
      <c r="K1283" s="36" t="s">
        <v>3515</v>
      </c>
      <c r="L1283" s="103" t="s">
        <v>16</v>
      </c>
      <c r="M1283" s="110" t="s">
        <v>2337</v>
      </c>
    </row>
    <row r="1284" spans="1:13">
      <c r="A1284" s="103">
        <v>158</v>
      </c>
      <c r="B1284" s="103" t="s">
        <v>3546</v>
      </c>
      <c r="C1284" s="103">
        <v>168</v>
      </c>
      <c r="D1284" s="103" t="s">
        <v>3546</v>
      </c>
      <c r="E1284" s="107">
        <v>1283</v>
      </c>
      <c r="F1284" s="107"/>
      <c r="G1284" s="103"/>
      <c r="H1284" s="36" t="s">
        <v>3479</v>
      </c>
      <c r="I1284" s="36" t="s">
        <v>3480</v>
      </c>
      <c r="J1284" s="36" t="s">
        <v>3516</v>
      </c>
      <c r="K1284" s="36" t="s">
        <v>3517</v>
      </c>
      <c r="L1284" s="103" t="s">
        <v>16</v>
      </c>
      <c r="M1284" s="110" t="s">
        <v>2337</v>
      </c>
    </row>
    <row r="1285" spans="1:13">
      <c r="A1285" s="103">
        <v>158</v>
      </c>
      <c r="B1285" s="103" t="s">
        <v>3546</v>
      </c>
      <c r="C1285" s="103">
        <v>168</v>
      </c>
      <c r="D1285" s="103" t="s">
        <v>3546</v>
      </c>
      <c r="E1285" s="107">
        <v>1284</v>
      </c>
      <c r="F1285" s="107"/>
      <c r="G1285" s="103"/>
      <c r="H1285" s="36" t="s">
        <v>3479</v>
      </c>
      <c r="I1285" s="36" t="s">
        <v>3480</v>
      </c>
      <c r="J1285" s="36" t="s">
        <v>3518</v>
      </c>
      <c r="K1285" s="36" t="s">
        <v>3519</v>
      </c>
      <c r="L1285" s="103" t="s">
        <v>16</v>
      </c>
      <c r="M1285" s="110" t="s">
        <v>2337</v>
      </c>
    </row>
    <row r="1286" spans="1:13">
      <c r="A1286" s="103">
        <v>158</v>
      </c>
      <c r="B1286" s="103" t="s">
        <v>3546</v>
      </c>
      <c r="C1286" s="103">
        <v>168</v>
      </c>
      <c r="D1286" s="103" t="s">
        <v>3546</v>
      </c>
      <c r="E1286" s="107">
        <v>1285</v>
      </c>
      <c r="F1286" s="107"/>
      <c r="G1286" s="103"/>
      <c r="H1286" s="36" t="s">
        <v>3479</v>
      </c>
      <c r="I1286" s="36" t="s">
        <v>3480</v>
      </c>
      <c r="J1286" s="36" t="s">
        <v>3520</v>
      </c>
      <c r="K1286" s="36" t="s">
        <v>3521</v>
      </c>
      <c r="L1286" s="103" t="s">
        <v>16</v>
      </c>
      <c r="M1286" s="110" t="s">
        <v>2337</v>
      </c>
    </row>
    <row r="1287" spans="1:13">
      <c r="A1287" s="103">
        <v>158</v>
      </c>
      <c r="B1287" s="103" t="s">
        <v>3546</v>
      </c>
      <c r="C1287" s="103">
        <v>168</v>
      </c>
      <c r="D1287" s="103" t="s">
        <v>3546</v>
      </c>
      <c r="E1287" s="107">
        <v>1286</v>
      </c>
      <c r="F1287" s="107"/>
      <c r="G1287" s="103"/>
      <c r="H1287" s="36" t="s">
        <v>3479</v>
      </c>
      <c r="I1287" s="36" t="s">
        <v>3480</v>
      </c>
      <c r="J1287" s="36" t="s">
        <v>3522</v>
      </c>
      <c r="K1287" s="36" t="s">
        <v>3505</v>
      </c>
      <c r="L1287" s="103" t="s">
        <v>16</v>
      </c>
      <c r="M1287" s="110" t="s">
        <v>2337</v>
      </c>
    </row>
    <row r="1288" spans="1:13">
      <c r="A1288" s="103">
        <v>158</v>
      </c>
      <c r="B1288" s="103" t="s">
        <v>3546</v>
      </c>
      <c r="C1288" s="103">
        <v>168</v>
      </c>
      <c r="D1288" s="103" t="s">
        <v>3546</v>
      </c>
      <c r="E1288" s="107">
        <v>1287</v>
      </c>
      <c r="F1288" s="107"/>
      <c r="G1288" s="103"/>
      <c r="H1288" s="36" t="s">
        <v>3479</v>
      </c>
      <c r="I1288" s="36" t="s">
        <v>3480</v>
      </c>
      <c r="J1288" s="36" t="s">
        <v>3523</v>
      </c>
      <c r="K1288" s="36" t="s">
        <v>3524</v>
      </c>
      <c r="L1288" s="103" t="s">
        <v>16</v>
      </c>
      <c r="M1288" s="110" t="s">
        <v>2337</v>
      </c>
    </row>
    <row r="1289" spans="1:13">
      <c r="A1289" s="103">
        <v>158</v>
      </c>
      <c r="B1289" s="103" t="s">
        <v>3546</v>
      </c>
      <c r="C1289" s="103">
        <v>168</v>
      </c>
      <c r="D1289" s="103" t="s">
        <v>3546</v>
      </c>
      <c r="E1289" s="107">
        <v>1288</v>
      </c>
      <c r="F1289" s="107"/>
      <c r="G1289" s="103"/>
      <c r="H1289" s="36" t="s">
        <v>3479</v>
      </c>
      <c r="I1289" s="36" t="s">
        <v>3480</v>
      </c>
      <c r="J1289" s="36" t="s">
        <v>3525</v>
      </c>
      <c r="K1289" s="36" t="s">
        <v>3526</v>
      </c>
      <c r="L1289" s="103" t="s">
        <v>16</v>
      </c>
      <c r="M1289" s="110" t="s">
        <v>2337</v>
      </c>
    </row>
    <row r="1290" spans="1:13">
      <c r="A1290" s="103">
        <v>158</v>
      </c>
      <c r="B1290" s="103" t="s">
        <v>3546</v>
      </c>
      <c r="C1290" s="103">
        <v>168</v>
      </c>
      <c r="D1290" s="103" t="s">
        <v>3546</v>
      </c>
      <c r="E1290" s="107">
        <v>1289</v>
      </c>
      <c r="F1290" s="107"/>
      <c r="G1290" s="103"/>
      <c r="H1290" s="36" t="s">
        <v>3479</v>
      </c>
      <c r="I1290" s="36" t="s">
        <v>3480</v>
      </c>
      <c r="J1290" s="36" t="s">
        <v>3527</v>
      </c>
      <c r="K1290" s="36" t="s">
        <v>3528</v>
      </c>
      <c r="L1290" s="103" t="s">
        <v>16</v>
      </c>
      <c r="M1290" s="110" t="s">
        <v>2337</v>
      </c>
    </row>
    <row r="1291" spans="1:13">
      <c r="A1291" s="103">
        <v>158</v>
      </c>
      <c r="B1291" s="103" t="s">
        <v>3546</v>
      </c>
      <c r="C1291" s="103">
        <v>168</v>
      </c>
      <c r="D1291" s="103" t="s">
        <v>3546</v>
      </c>
      <c r="E1291" s="107">
        <v>1290</v>
      </c>
      <c r="F1291" s="107"/>
      <c r="G1291" s="103"/>
      <c r="H1291" s="36" t="s">
        <v>3479</v>
      </c>
      <c r="I1291" s="36" t="s">
        <v>3480</v>
      </c>
      <c r="J1291" s="36" t="s">
        <v>3529</v>
      </c>
      <c r="K1291" s="36" t="s">
        <v>3530</v>
      </c>
      <c r="L1291" s="103" t="s">
        <v>16</v>
      </c>
      <c r="M1291" s="110" t="s">
        <v>2337</v>
      </c>
    </row>
    <row r="1292" spans="1:13">
      <c r="A1292" s="103">
        <v>158</v>
      </c>
      <c r="B1292" s="103" t="s">
        <v>3546</v>
      </c>
      <c r="C1292" s="103">
        <v>168</v>
      </c>
      <c r="D1292" s="103" t="s">
        <v>3546</v>
      </c>
      <c r="E1292" s="107">
        <v>1291</v>
      </c>
      <c r="F1292" s="107"/>
      <c r="G1292" s="103"/>
      <c r="H1292" s="36" t="s">
        <v>3479</v>
      </c>
      <c r="I1292" s="36" t="s">
        <v>3480</v>
      </c>
      <c r="J1292" s="36" t="s">
        <v>3531</v>
      </c>
      <c r="K1292" s="36" t="s">
        <v>3532</v>
      </c>
      <c r="L1292" s="103" t="s">
        <v>16</v>
      </c>
      <c r="M1292" s="110" t="s">
        <v>2337</v>
      </c>
    </row>
    <row r="1293" spans="1:13">
      <c r="A1293" s="103">
        <v>158</v>
      </c>
      <c r="B1293" s="103" t="s">
        <v>3546</v>
      </c>
      <c r="C1293" s="103">
        <v>168</v>
      </c>
      <c r="D1293" s="103" t="s">
        <v>3546</v>
      </c>
      <c r="E1293" s="107">
        <v>1292</v>
      </c>
      <c r="F1293" s="107"/>
      <c r="G1293" s="103"/>
      <c r="H1293" s="36" t="s">
        <v>3479</v>
      </c>
      <c r="I1293" s="36" t="s">
        <v>3480</v>
      </c>
      <c r="J1293" s="36" t="s">
        <v>3533</v>
      </c>
      <c r="K1293" s="36" t="s">
        <v>3534</v>
      </c>
      <c r="L1293" s="103" t="s">
        <v>16</v>
      </c>
      <c r="M1293" s="110" t="s">
        <v>2337</v>
      </c>
    </row>
    <row r="1294" spans="1:13">
      <c r="A1294" s="103">
        <v>158</v>
      </c>
      <c r="B1294" s="103" t="s">
        <v>3546</v>
      </c>
      <c r="C1294" s="103">
        <v>168</v>
      </c>
      <c r="D1294" s="103" t="s">
        <v>3546</v>
      </c>
      <c r="E1294" s="107">
        <v>1293</v>
      </c>
      <c r="F1294" s="107"/>
      <c r="G1294" s="103"/>
      <c r="H1294" s="36" t="s">
        <v>3479</v>
      </c>
      <c r="I1294" s="36" t="s">
        <v>3480</v>
      </c>
      <c r="J1294" s="36" t="s">
        <v>3535</v>
      </c>
      <c r="K1294" s="36" t="s">
        <v>3536</v>
      </c>
      <c r="L1294" s="103" t="s">
        <v>16</v>
      </c>
      <c r="M1294" s="110" t="s">
        <v>2337</v>
      </c>
    </row>
    <row r="1295" spans="1:13">
      <c r="A1295" s="103">
        <v>158</v>
      </c>
      <c r="B1295" s="103" t="s">
        <v>3546</v>
      </c>
      <c r="C1295" s="103">
        <v>168</v>
      </c>
      <c r="D1295" s="103" t="s">
        <v>3546</v>
      </c>
      <c r="E1295" s="107">
        <v>1294</v>
      </c>
      <c r="F1295" s="107"/>
      <c r="G1295" s="103"/>
      <c r="H1295" s="36" t="s">
        <v>3479</v>
      </c>
      <c r="I1295" s="36" t="s">
        <v>3480</v>
      </c>
      <c r="J1295" s="36" t="s">
        <v>3537</v>
      </c>
      <c r="K1295" s="36" t="s">
        <v>3499</v>
      </c>
      <c r="L1295" s="103" t="s">
        <v>16</v>
      </c>
      <c r="M1295" s="110" t="s">
        <v>2337</v>
      </c>
    </row>
    <row r="1296" spans="1:13">
      <c r="A1296" s="103">
        <v>158</v>
      </c>
      <c r="B1296" s="103" t="s">
        <v>3546</v>
      </c>
      <c r="C1296" s="103">
        <v>168</v>
      </c>
      <c r="D1296" s="103" t="s">
        <v>3546</v>
      </c>
      <c r="E1296" s="107">
        <v>1295</v>
      </c>
      <c r="F1296" s="107"/>
      <c r="G1296" s="103"/>
      <c r="H1296" s="36" t="s">
        <v>3479</v>
      </c>
      <c r="I1296" s="36" t="s">
        <v>3480</v>
      </c>
      <c r="J1296" s="36" t="s">
        <v>3538</v>
      </c>
      <c r="K1296" s="36" t="s">
        <v>3539</v>
      </c>
      <c r="L1296" s="103" t="s">
        <v>16</v>
      </c>
      <c r="M1296" s="110" t="s">
        <v>2337</v>
      </c>
    </row>
    <row r="1297" spans="1:13">
      <c r="A1297" s="103">
        <v>158</v>
      </c>
      <c r="B1297" s="103" t="s">
        <v>3546</v>
      </c>
      <c r="C1297" s="103">
        <v>168</v>
      </c>
      <c r="D1297" s="103" t="s">
        <v>3546</v>
      </c>
      <c r="E1297" s="107">
        <v>1296</v>
      </c>
      <c r="F1297" s="107"/>
      <c r="G1297" s="103"/>
      <c r="H1297" s="36" t="s">
        <v>3479</v>
      </c>
      <c r="I1297" s="36" t="s">
        <v>3480</v>
      </c>
      <c r="J1297" s="36" t="s">
        <v>3540</v>
      </c>
      <c r="K1297" s="36" t="s">
        <v>3541</v>
      </c>
      <c r="L1297" s="103" t="s">
        <v>16</v>
      </c>
      <c r="M1297" s="110" t="s">
        <v>2337</v>
      </c>
    </row>
    <row r="1298" spans="1:13">
      <c r="A1298" s="103">
        <v>158</v>
      </c>
      <c r="B1298" s="103" t="s">
        <v>3546</v>
      </c>
      <c r="C1298" s="103">
        <v>168</v>
      </c>
      <c r="D1298" s="103" t="s">
        <v>3546</v>
      </c>
      <c r="E1298" s="107">
        <v>1297</v>
      </c>
      <c r="F1298" s="107"/>
      <c r="G1298" s="103"/>
      <c r="H1298" s="36" t="s">
        <v>3479</v>
      </c>
      <c r="I1298" s="36" t="s">
        <v>3480</v>
      </c>
      <c r="J1298" s="36" t="s">
        <v>3542</v>
      </c>
      <c r="K1298" s="36" t="s">
        <v>3543</v>
      </c>
      <c r="L1298" s="103" t="s">
        <v>16</v>
      </c>
      <c r="M1298" s="110" t="s">
        <v>2337</v>
      </c>
    </row>
    <row r="1299" spans="1:13">
      <c r="A1299" s="103">
        <v>158</v>
      </c>
      <c r="B1299" s="103" t="s">
        <v>3546</v>
      </c>
      <c r="C1299" s="103">
        <v>168</v>
      </c>
      <c r="D1299" s="103" t="s">
        <v>3546</v>
      </c>
      <c r="E1299" s="107">
        <v>1298</v>
      </c>
      <c r="F1299" s="107"/>
      <c r="G1299" s="103"/>
      <c r="H1299" s="36" t="s">
        <v>3479</v>
      </c>
      <c r="I1299" s="36" t="s">
        <v>3480</v>
      </c>
      <c r="J1299" s="36" t="s">
        <v>3544</v>
      </c>
      <c r="K1299" s="36" t="s">
        <v>3545</v>
      </c>
      <c r="L1299" s="103" t="s">
        <v>16</v>
      </c>
      <c r="M1299" s="110" t="s">
        <v>2337</v>
      </c>
    </row>
    <row r="1300" spans="1:13">
      <c r="A1300" s="103">
        <v>159</v>
      </c>
      <c r="B1300" s="103" t="s">
        <v>3589</v>
      </c>
      <c r="C1300" s="103">
        <v>193</v>
      </c>
      <c r="D1300" s="103" t="s">
        <v>3589</v>
      </c>
      <c r="E1300" s="107">
        <v>1299</v>
      </c>
      <c r="F1300" s="101">
        <v>620411</v>
      </c>
      <c r="G1300" s="100" t="s">
        <v>3586</v>
      </c>
      <c r="H1300" s="17"/>
      <c r="I1300" s="17"/>
      <c r="J1300" s="17"/>
      <c r="K1300" s="17"/>
      <c r="L1300" s="103" t="s">
        <v>16</v>
      </c>
      <c r="M1300" s="21" t="s">
        <v>3590</v>
      </c>
    </row>
    <row r="1301" spans="1:13">
      <c r="A1301" s="103">
        <v>159</v>
      </c>
      <c r="B1301" s="103" t="s">
        <v>3589</v>
      </c>
      <c r="C1301" s="103">
        <v>193</v>
      </c>
      <c r="D1301" s="103" t="s">
        <v>3589</v>
      </c>
      <c r="E1301" s="107">
        <v>1300</v>
      </c>
      <c r="F1301" s="121">
        <v>165501</v>
      </c>
      <c r="G1301" s="100" t="s">
        <v>3587</v>
      </c>
      <c r="H1301" s="17"/>
      <c r="I1301" s="17"/>
      <c r="J1301" s="17"/>
      <c r="K1301" s="17"/>
      <c r="L1301" s="103" t="s">
        <v>16</v>
      </c>
      <c r="M1301" s="21" t="s">
        <v>3590</v>
      </c>
    </row>
    <row r="1302" spans="1:13">
      <c r="A1302" s="103">
        <v>159</v>
      </c>
      <c r="B1302" s="103" t="s">
        <v>3589</v>
      </c>
      <c r="C1302" s="103">
        <v>193</v>
      </c>
      <c r="D1302" s="103" t="s">
        <v>3589</v>
      </c>
      <c r="E1302" s="107">
        <v>1301</v>
      </c>
      <c r="F1302" s="121">
        <v>316621</v>
      </c>
      <c r="G1302" s="100" t="s">
        <v>3588</v>
      </c>
      <c r="H1302" s="17"/>
      <c r="I1302" s="17"/>
      <c r="J1302" s="17"/>
      <c r="K1302" s="17"/>
      <c r="L1302" s="103" t="s">
        <v>16</v>
      </c>
      <c r="M1302" s="21" t="s">
        <v>3590</v>
      </c>
    </row>
    <row r="1303" spans="1:13">
      <c r="A1303" s="103">
        <v>159</v>
      </c>
      <c r="B1303" s="103" t="s">
        <v>3589</v>
      </c>
      <c r="C1303" s="103">
        <v>193</v>
      </c>
      <c r="D1303" s="103" t="s">
        <v>3589</v>
      </c>
      <c r="E1303" s="107">
        <v>1302</v>
      </c>
      <c r="F1303" s="107"/>
      <c r="G1303" s="103"/>
      <c r="H1303" s="36" t="s">
        <v>3591</v>
      </c>
      <c r="I1303" s="36" t="s">
        <v>3592</v>
      </c>
      <c r="J1303" s="36" t="s">
        <v>3593</v>
      </c>
      <c r="K1303" s="36" t="s">
        <v>3592</v>
      </c>
      <c r="L1303" s="103" t="s">
        <v>16</v>
      </c>
      <c r="M1303" s="21" t="s">
        <v>3590</v>
      </c>
    </row>
    <row r="1304" spans="1:13">
      <c r="A1304" s="103">
        <v>159</v>
      </c>
      <c r="B1304" s="103" t="s">
        <v>3589</v>
      </c>
      <c r="C1304" s="103">
        <v>193</v>
      </c>
      <c r="D1304" s="103" t="s">
        <v>3589</v>
      </c>
      <c r="E1304" s="107">
        <v>1303</v>
      </c>
      <c r="F1304" s="107"/>
      <c r="G1304" s="103"/>
      <c r="H1304" s="36" t="s">
        <v>3591</v>
      </c>
      <c r="I1304" s="36" t="s">
        <v>3592</v>
      </c>
      <c r="J1304" s="36" t="s">
        <v>3594</v>
      </c>
      <c r="K1304" s="36" t="s">
        <v>3595</v>
      </c>
      <c r="L1304" s="103" t="s">
        <v>16</v>
      </c>
      <c r="M1304" s="21" t="s">
        <v>3590</v>
      </c>
    </row>
    <row r="1305" spans="1:13">
      <c r="A1305" s="103">
        <v>159</v>
      </c>
      <c r="B1305" s="103" t="s">
        <v>3589</v>
      </c>
      <c r="C1305" s="103">
        <v>193</v>
      </c>
      <c r="D1305" s="103" t="s">
        <v>3589</v>
      </c>
      <c r="E1305" s="107">
        <v>1304</v>
      </c>
      <c r="F1305" s="107"/>
      <c r="G1305" s="103"/>
      <c r="H1305" s="36" t="s">
        <v>3591</v>
      </c>
      <c r="I1305" s="36" t="s">
        <v>3592</v>
      </c>
      <c r="J1305" s="36" t="s">
        <v>3596</v>
      </c>
      <c r="K1305" s="36" t="s">
        <v>3597</v>
      </c>
      <c r="L1305" s="103" t="s">
        <v>16</v>
      </c>
      <c r="M1305" s="21" t="s">
        <v>3590</v>
      </c>
    </row>
    <row r="1306" spans="1:13">
      <c r="A1306" s="103">
        <v>159</v>
      </c>
      <c r="B1306" s="103" t="s">
        <v>3589</v>
      </c>
      <c r="C1306" s="103">
        <v>193</v>
      </c>
      <c r="D1306" s="103" t="s">
        <v>3589</v>
      </c>
      <c r="E1306" s="107">
        <v>1305</v>
      </c>
      <c r="F1306" s="107"/>
      <c r="G1306" s="103"/>
      <c r="H1306" s="36" t="s">
        <v>3591</v>
      </c>
      <c r="I1306" s="36" t="s">
        <v>3592</v>
      </c>
      <c r="J1306" s="36" t="s">
        <v>3598</v>
      </c>
      <c r="K1306" s="36" t="s">
        <v>3599</v>
      </c>
      <c r="L1306" s="103" t="s">
        <v>16</v>
      </c>
      <c r="M1306" s="21" t="s">
        <v>3590</v>
      </c>
    </row>
    <row r="1307" spans="1:13">
      <c r="A1307" s="103">
        <v>159</v>
      </c>
      <c r="B1307" s="103" t="s">
        <v>3589</v>
      </c>
      <c r="C1307" s="103">
        <v>193</v>
      </c>
      <c r="D1307" s="103" t="s">
        <v>3589</v>
      </c>
      <c r="E1307" s="107">
        <v>1306</v>
      </c>
      <c r="F1307" s="107"/>
      <c r="G1307" s="103"/>
      <c r="H1307" s="36" t="s">
        <v>3591</v>
      </c>
      <c r="I1307" s="36" t="s">
        <v>3592</v>
      </c>
      <c r="J1307" s="36" t="s">
        <v>3600</v>
      </c>
      <c r="K1307" s="36" t="s">
        <v>3601</v>
      </c>
      <c r="L1307" s="103" t="s">
        <v>16</v>
      </c>
      <c r="M1307" s="21" t="s">
        <v>3590</v>
      </c>
    </row>
    <row r="1308" spans="1:13">
      <c r="A1308" s="103">
        <v>159</v>
      </c>
      <c r="B1308" s="103" t="s">
        <v>3589</v>
      </c>
      <c r="C1308" s="103">
        <v>193</v>
      </c>
      <c r="D1308" s="103" t="s">
        <v>3589</v>
      </c>
      <c r="E1308" s="107">
        <v>1307</v>
      </c>
      <c r="F1308" s="107"/>
      <c r="G1308" s="103"/>
      <c r="H1308" s="36" t="s">
        <v>3591</v>
      </c>
      <c r="I1308" s="36" t="s">
        <v>3592</v>
      </c>
      <c r="J1308" s="36" t="s">
        <v>3602</v>
      </c>
      <c r="K1308" s="36" t="s">
        <v>3603</v>
      </c>
      <c r="L1308" s="103" t="s">
        <v>16</v>
      </c>
      <c r="M1308" s="21" t="s">
        <v>3590</v>
      </c>
    </row>
    <row r="1309" spans="1:13">
      <c r="A1309" s="103">
        <v>159</v>
      </c>
      <c r="B1309" s="103" t="s">
        <v>3589</v>
      </c>
      <c r="C1309" s="103">
        <v>193</v>
      </c>
      <c r="D1309" s="103" t="s">
        <v>3589</v>
      </c>
      <c r="E1309" s="107">
        <v>1308</v>
      </c>
      <c r="F1309" s="107"/>
      <c r="G1309" s="103"/>
      <c r="H1309" s="36" t="s">
        <v>3591</v>
      </c>
      <c r="I1309" s="36" t="s">
        <v>3592</v>
      </c>
      <c r="J1309" s="36" t="s">
        <v>3604</v>
      </c>
      <c r="K1309" s="36" t="s">
        <v>3605</v>
      </c>
      <c r="L1309" s="103" t="s">
        <v>16</v>
      </c>
      <c r="M1309" s="21" t="s">
        <v>3590</v>
      </c>
    </row>
    <row r="1310" spans="1:13">
      <c r="A1310" s="103">
        <v>159</v>
      </c>
      <c r="B1310" s="103" t="s">
        <v>3589</v>
      </c>
      <c r="C1310" s="103">
        <v>193</v>
      </c>
      <c r="D1310" s="103" t="s">
        <v>3589</v>
      </c>
      <c r="E1310" s="107">
        <v>1309</v>
      </c>
      <c r="F1310" s="107"/>
      <c r="G1310" s="103"/>
      <c r="H1310" s="36" t="s">
        <v>3591</v>
      </c>
      <c r="I1310" s="36" t="s">
        <v>3592</v>
      </c>
      <c r="J1310" s="36" t="s">
        <v>3606</v>
      </c>
      <c r="K1310" s="36" t="s">
        <v>3607</v>
      </c>
      <c r="L1310" s="103" t="s">
        <v>16</v>
      </c>
      <c r="M1310" s="21" t="s">
        <v>3590</v>
      </c>
    </row>
    <row r="1311" spans="1:13">
      <c r="A1311" s="103">
        <v>159</v>
      </c>
      <c r="B1311" s="103" t="s">
        <v>3589</v>
      </c>
      <c r="C1311" s="103">
        <v>193</v>
      </c>
      <c r="D1311" s="103" t="s">
        <v>3589</v>
      </c>
      <c r="E1311" s="107">
        <v>1310</v>
      </c>
      <c r="F1311" s="107"/>
      <c r="G1311" s="103"/>
      <c r="H1311" s="36" t="s">
        <v>3591</v>
      </c>
      <c r="I1311" s="36" t="s">
        <v>3592</v>
      </c>
      <c r="J1311" s="36" t="s">
        <v>3608</v>
      </c>
      <c r="K1311" s="36" t="s">
        <v>3609</v>
      </c>
      <c r="L1311" s="103" t="s">
        <v>16</v>
      </c>
      <c r="M1311" s="21" t="s">
        <v>3590</v>
      </c>
    </row>
    <row r="1312" spans="1:13">
      <c r="A1312" s="103">
        <v>159</v>
      </c>
      <c r="B1312" s="103" t="s">
        <v>3589</v>
      </c>
      <c r="C1312" s="103">
        <v>193</v>
      </c>
      <c r="D1312" s="103" t="s">
        <v>3589</v>
      </c>
      <c r="E1312" s="107">
        <v>1311</v>
      </c>
      <c r="F1312" s="107"/>
      <c r="G1312" s="103"/>
      <c r="H1312" s="36" t="s">
        <v>3591</v>
      </c>
      <c r="I1312" s="36" t="s">
        <v>3592</v>
      </c>
      <c r="J1312" s="36" t="s">
        <v>3610</v>
      </c>
      <c r="K1312" s="36" t="s">
        <v>3611</v>
      </c>
      <c r="L1312" s="103" t="s">
        <v>16</v>
      </c>
      <c r="M1312" s="21" t="s">
        <v>3590</v>
      </c>
    </row>
    <row r="1313" spans="1:13">
      <c r="A1313" s="103">
        <v>159</v>
      </c>
      <c r="B1313" s="103" t="s">
        <v>3589</v>
      </c>
      <c r="C1313" s="103">
        <v>193</v>
      </c>
      <c r="D1313" s="103" t="s">
        <v>3589</v>
      </c>
      <c r="E1313" s="107">
        <v>1312</v>
      </c>
      <c r="F1313" s="107"/>
      <c r="G1313" s="103"/>
      <c r="H1313" s="36" t="s">
        <v>3591</v>
      </c>
      <c r="I1313" s="36" t="s">
        <v>3592</v>
      </c>
      <c r="J1313" s="36" t="s">
        <v>3612</v>
      </c>
      <c r="K1313" s="36" t="s">
        <v>3613</v>
      </c>
      <c r="L1313" s="103" t="s">
        <v>16</v>
      </c>
      <c r="M1313" s="21" t="s">
        <v>3590</v>
      </c>
    </row>
    <row r="1314" spans="1:13">
      <c r="A1314" s="103">
        <v>159</v>
      </c>
      <c r="B1314" s="103" t="s">
        <v>3589</v>
      </c>
      <c r="C1314" s="103">
        <v>193</v>
      </c>
      <c r="D1314" s="103" t="s">
        <v>3589</v>
      </c>
      <c r="E1314" s="107">
        <v>1313</v>
      </c>
      <c r="F1314" s="107"/>
      <c r="G1314" s="103"/>
      <c r="H1314" s="36" t="s">
        <v>3591</v>
      </c>
      <c r="I1314" s="36" t="s">
        <v>3592</v>
      </c>
      <c r="J1314" s="36" t="s">
        <v>3614</v>
      </c>
      <c r="K1314" s="36" t="s">
        <v>3615</v>
      </c>
      <c r="L1314" s="103" t="s">
        <v>16</v>
      </c>
      <c r="M1314" s="21" t="s">
        <v>3590</v>
      </c>
    </row>
    <row r="1315" spans="1:13">
      <c r="A1315" s="103">
        <v>159</v>
      </c>
      <c r="B1315" s="103" t="s">
        <v>3589</v>
      </c>
      <c r="C1315" s="103">
        <v>193</v>
      </c>
      <c r="D1315" s="103" t="s">
        <v>3589</v>
      </c>
      <c r="E1315" s="107">
        <v>1314</v>
      </c>
      <c r="F1315" s="107"/>
      <c r="G1315" s="103"/>
      <c r="H1315" s="36" t="s">
        <v>3591</v>
      </c>
      <c r="I1315" s="36" t="s">
        <v>3592</v>
      </c>
      <c r="J1315" s="36" t="s">
        <v>3616</v>
      </c>
      <c r="K1315" s="36" t="s">
        <v>3617</v>
      </c>
      <c r="L1315" s="103" t="s">
        <v>16</v>
      </c>
      <c r="M1315" s="21" t="s">
        <v>3590</v>
      </c>
    </row>
    <row r="1316" spans="1:13">
      <c r="A1316" s="103">
        <v>159</v>
      </c>
      <c r="B1316" s="103" t="s">
        <v>3589</v>
      </c>
      <c r="C1316" s="103">
        <v>193</v>
      </c>
      <c r="D1316" s="103" t="s">
        <v>3589</v>
      </c>
      <c r="E1316" s="107">
        <v>1315</v>
      </c>
      <c r="F1316" s="107"/>
      <c r="G1316" s="103"/>
      <c r="H1316" s="36" t="s">
        <v>3591</v>
      </c>
      <c r="I1316" s="36" t="s">
        <v>3592</v>
      </c>
      <c r="J1316" s="36" t="s">
        <v>3618</v>
      </c>
      <c r="K1316" s="36" t="s">
        <v>3619</v>
      </c>
      <c r="L1316" s="103" t="s">
        <v>16</v>
      </c>
      <c r="M1316" s="21" t="s">
        <v>3590</v>
      </c>
    </row>
    <row r="1317" spans="1:13">
      <c r="A1317" s="103">
        <v>159</v>
      </c>
      <c r="B1317" s="103" t="s">
        <v>3589</v>
      </c>
      <c r="C1317" s="103">
        <v>193</v>
      </c>
      <c r="D1317" s="103" t="s">
        <v>3589</v>
      </c>
      <c r="E1317" s="107">
        <v>1316</v>
      </c>
      <c r="F1317" s="107"/>
      <c r="G1317" s="103"/>
      <c r="H1317" s="36" t="s">
        <v>3591</v>
      </c>
      <c r="I1317" s="36" t="s">
        <v>3592</v>
      </c>
      <c r="J1317" s="36" t="s">
        <v>3620</v>
      </c>
      <c r="K1317" s="36" t="s">
        <v>3621</v>
      </c>
      <c r="L1317" s="103" t="s">
        <v>16</v>
      </c>
      <c r="M1317" s="21" t="s">
        <v>3590</v>
      </c>
    </row>
    <row r="1318" spans="1:13">
      <c r="A1318" s="103">
        <v>159</v>
      </c>
      <c r="B1318" s="103" t="s">
        <v>3589</v>
      </c>
      <c r="C1318" s="103">
        <v>193</v>
      </c>
      <c r="D1318" s="103" t="s">
        <v>3589</v>
      </c>
      <c r="E1318" s="107">
        <v>1317</v>
      </c>
      <c r="F1318" s="107"/>
      <c r="G1318" s="103"/>
      <c r="H1318" s="36" t="s">
        <v>3591</v>
      </c>
      <c r="I1318" s="36" t="s">
        <v>3592</v>
      </c>
      <c r="J1318" s="36" t="s">
        <v>3622</v>
      </c>
      <c r="K1318" s="36" t="s">
        <v>3623</v>
      </c>
      <c r="L1318" s="103" t="s">
        <v>16</v>
      </c>
      <c r="M1318" s="21" t="s">
        <v>3590</v>
      </c>
    </row>
    <row r="1319" spans="1:13">
      <c r="A1319" s="103">
        <v>159</v>
      </c>
      <c r="B1319" s="103" t="s">
        <v>3589</v>
      </c>
      <c r="C1319" s="103">
        <v>193</v>
      </c>
      <c r="D1319" s="103" t="s">
        <v>3589</v>
      </c>
      <c r="E1319" s="107">
        <v>1318</v>
      </c>
      <c r="F1319" s="107"/>
      <c r="G1319" s="103"/>
      <c r="H1319" s="36" t="s">
        <v>3591</v>
      </c>
      <c r="I1319" s="36" t="s">
        <v>3592</v>
      </c>
      <c r="J1319" s="36" t="s">
        <v>3624</v>
      </c>
      <c r="K1319" s="36" t="s">
        <v>3625</v>
      </c>
      <c r="L1319" s="103" t="s">
        <v>16</v>
      </c>
      <c r="M1319" s="21" t="s">
        <v>3590</v>
      </c>
    </row>
    <row r="1320" spans="1:13">
      <c r="A1320" s="103">
        <v>159</v>
      </c>
      <c r="B1320" s="103" t="s">
        <v>3589</v>
      </c>
      <c r="C1320" s="103">
        <v>193</v>
      </c>
      <c r="D1320" s="103" t="s">
        <v>3589</v>
      </c>
      <c r="E1320" s="107">
        <v>1319</v>
      </c>
      <c r="F1320" s="107"/>
      <c r="G1320" s="103"/>
      <c r="H1320" s="36" t="s">
        <v>3591</v>
      </c>
      <c r="I1320" s="36" t="s">
        <v>3592</v>
      </c>
      <c r="J1320" s="36" t="s">
        <v>3626</v>
      </c>
      <c r="K1320" s="36" t="s">
        <v>3627</v>
      </c>
      <c r="L1320" s="103" t="s">
        <v>16</v>
      </c>
      <c r="M1320" s="21" t="s">
        <v>3590</v>
      </c>
    </row>
    <row r="1321" spans="1:13">
      <c r="A1321" s="103">
        <v>159</v>
      </c>
      <c r="B1321" s="103" t="s">
        <v>3589</v>
      </c>
      <c r="C1321" s="103">
        <v>193</v>
      </c>
      <c r="D1321" s="103" t="s">
        <v>3589</v>
      </c>
      <c r="E1321" s="107">
        <v>1320</v>
      </c>
      <c r="F1321" s="107"/>
      <c r="G1321" s="103"/>
      <c r="H1321" s="36" t="s">
        <v>3591</v>
      </c>
      <c r="I1321" s="36" t="s">
        <v>3592</v>
      </c>
      <c r="J1321" s="36" t="s">
        <v>3628</v>
      </c>
      <c r="K1321" s="36" t="s">
        <v>3629</v>
      </c>
      <c r="L1321" s="103" t="s">
        <v>16</v>
      </c>
      <c r="M1321" s="21" t="s">
        <v>3590</v>
      </c>
    </row>
    <row r="1322" spans="1:13">
      <c r="A1322" s="103">
        <v>160</v>
      </c>
      <c r="B1322" s="103" t="s">
        <v>3642</v>
      </c>
      <c r="C1322" s="103">
        <v>194</v>
      </c>
      <c r="D1322" s="103" t="s">
        <v>3642</v>
      </c>
      <c r="E1322" s="107">
        <v>1321</v>
      </c>
      <c r="F1322" s="107"/>
      <c r="G1322" s="103"/>
      <c r="H1322" s="36" t="s">
        <v>3630</v>
      </c>
      <c r="I1322" s="36" t="s">
        <v>3631</v>
      </c>
      <c r="J1322" s="36" t="s">
        <v>3632</v>
      </c>
      <c r="K1322" s="36" t="s">
        <v>3631</v>
      </c>
      <c r="L1322" s="103" t="s">
        <v>16</v>
      </c>
      <c r="M1322" s="21" t="s">
        <v>3571</v>
      </c>
    </row>
    <row r="1323" spans="1:13">
      <c r="A1323" s="103">
        <v>160</v>
      </c>
      <c r="B1323" s="103" t="s">
        <v>3642</v>
      </c>
      <c r="C1323" s="103">
        <v>194</v>
      </c>
      <c r="D1323" s="103" t="s">
        <v>3642</v>
      </c>
      <c r="E1323" s="107">
        <v>1322</v>
      </c>
      <c r="F1323" s="107"/>
      <c r="G1323" s="103"/>
      <c r="H1323" s="36" t="s">
        <v>3630</v>
      </c>
      <c r="I1323" s="36" t="s">
        <v>3631</v>
      </c>
      <c r="J1323" s="36" t="s">
        <v>3633</v>
      </c>
      <c r="K1323" s="36" t="s">
        <v>3634</v>
      </c>
      <c r="L1323" s="103" t="s">
        <v>16</v>
      </c>
      <c r="M1323" s="21" t="s">
        <v>3571</v>
      </c>
    </row>
    <row r="1324" spans="1:13">
      <c r="A1324" s="103">
        <v>160</v>
      </c>
      <c r="B1324" s="103" t="s">
        <v>3642</v>
      </c>
      <c r="C1324" s="103">
        <v>194</v>
      </c>
      <c r="D1324" s="103" t="s">
        <v>3642</v>
      </c>
      <c r="E1324" s="107">
        <v>1323</v>
      </c>
      <c r="F1324" s="107"/>
      <c r="G1324" s="103"/>
      <c r="H1324" s="36" t="s">
        <v>3630</v>
      </c>
      <c r="I1324" s="36" t="s">
        <v>3631</v>
      </c>
      <c r="J1324" s="36" t="s">
        <v>3635</v>
      </c>
      <c r="K1324" s="36" t="s">
        <v>3636</v>
      </c>
      <c r="L1324" s="103" t="s">
        <v>16</v>
      </c>
      <c r="M1324" s="21" t="s">
        <v>3571</v>
      </c>
    </row>
    <row r="1325" spans="1:13">
      <c r="A1325" s="103">
        <v>160</v>
      </c>
      <c r="B1325" s="103" t="s">
        <v>3642</v>
      </c>
      <c r="C1325" s="103">
        <v>194</v>
      </c>
      <c r="D1325" s="103" t="s">
        <v>3642</v>
      </c>
      <c r="E1325" s="107">
        <v>1324</v>
      </c>
      <c r="F1325" s="107"/>
      <c r="G1325" s="103"/>
      <c r="H1325" s="36" t="s">
        <v>3630</v>
      </c>
      <c r="I1325" s="36" t="s">
        <v>3631</v>
      </c>
      <c r="J1325" s="36" t="s">
        <v>3637</v>
      </c>
      <c r="K1325" s="36" t="s">
        <v>3634</v>
      </c>
      <c r="L1325" s="103" t="s">
        <v>16</v>
      </c>
      <c r="M1325" s="21" t="s">
        <v>3571</v>
      </c>
    </row>
    <row r="1326" spans="1:13">
      <c r="A1326" s="103">
        <v>160</v>
      </c>
      <c r="B1326" s="103" t="s">
        <v>3642</v>
      </c>
      <c r="C1326" s="103">
        <v>194</v>
      </c>
      <c r="D1326" s="103" t="s">
        <v>3642</v>
      </c>
      <c r="E1326" s="107">
        <v>1325</v>
      </c>
      <c r="F1326" s="107"/>
      <c r="G1326" s="103"/>
      <c r="H1326" s="36" t="s">
        <v>3630</v>
      </c>
      <c r="I1326" s="36" t="s">
        <v>3631</v>
      </c>
      <c r="J1326" s="36" t="s">
        <v>3638</v>
      </c>
      <c r="K1326" s="36" t="s">
        <v>3639</v>
      </c>
      <c r="L1326" s="103" t="s">
        <v>16</v>
      </c>
      <c r="M1326" s="21" t="s">
        <v>3571</v>
      </c>
    </row>
    <row r="1327" spans="1:13">
      <c r="A1327" s="103">
        <v>160</v>
      </c>
      <c r="B1327" s="103" t="s">
        <v>3642</v>
      </c>
      <c r="C1327" s="103">
        <v>194</v>
      </c>
      <c r="D1327" s="103" t="s">
        <v>3642</v>
      </c>
      <c r="E1327" s="107">
        <v>1326</v>
      </c>
      <c r="F1327" s="107"/>
      <c r="G1327" s="103"/>
      <c r="H1327" s="36" t="s">
        <v>3630</v>
      </c>
      <c r="I1327" s="36" t="s">
        <v>3631</v>
      </c>
      <c r="J1327" s="36" t="s">
        <v>3640</v>
      </c>
      <c r="K1327" s="36" t="s">
        <v>3641</v>
      </c>
      <c r="L1327" s="103" t="s">
        <v>16</v>
      </c>
      <c r="M1327" s="21" t="s">
        <v>3571</v>
      </c>
    </row>
    <row r="1328" spans="1:13">
      <c r="A1328" s="103">
        <v>161</v>
      </c>
      <c r="B1328" s="103" t="s">
        <v>3658</v>
      </c>
      <c r="C1328" s="103">
        <v>186</v>
      </c>
      <c r="D1328" s="103" t="s">
        <v>3658</v>
      </c>
      <c r="E1328" s="107">
        <v>1327</v>
      </c>
      <c r="F1328" s="107"/>
      <c r="G1328" s="103"/>
      <c r="H1328" s="36" t="s">
        <v>3643</v>
      </c>
      <c r="I1328" s="36" t="s">
        <v>3644</v>
      </c>
      <c r="J1328" s="36" t="s">
        <v>3645</v>
      </c>
      <c r="K1328" s="36" t="s">
        <v>3644</v>
      </c>
      <c r="L1328" s="103" t="s">
        <v>16</v>
      </c>
      <c r="M1328" s="21" t="s">
        <v>3659</v>
      </c>
    </row>
    <row r="1329" spans="1:13">
      <c r="A1329" s="103">
        <v>161</v>
      </c>
      <c r="B1329" s="103" t="s">
        <v>3658</v>
      </c>
      <c r="C1329" s="103">
        <v>186</v>
      </c>
      <c r="D1329" s="103" t="s">
        <v>3658</v>
      </c>
      <c r="E1329" s="107">
        <v>1328</v>
      </c>
      <c r="F1329" s="107"/>
      <c r="G1329" s="103"/>
      <c r="H1329" s="36" t="s">
        <v>3643</v>
      </c>
      <c r="I1329" s="36" t="s">
        <v>3644</v>
      </c>
      <c r="J1329" s="36" t="s">
        <v>3646</v>
      </c>
      <c r="K1329" s="36" t="s">
        <v>3647</v>
      </c>
      <c r="L1329" s="103" t="s">
        <v>16</v>
      </c>
      <c r="M1329" s="21" t="s">
        <v>3659</v>
      </c>
    </row>
    <row r="1330" spans="1:13">
      <c r="A1330" s="103">
        <v>161</v>
      </c>
      <c r="B1330" s="103" t="s">
        <v>3658</v>
      </c>
      <c r="C1330" s="103">
        <v>186</v>
      </c>
      <c r="D1330" s="103" t="s">
        <v>3658</v>
      </c>
      <c r="E1330" s="107">
        <v>1329</v>
      </c>
      <c r="F1330" s="107"/>
      <c r="G1330" s="103"/>
      <c r="H1330" s="36" t="s">
        <v>3643</v>
      </c>
      <c r="I1330" s="36" t="s">
        <v>3644</v>
      </c>
      <c r="J1330" s="36" t="s">
        <v>3648</v>
      </c>
      <c r="K1330" s="36" t="s">
        <v>3649</v>
      </c>
      <c r="L1330" s="103" t="s">
        <v>16</v>
      </c>
      <c r="M1330" s="21" t="s">
        <v>3659</v>
      </c>
    </row>
    <row r="1331" spans="1:13">
      <c r="A1331" s="103">
        <v>161</v>
      </c>
      <c r="B1331" s="103" t="s">
        <v>3658</v>
      </c>
      <c r="C1331" s="103">
        <v>186</v>
      </c>
      <c r="D1331" s="103" t="s">
        <v>3658</v>
      </c>
      <c r="E1331" s="107">
        <v>1330</v>
      </c>
      <c r="F1331" s="107"/>
      <c r="G1331" s="103"/>
      <c r="H1331" s="36" t="s">
        <v>3643</v>
      </c>
      <c r="I1331" s="36" t="s">
        <v>3644</v>
      </c>
      <c r="J1331" s="36" t="s">
        <v>3650</v>
      </c>
      <c r="K1331" s="36" t="s">
        <v>3651</v>
      </c>
      <c r="L1331" s="103" t="s">
        <v>16</v>
      </c>
      <c r="M1331" s="21" t="s">
        <v>3659</v>
      </c>
    </row>
    <row r="1332" spans="1:13">
      <c r="A1332" s="103">
        <v>161</v>
      </c>
      <c r="B1332" s="103" t="s">
        <v>3658</v>
      </c>
      <c r="C1332" s="103">
        <v>186</v>
      </c>
      <c r="D1332" s="103" t="s">
        <v>3658</v>
      </c>
      <c r="E1332" s="107">
        <v>1331</v>
      </c>
      <c r="F1332" s="107"/>
      <c r="G1332" s="103"/>
      <c r="H1332" s="36" t="s">
        <v>3643</v>
      </c>
      <c r="I1332" s="36" t="s">
        <v>3644</v>
      </c>
      <c r="J1332" s="36" t="s">
        <v>3652</v>
      </c>
      <c r="K1332" s="36" t="s">
        <v>3653</v>
      </c>
      <c r="L1332" s="103" t="s">
        <v>16</v>
      </c>
      <c r="M1332" s="21" t="s">
        <v>3659</v>
      </c>
    </row>
    <row r="1333" spans="1:13">
      <c r="A1333" s="103">
        <v>161</v>
      </c>
      <c r="B1333" s="103" t="s">
        <v>3658</v>
      </c>
      <c r="C1333" s="103">
        <v>186</v>
      </c>
      <c r="D1333" s="103" t="s">
        <v>3658</v>
      </c>
      <c r="E1333" s="107">
        <v>1332</v>
      </c>
      <c r="F1333" s="107"/>
      <c r="G1333" s="103"/>
      <c r="H1333" s="36" t="s">
        <v>3643</v>
      </c>
      <c r="I1333" s="36" t="s">
        <v>3644</v>
      </c>
      <c r="J1333" s="36" t="s">
        <v>3654</v>
      </c>
      <c r="K1333" s="36" t="s">
        <v>3655</v>
      </c>
      <c r="L1333" s="103" t="s">
        <v>16</v>
      </c>
      <c r="M1333" s="21" t="s">
        <v>3659</v>
      </c>
    </row>
    <row r="1334" spans="1:13">
      <c r="A1334" s="103">
        <v>161</v>
      </c>
      <c r="B1334" s="103" t="s">
        <v>3658</v>
      </c>
      <c r="C1334" s="103">
        <v>186</v>
      </c>
      <c r="D1334" s="103" t="s">
        <v>3658</v>
      </c>
      <c r="E1334" s="107">
        <v>1333</v>
      </c>
      <c r="F1334" s="107"/>
      <c r="G1334" s="103"/>
      <c r="H1334" s="36" t="s">
        <v>3643</v>
      </c>
      <c r="I1334" s="36" t="s">
        <v>3644</v>
      </c>
      <c r="J1334" s="36" t="s">
        <v>3656</v>
      </c>
      <c r="K1334" s="36" t="s">
        <v>3657</v>
      </c>
      <c r="L1334" s="103" t="s">
        <v>16</v>
      </c>
      <c r="M1334" s="21" t="s">
        <v>3659</v>
      </c>
    </row>
    <row r="1335" spans="1:13">
      <c r="A1335" s="103">
        <v>162</v>
      </c>
      <c r="B1335" s="103" t="s">
        <v>3660</v>
      </c>
      <c r="C1335" s="103">
        <v>187</v>
      </c>
      <c r="D1335" s="103" t="s">
        <v>3660</v>
      </c>
      <c r="E1335" s="107">
        <v>1334</v>
      </c>
      <c r="F1335" s="101">
        <v>901101</v>
      </c>
      <c r="G1335" s="100" t="s">
        <v>3660</v>
      </c>
      <c r="H1335" s="17"/>
      <c r="I1335" s="17"/>
      <c r="J1335" s="17"/>
      <c r="K1335" s="17"/>
      <c r="L1335" s="17" t="s">
        <v>16</v>
      </c>
      <c r="M1335" s="21" t="s">
        <v>3551</v>
      </c>
    </row>
    <row r="1336" spans="1:13">
      <c r="A1336" s="103">
        <v>162</v>
      </c>
      <c r="B1336" s="103" t="s">
        <v>3660</v>
      </c>
      <c r="C1336" s="103">
        <v>187</v>
      </c>
      <c r="D1336" s="103" t="s">
        <v>3660</v>
      </c>
      <c r="E1336" s="107">
        <v>1335</v>
      </c>
      <c r="F1336" s="107"/>
      <c r="G1336" s="103"/>
      <c r="H1336" s="36" t="s">
        <v>3661</v>
      </c>
      <c r="I1336" s="36" t="s">
        <v>3662</v>
      </c>
      <c r="J1336" s="36" t="s">
        <v>3663</v>
      </c>
      <c r="K1336" s="36" t="s">
        <v>3662</v>
      </c>
      <c r="L1336" s="17" t="s">
        <v>16</v>
      </c>
      <c r="M1336" s="21" t="s">
        <v>3551</v>
      </c>
    </row>
    <row r="1337" spans="1:13">
      <c r="A1337" s="103">
        <v>162</v>
      </c>
      <c r="B1337" s="103" t="s">
        <v>3660</v>
      </c>
      <c r="C1337" s="103">
        <v>187</v>
      </c>
      <c r="D1337" s="103" t="s">
        <v>3660</v>
      </c>
      <c r="E1337" s="107">
        <v>1336</v>
      </c>
      <c r="F1337" s="107"/>
      <c r="G1337" s="103"/>
      <c r="H1337" s="36" t="s">
        <v>3661</v>
      </c>
      <c r="I1337" s="36" t="s">
        <v>3662</v>
      </c>
      <c r="J1337" s="36" t="s">
        <v>3664</v>
      </c>
      <c r="K1337" s="36" t="s">
        <v>3665</v>
      </c>
      <c r="L1337" s="17" t="s">
        <v>16</v>
      </c>
      <c r="M1337" s="21" t="s">
        <v>3551</v>
      </c>
    </row>
    <row r="1338" spans="1:13">
      <c r="A1338" s="103">
        <v>162</v>
      </c>
      <c r="B1338" s="103" t="s">
        <v>3660</v>
      </c>
      <c r="C1338" s="103">
        <v>187</v>
      </c>
      <c r="D1338" s="103" t="s">
        <v>3660</v>
      </c>
      <c r="E1338" s="107">
        <v>1337</v>
      </c>
      <c r="F1338" s="107"/>
      <c r="G1338" s="103"/>
      <c r="H1338" s="36" t="s">
        <v>3661</v>
      </c>
      <c r="I1338" s="36" t="s">
        <v>3662</v>
      </c>
      <c r="J1338" s="36" t="s">
        <v>3666</v>
      </c>
      <c r="K1338" s="36" t="s">
        <v>3667</v>
      </c>
      <c r="L1338" s="17" t="s">
        <v>16</v>
      </c>
      <c r="M1338" s="21" t="s">
        <v>3551</v>
      </c>
    </row>
    <row r="1339" spans="1:13">
      <c r="A1339" s="103">
        <v>162</v>
      </c>
      <c r="B1339" s="103" t="s">
        <v>3660</v>
      </c>
      <c r="C1339" s="103">
        <v>187</v>
      </c>
      <c r="D1339" s="103" t="s">
        <v>3660</v>
      </c>
      <c r="E1339" s="107">
        <v>1338</v>
      </c>
      <c r="F1339" s="107"/>
      <c r="G1339" s="103"/>
      <c r="H1339" s="36" t="s">
        <v>3661</v>
      </c>
      <c r="I1339" s="36" t="s">
        <v>3662</v>
      </c>
      <c r="J1339" s="36" t="s">
        <v>3668</v>
      </c>
      <c r="K1339" s="36" t="s">
        <v>3669</v>
      </c>
      <c r="L1339" s="17" t="s">
        <v>16</v>
      </c>
      <c r="M1339" s="21" t="s">
        <v>3551</v>
      </c>
    </row>
    <row r="1340" spans="1:13">
      <c r="A1340" s="103">
        <v>162</v>
      </c>
      <c r="B1340" s="103" t="s">
        <v>3660</v>
      </c>
      <c r="C1340" s="103">
        <v>187</v>
      </c>
      <c r="D1340" s="103" t="s">
        <v>3660</v>
      </c>
      <c r="E1340" s="107">
        <v>1339</v>
      </c>
      <c r="F1340" s="107"/>
      <c r="G1340" s="103"/>
      <c r="H1340" s="36" t="s">
        <v>3661</v>
      </c>
      <c r="I1340" s="36" t="s">
        <v>3662</v>
      </c>
      <c r="J1340" s="36" t="s">
        <v>3670</v>
      </c>
      <c r="K1340" s="36" t="s">
        <v>3671</v>
      </c>
      <c r="L1340" s="17" t="s">
        <v>16</v>
      </c>
      <c r="M1340" s="21" t="s">
        <v>3551</v>
      </c>
    </row>
    <row r="1341" spans="1:13">
      <c r="A1341" s="103">
        <v>163</v>
      </c>
      <c r="B1341" s="103" t="s">
        <v>4126</v>
      </c>
      <c r="C1341" s="103">
        <v>192</v>
      </c>
      <c r="D1341" s="103" t="s">
        <v>4126</v>
      </c>
      <c r="E1341" s="107">
        <v>1340</v>
      </c>
      <c r="F1341" s="101">
        <v>246310</v>
      </c>
      <c r="G1341" s="100" t="s">
        <v>3674</v>
      </c>
      <c r="H1341" s="17"/>
      <c r="I1341" s="17"/>
      <c r="J1341" s="17"/>
      <c r="K1341" s="17"/>
      <c r="L1341" s="17" t="s">
        <v>16</v>
      </c>
      <c r="M1341" s="21" t="s">
        <v>4127</v>
      </c>
    </row>
    <row r="1342" spans="1:13">
      <c r="A1342" s="103">
        <v>163</v>
      </c>
      <c r="B1342" s="103" t="s">
        <v>4126</v>
      </c>
      <c r="C1342" s="103">
        <v>192</v>
      </c>
      <c r="D1342" s="103" t="s">
        <v>4126</v>
      </c>
      <c r="E1342" s="107">
        <v>1341</v>
      </c>
      <c r="F1342" s="121">
        <v>247701</v>
      </c>
      <c r="G1342" s="100" t="s">
        <v>4126</v>
      </c>
      <c r="H1342" s="17"/>
      <c r="I1342" s="17"/>
      <c r="J1342" s="17"/>
      <c r="K1342" s="17"/>
      <c r="L1342" s="17" t="s">
        <v>16</v>
      </c>
      <c r="M1342" s="37" t="s">
        <v>4127</v>
      </c>
    </row>
    <row r="1343" spans="1:13">
      <c r="A1343" s="103">
        <v>163</v>
      </c>
      <c r="B1343" s="103" t="s">
        <v>4126</v>
      </c>
      <c r="C1343" s="103">
        <v>192</v>
      </c>
      <c r="D1343" s="103" t="s">
        <v>4126</v>
      </c>
      <c r="E1343" s="107">
        <v>1342</v>
      </c>
      <c r="F1343" s="107"/>
      <c r="G1343" s="103"/>
      <c r="H1343" s="36" t="s">
        <v>3675</v>
      </c>
      <c r="I1343" s="36" t="s">
        <v>4128</v>
      </c>
      <c r="J1343" s="36" t="s">
        <v>3676</v>
      </c>
      <c r="K1343" s="36" t="s">
        <v>4128</v>
      </c>
      <c r="L1343" s="17" t="s">
        <v>16</v>
      </c>
      <c r="M1343" s="37" t="s">
        <v>4127</v>
      </c>
    </row>
    <row r="1344" spans="1:13">
      <c r="A1344" s="103">
        <v>163</v>
      </c>
      <c r="B1344" s="103" t="s">
        <v>4126</v>
      </c>
      <c r="C1344" s="103">
        <v>192</v>
      </c>
      <c r="D1344" s="103" t="s">
        <v>4126</v>
      </c>
      <c r="E1344" s="107">
        <v>1343</v>
      </c>
      <c r="F1344" s="107"/>
      <c r="G1344" s="103"/>
      <c r="H1344" s="36" t="s">
        <v>3675</v>
      </c>
      <c r="I1344" s="36" t="s">
        <v>4128</v>
      </c>
      <c r="J1344" s="36" t="s">
        <v>3677</v>
      </c>
      <c r="K1344" s="36" t="s">
        <v>4129</v>
      </c>
      <c r="L1344" s="17" t="s">
        <v>16</v>
      </c>
      <c r="M1344" s="37" t="s">
        <v>4127</v>
      </c>
    </row>
    <row r="1345" spans="1:13">
      <c r="A1345" s="103">
        <v>163</v>
      </c>
      <c r="B1345" s="103" t="s">
        <v>4126</v>
      </c>
      <c r="C1345" s="103">
        <v>192</v>
      </c>
      <c r="D1345" s="103" t="s">
        <v>4126</v>
      </c>
      <c r="E1345" s="107">
        <v>1344</v>
      </c>
      <c r="F1345" s="107"/>
      <c r="G1345" s="103"/>
      <c r="H1345" s="36" t="s">
        <v>3675</v>
      </c>
      <c r="I1345" s="36" t="s">
        <v>4128</v>
      </c>
      <c r="J1345" s="36" t="s">
        <v>3678</v>
      </c>
      <c r="K1345" s="36" t="s">
        <v>4130</v>
      </c>
      <c r="L1345" s="17" t="s">
        <v>16</v>
      </c>
      <c r="M1345" s="37" t="s">
        <v>4127</v>
      </c>
    </row>
    <row r="1346" spans="1:13">
      <c r="A1346" s="103">
        <v>163</v>
      </c>
      <c r="B1346" s="103" t="s">
        <v>4126</v>
      </c>
      <c r="C1346" s="103">
        <v>192</v>
      </c>
      <c r="D1346" s="103" t="s">
        <v>4126</v>
      </c>
      <c r="E1346" s="107">
        <v>1345</v>
      </c>
      <c r="F1346" s="107"/>
      <c r="G1346" s="103"/>
      <c r="H1346" s="36" t="s">
        <v>3675</v>
      </c>
      <c r="I1346" s="36" t="s">
        <v>4128</v>
      </c>
      <c r="J1346" s="36" t="s">
        <v>3679</v>
      </c>
      <c r="K1346" s="36" t="s">
        <v>4131</v>
      </c>
      <c r="L1346" s="17" t="s">
        <v>16</v>
      </c>
      <c r="M1346" s="37" t="s">
        <v>4127</v>
      </c>
    </row>
    <row r="1347" spans="1:13">
      <c r="A1347" s="103">
        <v>163</v>
      </c>
      <c r="B1347" s="103" t="s">
        <v>4126</v>
      </c>
      <c r="C1347" s="103">
        <v>192</v>
      </c>
      <c r="D1347" s="103" t="s">
        <v>4126</v>
      </c>
      <c r="E1347" s="107">
        <v>1346</v>
      </c>
      <c r="F1347" s="107"/>
      <c r="G1347" s="103"/>
      <c r="H1347" s="36" t="s">
        <v>3675</v>
      </c>
      <c r="I1347" s="36" t="s">
        <v>4128</v>
      </c>
      <c r="J1347" s="36" t="s">
        <v>3680</v>
      </c>
      <c r="K1347" s="36" t="s">
        <v>4132</v>
      </c>
      <c r="L1347" s="17" t="s">
        <v>16</v>
      </c>
      <c r="M1347" s="37" t="s">
        <v>4127</v>
      </c>
    </row>
    <row r="1348" spans="1:13">
      <c r="A1348" s="103">
        <v>163</v>
      </c>
      <c r="B1348" s="103" t="s">
        <v>4126</v>
      </c>
      <c r="C1348" s="103">
        <v>192</v>
      </c>
      <c r="D1348" s="103" t="s">
        <v>4126</v>
      </c>
      <c r="E1348" s="107">
        <v>1347</v>
      </c>
      <c r="F1348" s="107"/>
      <c r="G1348" s="103"/>
      <c r="H1348" s="36" t="s">
        <v>3675</v>
      </c>
      <c r="I1348" s="36" t="s">
        <v>4128</v>
      </c>
      <c r="J1348" s="36" t="s">
        <v>3681</v>
      </c>
      <c r="K1348" s="36" t="s">
        <v>4133</v>
      </c>
      <c r="L1348" s="17" t="s">
        <v>16</v>
      </c>
      <c r="M1348" s="37" t="s">
        <v>4127</v>
      </c>
    </row>
    <row r="1349" spans="1:13">
      <c r="A1349" s="103">
        <v>163</v>
      </c>
      <c r="B1349" s="103" t="s">
        <v>4126</v>
      </c>
      <c r="C1349" s="103">
        <v>192</v>
      </c>
      <c r="D1349" s="103" t="s">
        <v>4126</v>
      </c>
      <c r="E1349" s="107">
        <v>1348</v>
      </c>
      <c r="F1349" s="107"/>
      <c r="G1349" s="103"/>
      <c r="H1349" s="36" t="s">
        <v>3675</v>
      </c>
      <c r="I1349" s="36" t="s">
        <v>4128</v>
      </c>
      <c r="J1349" s="36" t="s">
        <v>3682</v>
      </c>
      <c r="K1349" s="36" t="s">
        <v>4134</v>
      </c>
      <c r="L1349" s="17" t="s">
        <v>16</v>
      </c>
      <c r="M1349" s="37" t="s">
        <v>4127</v>
      </c>
    </row>
    <row r="1350" spans="1:13">
      <c r="A1350" s="103">
        <v>163</v>
      </c>
      <c r="B1350" s="103" t="s">
        <v>4126</v>
      </c>
      <c r="C1350" s="103">
        <v>192</v>
      </c>
      <c r="D1350" s="103" t="s">
        <v>4126</v>
      </c>
      <c r="E1350" s="107">
        <v>1349</v>
      </c>
      <c r="F1350" s="107"/>
      <c r="G1350" s="103"/>
      <c r="H1350" s="36" t="s">
        <v>3675</v>
      </c>
      <c r="I1350" s="36" t="s">
        <v>4128</v>
      </c>
      <c r="J1350" s="36" t="s">
        <v>3683</v>
      </c>
      <c r="K1350" s="36" t="s">
        <v>4135</v>
      </c>
      <c r="L1350" s="17" t="s">
        <v>16</v>
      </c>
      <c r="M1350" s="37" t="s">
        <v>4127</v>
      </c>
    </row>
    <row r="1351" spans="1:13">
      <c r="A1351" s="103">
        <v>164</v>
      </c>
      <c r="B1351" s="103" t="s">
        <v>3782</v>
      </c>
      <c r="C1351" s="103">
        <v>196</v>
      </c>
      <c r="D1351" s="103" t="s">
        <v>3782</v>
      </c>
      <c r="E1351" s="107">
        <v>1350</v>
      </c>
      <c r="F1351" s="101">
        <v>799116</v>
      </c>
      <c r="G1351" s="100" t="s">
        <v>3782</v>
      </c>
      <c r="H1351" s="17"/>
      <c r="I1351" s="17"/>
      <c r="J1351" s="17"/>
      <c r="K1351" s="17"/>
      <c r="L1351" s="17" t="s">
        <v>16</v>
      </c>
      <c r="M1351" s="28" t="s">
        <v>3684</v>
      </c>
    </row>
    <row r="1352" spans="1:13">
      <c r="A1352" s="103">
        <v>165</v>
      </c>
      <c r="B1352" s="103" t="s">
        <v>3832</v>
      </c>
      <c r="C1352" s="103">
        <v>197</v>
      </c>
      <c r="D1352" s="103" t="s">
        <v>3832</v>
      </c>
      <c r="E1352" s="107">
        <v>1351</v>
      </c>
      <c r="F1352" s="107"/>
      <c r="G1352" s="103"/>
      <c r="H1352" s="36" t="s">
        <v>3783</v>
      </c>
      <c r="I1352" s="36" t="s">
        <v>3784</v>
      </c>
      <c r="J1352" s="36" t="s">
        <v>3785</v>
      </c>
      <c r="K1352" s="36" t="s">
        <v>3784</v>
      </c>
      <c r="L1352" s="17" t="s">
        <v>16</v>
      </c>
      <c r="M1352" s="22" t="s">
        <v>3724</v>
      </c>
    </row>
    <row r="1353" spans="1:13">
      <c r="A1353" s="103">
        <v>165</v>
      </c>
      <c r="B1353" s="103" t="s">
        <v>3832</v>
      </c>
      <c r="C1353" s="103">
        <v>197</v>
      </c>
      <c r="D1353" s="103" t="s">
        <v>3832</v>
      </c>
      <c r="E1353" s="107">
        <v>1352</v>
      </c>
      <c r="F1353" s="107"/>
      <c r="G1353" s="103"/>
      <c r="H1353" s="36" t="s">
        <v>3783</v>
      </c>
      <c r="I1353" s="36" t="s">
        <v>3784</v>
      </c>
      <c r="J1353" s="36" t="s">
        <v>3786</v>
      </c>
      <c r="K1353" s="36" t="s">
        <v>3787</v>
      </c>
      <c r="L1353" s="17" t="s">
        <v>16</v>
      </c>
      <c r="M1353" s="22" t="s">
        <v>3724</v>
      </c>
    </row>
    <row r="1354" spans="1:13">
      <c r="A1354" s="103">
        <v>165</v>
      </c>
      <c r="B1354" s="103" t="s">
        <v>3832</v>
      </c>
      <c r="C1354" s="103">
        <v>197</v>
      </c>
      <c r="D1354" s="103" t="s">
        <v>3832</v>
      </c>
      <c r="E1354" s="107">
        <v>1353</v>
      </c>
      <c r="F1354" s="107"/>
      <c r="G1354" s="103"/>
      <c r="H1354" s="36" t="s">
        <v>3783</v>
      </c>
      <c r="I1354" s="36" t="s">
        <v>3784</v>
      </c>
      <c r="J1354" s="36" t="s">
        <v>3788</v>
      </c>
      <c r="K1354" s="36" t="s">
        <v>3789</v>
      </c>
      <c r="L1354" s="17" t="s">
        <v>16</v>
      </c>
      <c r="M1354" s="22" t="s">
        <v>3724</v>
      </c>
    </row>
    <row r="1355" spans="1:13">
      <c r="A1355" s="103">
        <v>165</v>
      </c>
      <c r="B1355" s="103" t="s">
        <v>3832</v>
      </c>
      <c r="C1355" s="103">
        <v>197</v>
      </c>
      <c r="D1355" s="103" t="s">
        <v>3832</v>
      </c>
      <c r="E1355" s="107">
        <v>1354</v>
      </c>
      <c r="F1355" s="107"/>
      <c r="G1355" s="103"/>
      <c r="H1355" s="36" t="s">
        <v>3783</v>
      </c>
      <c r="I1355" s="36" t="s">
        <v>3784</v>
      </c>
      <c r="J1355" s="36" t="s">
        <v>3790</v>
      </c>
      <c r="K1355" s="36" t="s">
        <v>3791</v>
      </c>
      <c r="L1355" s="17" t="s">
        <v>16</v>
      </c>
      <c r="M1355" s="22" t="s">
        <v>3724</v>
      </c>
    </row>
    <row r="1356" spans="1:13">
      <c r="A1356" s="103">
        <v>165</v>
      </c>
      <c r="B1356" s="103" t="s">
        <v>3832</v>
      </c>
      <c r="C1356" s="103">
        <v>197</v>
      </c>
      <c r="D1356" s="103" t="s">
        <v>3832</v>
      </c>
      <c r="E1356" s="107">
        <v>1355</v>
      </c>
      <c r="F1356" s="107"/>
      <c r="G1356" s="103"/>
      <c r="H1356" s="36" t="s">
        <v>3783</v>
      </c>
      <c r="I1356" s="36" t="s">
        <v>3784</v>
      </c>
      <c r="J1356" s="36" t="s">
        <v>3792</v>
      </c>
      <c r="K1356" s="36" t="s">
        <v>3793</v>
      </c>
      <c r="L1356" s="17" t="s">
        <v>16</v>
      </c>
      <c r="M1356" s="22" t="s">
        <v>3724</v>
      </c>
    </row>
    <row r="1357" spans="1:13">
      <c r="A1357" s="103">
        <v>165</v>
      </c>
      <c r="B1357" s="103" t="s">
        <v>3832</v>
      </c>
      <c r="C1357" s="103">
        <v>197</v>
      </c>
      <c r="D1357" s="103" t="s">
        <v>3832</v>
      </c>
      <c r="E1357" s="107">
        <v>1356</v>
      </c>
      <c r="F1357" s="107"/>
      <c r="G1357" s="103"/>
      <c r="H1357" s="36" t="s">
        <v>3783</v>
      </c>
      <c r="I1357" s="36" t="s">
        <v>3784</v>
      </c>
      <c r="J1357" s="36" t="s">
        <v>3794</v>
      </c>
      <c r="K1357" s="36" t="s">
        <v>3795</v>
      </c>
      <c r="L1357" s="17" t="s">
        <v>16</v>
      </c>
      <c r="M1357" s="22" t="s">
        <v>3724</v>
      </c>
    </row>
    <row r="1358" spans="1:13">
      <c r="A1358" s="103">
        <v>165</v>
      </c>
      <c r="B1358" s="103" t="s">
        <v>3832</v>
      </c>
      <c r="C1358" s="103">
        <v>197</v>
      </c>
      <c r="D1358" s="103" t="s">
        <v>3832</v>
      </c>
      <c r="E1358" s="107">
        <v>1357</v>
      </c>
      <c r="F1358" s="107"/>
      <c r="G1358" s="103"/>
      <c r="H1358" s="36" t="s">
        <v>3783</v>
      </c>
      <c r="I1358" s="36" t="s">
        <v>3784</v>
      </c>
      <c r="J1358" s="36" t="s">
        <v>3796</v>
      </c>
      <c r="K1358" s="36" t="s">
        <v>3797</v>
      </c>
      <c r="L1358" s="17" t="s">
        <v>16</v>
      </c>
      <c r="M1358" s="22" t="s">
        <v>3724</v>
      </c>
    </row>
    <row r="1359" spans="1:13">
      <c r="A1359" s="103">
        <v>165</v>
      </c>
      <c r="B1359" s="103" t="s">
        <v>3832</v>
      </c>
      <c r="C1359" s="103">
        <v>197</v>
      </c>
      <c r="D1359" s="103" t="s">
        <v>3832</v>
      </c>
      <c r="E1359" s="107">
        <v>1358</v>
      </c>
      <c r="F1359" s="107"/>
      <c r="G1359" s="103"/>
      <c r="H1359" s="36" t="s">
        <v>3783</v>
      </c>
      <c r="I1359" s="36" t="s">
        <v>3784</v>
      </c>
      <c r="J1359" s="36" t="s">
        <v>3798</v>
      </c>
      <c r="K1359" s="36" t="s">
        <v>3799</v>
      </c>
      <c r="L1359" s="17" t="s">
        <v>16</v>
      </c>
      <c r="M1359" s="22" t="s">
        <v>3724</v>
      </c>
    </row>
    <row r="1360" spans="1:13">
      <c r="A1360" s="103">
        <v>165</v>
      </c>
      <c r="B1360" s="103" t="s">
        <v>3832</v>
      </c>
      <c r="C1360" s="103">
        <v>197</v>
      </c>
      <c r="D1360" s="103" t="s">
        <v>3832</v>
      </c>
      <c r="E1360" s="107">
        <v>1359</v>
      </c>
      <c r="F1360" s="107"/>
      <c r="G1360" s="103"/>
      <c r="H1360" s="36" t="s">
        <v>3783</v>
      </c>
      <c r="I1360" s="36" t="s">
        <v>3784</v>
      </c>
      <c r="J1360" s="36" t="s">
        <v>3800</v>
      </c>
      <c r="K1360" s="36" t="s">
        <v>3801</v>
      </c>
      <c r="L1360" s="17" t="s">
        <v>16</v>
      </c>
      <c r="M1360" s="22" t="s">
        <v>3724</v>
      </c>
    </row>
    <row r="1361" spans="1:13">
      <c r="A1361" s="103">
        <v>165</v>
      </c>
      <c r="B1361" s="103" t="s">
        <v>3832</v>
      </c>
      <c r="C1361" s="103">
        <v>197</v>
      </c>
      <c r="D1361" s="103" t="s">
        <v>3832</v>
      </c>
      <c r="E1361" s="107">
        <v>1360</v>
      </c>
      <c r="F1361" s="107"/>
      <c r="G1361" s="103"/>
      <c r="H1361" s="36" t="s">
        <v>3783</v>
      </c>
      <c r="I1361" s="36" t="s">
        <v>3784</v>
      </c>
      <c r="J1361" s="36" t="s">
        <v>3802</v>
      </c>
      <c r="K1361" s="36" t="s">
        <v>3803</v>
      </c>
      <c r="L1361" s="17" t="s">
        <v>16</v>
      </c>
      <c r="M1361" s="22" t="s">
        <v>3724</v>
      </c>
    </row>
    <row r="1362" spans="1:13">
      <c r="A1362" s="103">
        <v>165</v>
      </c>
      <c r="B1362" s="103" t="s">
        <v>3832</v>
      </c>
      <c r="C1362" s="103">
        <v>197</v>
      </c>
      <c r="D1362" s="103" t="s">
        <v>3832</v>
      </c>
      <c r="E1362" s="107">
        <v>1361</v>
      </c>
      <c r="F1362" s="107"/>
      <c r="G1362" s="103"/>
      <c r="H1362" s="36" t="s">
        <v>3783</v>
      </c>
      <c r="I1362" s="36" t="s">
        <v>3784</v>
      </c>
      <c r="J1362" s="36" t="s">
        <v>3804</v>
      </c>
      <c r="K1362" s="36" t="s">
        <v>3805</v>
      </c>
      <c r="L1362" s="17" t="s">
        <v>16</v>
      </c>
      <c r="M1362" s="22" t="s">
        <v>3724</v>
      </c>
    </row>
    <row r="1363" spans="1:13">
      <c r="A1363" s="103">
        <v>165</v>
      </c>
      <c r="B1363" s="103" t="s">
        <v>3832</v>
      </c>
      <c r="C1363" s="103">
        <v>197</v>
      </c>
      <c r="D1363" s="103" t="s">
        <v>3832</v>
      </c>
      <c r="E1363" s="107">
        <v>1362</v>
      </c>
      <c r="F1363" s="107"/>
      <c r="G1363" s="103"/>
      <c r="H1363" s="36" t="s">
        <v>3783</v>
      </c>
      <c r="I1363" s="36" t="s">
        <v>3784</v>
      </c>
      <c r="J1363" s="36" t="s">
        <v>3806</v>
      </c>
      <c r="K1363" s="36" t="s">
        <v>3807</v>
      </c>
      <c r="L1363" s="17" t="s">
        <v>16</v>
      </c>
      <c r="M1363" s="22" t="s">
        <v>3724</v>
      </c>
    </row>
    <row r="1364" spans="1:13">
      <c r="A1364" s="103">
        <v>165</v>
      </c>
      <c r="B1364" s="103" t="s">
        <v>3832</v>
      </c>
      <c r="C1364" s="103">
        <v>197</v>
      </c>
      <c r="D1364" s="103" t="s">
        <v>3832</v>
      </c>
      <c r="E1364" s="107">
        <v>1363</v>
      </c>
      <c r="F1364" s="107"/>
      <c r="G1364" s="103"/>
      <c r="H1364" s="36" t="s">
        <v>3783</v>
      </c>
      <c r="I1364" s="36" t="s">
        <v>3784</v>
      </c>
      <c r="J1364" s="36" t="s">
        <v>3808</v>
      </c>
      <c r="K1364" s="36" t="s">
        <v>3809</v>
      </c>
      <c r="L1364" s="17" t="s">
        <v>16</v>
      </c>
      <c r="M1364" s="22" t="s">
        <v>3724</v>
      </c>
    </row>
    <row r="1365" spans="1:13">
      <c r="A1365" s="103">
        <v>165</v>
      </c>
      <c r="B1365" s="103" t="s">
        <v>3832</v>
      </c>
      <c r="C1365" s="103">
        <v>197</v>
      </c>
      <c r="D1365" s="103" t="s">
        <v>3832</v>
      </c>
      <c r="E1365" s="107">
        <v>1364</v>
      </c>
      <c r="F1365" s="107"/>
      <c r="G1365" s="103"/>
      <c r="H1365" s="36" t="s">
        <v>3783</v>
      </c>
      <c r="I1365" s="36" t="s">
        <v>3784</v>
      </c>
      <c r="J1365" s="36" t="s">
        <v>3810</v>
      </c>
      <c r="K1365" s="36" t="s">
        <v>3811</v>
      </c>
      <c r="L1365" s="17" t="s">
        <v>16</v>
      </c>
      <c r="M1365" s="22" t="s">
        <v>3724</v>
      </c>
    </row>
    <row r="1366" spans="1:13">
      <c r="A1366" s="103">
        <v>165</v>
      </c>
      <c r="B1366" s="103" t="s">
        <v>3832</v>
      </c>
      <c r="C1366" s="103">
        <v>197</v>
      </c>
      <c r="D1366" s="103" t="s">
        <v>3832</v>
      </c>
      <c r="E1366" s="107">
        <v>1365</v>
      </c>
      <c r="F1366" s="107"/>
      <c r="G1366" s="103"/>
      <c r="H1366" s="36" t="s">
        <v>3783</v>
      </c>
      <c r="I1366" s="36" t="s">
        <v>3784</v>
      </c>
      <c r="J1366" s="36" t="s">
        <v>3812</v>
      </c>
      <c r="K1366" s="36" t="s">
        <v>3813</v>
      </c>
      <c r="L1366" s="17" t="s">
        <v>16</v>
      </c>
      <c r="M1366" s="22" t="s">
        <v>3724</v>
      </c>
    </row>
    <row r="1367" spans="1:13">
      <c r="A1367" s="103">
        <v>165</v>
      </c>
      <c r="B1367" s="103" t="s">
        <v>3832</v>
      </c>
      <c r="C1367" s="103">
        <v>197</v>
      </c>
      <c r="D1367" s="103" t="s">
        <v>3832</v>
      </c>
      <c r="E1367" s="107">
        <v>1366</v>
      </c>
      <c r="F1367" s="107"/>
      <c r="G1367" s="103"/>
      <c r="H1367" s="36" t="s">
        <v>3783</v>
      </c>
      <c r="I1367" s="36" t="s">
        <v>3784</v>
      </c>
      <c r="J1367" s="36" t="s">
        <v>3814</v>
      </c>
      <c r="K1367" s="36" t="s">
        <v>3815</v>
      </c>
      <c r="L1367" s="17" t="s">
        <v>16</v>
      </c>
      <c r="M1367" s="22" t="s">
        <v>3724</v>
      </c>
    </row>
    <row r="1368" spans="1:13">
      <c r="A1368" s="103">
        <v>165</v>
      </c>
      <c r="B1368" s="103" t="s">
        <v>3832</v>
      </c>
      <c r="C1368" s="103">
        <v>197</v>
      </c>
      <c r="D1368" s="103" t="s">
        <v>3832</v>
      </c>
      <c r="E1368" s="107">
        <v>1367</v>
      </c>
      <c r="F1368" s="107"/>
      <c r="G1368" s="103"/>
      <c r="H1368" s="36" t="s">
        <v>3783</v>
      </c>
      <c r="I1368" s="36" t="s">
        <v>3784</v>
      </c>
      <c r="J1368" s="36" t="s">
        <v>3816</v>
      </c>
      <c r="K1368" s="36" t="s">
        <v>3817</v>
      </c>
      <c r="L1368" s="17" t="s">
        <v>16</v>
      </c>
      <c r="M1368" s="22" t="s">
        <v>3724</v>
      </c>
    </row>
    <row r="1369" spans="1:13">
      <c r="A1369" s="103">
        <v>165</v>
      </c>
      <c r="B1369" s="103" t="s">
        <v>3832</v>
      </c>
      <c r="C1369" s="103">
        <v>197</v>
      </c>
      <c r="D1369" s="103" t="s">
        <v>3832</v>
      </c>
      <c r="E1369" s="107">
        <v>1368</v>
      </c>
      <c r="F1369" s="107"/>
      <c r="G1369" s="103"/>
      <c r="H1369" s="36" t="s">
        <v>3783</v>
      </c>
      <c r="I1369" s="36" t="s">
        <v>3784</v>
      </c>
      <c r="J1369" s="36" t="s">
        <v>3818</v>
      </c>
      <c r="K1369" s="36" t="s">
        <v>3819</v>
      </c>
      <c r="L1369" s="17" t="s">
        <v>16</v>
      </c>
      <c r="M1369" s="22" t="s">
        <v>3724</v>
      </c>
    </row>
    <row r="1370" spans="1:13">
      <c r="A1370" s="103">
        <v>165</v>
      </c>
      <c r="B1370" s="103" t="s">
        <v>3832</v>
      </c>
      <c r="C1370" s="103">
        <v>197</v>
      </c>
      <c r="D1370" s="103" t="s">
        <v>3832</v>
      </c>
      <c r="E1370" s="107">
        <v>1369</v>
      </c>
      <c r="F1370" s="107"/>
      <c r="G1370" s="103"/>
      <c r="H1370" s="36" t="s">
        <v>3783</v>
      </c>
      <c r="I1370" s="36" t="s">
        <v>3784</v>
      </c>
      <c r="J1370" s="36" t="s">
        <v>3820</v>
      </c>
      <c r="K1370" s="36" t="s">
        <v>3821</v>
      </c>
      <c r="L1370" s="17" t="s">
        <v>16</v>
      </c>
      <c r="M1370" s="22" t="s">
        <v>3724</v>
      </c>
    </row>
    <row r="1371" spans="1:13">
      <c r="A1371" s="103">
        <v>165</v>
      </c>
      <c r="B1371" s="103" t="s">
        <v>3832</v>
      </c>
      <c r="C1371" s="103">
        <v>197</v>
      </c>
      <c r="D1371" s="103" t="s">
        <v>3832</v>
      </c>
      <c r="E1371" s="107">
        <v>1370</v>
      </c>
      <c r="F1371" s="107"/>
      <c r="G1371" s="103"/>
      <c r="H1371" s="36" t="s">
        <v>3783</v>
      </c>
      <c r="I1371" s="36" t="s">
        <v>3784</v>
      </c>
      <c r="J1371" s="36" t="s">
        <v>3822</v>
      </c>
      <c r="K1371" s="36" t="s">
        <v>3823</v>
      </c>
      <c r="L1371" s="17" t="s">
        <v>16</v>
      </c>
      <c r="M1371" s="22" t="s">
        <v>3724</v>
      </c>
    </row>
    <row r="1372" spans="1:13">
      <c r="A1372" s="103">
        <v>165</v>
      </c>
      <c r="B1372" s="103" t="s">
        <v>3832</v>
      </c>
      <c r="C1372" s="103">
        <v>197</v>
      </c>
      <c r="D1372" s="103" t="s">
        <v>3832</v>
      </c>
      <c r="E1372" s="107">
        <v>1371</v>
      </c>
      <c r="F1372" s="107"/>
      <c r="G1372" s="103"/>
      <c r="H1372" s="36" t="s">
        <v>3783</v>
      </c>
      <c r="I1372" s="36" t="s">
        <v>3784</v>
      </c>
      <c r="J1372" s="36" t="s">
        <v>3824</v>
      </c>
      <c r="K1372" s="36" t="s">
        <v>3825</v>
      </c>
      <c r="L1372" s="17" t="s">
        <v>16</v>
      </c>
      <c r="M1372" s="22" t="s">
        <v>3724</v>
      </c>
    </row>
    <row r="1373" spans="1:13">
      <c r="A1373" s="103">
        <v>165</v>
      </c>
      <c r="B1373" s="103" t="s">
        <v>3832</v>
      </c>
      <c r="C1373" s="103">
        <v>197</v>
      </c>
      <c r="D1373" s="103" t="s">
        <v>3832</v>
      </c>
      <c r="E1373" s="107">
        <v>1372</v>
      </c>
      <c r="F1373" s="107"/>
      <c r="G1373" s="103"/>
      <c r="H1373" s="36" t="s">
        <v>3783</v>
      </c>
      <c r="I1373" s="36" t="s">
        <v>3784</v>
      </c>
      <c r="J1373" s="36" t="s">
        <v>3826</v>
      </c>
      <c r="K1373" s="36" t="s">
        <v>3827</v>
      </c>
      <c r="L1373" s="17" t="s">
        <v>16</v>
      </c>
      <c r="M1373" s="22" t="s">
        <v>3724</v>
      </c>
    </row>
    <row r="1374" spans="1:13">
      <c r="A1374" s="103">
        <v>165</v>
      </c>
      <c r="B1374" s="103" t="s">
        <v>3832</v>
      </c>
      <c r="C1374" s="103">
        <v>197</v>
      </c>
      <c r="D1374" s="103" t="s">
        <v>3832</v>
      </c>
      <c r="E1374" s="107">
        <v>1373</v>
      </c>
      <c r="F1374" s="107"/>
      <c r="G1374" s="103"/>
      <c r="H1374" s="36" t="s">
        <v>3783</v>
      </c>
      <c r="I1374" s="36" t="s">
        <v>3784</v>
      </c>
      <c r="J1374" s="36" t="s">
        <v>3828</v>
      </c>
      <c r="K1374" s="36" t="s">
        <v>3829</v>
      </c>
      <c r="L1374" s="17" t="s">
        <v>16</v>
      </c>
      <c r="M1374" s="22" t="s">
        <v>3724</v>
      </c>
    </row>
    <row r="1375" spans="1:13">
      <c r="A1375" s="103">
        <v>165</v>
      </c>
      <c r="B1375" s="103" t="s">
        <v>3832</v>
      </c>
      <c r="C1375" s="103">
        <v>197</v>
      </c>
      <c r="D1375" s="103" t="s">
        <v>3832</v>
      </c>
      <c r="E1375" s="107">
        <v>1374</v>
      </c>
      <c r="F1375" s="107"/>
      <c r="G1375" s="103"/>
      <c r="H1375" s="36" t="s">
        <v>3783</v>
      </c>
      <c r="I1375" s="36" t="s">
        <v>3784</v>
      </c>
      <c r="J1375" s="36" t="s">
        <v>3830</v>
      </c>
      <c r="K1375" s="36" t="s">
        <v>3831</v>
      </c>
      <c r="L1375" s="17" t="s">
        <v>16</v>
      </c>
      <c r="M1375" s="22" t="s">
        <v>3724</v>
      </c>
    </row>
    <row r="1376" spans="1:13">
      <c r="A1376" s="103">
        <v>166</v>
      </c>
      <c r="B1376" s="103" t="s">
        <v>3838</v>
      </c>
      <c r="C1376" s="103">
        <v>198</v>
      </c>
      <c r="D1376" s="103" t="s">
        <v>3838</v>
      </c>
      <c r="E1376" s="107">
        <v>1375</v>
      </c>
      <c r="F1376" s="107"/>
      <c r="G1376" s="103"/>
      <c r="H1376" s="36" t="s">
        <v>3833</v>
      </c>
      <c r="I1376" s="36" t="s">
        <v>3834</v>
      </c>
      <c r="J1376" s="36" t="s">
        <v>3835</v>
      </c>
      <c r="K1376" s="36" t="s">
        <v>3834</v>
      </c>
      <c r="L1376" s="17" t="s">
        <v>16</v>
      </c>
      <c r="M1376" s="22" t="s">
        <v>3725</v>
      </c>
    </row>
    <row r="1377" spans="1:13">
      <c r="A1377" s="103">
        <v>166</v>
      </c>
      <c r="B1377" s="103" t="s">
        <v>3838</v>
      </c>
      <c r="C1377" s="103">
        <v>198</v>
      </c>
      <c r="D1377" s="103" t="s">
        <v>3838</v>
      </c>
      <c r="E1377" s="107">
        <v>1376</v>
      </c>
      <c r="F1377" s="107"/>
      <c r="G1377" s="103"/>
      <c r="H1377" s="36" t="s">
        <v>3833</v>
      </c>
      <c r="I1377" s="36" t="s">
        <v>3834</v>
      </c>
      <c r="J1377" s="36" t="s">
        <v>3836</v>
      </c>
      <c r="K1377" s="36" t="s">
        <v>3837</v>
      </c>
      <c r="L1377" s="17" t="s">
        <v>16</v>
      </c>
      <c r="M1377" s="22" t="s">
        <v>3725</v>
      </c>
    </row>
    <row r="1378" spans="1:13">
      <c r="A1378" s="103">
        <v>167</v>
      </c>
      <c r="B1378" s="103" t="s">
        <v>3846</v>
      </c>
      <c r="C1378" s="103">
        <v>199</v>
      </c>
      <c r="D1378" s="103" t="s">
        <v>3846</v>
      </c>
      <c r="E1378" s="107">
        <v>1377</v>
      </c>
      <c r="F1378" s="107"/>
      <c r="G1378" s="103"/>
      <c r="H1378" s="36" t="s">
        <v>3839</v>
      </c>
      <c r="I1378" s="36" t="s">
        <v>3840</v>
      </c>
      <c r="J1378" s="36" t="s">
        <v>3841</v>
      </c>
      <c r="K1378" s="36" t="s">
        <v>3840</v>
      </c>
      <c r="L1378" s="17" t="s">
        <v>16</v>
      </c>
      <c r="M1378" s="22" t="s">
        <v>3726</v>
      </c>
    </row>
    <row r="1379" spans="1:13">
      <c r="A1379" s="103">
        <v>167</v>
      </c>
      <c r="B1379" s="103" t="s">
        <v>3846</v>
      </c>
      <c r="C1379" s="103">
        <v>199</v>
      </c>
      <c r="D1379" s="103" t="s">
        <v>3846</v>
      </c>
      <c r="E1379" s="107">
        <v>1378</v>
      </c>
      <c r="F1379" s="107"/>
      <c r="G1379" s="103"/>
      <c r="H1379" s="36" t="s">
        <v>3839</v>
      </c>
      <c r="I1379" s="36" t="s">
        <v>3840</v>
      </c>
      <c r="J1379" s="36" t="s">
        <v>3842</v>
      </c>
      <c r="K1379" s="36" t="s">
        <v>3843</v>
      </c>
      <c r="L1379" s="17" t="s">
        <v>16</v>
      </c>
      <c r="M1379" s="22" t="s">
        <v>3726</v>
      </c>
    </row>
    <row r="1380" spans="1:13">
      <c r="A1380" s="103">
        <v>167</v>
      </c>
      <c r="B1380" s="103" t="s">
        <v>3846</v>
      </c>
      <c r="C1380" s="103">
        <v>199</v>
      </c>
      <c r="D1380" s="103" t="s">
        <v>3846</v>
      </c>
      <c r="E1380" s="107">
        <v>1379</v>
      </c>
      <c r="F1380" s="107"/>
      <c r="G1380" s="103"/>
      <c r="H1380" s="36" t="s">
        <v>3839</v>
      </c>
      <c r="I1380" s="36" t="s">
        <v>3840</v>
      </c>
      <c r="J1380" s="36" t="s">
        <v>3844</v>
      </c>
      <c r="K1380" s="36" t="s">
        <v>3845</v>
      </c>
      <c r="L1380" s="17" t="s">
        <v>16</v>
      </c>
      <c r="M1380" s="22" t="s">
        <v>3726</v>
      </c>
    </row>
    <row r="1381" spans="1:13">
      <c r="A1381" s="103">
        <v>168</v>
      </c>
      <c r="B1381" s="99" t="s">
        <v>3847</v>
      </c>
      <c r="C1381" s="103">
        <v>200</v>
      </c>
      <c r="D1381" s="99" t="s">
        <v>3847</v>
      </c>
      <c r="E1381" s="107">
        <v>1380</v>
      </c>
      <c r="F1381" s="101">
        <v>465109</v>
      </c>
      <c r="G1381" s="100" t="s">
        <v>3847</v>
      </c>
      <c r="H1381" s="17"/>
      <c r="I1381" s="17"/>
      <c r="J1381" s="17"/>
      <c r="K1381" s="17"/>
      <c r="L1381" s="17" t="s">
        <v>16</v>
      </c>
      <c r="M1381" s="28" t="s">
        <v>3728</v>
      </c>
    </row>
    <row r="1382" spans="1:13">
      <c r="A1382" s="103">
        <v>168</v>
      </c>
      <c r="B1382" s="99" t="s">
        <v>3847</v>
      </c>
      <c r="C1382" s="103">
        <v>200</v>
      </c>
      <c r="D1382" s="99" t="s">
        <v>3847</v>
      </c>
      <c r="E1382" s="107">
        <v>1381</v>
      </c>
      <c r="F1382" s="107"/>
      <c r="G1382" s="103"/>
      <c r="H1382" s="36" t="s">
        <v>3848</v>
      </c>
      <c r="I1382" s="36" t="s">
        <v>3849</v>
      </c>
      <c r="J1382" s="36" t="s">
        <v>3850</v>
      </c>
      <c r="K1382" s="36" t="s">
        <v>3849</v>
      </c>
      <c r="L1382" s="17" t="s">
        <v>16</v>
      </c>
      <c r="M1382" s="28" t="s">
        <v>3728</v>
      </c>
    </row>
    <row r="1383" spans="1:13">
      <c r="A1383" s="103">
        <v>168</v>
      </c>
      <c r="B1383" s="99" t="s">
        <v>3847</v>
      </c>
      <c r="C1383" s="103">
        <v>200</v>
      </c>
      <c r="D1383" s="99" t="s">
        <v>3847</v>
      </c>
      <c r="E1383" s="107">
        <v>1382</v>
      </c>
      <c r="F1383" s="107"/>
      <c r="G1383" s="103"/>
      <c r="H1383" s="36" t="s">
        <v>3848</v>
      </c>
      <c r="I1383" s="36" t="s">
        <v>3849</v>
      </c>
      <c r="J1383" s="36" t="s">
        <v>3851</v>
      </c>
      <c r="K1383" s="36" t="s">
        <v>3849</v>
      </c>
      <c r="L1383" s="17" t="s">
        <v>16</v>
      </c>
      <c r="M1383" s="28" t="s">
        <v>3728</v>
      </c>
    </row>
    <row r="1384" spans="1:13">
      <c r="A1384" s="103">
        <v>168</v>
      </c>
      <c r="B1384" s="99" t="s">
        <v>3847</v>
      </c>
      <c r="C1384" s="103">
        <v>200</v>
      </c>
      <c r="D1384" s="99" t="s">
        <v>3847</v>
      </c>
      <c r="E1384" s="107">
        <v>1383</v>
      </c>
      <c r="F1384" s="107"/>
      <c r="G1384" s="103"/>
      <c r="H1384" s="36" t="s">
        <v>3852</v>
      </c>
      <c r="I1384" s="36" t="s">
        <v>3853</v>
      </c>
      <c r="J1384" s="36" t="s">
        <v>3854</v>
      </c>
      <c r="K1384" s="36" t="s">
        <v>3853</v>
      </c>
      <c r="L1384" s="17" t="s">
        <v>16</v>
      </c>
      <c r="M1384" s="28" t="s">
        <v>3728</v>
      </c>
    </row>
    <row r="1385" spans="1:13">
      <c r="A1385" s="103">
        <v>168</v>
      </c>
      <c r="B1385" s="99" t="s">
        <v>3847</v>
      </c>
      <c r="C1385" s="103">
        <v>200</v>
      </c>
      <c r="D1385" s="99" t="s">
        <v>3847</v>
      </c>
      <c r="E1385" s="107">
        <v>1384</v>
      </c>
      <c r="F1385" s="107"/>
      <c r="G1385" s="103"/>
      <c r="H1385" s="36" t="s">
        <v>3855</v>
      </c>
      <c r="I1385" s="36" t="s">
        <v>3856</v>
      </c>
      <c r="J1385" s="36" t="s">
        <v>3857</v>
      </c>
      <c r="K1385" s="36" t="s">
        <v>3856</v>
      </c>
      <c r="L1385" s="17" t="s">
        <v>16</v>
      </c>
      <c r="M1385" s="28" t="s">
        <v>3728</v>
      </c>
    </row>
    <row r="1386" spans="1:13">
      <c r="A1386" s="103">
        <v>168</v>
      </c>
      <c r="B1386" s="99" t="s">
        <v>3847</v>
      </c>
      <c r="C1386" s="103">
        <v>200</v>
      </c>
      <c r="D1386" s="99" t="s">
        <v>3847</v>
      </c>
      <c r="E1386" s="107">
        <v>1385</v>
      </c>
      <c r="F1386" s="107"/>
      <c r="G1386" s="103"/>
      <c r="H1386" s="36" t="s">
        <v>3858</v>
      </c>
      <c r="I1386" s="36" t="s">
        <v>3859</v>
      </c>
      <c r="J1386" s="36" t="s">
        <v>3860</v>
      </c>
      <c r="K1386" s="36" t="s">
        <v>3859</v>
      </c>
      <c r="L1386" s="17" t="s">
        <v>16</v>
      </c>
      <c r="M1386" s="28" t="s">
        <v>3728</v>
      </c>
    </row>
    <row r="1387" spans="1:13">
      <c r="A1387" s="103">
        <v>168</v>
      </c>
      <c r="B1387" s="99" t="s">
        <v>3847</v>
      </c>
      <c r="C1387" s="103">
        <v>200</v>
      </c>
      <c r="D1387" s="99" t="s">
        <v>3847</v>
      </c>
      <c r="E1387" s="107">
        <v>1386</v>
      </c>
      <c r="F1387" s="107"/>
      <c r="G1387" s="103"/>
      <c r="H1387" s="36" t="s">
        <v>3858</v>
      </c>
      <c r="I1387" s="36" t="s">
        <v>3859</v>
      </c>
      <c r="J1387" s="36" t="s">
        <v>3861</v>
      </c>
      <c r="K1387" s="36" t="s">
        <v>3862</v>
      </c>
      <c r="L1387" s="17" t="s">
        <v>16</v>
      </c>
      <c r="M1387" s="28" t="s">
        <v>3728</v>
      </c>
    </row>
    <row r="1388" spans="1:13">
      <c r="A1388" s="103">
        <v>168</v>
      </c>
      <c r="B1388" s="99" t="s">
        <v>3847</v>
      </c>
      <c r="C1388" s="103">
        <v>200</v>
      </c>
      <c r="D1388" s="99" t="s">
        <v>3847</v>
      </c>
      <c r="E1388" s="107">
        <v>1387</v>
      </c>
      <c r="F1388" s="107"/>
      <c r="G1388" s="103"/>
      <c r="H1388" s="36" t="s">
        <v>3858</v>
      </c>
      <c r="I1388" s="36" t="s">
        <v>3859</v>
      </c>
      <c r="J1388" s="36" t="s">
        <v>3863</v>
      </c>
      <c r="K1388" s="36" t="s">
        <v>3864</v>
      </c>
      <c r="L1388" s="17" t="s">
        <v>16</v>
      </c>
      <c r="M1388" s="28" t="s">
        <v>3728</v>
      </c>
    </row>
    <row r="1389" spans="1:13">
      <c r="A1389" s="103">
        <v>168</v>
      </c>
      <c r="B1389" s="99" t="s">
        <v>3847</v>
      </c>
      <c r="C1389" s="103">
        <v>200</v>
      </c>
      <c r="D1389" s="99" t="s">
        <v>3847</v>
      </c>
      <c r="E1389" s="107">
        <v>1388</v>
      </c>
      <c r="F1389" s="107"/>
      <c r="G1389" s="103"/>
      <c r="H1389" s="36" t="s">
        <v>3858</v>
      </c>
      <c r="I1389" s="36" t="s">
        <v>3859</v>
      </c>
      <c r="J1389" s="36" t="s">
        <v>3865</v>
      </c>
      <c r="K1389" s="36" t="s">
        <v>3866</v>
      </c>
      <c r="L1389" s="17" t="s">
        <v>16</v>
      </c>
      <c r="M1389" s="28" t="s">
        <v>3728</v>
      </c>
    </row>
    <row r="1390" spans="1:13">
      <c r="A1390" s="103">
        <v>168</v>
      </c>
      <c r="B1390" s="99" t="s">
        <v>3847</v>
      </c>
      <c r="C1390" s="103">
        <v>200</v>
      </c>
      <c r="D1390" s="99" t="s">
        <v>3847</v>
      </c>
      <c r="E1390" s="107">
        <v>1389</v>
      </c>
      <c r="F1390" s="107"/>
      <c r="G1390" s="103"/>
      <c r="H1390" s="36" t="s">
        <v>3858</v>
      </c>
      <c r="I1390" s="36" t="s">
        <v>3859</v>
      </c>
      <c r="J1390" s="36" t="s">
        <v>3867</v>
      </c>
      <c r="K1390" s="36" t="s">
        <v>3868</v>
      </c>
      <c r="L1390" s="17" t="s">
        <v>16</v>
      </c>
      <c r="M1390" s="28" t="s">
        <v>3728</v>
      </c>
    </row>
    <row r="1391" spans="1:13">
      <c r="A1391" s="103">
        <v>168</v>
      </c>
      <c r="B1391" s="99" t="s">
        <v>3847</v>
      </c>
      <c r="C1391" s="103">
        <v>200</v>
      </c>
      <c r="D1391" s="99" t="s">
        <v>3847</v>
      </c>
      <c r="E1391" s="107">
        <v>1390</v>
      </c>
      <c r="F1391" s="107"/>
      <c r="G1391" s="103"/>
      <c r="H1391" s="36" t="s">
        <v>3858</v>
      </c>
      <c r="I1391" s="36" t="s">
        <v>3859</v>
      </c>
      <c r="J1391" s="36" t="s">
        <v>3869</v>
      </c>
      <c r="K1391" s="36" t="s">
        <v>3870</v>
      </c>
      <c r="L1391" s="17" t="s">
        <v>16</v>
      </c>
      <c r="M1391" s="28" t="s">
        <v>3728</v>
      </c>
    </row>
    <row r="1392" spans="1:13">
      <c r="A1392" s="103">
        <v>168</v>
      </c>
      <c r="B1392" s="99" t="s">
        <v>3847</v>
      </c>
      <c r="C1392" s="103">
        <v>200</v>
      </c>
      <c r="D1392" s="99" t="s">
        <v>3847</v>
      </c>
      <c r="E1392" s="107">
        <v>1391</v>
      </c>
      <c r="F1392" s="107"/>
      <c r="G1392" s="103"/>
      <c r="H1392" s="36" t="s">
        <v>3858</v>
      </c>
      <c r="I1392" s="36" t="s">
        <v>3859</v>
      </c>
      <c r="J1392" s="36" t="s">
        <v>3871</v>
      </c>
      <c r="K1392" s="36" t="s">
        <v>3872</v>
      </c>
      <c r="L1392" s="17" t="s">
        <v>16</v>
      </c>
      <c r="M1392" s="28" t="s">
        <v>3728</v>
      </c>
    </row>
    <row r="1393" spans="1:13">
      <c r="A1393" s="103">
        <v>168</v>
      </c>
      <c r="B1393" s="99" t="s">
        <v>3847</v>
      </c>
      <c r="C1393" s="103">
        <v>200</v>
      </c>
      <c r="D1393" s="99" t="s">
        <v>3847</v>
      </c>
      <c r="E1393" s="107">
        <v>1392</v>
      </c>
      <c r="F1393" s="107"/>
      <c r="G1393" s="103"/>
      <c r="H1393" s="36" t="s">
        <v>3858</v>
      </c>
      <c r="I1393" s="36" t="s">
        <v>3859</v>
      </c>
      <c r="J1393" s="36" t="s">
        <v>3873</v>
      </c>
      <c r="K1393" s="36" t="s">
        <v>3874</v>
      </c>
      <c r="L1393" s="17" t="s">
        <v>16</v>
      </c>
      <c r="M1393" s="28" t="s">
        <v>3728</v>
      </c>
    </row>
    <row r="1394" spans="1:13">
      <c r="A1394" s="103">
        <v>168</v>
      </c>
      <c r="B1394" s="99" t="s">
        <v>3847</v>
      </c>
      <c r="C1394" s="103">
        <v>200</v>
      </c>
      <c r="D1394" s="99" t="s">
        <v>3847</v>
      </c>
      <c r="E1394" s="107">
        <v>1393</v>
      </c>
      <c r="F1394" s="107"/>
      <c r="G1394" s="103"/>
      <c r="H1394" s="36" t="s">
        <v>3858</v>
      </c>
      <c r="I1394" s="36" t="s">
        <v>3859</v>
      </c>
      <c r="J1394" s="36" t="s">
        <v>3875</v>
      </c>
      <c r="K1394" s="36" t="s">
        <v>3876</v>
      </c>
      <c r="L1394" s="17" t="s">
        <v>16</v>
      </c>
      <c r="M1394" s="28" t="s">
        <v>3728</v>
      </c>
    </row>
    <row r="1395" spans="1:13">
      <c r="A1395" s="103">
        <v>168</v>
      </c>
      <c r="B1395" s="99" t="s">
        <v>3847</v>
      </c>
      <c r="C1395" s="103">
        <v>200</v>
      </c>
      <c r="D1395" s="99" t="s">
        <v>3847</v>
      </c>
      <c r="E1395" s="107">
        <v>1394</v>
      </c>
      <c r="F1395" s="107"/>
      <c r="G1395" s="103"/>
      <c r="H1395" s="36" t="s">
        <v>3858</v>
      </c>
      <c r="I1395" s="36" t="s">
        <v>3859</v>
      </c>
      <c r="J1395" s="36" t="s">
        <v>3877</v>
      </c>
      <c r="K1395" s="36" t="s">
        <v>3878</v>
      </c>
      <c r="L1395" s="17" t="s">
        <v>16</v>
      </c>
      <c r="M1395" s="28" t="s">
        <v>3728</v>
      </c>
    </row>
    <row r="1396" spans="1:13">
      <c r="A1396" s="103">
        <v>168</v>
      </c>
      <c r="B1396" s="99" t="s">
        <v>3847</v>
      </c>
      <c r="C1396" s="103">
        <v>200</v>
      </c>
      <c r="D1396" s="99" t="s">
        <v>3847</v>
      </c>
      <c r="E1396" s="107">
        <v>1395</v>
      </c>
      <c r="F1396" s="107"/>
      <c r="G1396" s="103"/>
      <c r="H1396" s="36" t="s">
        <v>3858</v>
      </c>
      <c r="I1396" s="36" t="s">
        <v>3859</v>
      </c>
      <c r="J1396" s="36" t="s">
        <v>3879</v>
      </c>
      <c r="K1396" s="36" t="s">
        <v>3880</v>
      </c>
      <c r="L1396" s="17" t="s">
        <v>16</v>
      </c>
      <c r="M1396" s="28" t="s">
        <v>3728</v>
      </c>
    </row>
    <row r="1397" spans="1:13">
      <c r="A1397" s="103">
        <v>168</v>
      </c>
      <c r="B1397" s="99" t="s">
        <v>3847</v>
      </c>
      <c r="C1397" s="103">
        <v>200</v>
      </c>
      <c r="D1397" s="99" t="s">
        <v>3847</v>
      </c>
      <c r="E1397" s="107">
        <v>1396</v>
      </c>
      <c r="F1397" s="107"/>
      <c r="G1397" s="103"/>
      <c r="H1397" s="36" t="s">
        <v>3858</v>
      </c>
      <c r="I1397" s="36" t="s">
        <v>3859</v>
      </c>
      <c r="J1397" s="36" t="s">
        <v>3881</v>
      </c>
      <c r="K1397" s="36" t="s">
        <v>3882</v>
      </c>
      <c r="L1397" s="17" t="s">
        <v>16</v>
      </c>
      <c r="M1397" s="28" t="s">
        <v>3728</v>
      </c>
    </row>
    <row r="1398" spans="1:13">
      <c r="A1398" s="103">
        <v>168</v>
      </c>
      <c r="B1398" s="99" t="s">
        <v>3847</v>
      </c>
      <c r="C1398" s="103">
        <v>200</v>
      </c>
      <c r="D1398" s="99" t="s">
        <v>3847</v>
      </c>
      <c r="E1398" s="107">
        <v>1397</v>
      </c>
      <c r="F1398" s="107"/>
      <c r="G1398" s="103"/>
      <c r="H1398" s="36" t="s">
        <v>3858</v>
      </c>
      <c r="I1398" s="36" t="s">
        <v>3859</v>
      </c>
      <c r="J1398" s="36" t="s">
        <v>3883</v>
      </c>
      <c r="K1398" s="36" t="s">
        <v>3884</v>
      </c>
      <c r="L1398" s="17" t="s">
        <v>16</v>
      </c>
      <c r="M1398" s="28" t="s">
        <v>3728</v>
      </c>
    </row>
    <row r="1399" spans="1:13">
      <c r="A1399" s="103">
        <v>168</v>
      </c>
      <c r="B1399" s="99" t="s">
        <v>3847</v>
      </c>
      <c r="C1399" s="103">
        <v>200</v>
      </c>
      <c r="D1399" s="99" t="s">
        <v>3847</v>
      </c>
      <c r="E1399" s="107">
        <v>1398</v>
      </c>
      <c r="F1399" s="107"/>
      <c r="G1399" s="103"/>
      <c r="H1399" s="36" t="s">
        <v>3858</v>
      </c>
      <c r="I1399" s="36" t="s">
        <v>3859</v>
      </c>
      <c r="J1399" s="36" t="s">
        <v>3885</v>
      </c>
      <c r="K1399" s="36" t="s">
        <v>3886</v>
      </c>
      <c r="L1399" s="17" t="s">
        <v>16</v>
      </c>
      <c r="M1399" s="28" t="s">
        <v>3728</v>
      </c>
    </row>
    <row r="1400" spans="1:13">
      <c r="A1400" s="103">
        <v>168</v>
      </c>
      <c r="B1400" s="99" t="s">
        <v>3847</v>
      </c>
      <c r="C1400" s="103">
        <v>200</v>
      </c>
      <c r="D1400" s="99" t="s">
        <v>3847</v>
      </c>
      <c r="E1400" s="107">
        <v>1399</v>
      </c>
      <c r="F1400" s="107"/>
      <c r="G1400" s="103"/>
      <c r="H1400" s="36" t="s">
        <v>3858</v>
      </c>
      <c r="I1400" s="36" t="s">
        <v>3859</v>
      </c>
      <c r="J1400" s="36" t="s">
        <v>3887</v>
      </c>
      <c r="K1400" s="36" t="s">
        <v>3888</v>
      </c>
      <c r="L1400" s="17" t="s">
        <v>16</v>
      </c>
      <c r="M1400" s="28" t="s">
        <v>3728</v>
      </c>
    </row>
    <row r="1401" spans="1:13">
      <c r="A1401" s="103">
        <v>168</v>
      </c>
      <c r="B1401" s="99" t="s">
        <v>3847</v>
      </c>
      <c r="C1401" s="103">
        <v>200</v>
      </c>
      <c r="D1401" s="99" t="s">
        <v>3847</v>
      </c>
      <c r="E1401" s="107">
        <v>1400</v>
      </c>
      <c r="F1401" s="107"/>
      <c r="G1401" s="103"/>
      <c r="H1401" s="36" t="s">
        <v>3858</v>
      </c>
      <c r="I1401" s="36" t="s">
        <v>3859</v>
      </c>
      <c r="J1401" s="36" t="s">
        <v>3889</v>
      </c>
      <c r="K1401" s="36" t="s">
        <v>3890</v>
      </c>
      <c r="L1401" s="17" t="s">
        <v>16</v>
      </c>
      <c r="M1401" s="28" t="s">
        <v>3728</v>
      </c>
    </row>
    <row r="1402" spans="1:13">
      <c r="A1402" s="103">
        <v>168</v>
      </c>
      <c r="B1402" s="99" t="s">
        <v>3847</v>
      </c>
      <c r="C1402" s="103">
        <v>200</v>
      </c>
      <c r="D1402" s="99" t="s">
        <v>3847</v>
      </c>
      <c r="E1402" s="107">
        <v>1401</v>
      </c>
      <c r="F1402" s="107"/>
      <c r="G1402" s="103"/>
      <c r="H1402" s="36" t="s">
        <v>3858</v>
      </c>
      <c r="I1402" s="36" t="s">
        <v>3859</v>
      </c>
      <c r="J1402" s="36" t="s">
        <v>3891</v>
      </c>
      <c r="K1402" s="36" t="s">
        <v>3892</v>
      </c>
      <c r="L1402" s="17" t="s">
        <v>16</v>
      </c>
      <c r="M1402" s="28" t="s">
        <v>3728</v>
      </c>
    </row>
    <row r="1403" spans="1:13">
      <c r="A1403" s="103">
        <v>168</v>
      </c>
      <c r="B1403" s="99" t="s">
        <v>3847</v>
      </c>
      <c r="C1403" s="103">
        <v>200</v>
      </c>
      <c r="D1403" s="99" t="s">
        <v>3847</v>
      </c>
      <c r="E1403" s="107">
        <v>1402</v>
      </c>
      <c r="F1403" s="107"/>
      <c r="G1403" s="103"/>
      <c r="H1403" s="36" t="s">
        <v>3858</v>
      </c>
      <c r="I1403" s="36" t="s">
        <v>3859</v>
      </c>
      <c r="J1403" s="36" t="s">
        <v>3893</v>
      </c>
      <c r="K1403" s="36" t="s">
        <v>3894</v>
      </c>
      <c r="L1403" s="17" t="s">
        <v>16</v>
      </c>
      <c r="M1403" s="28" t="s">
        <v>3728</v>
      </c>
    </row>
    <row r="1404" spans="1:13">
      <c r="A1404" s="103">
        <v>169</v>
      </c>
      <c r="B1404" s="103" t="s">
        <v>3896</v>
      </c>
      <c r="C1404" s="103">
        <v>201</v>
      </c>
      <c r="D1404" s="103" t="s">
        <v>3896</v>
      </c>
      <c r="E1404" s="107">
        <v>1403</v>
      </c>
      <c r="F1404" s="101">
        <v>688111</v>
      </c>
      <c r="G1404" s="100" t="s">
        <v>3895</v>
      </c>
      <c r="H1404" s="17"/>
      <c r="I1404" s="17"/>
      <c r="J1404" s="17"/>
      <c r="K1404" s="17"/>
      <c r="L1404" s="17" t="s">
        <v>16</v>
      </c>
      <c r="M1404" s="22" t="s">
        <v>3701</v>
      </c>
    </row>
    <row r="1405" spans="1:13">
      <c r="A1405" s="103">
        <v>169</v>
      </c>
      <c r="B1405" s="103" t="s">
        <v>3896</v>
      </c>
      <c r="C1405" s="103">
        <v>201</v>
      </c>
      <c r="D1405" s="103" t="s">
        <v>3896</v>
      </c>
      <c r="E1405" s="107">
        <v>1404</v>
      </c>
      <c r="F1405" s="118"/>
      <c r="G1405" s="106"/>
      <c r="H1405" s="36" t="s">
        <v>3897</v>
      </c>
      <c r="I1405" s="36" t="s">
        <v>3898</v>
      </c>
      <c r="J1405" s="36" t="s">
        <v>3899</v>
      </c>
      <c r="K1405" s="36" t="s">
        <v>3898</v>
      </c>
      <c r="L1405" s="17" t="s">
        <v>16</v>
      </c>
      <c r="M1405" s="22" t="s">
        <v>3701</v>
      </c>
    </row>
    <row r="1406" spans="1:13">
      <c r="A1406" s="103">
        <v>169</v>
      </c>
      <c r="B1406" s="103" t="s">
        <v>3896</v>
      </c>
      <c r="C1406" s="103">
        <v>201</v>
      </c>
      <c r="D1406" s="103" t="s">
        <v>3896</v>
      </c>
      <c r="E1406" s="107">
        <v>1405</v>
      </c>
      <c r="F1406" s="118"/>
      <c r="G1406" s="106"/>
      <c r="H1406" s="36" t="s">
        <v>3897</v>
      </c>
      <c r="I1406" s="36" t="s">
        <v>3898</v>
      </c>
      <c r="J1406" s="36" t="s">
        <v>3900</v>
      </c>
      <c r="K1406" s="36" t="s">
        <v>3901</v>
      </c>
      <c r="L1406" s="17" t="s">
        <v>16</v>
      </c>
      <c r="M1406" s="22" t="s">
        <v>3701</v>
      </c>
    </row>
    <row r="1407" spans="1:13">
      <c r="A1407" s="103">
        <v>169</v>
      </c>
      <c r="B1407" s="103" t="s">
        <v>3896</v>
      </c>
      <c r="C1407" s="103">
        <v>201</v>
      </c>
      <c r="D1407" s="103" t="s">
        <v>3896</v>
      </c>
      <c r="E1407" s="107">
        <v>1406</v>
      </c>
      <c r="F1407" s="118"/>
      <c r="G1407" s="106"/>
      <c r="H1407" s="36" t="s">
        <v>3897</v>
      </c>
      <c r="I1407" s="36" t="s">
        <v>3898</v>
      </c>
      <c r="J1407" s="36" t="s">
        <v>3902</v>
      </c>
      <c r="K1407" s="36" t="s">
        <v>3903</v>
      </c>
      <c r="L1407" s="17" t="s">
        <v>16</v>
      </c>
      <c r="M1407" s="22" t="s">
        <v>3701</v>
      </c>
    </row>
    <row r="1408" spans="1:13">
      <c r="A1408" s="103">
        <v>169</v>
      </c>
      <c r="B1408" s="103" t="s">
        <v>3896</v>
      </c>
      <c r="C1408" s="103">
        <v>201</v>
      </c>
      <c r="D1408" s="103" t="s">
        <v>3896</v>
      </c>
      <c r="E1408" s="107">
        <v>1407</v>
      </c>
      <c r="F1408" s="118"/>
      <c r="G1408" s="106"/>
      <c r="H1408" s="36" t="s">
        <v>3897</v>
      </c>
      <c r="I1408" s="36" t="s">
        <v>3898</v>
      </c>
      <c r="J1408" s="36" t="s">
        <v>3904</v>
      </c>
      <c r="K1408" s="36" t="s">
        <v>3905</v>
      </c>
      <c r="L1408" s="17" t="s">
        <v>16</v>
      </c>
      <c r="M1408" s="22" t="s">
        <v>3701</v>
      </c>
    </row>
    <row r="1409" spans="1:13">
      <c r="A1409" s="103">
        <v>169</v>
      </c>
      <c r="B1409" s="103" t="s">
        <v>3896</v>
      </c>
      <c r="C1409" s="103">
        <v>201</v>
      </c>
      <c r="D1409" s="103" t="s">
        <v>3896</v>
      </c>
      <c r="E1409" s="107">
        <v>1408</v>
      </c>
      <c r="F1409" s="118"/>
      <c r="G1409" s="106"/>
      <c r="H1409" s="36" t="s">
        <v>3897</v>
      </c>
      <c r="I1409" s="36" t="s">
        <v>3898</v>
      </c>
      <c r="J1409" s="36" t="s">
        <v>3906</v>
      </c>
      <c r="K1409" s="36" t="s">
        <v>3907</v>
      </c>
      <c r="L1409" s="17" t="s">
        <v>16</v>
      </c>
      <c r="M1409" s="22" t="s">
        <v>3701</v>
      </c>
    </row>
    <row r="1410" spans="1:13">
      <c r="A1410" s="103">
        <v>169</v>
      </c>
      <c r="B1410" s="103" t="s">
        <v>3896</v>
      </c>
      <c r="C1410" s="103">
        <v>201</v>
      </c>
      <c r="D1410" s="103" t="s">
        <v>3896</v>
      </c>
      <c r="E1410" s="107">
        <v>1409</v>
      </c>
      <c r="F1410" s="118"/>
      <c r="G1410" s="106"/>
      <c r="H1410" s="36" t="s">
        <v>3897</v>
      </c>
      <c r="I1410" s="36" t="s">
        <v>3898</v>
      </c>
      <c r="J1410" s="36" t="s">
        <v>3908</v>
      </c>
      <c r="K1410" s="36" t="s">
        <v>3909</v>
      </c>
      <c r="L1410" s="17" t="s">
        <v>16</v>
      </c>
      <c r="M1410" s="22" t="s">
        <v>3701</v>
      </c>
    </row>
    <row r="1411" spans="1:13">
      <c r="A1411" s="103">
        <v>169</v>
      </c>
      <c r="B1411" s="103" t="s">
        <v>3896</v>
      </c>
      <c r="C1411" s="103">
        <v>201</v>
      </c>
      <c r="D1411" s="103" t="s">
        <v>3896</v>
      </c>
      <c r="E1411" s="107">
        <v>1410</v>
      </c>
      <c r="F1411" s="118"/>
      <c r="G1411" s="106"/>
      <c r="H1411" s="36" t="s">
        <v>3897</v>
      </c>
      <c r="I1411" s="36" t="s">
        <v>3898</v>
      </c>
      <c r="J1411" s="36" t="s">
        <v>3910</v>
      </c>
      <c r="K1411" s="36" t="s">
        <v>3911</v>
      </c>
      <c r="L1411" s="17" t="s">
        <v>16</v>
      </c>
      <c r="M1411" s="22" t="s">
        <v>3701</v>
      </c>
    </row>
    <row r="1412" spans="1:13">
      <c r="A1412" s="103">
        <v>170</v>
      </c>
      <c r="B1412" s="103" t="s">
        <v>3912</v>
      </c>
      <c r="C1412" s="103">
        <v>202</v>
      </c>
      <c r="D1412" s="103" t="s">
        <v>3912</v>
      </c>
      <c r="E1412" s="107">
        <v>1411</v>
      </c>
      <c r="F1412" s="121">
        <v>319117</v>
      </c>
      <c r="G1412" s="100" t="s">
        <v>3912</v>
      </c>
      <c r="H1412" s="17"/>
      <c r="I1412" s="17"/>
      <c r="J1412" s="17"/>
      <c r="K1412" s="17"/>
      <c r="L1412" s="17" t="s">
        <v>16</v>
      </c>
      <c r="M1412" s="22" t="s">
        <v>3729</v>
      </c>
    </row>
    <row r="1413" spans="1:13">
      <c r="A1413" s="103">
        <v>170</v>
      </c>
      <c r="B1413" s="103" t="s">
        <v>3912</v>
      </c>
      <c r="C1413" s="103">
        <v>202</v>
      </c>
      <c r="D1413" s="103" t="s">
        <v>3912</v>
      </c>
      <c r="E1413" s="107">
        <v>1412</v>
      </c>
      <c r="F1413" s="118"/>
      <c r="G1413" s="106"/>
      <c r="H1413" s="36" t="s">
        <v>3913</v>
      </c>
      <c r="I1413" s="36" t="s">
        <v>3914</v>
      </c>
      <c r="J1413" s="36" t="s">
        <v>3915</v>
      </c>
      <c r="K1413" s="36" t="s">
        <v>3914</v>
      </c>
      <c r="L1413" s="17" t="s">
        <v>16</v>
      </c>
      <c r="M1413" s="22" t="s">
        <v>3729</v>
      </c>
    </row>
    <row r="1414" spans="1:13">
      <c r="A1414" s="103">
        <v>170</v>
      </c>
      <c r="B1414" s="103" t="s">
        <v>3912</v>
      </c>
      <c r="C1414" s="103">
        <v>202</v>
      </c>
      <c r="D1414" s="103" t="s">
        <v>3912</v>
      </c>
      <c r="E1414" s="107">
        <v>1413</v>
      </c>
      <c r="F1414" s="118"/>
      <c r="G1414" s="106"/>
      <c r="H1414" s="36" t="s">
        <v>3913</v>
      </c>
      <c r="I1414" s="36" t="s">
        <v>3914</v>
      </c>
      <c r="J1414" s="36" t="s">
        <v>3916</v>
      </c>
      <c r="K1414" s="36" t="s">
        <v>3914</v>
      </c>
      <c r="L1414" s="17" t="s">
        <v>16</v>
      </c>
      <c r="M1414" s="22" t="s">
        <v>3729</v>
      </c>
    </row>
    <row r="1415" spans="1:13">
      <c r="A1415" s="103">
        <v>171</v>
      </c>
      <c r="B1415" s="103" t="s">
        <v>3942</v>
      </c>
      <c r="C1415" s="103">
        <v>203</v>
      </c>
      <c r="D1415" s="103" t="s">
        <v>3942</v>
      </c>
      <c r="E1415" s="107">
        <v>1414</v>
      </c>
      <c r="F1415" s="118"/>
      <c r="G1415" s="106"/>
      <c r="H1415" s="36" t="s">
        <v>3917</v>
      </c>
      <c r="I1415" s="36" t="s">
        <v>3918</v>
      </c>
      <c r="J1415" s="36" t="s">
        <v>3919</v>
      </c>
      <c r="K1415" s="36" t="s">
        <v>3918</v>
      </c>
      <c r="L1415" s="17" t="s">
        <v>16</v>
      </c>
      <c r="M1415" s="22" t="s">
        <v>3730</v>
      </c>
    </row>
    <row r="1416" spans="1:13">
      <c r="A1416" s="103">
        <v>171</v>
      </c>
      <c r="B1416" s="103" t="s">
        <v>3942</v>
      </c>
      <c r="C1416" s="103">
        <v>203</v>
      </c>
      <c r="D1416" s="103" t="s">
        <v>3942</v>
      </c>
      <c r="E1416" s="107">
        <v>1415</v>
      </c>
      <c r="F1416" s="118"/>
      <c r="G1416" s="106"/>
      <c r="H1416" s="36" t="s">
        <v>3917</v>
      </c>
      <c r="I1416" s="36" t="s">
        <v>3918</v>
      </c>
      <c r="J1416" s="36" t="s">
        <v>3920</v>
      </c>
      <c r="K1416" s="36" t="s">
        <v>3921</v>
      </c>
      <c r="L1416" s="17" t="s">
        <v>16</v>
      </c>
      <c r="M1416" s="22" t="s">
        <v>3730</v>
      </c>
    </row>
    <row r="1417" spans="1:13">
      <c r="A1417" s="103">
        <v>171</v>
      </c>
      <c r="B1417" s="103" t="s">
        <v>3942</v>
      </c>
      <c r="C1417" s="103">
        <v>203</v>
      </c>
      <c r="D1417" s="103" t="s">
        <v>3942</v>
      </c>
      <c r="E1417" s="107">
        <v>1416</v>
      </c>
      <c r="F1417" s="118"/>
      <c r="G1417" s="106"/>
      <c r="H1417" s="36" t="s">
        <v>3917</v>
      </c>
      <c r="I1417" s="36" t="s">
        <v>3918</v>
      </c>
      <c r="J1417" s="36" t="s">
        <v>3922</v>
      </c>
      <c r="K1417" s="36" t="s">
        <v>3923</v>
      </c>
      <c r="L1417" s="17" t="s">
        <v>16</v>
      </c>
      <c r="M1417" s="22" t="s">
        <v>3730</v>
      </c>
    </row>
    <row r="1418" spans="1:13">
      <c r="A1418" s="103">
        <v>171</v>
      </c>
      <c r="B1418" s="103" t="s">
        <v>3942</v>
      </c>
      <c r="C1418" s="103">
        <v>203</v>
      </c>
      <c r="D1418" s="103" t="s">
        <v>3942</v>
      </c>
      <c r="E1418" s="107">
        <v>1417</v>
      </c>
      <c r="F1418" s="118"/>
      <c r="G1418" s="106"/>
      <c r="H1418" s="36" t="s">
        <v>3917</v>
      </c>
      <c r="I1418" s="36" t="s">
        <v>3918</v>
      </c>
      <c r="J1418" s="36" t="s">
        <v>3924</v>
      </c>
      <c r="K1418" s="36" t="s">
        <v>3925</v>
      </c>
      <c r="L1418" s="17" t="s">
        <v>16</v>
      </c>
      <c r="M1418" s="22" t="s">
        <v>3730</v>
      </c>
    </row>
    <row r="1419" spans="1:13">
      <c r="A1419" s="103">
        <v>171</v>
      </c>
      <c r="B1419" s="103" t="s">
        <v>3942</v>
      </c>
      <c r="C1419" s="103">
        <v>203</v>
      </c>
      <c r="D1419" s="103" t="s">
        <v>3942</v>
      </c>
      <c r="E1419" s="107">
        <v>1418</v>
      </c>
      <c r="F1419" s="118"/>
      <c r="G1419" s="106"/>
      <c r="H1419" s="36" t="s">
        <v>3917</v>
      </c>
      <c r="I1419" s="36" t="s">
        <v>3918</v>
      </c>
      <c r="J1419" s="36" t="s">
        <v>3926</v>
      </c>
      <c r="K1419" s="36" t="s">
        <v>3927</v>
      </c>
      <c r="L1419" s="17" t="s">
        <v>16</v>
      </c>
      <c r="M1419" s="22" t="s">
        <v>3730</v>
      </c>
    </row>
    <row r="1420" spans="1:13">
      <c r="A1420" s="103">
        <v>171</v>
      </c>
      <c r="B1420" s="103" t="s">
        <v>3942</v>
      </c>
      <c r="C1420" s="103">
        <v>203</v>
      </c>
      <c r="D1420" s="103" t="s">
        <v>3942</v>
      </c>
      <c r="E1420" s="107">
        <v>1419</v>
      </c>
      <c r="F1420" s="118"/>
      <c r="G1420" s="106"/>
      <c r="H1420" s="36" t="s">
        <v>3917</v>
      </c>
      <c r="I1420" s="36" t="s">
        <v>3918</v>
      </c>
      <c r="J1420" s="36" t="s">
        <v>3928</v>
      </c>
      <c r="K1420" s="36" t="s">
        <v>3929</v>
      </c>
      <c r="L1420" s="17" t="s">
        <v>16</v>
      </c>
      <c r="M1420" s="22" t="s">
        <v>3730</v>
      </c>
    </row>
    <row r="1421" spans="1:13">
      <c r="A1421" s="103">
        <v>171</v>
      </c>
      <c r="B1421" s="103" t="s">
        <v>3942</v>
      </c>
      <c r="C1421" s="103">
        <v>203</v>
      </c>
      <c r="D1421" s="103" t="s">
        <v>3942</v>
      </c>
      <c r="E1421" s="107">
        <v>1420</v>
      </c>
      <c r="F1421" s="118"/>
      <c r="G1421" s="106"/>
      <c r="H1421" s="36" t="s">
        <v>3917</v>
      </c>
      <c r="I1421" s="36" t="s">
        <v>3918</v>
      </c>
      <c r="J1421" s="36" t="s">
        <v>3930</v>
      </c>
      <c r="K1421" s="36" t="s">
        <v>3931</v>
      </c>
      <c r="L1421" s="17" t="s">
        <v>16</v>
      </c>
      <c r="M1421" s="22" t="s">
        <v>3730</v>
      </c>
    </row>
    <row r="1422" spans="1:13">
      <c r="A1422" s="103">
        <v>171</v>
      </c>
      <c r="B1422" s="103" t="s">
        <v>3942</v>
      </c>
      <c r="C1422" s="103">
        <v>203</v>
      </c>
      <c r="D1422" s="103" t="s">
        <v>3942</v>
      </c>
      <c r="E1422" s="107">
        <v>1421</v>
      </c>
      <c r="F1422" s="107"/>
      <c r="G1422" s="103"/>
      <c r="H1422" s="36" t="s">
        <v>3917</v>
      </c>
      <c r="I1422" s="36" t="s">
        <v>3918</v>
      </c>
      <c r="J1422" s="36" t="s">
        <v>3932</v>
      </c>
      <c r="K1422" s="36" t="s">
        <v>3933</v>
      </c>
      <c r="L1422" s="17" t="s">
        <v>16</v>
      </c>
      <c r="M1422" s="22" t="s">
        <v>3730</v>
      </c>
    </row>
    <row r="1423" spans="1:13">
      <c r="A1423" s="103">
        <v>171</v>
      </c>
      <c r="B1423" s="103" t="s">
        <v>3942</v>
      </c>
      <c r="C1423" s="103">
        <v>203</v>
      </c>
      <c r="D1423" s="103" t="s">
        <v>3942</v>
      </c>
      <c r="E1423" s="107">
        <v>1422</v>
      </c>
      <c r="F1423" s="107"/>
      <c r="G1423" s="103"/>
      <c r="H1423" s="36" t="s">
        <v>3917</v>
      </c>
      <c r="I1423" s="36" t="s">
        <v>3918</v>
      </c>
      <c r="J1423" s="36" t="s">
        <v>3934</v>
      </c>
      <c r="K1423" s="36" t="s">
        <v>3935</v>
      </c>
      <c r="L1423" s="17" t="s">
        <v>16</v>
      </c>
      <c r="M1423" s="22" t="s">
        <v>3730</v>
      </c>
    </row>
    <row r="1424" spans="1:13">
      <c r="A1424" s="103">
        <v>171</v>
      </c>
      <c r="B1424" s="103" t="s">
        <v>3942</v>
      </c>
      <c r="C1424" s="103">
        <v>203</v>
      </c>
      <c r="D1424" s="103" t="s">
        <v>3942</v>
      </c>
      <c r="E1424" s="107">
        <v>1423</v>
      </c>
      <c r="F1424" s="107"/>
      <c r="G1424" s="103"/>
      <c r="H1424" s="36" t="s">
        <v>3917</v>
      </c>
      <c r="I1424" s="36" t="s">
        <v>3918</v>
      </c>
      <c r="J1424" s="36" t="s">
        <v>3936</v>
      </c>
      <c r="K1424" s="36" t="s">
        <v>3937</v>
      </c>
      <c r="L1424" s="17" t="s">
        <v>16</v>
      </c>
      <c r="M1424" s="22" t="s">
        <v>3730</v>
      </c>
    </row>
    <row r="1425" spans="1:13">
      <c r="A1425" s="103">
        <v>171</v>
      </c>
      <c r="B1425" s="103" t="s">
        <v>3942</v>
      </c>
      <c r="C1425" s="103">
        <v>203</v>
      </c>
      <c r="D1425" s="103" t="s">
        <v>3942</v>
      </c>
      <c r="E1425" s="107">
        <v>1424</v>
      </c>
      <c r="F1425" s="107"/>
      <c r="G1425" s="103"/>
      <c r="H1425" s="36" t="s">
        <v>3917</v>
      </c>
      <c r="I1425" s="36" t="s">
        <v>3918</v>
      </c>
      <c r="J1425" s="36" t="s">
        <v>3938</v>
      </c>
      <c r="K1425" s="36" t="s">
        <v>3939</v>
      </c>
      <c r="L1425" s="17" t="s">
        <v>16</v>
      </c>
      <c r="M1425" s="22" t="s">
        <v>3730</v>
      </c>
    </row>
    <row r="1426" spans="1:13">
      <c r="A1426" s="103">
        <v>171</v>
      </c>
      <c r="B1426" s="103" t="s">
        <v>3942</v>
      </c>
      <c r="C1426" s="103">
        <v>203</v>
      </c>
      <c r="D1426" s="103" t="s">
        <v>3942</v>
      </c>
      <c r="E1426" s="107">
        <v>1425</v>
      </c>
      <c r="F1426" s="107"/>
      <c r="G1426" s="103"/>
      <c r="H1426" s="36" t="s">
        <v>3917</v>
      </c>
      <c r="I1426" s="36" t="s">
        <v>3918</v>
      </c>
      <c r="J1426" s="36" t="s">
        <v>3940</v>
      </c>
      <c r="K1426" s="36" t="s">
        <v>3941</v>
      </c>
      <c r="L1426" s="17" t="s">
        <v>16</v>
      </c>
      <c r="M1426" s="22" t="s">
        <v>3730</v>
      </c>
    </row>
    <row r="1427" spans="1:13">
      <c r="A1427" s="103">
        <v>172</v>
      </c>
      <c r="B1427" s="103" t="s">
        <v>3954</v>
      </c>
      <c r="C1427" s="103">
        <v>204</v>
      </c>
      <c r="D1427" s="103" t="s">
        <v>3954</v>
      </c>
      <c r="E1427" s="107">
        <v>1426</v>
      </c>
      <c r="F1427" s="107"/>
      <c r="G1427" s="103"/>
      <c r="H1427" s="36" t="s">
        <v>3943</v>
      </c>
      <c r="I1427" s="36" t="s">
        <v>3944</v>
      </c>
      <c r="J1427" s="36" t="s">
        <v>3945</v>
      </c>
      <c r="K1427" s="36" t="s">
        <v>3944</v>
      </c>
      <c r="L1427" s="103" t="s">
        <v>16</v>
      </c>
      <c r="M1427" s="22" t="s">
        <v>3732</v>
      </c>
    </row>
    <row r="1428" spans="1:13">
      <c r="A1428" s="103">
        <v>172</v>
      </c>
      <c r="B1428" s="103" t="s">
        <v>3954</v>
      </c>
      <c r="C1428" s="103">
        <v>204</v>
      </c>
      <c r="D1428" s="103" t="s">
        <v>3954</v>
      </c>
      <c r="E1428" s="107">
        <v>1427</v>
      </c>
      <c r="F1428" s="107"/>
      <c r="G1428" s="103"/>
      <c r="H1428" s="36" t="s">
        <v>3943</v>
      </c>
      <c r="I1428" s="36" t="s">
        <v>3944</v>
      </c>
      <c r="J1428" s="36" t="s">
        <v>3946</v>
      </c>
      <c r="K1428" s="36" t="s">
        <v>3947</v>
      </c>
      <c r="L1428" s="103" t="s">
        <v>16</v>
      </c>
      <c r="M1428" s="22" t="s">
        <v>3732</v>
      </c>
    </row>
    <row r="1429" spans="1:13">
      <c r="A1429" s="103">
        <v>172</v>
      </c>
      <c r="B1429" s="103" t="s">
        <v>3954</v>
      </c>
      <c r="C1429" s="103">
        <v>204</v>
      </c>
      <c r="D1429" s="103" t="s">
        <v>3954</v>
      </c>
      <c r="E1429" s="107">
        <v>1428</v>
      </c>
      <c r="F1429" s="107"/>
      <c r="G1429" s="103"/>
      <c r="H1429" s="36" t="s">
        <v>3943</v>
      </c>
      <c r="I1429" s="36" t="s">
        <v>3944</v>
      </c>
      <c r="J1429" s="36" t="s">
        <v>3948</v>
      </c>
      <c r="K1429" s="36" t="s">
        <v>3949</v>
      </c>
      <c r="L1429" s="103" t="s">
        <v>16</v>
      </c>
      <c r="M1429" s="22" t="s">
        <v>3732</v>
      </c>
    </row>
    <row r="1430" spans="1:13">
      <c r="A1430" s="103">
        <v>172</v>
      </c>
      <c r="B1430" s="103" t="s">
        <v>3954</v>
      </c>
      <c r="C1430" s="103">
        <v>204</v>
      </c>
      <c r="D1430" s="103" t="s">
        <v>3954</v>
      </c>
      <c r="E1430" s="107">
        <v>1429</v>
      </c>
      <c r="F1430" s="107"/>
      <c r="G1430" s="103"/>
      <c r="H1430" s="36" t="s">
        <v>3943</v>
      </c>
      <c r="I1430" s="36" t="s">
        <v>3944</v>
      </c>
      <c r="J1430" s="36" t="s">
        <v>3950</v>
      </c>
      <c r="K1430" s="36" t="s">
        <v>3951</v>
      </c>
      <c r="L1430" s="103" t="s">
        <v>16</v>
      </c>
      <c r="M1430" s="22" t="s">
        <v>3732</v>
      </c>
    </row>
    <row r="1431" spans="1:13">
      <c r="A1431" s="103">
        <v>172</v>
      </c>
      <c r="B1431" s="103" t="s">
        <v>3954</v>
      </c>
      <c r="C1431" s="103">
        <v>204</v>
      </c>
      <c r="D1431" s="103" t="s">
        <v>3954</v>
      </c>
      <c r="E1431" s="107">
        <v>1430</v>
      </c>
      <c r="F1431" s="107"/>
      <c r="G1431" s="103"/>
      <c r="H1431" s="36" t="s">
        <v>3943</v>
      </c>
      <c r="I1431" s="36" t="s">
        <v>3944</v>
      </c>
      <c r="J1431" s="36" t="s">
        <v>3952</v>
      </c>
      <c r="K1431" s="36" t="s">
        <v>3953</v>
      </c>
      <c r="L1431" s="103" t="s">
        <v>16</v>
      </c>
      <c r="M1431" s="22" t="s">
        <v>3732</v>
      </c>
    </row>
    <row r="1432" spans="1:13">
      <c r="A1432" s="103">
        <v>173</v>
      </c>
      <c r="B1432" s="103" t="s">
        <v>3955</v>
      </c>
      <c r="C1432" s="103">
        <v>205</v>
      </c>
      <c r="D1432" s="103" t="s">
        <v>3955</v>
      </c>
      <c r="E1432" s="107">
        <v>1431</v>
      </c>
      <c r="F1432" s="101">
        <v>420919</v>
      </c>
      <c r="G1432" s="100" t="s">
        <v>3955</v>
      </c>
      <c r="H1432" s="17"/>
      <c r="I1432" s="17"/>
      <c r="J1432" s="17"/>
      <c r="K1432" s="17"/>
      <c r="L1432" s="103" t="s">
        <v>16</v>
      </c>
      <c r="M1432" s="128" t="s">
        <v>3733</v>
      </c>
    </row>
    <row r="1433" spans="1:13">
      <c r="A1433" s="103">
        <v>173</v>
      </c>
      <c r="B1433" s="103" t="s">
        <v>3955</v>
      </c>
      <c r="C1433" s="103">
        <v>205</v>
      </c>
      <c r="D1433" s="103" t="s">
        <v>3955</v>
      </c>
      <c r="E1433" s="107">
        <v>1432</v>
      </c>
      <c r="F1433" s="107"/>
      <c r="G1433" s="103"/>
      <c r="H1433" s="36" t="s">
        <v>3956</v>
      </c>
      <c r="I1433" s="36" t="s">
        <v>3957</v>
      </c>
      <c r="J1433" s="36" t="s">
        <v>3958</v>
      </c>
      <c r="K1433" s="36" t="s">
        <v>3957</v>
      </c>
      <c r="L1433" s="103" t="s">
        <v>16</v>
      </c>
      <c r="M1433" s="128" t="s">
        <v>3733</v>
      </c>
    </row>
    <row r="1434" spans="1:13">
      <c r="A1434" s="103">
        <v>173</v>
      </c>
      <c r="B1434" s="103" t="s">
        <v>3955</v>
      </c>
      <c r="C1434" s="103">
        <v>205</v>
      </c>
      <c r="D1434" s="103" t="s">
        <v>3955</v>
      </c>
      <c r="E1434" s="107">
        <v>1433</v>
      </c>
      <c r="F1434" s="107"/>
      <c r="G1434" s="103"/>
      <c r="H1434" s="36" t="s">
        <v>3956</v>
      </c>
      <c r="I1434" s="36" t="s">
        <v>3957</v>
      </c>
      <c r="J1434" s="36" t="s">
        <v>3959</v>
      </c>
      <c r="K1434" s="36" t="s">
        <v>3960</v>
      </c>
      <c r="L1434" s="103" t="s">
        <v>16</v>
      </c>
      <c r="M1434" s="128" t="s">
        <v>3733</v>
      </c>
    </row>
    <row r="1435" spans="1:13">
      <c r="A1435" s="103">
        <v>173</v>
      </c>
      <c r="B1435" s="103" t="s">
        <v>3955</v>
      </c>
      <c r="C1435" s="103">
        <v>205</v>
      </c>
      <c r="D1435" s="103" t="s">
        <v>3955</v>
      </c>
      <c r="E1435" s="107">
        <v>1434</v>
      </c>
      <c r="F1435" s="107"/>
      <c r="G1435" s="103"/>
      <c r="H1435" s="36" t="s">
        <v>3956</v>
      </c>
      <c r="I1435" s="36" t="s">
        <v>3957</v>
      </c>
      <c r="J1435" s="36" t="s">
        <v>3961</v>
      </c>
      <c r="K1435" s="36" t="s">
        <v>3962</v>
      </c>
      <c r="L1435" s="103" t="s">
        <v>16</v>
      </c>
      <c r="M1435" s="128" t="s">
        <v>3733</v>
      </c>
    </row>
    <row r="1436" spans="1:13">
      <c r="A1436" s="103">
        <v>173</v>
      </c>
      <c r="B1436" s="103" t="s">
        <v>3955</v>
      </c>
      <c r="C1436" s="103">
        <v>205</v>
      </c>
      <c r="D1436" s="103" t="s">
        <v>3955</v>
      </c>
      <c r="E1436" s="107">
        <v>1435</v>
      </c>
      <c r="F1436" s="107"/>
      <c r="G1436" s="103"/>
      <c r="H1436" s="36" t="s">
        <v>3956</v>
      </c>
      <c r="I1436" s="36" t="s">
        <v>3957</v>
      </c>
      <c r="J1436" s="36" t="s">
        <v>3963</v>
      </c>
      <c r="K1436" s="36" t="s">
        <v>3964</v>
      </c>
      <c r="L1436" s="103" t="s">
        <v>16</v>
      </c>
      <c r="M1436" s="128" t="s">
        <v>3733</v>
      </c>
    </row>
    <row r="1437" spans="1:13">
      <c r="A1437" s="103">
        <v>173</v>
      </c>
      <c r="B1437" s="103" t="s">
        <v>3955</v>
      </c>
      <c r="C1437" s="103">
        <v>205</v>
      </c>
      <c r="D1437" s="103" t="s">
        <v>3955</v>
      </c>
      <c r="E1437" s="107">
        <v>1436</v>
      </c>
      <c r="F1437" s="107"/>
      <c r="G1437" s="103"/>
      <c r="H1437" s="36" t="s">
        <v>3956</v>
      </c>
      <c r="I1437" s="36" t="s">
        <v>3957</v>
      </c>
      <c r="J1437" s="36" t="s">
        <v>3965</v>
      </c>
      <c r="K1437" s="36" t="s">
        <v>3966</v>
      </c>
      <c r="L1437" s="103" t="s">
        <v>16</v>
      </c>
      <c r="M1437" s="128" t="s">
        <v>3733</v>
      </c>
    </row>
    <row r="1438" spans="1:13">
      <c r="A1438" s="103">
        <v>173</v>
      </c>
      <c r="B1438" s="103" t="s">
        <v>3955</v>
      </c>
      <c r="C1438" s="103">
        <v>205</v>
      </c>
      <c r="D1438" s="103" t="s">
        <v>3955</v>
      </c>
      <c r="E1438" s="107">
        <v>1437</v>
      </c>
      <c r="F1438" s="107"/>
      <c r="G1438" s="103"/>
      <c r="H1438" s="36" t="s">
        <v>3956</v>
      </c>
      <c r="I1438" s="36" t="s">
        <v>3957</v>
      </c>
      <c r="J1438" s="36" t="s">
        <v>3967</v>
      </c>
      <c r="K1438" s="36" t="s">
        <v>3968</v>
      </c>
      <c r="L1438" s="103" t="s">
        <v>16</v>
      </c>
      <c r="M1438" s="128" t="s">
        <v>3733</v>
      </c>
    </row>
    <row r="1439" spans="1:13">
      <c r="A1439" s="103">
        <v>173</v>
      </c>
      <c r="B1439" s="103" t="s">
        <v>3955</v>
      </c>
      <c r="C1439" s="103">
        <v>205</v>
      </c>
      <c r="D1439" s="103" t="s">
        <v>3955</v>
      </c>
      <c r="E1439" s="107">
        <v>1438</v>
      </c>
      <c r="F1439" s="107"/>
      <c r="G1439" s="103"/>
      <c r="H1439" s="36" t="s">
        <v>3956</v>
      </c>
      <c r="I1439" s="36" t="s">
        <v>3957</v>
      </c>
      <c r="J1439" s="36" t="s">
        <v>3969</v>
      </c>
      <c r="K1439" s="36" t="s">
        <v>3970</v>
      </c>
      <c r="L1439" s="103" t="s">
        <v>16</v>
      </c>
      <c r="M1439" s="128" t="s">
        <v>3733</v>
      </c>
    </row>
    <row r="1440" spans="1:13">
      <c r="A1440" s="103">
        <v>173</v>
      </c>
      <c r="B1440" s="103" t="s">
        <v>3955</v>
      </c>
      <c r="C1440" s="103">
        <v>205</v>
      </c>
      <c r="D1440" s="103" t="s">
        <v>3955</v>
      </c>
      <c r="E1440" s="107">
        <v>1439</v>
      </c>
      <c r="F1440" s="107"/>
      <c r="G1440" s="103"/>
      <c r="H1440" s="36" t="s">
        <v>3956</v>
      </c>
      <c r="I1440" s="36" t="s">
        <v>3957</v>
      </c>
      <c r="J1440" s="36" t="s">
        <v>3971</v>
      </c>
      <c r="K1440" s="36" t="s">
        <v>3972</v>
      </c>
      <c r="L1440" s="103" t="s">
        <v>16</v>
      </c>
      <c r="M1440" s="128" t="s">
        <v>3733</v>
      </c>
    </row>
    <row r="1441" spans="1:13">
      <c r="A1441" s="103">
        <v>173</v>
      </c>
      <c r="B1441" s="103" t="s">
        <v>3955</v>
      </c>
      <c r="C1441" s="103">
        <v>205</v>
      </c>
      <c r="D1441" s="103" t="s">
        <v>3955</v>
      </c>
      <c r="E1441" s="107">
        <v>1440</v>
      </c>
      <c r="F1441" s="107"/>
      <c r="G1441" s="103"/>
      <c r="H1441" s="36" t="s">
        <v>3956</v>
      </c>
      <c r="I1441" s="36" t="s">
        <v>3957</v>
      </c>
      <c r="J1441" s="36" t="s">
        <v>3973</v>
      </c>
      <c r="K1441" s="36" t="s">
        <v>3974</v>
      </c>
      <c r="L1441" s="103" t="s">
        <v>16</v>
      </c>
      <c r="M1441" s="128" t="s">
        <v>3733</v>
      </c>
    </row>
    <row r="1442" spans="1:13">
      <c r="A1442" s="103">
        <v>173</v>
      </c>
      <c r="B1442" s="103" t="s">
        <v>3955</v>
      </c>
      <c r="C1442" s="103">
        <v>205</v>
      </c>
      <c r="D1442" s="103" t="s">
        <v>3955</v>
      </c>
      <c r="E1442" s="107">
        <v>1441</v>
      </c>
      <c r="F1442" s="107"/>
      <c r="G1442" s="103"/>
      <c r="H1442" s="36" t="s">
        <v>3956</v>
      </c>
      <c r="I1442" s="36" t="s">
        <v>3957</v>
      </c>
      <c r="J1442" s="36" t="s">
        <v>3975</v>
      </c>
      <c r="K1442" s="36" t="s">
        <v>3976</v>
      </c>
      <c r="L1442" s="103" t="s">
        <v>16</v>
      </c>
      <c r="M1442" s="128" t="s">
        <v>3733</v>
      </c>
    </row>
    <row r="1443" spans="1:13">
      <c r="A1443" s="103">
        <v>173</v>
      </c>
      <c r="B1443" s="103" t="s">
        <v>3955</v>
      </c>
      <c r="C1443" s="103">
        <v>205</v>
      </c>
      <c r="D1443" s="103" t="s">
        <v>3955</v>
      </c>
      <c r="E1443" s="107">
        <v>1442</v>
      </c>
      <c r="F1443" s="107"/>
      <c r="G1443" s="103"/>
      <c r="H1443" s="36" t="s">
        <v>3956</v>
      </c>
      <c r="I1443" s="36" t="s">
        <v>3957</v>
      </c>
      <c r="J1443" s="36" t="s">
        <v>3977</v>
      </c>
      <c r="K1443" s="36" t="s">
        <v>3978</v>
      </c>
      <c r="L1443" s="103" t="s">
        <v>16</v>
      </c>
      <c r="M1443" s="128" t="s">
        <v>3733</v>
      </c>
    </row>
    <row r="1444" spans="1:13">
      <c r="A1444" s="103">
        <v>173</v>
      </c>
      <c r="B1444" s="103" t="s">
        <v>3955</v>
      </c>
      <c r="C1444" s="103">
        <v>205</v>
      </c>
      <c r="D1444" s="103" t="s">
        <v>3955</v>
      </c>
      <c r="E1444" s="107">
        <v>1443</v>
      </c>
      <c r="F1444" s="107"/>
      <c r="G1444" s="103"/>
      <c r="H1444" s="36" t="s">
        <v>3956</v>
      </c>
      <c r="I1444" s="36" t="s">
        <v>3957</v>
      </c>
      <c r="J1444" s="36" t="s">
        <v>3979</v>
      </c>
      <c r="K1444" s="36" t="s">
        <v>3980</v>
      </c>
      <c r="L1444" s="103" t="s">
        <v>16</v>
      </c>
      <c r="M1444" s="128" t="s">
        <v>3733</v>
      </c>
    </row>
    <row r="1445" spans="1:13">
      <c r="A1445" s="103">
        <v>173</v>
      </c>
      <c r="B1445" s="103" t="s">
        <v>3955</v>
      </c>
      <c r="C1445" s="103">
        <v>205</v>
      </c>
      <c r="D1445" s="103" t="s">
        <v>3955</v>
      </c>
      <c r="E1445" s="107">
        <v>1444</v>
      </c>
      <c r="F1445" s="107"/>
      <c r="G1445" s="103"/>
      <c r="H1445" s="36" t="s">
        <v>3956</v>
      </c>
      <c r="I1445" s="36" t="s">
        <v>3957</v>
      </c>
      <c r="J1445" s="36" t="s">
        <v>3981</v>
      </c>
      <c r="K1445" s="36" t="s">
        <v>3982</v>
      </c>
      <c r="L1445" s="103" t="s">
        <v>16</v>
      </c>
      <c r="M1445" s="128" t="s">
        <v>3733</v>
      </c>
    </row>
    <row r="1446" spans="1:13">
      <c r="A1446" s="103">
        <v>173</v>
      </c>
      <c r="B1446" s="103" t="s">
        <v>3955</v>
      </c>
      <c r="C1446" s="103">
        <v>205</v>
      </c>
      <c r="D1446" s="103" t="s">
        <v>3955</v>
      </c>
      <c r="E1446" s="107">
        <v>1445</v>
      </c>
      <c r="F1446" s="107"/>
      <c r="G1446" s="103"/>
      <c r="H1446" s="36" t="s">
        <v>3956</v>
      </c>
      <c r="I1446" s="36" t="s">
        <v>3957</v>
      </c>
      <c r="J1446" s="36" t="s">
        <v>3983</v>
      </c>
      <c r="K1446" s="36" t="s">
        <v>3984</v>
      </c>
      <c r="L1446" s="103" t="s">
        <v>16</v>
      </c>
      <c r="M1446" s="128" t="s">
        <v>3733</v>
      </c>
    </row>
    <row r="1447" spans="1:13">
      <c r="A1447" s="103">
        <v>173</v>
      </c>
      <c r="B1447" s="103" t="s">
        <v>3955</v>
      </c>
      <c r="C1447" s="103">
        <v>205</v>
      </c>
      <c r="D1447" s="103" t="s">
        <v>3955</v>
      </c>
      <c r="E1447" s="107">
        <v>1446</v>
      </c>
      <c r="F1447" s="107"/>
      <c r="G1447" s="103"/>
      <c r="H1447" s="36" t="s">
        <v>3956</v>
      </c>
      <c r="I1447" s="36" t="s">
        <v>3957</v>
      </c>
      <c r="J1447" s="36" t="s">
        <v>3985</v>
      </c>
      <c r="K1447" s="36" t="s">
        <v>3986</v>
      </c>
      <c r="L1447" s="103" t="s">
        <v>16</v>
      </c>
      <c r="M1447" s="128" t="s">
        <v>3733</v>
      </c>
    </row>
    <row r="1448" spans="1:13">
      <c r="A1448" s="103">
        <v>173</v>
      </c>
      <c r="B1448" s="103" t="s">
        <v>3955</v>
      </c>
      <c r="C1448" s="103">
        <v>205</v>
      </c>
      <c r="D1448" s="103" t="s">
        <v>3955</v>
      </c>
      <c r="E1448" s="107">
        <v>1447</v>
      </c>
      <c r="F1448" s="107"/>
      <c r="G1448" s="103"/>
      <c r="H1448" s="36" t="s">
        <v>3956</v>
      </c>
      <c r="I1448" s="36" t="s">
        <v>3957</v>
      </c>
      <c r="J1448" s="36" t="s">
        <v>3987</v>
      </c>
      <c r="K1448" s="36" t="s">
        <v>3988</v>
      </c>
      <c r="L1448" s="103" t="s">
        <v>16</v>
      </c>
      <c r="M1448" s="128" t="s">
        <v>3733</v>
      </c>
    </row>
    <row r="1449" spans="1:13">
      <c r="A1449" s="103">
        <v>173</v>
      </c>
      <c r="B1449" s="103" t="s">
        <v>3955</v>
      </c>
      <c r="C1449" s="103">
        <v>205</v>
      </c>
      <c r="D1449" s="103" t="s">
        <v>3955</v>
      </c>
      <c r="E1449" s="107">
        <v>1448</v>
      </c>
      <c r="F1449" s="107"/>
      <c r="G1449" s="103"/>
      <c r="H1449" s="36" t="s">
        <v>3956</v>
      </c>
      <c r="I1449" s="36" t="s">
        <v>3957</v>
      </c>
      <c r="J1449" s="36" t="s">
        <v>3989</v>
      </c>
      <c r="K1449" s="36" t="s">
        <v>3966</v>
      </c>
      <c r="L1449" s="103" t="s">
        <v>16</v>
      </c>
      <c r="M1449" s="128" t="s">
        <v>3733</v>
      </c>
    </row>
    <row r="1450" spans="1:13">
      <c r="A1450" s="103">
        <v>173</v>
      </c>
      <c r="B1450" s="103" t="s">
        <v>3955</v>
      </c>
      <c r="C1450" s="103">
        <v>205</v>
      </c>
      <c r="D1450" s="103" t="s">
        <v>3955</v>
      </c>
      <c r="E1450" s="107">
        <v>1449</v>
      </c>
      <c r="F1450" s="107"/>
      <c r="G1450" s="103"/>
      <c r="H1450" s="36" t="s">
        <v>3956</v>
      </c>
      <c r="I1450" s="36" t="s">
        <v>3957</v>
      </c>
      <c r="J1450" s="36" t="s">
        <v>3990</v>
      </c>
      <c r="K1450" s="36" t="s">
        <v>3991</v>
      </c>
      <c r="L1450" s="103" t="s">
        <v>16</v>
      </c>
      <c r="M1450" s="128" t="s">
        <v>3733</v>
      </c>
    </row>
    <row r="1451" spans="1:13">
      <c r="A1451" s="103">
        <v>173</v>
      </c>
      <c r="B1451" s="103" t="s">
        <v>3955</v>
      </c>
      <c r="C1451" s="103">
        <v>205</v>
      </c>
      <c r="D1451" s="103" t="s">
        <v>3955</v>
      </c>
      <c r="E1451" s="107">
        <v>1450</v>
      </c>
      <c r="F1451" s="107"/>
      <c r="G1451" s="103"/>
      <c r="H1451" s="36" t="s">
        <v>3956</v>
      </c>
      <c r="I1451" s="36" t="s">
        <v>3957</v>
      </c>
      <c r="J1451" s="36" t="s">
        <v>3992</v>
      </c>
      <c r="K1451" s="36" t="s">
        <v>3993</v>
      </c>
      <c r="L1451" s="103" t="s">
        <v>16</v>
      </c>
      <c r="M1451" s="128" t="s">
        <v>3733</v>
      </c>
    </row>
    <row r="1452" spans="1:13">
      <c r="A1452" s="103">
        <v>173</v>
      </c>
      <c r="B1452" s="103" t="s">
        <v>3955</v>
      </c>
      <c r="C1452" s="103">
        <v>205</v>
      </c>
      <c r="D1452" s="103" t="s">
        <v>3955</v>
      </c>
      <c r="E1452" s="107">
        <v>1451</v>
      </c>
      <c r="F1452" s="107"/>
      <c r="G1452" s="103"/>
      <c r="H1452" s="36" t="s">
        <v>3956</v>
      </c>
      <c r="I1452" s="36" t="s">
        <v>3957</v>
      </c>
      <c r="J1452" s="36" t="s">
        <v>3994</v>
      </c>
      <c r="K1452" s="36" t="s">
        <v>3995</v>
      </c>
      <c r="L1452" s="103" t="s">
        <v>16</v>
      </c>
      <c r="M1452" s="128" t="s">
        <v>3733</v>
      </c>
    </row>
    <row r="1453" spans="1:13">
      <c r="A1453" s="103">
        <v>173</v>
      </c>
      <c r="B1453" s="103" t="s">
        <v>3955</v>
      </c>
      <c r="C1453" s="103">
        <v>205</v>
      </c>
      <c r="D1453" s="103" t="s">
        <v>3955</v>
      </c>
      <c r="E1453" s="107">
        <v>1452</v>
      </c>
      <c r="F1453" s="107"/>
      <c r="G1453" s="103"/>
      <c r="H1453" s="36" t="s">
        <v>3956</v>
      </c>
      <c r="I1453" s="36" t="s">
        <v>3957</v>
      </c>
      <c r="J1453" s="36" t="s">
        <v>3996</v>
      </c>
      <c r="K1453" s="36" t="s">
        <v>3997</v>
      </c>
      <c r="L1453" s="103" t="s">
        <v>16</v>
      </c>
      <c r="M1453" s="128" t="s">
        <v>3733</v>
      </c>
    </row>
    <row r="1454" spans="1:13">
      <c r="A1454" s="103">
        <v>173</v>
      </c>
      <c r="B1454" s="103" t="s">
        <v>3955</v>
      </c>
      <c r="C1454" s="103">
        <v>205</v>
      </c>
      <c r="D1454" s="103" t="s">
        <v>3955</v>
      </c>
      <c r="E1454" s="107">
        <v>1453</v>
      </c>
      <c r="F1454" s="107"/>
      <c r="G1454" s="103"/>
      <c r="H1454" s="36" t="s">
        <v>3956</v>
      </c>
      <c r="I1454" s="36" t="s">
        <v>3957</v>
      </c>
      <c r="J1454" s="36" t="s">
        <v>3998</v>
      </c>
      <c r="K1454" s="36" t="s">
        <v>3999</v>
      </c>
      <c r="L1454" s="103" t="s">
        <v>16</v>
      </c>
      <c r="M1454" s="128" t="s">
        <v>3733</v>
      </c>
    </row>
    <row r="1455" spans="1:13">
      <c r="A1455" s="103">
        <v>173</v>
      </c>
      <c r="B1455" s="103" t="s">
        <v>3955</v>
      </c>
      <c r="C1455" s="103">
        <v>205</v>
      </c>
      <c r="D1455" s="103" t="s">
        <v>3955</v>
      </c>
      <c r="E1455" s="107">
        <v>1454</v>
      </c>
      <c r="F1455" s="107"/>
      <c r="G1455" s="103"/>
      <c r="H1455" s="36" t="s">
        <v>3956</v>
      </c>
      <c r="I1455" s="36" t="s">
        <v>3957</v>
      </c>
      <c r="J1455" s="36" t="s">
        <v>4000</v>
      </c>
      <c r="K1455" s="36" t="s">
        <v>4001</v>
      </c>
      <c r="L1455" s="103" t="s">
        <v>16</v>
      </c>
      <c r="M1455" s="128" t="s">
        <v>3733</v>
      </c>
    </row>
    <row r="1456" spans="1:13">
      <c r="A1456" s="103">
        <v>174</v>
      </c>
      <c r="B1456" s="100" t="s">
        <v>4002</v>
      </c>
      <c r="C1456" s="103">
        <v>206</v>
      </c>
      <c r="D1456" s="100" t="s">
        <v>4002</v>
      </c>
      <c r="E1456" s="107">
        <v>1455</v>
      </c>
      <c r="F1456" s="101">
        <v>432957</v>
      </c>
      <c r="G1456" s="100" t="s">
        <v>4002</v>
      </c>
      <c r="H1456" s="17"/>
      <c r="I1456" s="17"/>
      <c r="J1456" s="17"/>
      <c r="K1456" s="17"/>
      <c r="L1456" s="103" t="s">
        <v>16</v>
      </c>
      <c r="M1456" s="128" t="s">
        <v>4003</v>
      </c>
    </row>
    <row r="1457" spans="1:13">
      <c r="A1457" s="103">
        <v>175</v>
      </c>
      <c r="B1457" s="120" t="s">
        <v>4012</v>
      </c>
      <c r="C1457" s="103">
        <v>208</v>
      </c>
      <c r="D1457" s="120" t="s">
        <v>4012</v>
      </c>
      <c r="E1457" s="107">
        <v>1456</v>
      </c>
      <c r="F1457" s="101">
        <v>868610</v>
      </c>
      <c r="G1457" s="100" t="s">
        <v>4007</v>
      </c>
      <c r="H1457" s="17"/>
      <c r="I1457" s="17"/>
      <c r="J1457" s="17"/>
      <c r="K1457" s="17"/>
      <c r="L1457" s="103"/>
      <c r="M1457" s="128"/>
    </row>
    <row r="1458" spans="1:13">
      <c r="A1458" s="103">
        <v>175</v>
      </c>
      <c r="B1458" s="120" t="s">
        <v>4012</v>
      </c>
      <c r="C1458" s="103">
        <v>208</v>
      </c>
      <c r="D1458" s="120" t="s">
        <v>4012</v>
      </c>
      <c r="E1458" s="107">
        <v>1457</v>
      </c>
      <c r="F1458" s="118"/>
      <c r="G1458" s="106"/>
      <c r="H1458" s="36" t="s">
        <v>4008</v>
      </c>
      <c r="I1458" s="36" t="s">
        <v>4009</v>
      </c>
      <c r="J1458" s="36" t="s">
        <v>4010</v>
      </c>
      <c r="K1458" s="36" t="s">
        <v>4009</v>
      </c>
      <c r="L1458" s="103" t="s">
        <v>16</v>
      </c>
      <c r="M1458" s="22" t="s">
        <v>3736</v>
      </c>
    </row>
    <row r="1459" spans="1:13">
      <c r="A1459" s="103">
        <v>175</v>
      </c>
      <c r="B1459" s="120" t="s">
        <v>4012</v>
      </c>
      <c r="C1459" s="103">
        <v>208</v>
      </c>
      <c r="D1459" s="120" t="s">
        <v>4012</v>
      </c>
      <c r="E1459" s="107">
        <v>1458</v>
      </c>
      <c r="F1459" s="118"/>
      <c r="G1459" s="106"/>
      <c r="H1459" s="36" t="s">
        <v>4008</v>
      </c>
      <c r="I1459" s="36" t="s">
        <v>4009</v>
      </c>
      <c r="J1459" s="36" t="s">
        <v>4011</v>
      </c>
      <c r="K1459" s="36" t="s">
        <v>4013</v>
      </c>
      <c r="L1459" s="103" t="s">
        <v>16</v>
      </c>
      <c r="M1459" s="22" t="s">
        <v>3736</v>
      </c>
    </row>
    <row r="1460" spans="1:13">
      <c r="A1460" s="103">
        <v>176</v>
      </c>
      <c r="B1460" s="100" t="s">
        <v>4014</v>
      </c>
      <c r="C1460" s="103">
        <v>210</v>
      </c>
      <c r="D1460" s="100" t="s">
        <v>4014</v>
      </c>
      <c r="E1460" s="107">
        <v>1459</v>
      </c>
      <c r="F1460" s="121">
        <v>663211</v>
      </c>
      <c r="G1460" s="100" t="s">
        <v>4014</v>
      </c>
      <c r="H1460" s="17"/>
      <c r="I1460" s="17"/>
      <c r="J1460" s="17"/>
      <c r="K1460" s="17"/>
      <c r="L1460" s="103" t="s">
        <v>16</v>
      </c>
      <c r="M1460" s="22" t="s">
        <v>3739</v>
      </c>
    </row>
    <row r="1461" spans="1:13">
      <c r="A1461" s="103">
        <v>176</v>
      </c>
      <c r="B1461" s="100" t="s">
        <v>4014</v>
      </c>
      <c r="C1461" s="103">
        <v>210</v>
      </c>
      <c r="D1461" s="100" t="s">
        <v>4014</v>
      </c>
      <c r="E1461" s="107">
        <v>1460</v>
      </c>
      <c r="F1461" s="118"/>
      <c r="G1461" s="106"/>
      <c r="H1461" s="36" t="s">
        <v>4015</v>
      </c>
      <c r="I1461" s="36" t="s">
        <v>4016</v>
      </c>
      <c r="J1461" s="36" t="s">
        <v>4017</v>
      </c>
      <c r="K1461" s="36" t="s">
        <v>4016</v>
      </c>
      <c r="L1461" s="103" t="s">
        <v>16</v>
      </c>
      <c r="M1461" s="22" t="s">
        <v>3739</v>
      </c>
    </row>
    <row r="1462" spans="1:13">
      <c r="A1462" s="103">
        <v>176</v>
      </c>
      <c r="B1462" s="100" t="s">
        <v>4014</v>
      </c>
      <c r="C1462" s="103">
        <v>210</v>
      </c>
      <c r="D1462" s="100" t="s">
        <v>4014</v>
      </c>
      <c r="E1462" s="107">
        <v>1461</v>
      </c>
      <c r="F1462" s="118"/>
      <c r="G1462" s="106"/>
      <c r="H1462" s="36" t="s">
        <v>4015</v>
      </c>
      <c r="I1462" s="36" t="s">
        <v>4016</v>
      </c>
      <c r="J1462" s="36" t="s">
        <v>4018</v>
      </c>
      <c r="K1462" s="36" t="s">
        <v>4019</v>
      </c>
      <c r="L1462" s="103" t="s">
        <v>16</v>
      </c>
      <c r="M1462" s="22" t="s">
        <v>3739</v>
      </c>
    </row>
    <row r="1463" spans="1:13">
      <c r="A1463" s="103">
        <v>176</v>
      </c>
      <c r="B1463" s="100" t="s">
        <v>4014</v>
      </c>
      <c r="C1463" s="103">
        <v>210</v>
      </c>
      <c r="D1463" s="100" t="s">
        <v>4014</v>
      </c>
      <c r="E1463" s="107">
        <v>1462</v>
      </c>
      <c r="F1463" s="118"/>
      <c r="G1463" s="106"/>
      <c r="H1463" s="36" t="s">
        <v>4015</v>
      </c>
      <c r="I1463" s="36" t="s">
        <v>4016</v>
      </c>
      <c r="J1463" s="36" t="s">
        <v>4020</v>
      </c>
      <c r="K1463" s="36" t="s">
        <v>4021</v>
      </c>
      <c r="L1463" s="103" t="s">
        <v>16</v>
      </c>
      <c r="M1463" s="22" t="s">
        <v>3739</v>
      </c>
    </row>
    <row r="1464" spans="1:13">
      <c r="A1464" s="103">
        <v>176</v>
      </c>
      <c r="B1464" s="100" t="s">
        <v>4014</v>
      </c>
      <c r="C1464" s="103">
        <v>210</v>
      </c>
      <c r="D1464" s="100" t="s">
        <v>4014</v>
      </c>
      <c r="E1464" s="107">
        <v>1463</v>
      </c>
      <c r="F1464" s="118"/>
      <c r="G1464" s="106"/>
      <c r="H1464" s="36" t="s">
        <v>4015</v>
      </c>
      <c r="I1464" s="36" t="s">
        <v>4016</v>
      </c>
      <c r="J1464" s="36" t="s">
        <v>4022</v>
      </c>
      <c r="K1464" s="36" t="s">
        <v>4023</v>
      </c>
      <c r="L1464" s="103" t="s">
        <v>16</v>
      </c>
      <c r="M1464" s="22" t="s">
        <v>3739</v>
      </c>
    </row>
    <row r="1465" spans="1:13">
      <c r="A1465" s="103">
        <v>176</v>
      </c>
      <c r="B1465" s="100" t="s">
        <v>4014</v>
      </c>
      <c r="C1465" s="103">
        <v>210</v>
      </c>
      <c r="D1465" s="100" t="s">
        <v>4014</v>
      </c>
      <c r="E1465" s="107">
        <v>1464</v>
      </c>
      <c r="F1465" s="118"/>
      <c r="G1465" s="106"/>
      <c r="H1465" s="36" t="s">
        <v>4015</v>
      </c>
      <c r="I1465" s="36" t="s">
        <v>4016</v>
      </c>
      <c r="J1465" s="36" t="s">
        <v>4024</v>
      </c>
      <c r="K1465" s="36" t="s">
        <v>4025</v>
      </c>
      <c r="L1465" s="103" t="s">
        <v>16</v>
      </c>
      <c r="M1465" s="22" t="s">
        <v>3739</v>
      </c>
    </row>
    <row r="1466" spans="1:13">
      <c r="A1466" s="103">
        <v>176</v>
      </c>
      <c r="B1466" s="100" t="s">
        <v>4014</v>
      </c>
      <c r="C1466" s="103">
        <v>210</v>
      </c>
      <c r="D1466" s="100" t="s">
        <v>4014</v>
      </c>
      <c r="E1466" s="107">
        <v>1465</v>
      </c>
      <c r="F1466" s="118"/>
      <c r="G1466" s="106"/>
      <c r="H1466" s="36" t="s">
        <v>4015</v>
      </c>
      <c r="I1466" s="36" t="s">
        <v>4016</v>
      </c>
      <c r="J1466" s="36" t="s">
        <v>4026</v>
      </c>
      <c r="K1466" s="36" t="s">
        <v>4027</v>
      </c>
      <c r="L1466" s="103" t="s">
        <v>16</v>
      </c>
      <c r="M1466" s="22" t="s">
        <v>3739</v>
      </c>
    </row>
    <row r="1467" spans="1:13">
      <c r="A1467" s="103">
        <v>176</v>
      </c>
      <c r="B1467" s="100" t="s">
        <v>4014</v>
      </c>
      <c r="C1467" s="103">
        <v>210</v>
      </c>
      <c r="D1467" s="100" t="s">
        <v>4014</v>
      </c>
      <c r="E1467" s="107">
        <v>1466</v>
      </c>
      <c r="F1467" s="118"/>
      <c r="G1467" s="106"/>
      <c r="H1467" s="36" t="s">
        <v>4015</v>
      </c>
      <c r="I1467" s="36" t="s">
        <v>4016</v>
      </c>
      <c r="J1467" s="36" t="s">
        <v>4028</v>
      </c>
      <c r="K1467" s="36" t="s">
        <v>4029</v>
      </c>
      <c r="L1467" s="103" t="s">
        <v>16</v>
      </c>
      <c r="M1467" s="22" t="s">
        <v>3739</v>
      </c>
    </row>
    <row r="1468" spans="1:13">
      <c r="A1468" s="103">
        <v>176</v>
      </c>
      <c r="B1468" s="100" t="s">
        <v>4014</v>
      </c>
      <c r="C1468" s="103">
        <v>210</v>
      </c>
      <c r="D1468" s="100" t="s">
        <v>4014</v>
      </c>
      <c r="E1468" s="107">
        <v>1467</v>
      </c>
      <c r="F1468" s="118"/>
      <c r="G1468" s="106"/>
      <c r="H1468" s="36" t="s">
        <v>4015</v>
      </c>
      <c r="I1468" s="36" t="s">
        <v>4016</v>
      </c>
      <c r="J1468" s="36" t="s">
        <v>4030</v>
      </c>
      <c r="K1468" s="36" t="s">
        <v>4031</v>
      </c>
      <c r="L1468" s="103" t="s">
        <v>16</v>
      </c>
      <c r="M1468" s="22" t="s">
        <v>3739</v>
      </c>
    </row>
    <row r="1469" spans="1:13">
      <c r="A1469" s="103">
        <v>176</v>
      </c>
      <c r="B1469" s="100" t="s">
        <v>4014</v>
      </c>
      <c r="C1469" s="103">
        <v>210</v>
      </c>
      <c r="D1469" s="100" t="s">
        <v>4014</v>
      </c>
      <c r="E1469" s="107">
        <v>1468</v>
      </c>
      <c r="F1469" s="118"/>
      <c r="G1469" s="106"/>
      <c r="H1469" s="36" t="s">
        <v>4015</v>
      </c>
      <c r="I1469" s="36" t="s">
        <v>4016</v>
      </c>
      <c r="J1469" s="36" t="s">
        <v>4032</v>
      </c>
      <c r="K1469" s="36" t="s">
        <v>4033</v>
      </c>
      <c r="L1469" s="103" t="s">
        <v>16</v>
      </c>
      <c r="M1469" s="22" t="s">
        <v>3739</v>
      </c>
    </row>
    <row r="1470" spans="1:13">
      <c r="A1470" s="103">
        <v>176</v>
      </c>
      <c r="B1470" s="100" t="s">
        <v>4014</v>
      </c>
      <c r="C1470" s="103">
        <v>210</v>
      </c>
      <c r="D1470" s="100" t="s">
        <v>4014</v>
      </c>
      <c r="E1470" s="107">
        <v>1469</v>
      </c>
      <c r="F1470" s="118"/>
      <c r="G1470" s="106"/>
      <c r="H1470" s="36" t="s">
        <v>4015</v>
      </c>
      <c r="I1470" s="36" t="s">
        <v>4016</v>
      </c>
      <c r="J1470" s="36" t="s">
        <v>4034</v>
      </c>
      <c r="K1470" s="36" t="s">
        <v>4035</v>
      </c>
      <c r="L1470" s="103" t="s">
        <v>16</v>
      </c>
      <c r="M1470" s="22" t="s">
        <v>3739</v>
      </c>
    </row>
    <row r="1471" spans="1:13">
      <c r="A1471" s="103">
        <v>176</v>
      </c>
      <c r="B1471" s="100" t="s">
        <v>4014</v>
      </c>
      <c r="C1471" s="103">
        <v>210</v>
      </c>
      <c r="D1471" s="100" t="s">
        <v>4014</v>
      </c>
      <c r="E1471" s="107">
        <v>1470</v>
      </c>
      <c r="F1471" s="118"/>
      <c r="G1471" s="106"/>
      <c r="H1471" s="36" t="s">
        <v>4015</v>
      </c>
      <c r="I1471" s="36" t="s">
        <v>4016</v>
      </c>
      <c r="J1471" s="36" t="s">
        <v>4036</v>
      </c>
      <c r="K1471" s="36" t="s">
        <v>4037</v>
      </c>
      <c r="L1471" s="103" t="s">
        <v>16</v>
      </c>
      <c r="M1471" s="22" t="s">
        <v>3739</v>
      </c>
    </row>
    <row r="1472" spans="1:13">
      <c r="A1472" s="103">
        <v>176</v>
      </c>
      <c r="B1472" s="100" t="s">
        <v>4014</v>
      </c>
      <c r="C1472" s="103">
        <v>210</v>
      </c>
      <c r="D1472" s="100" t="s">
        <v>4014</v>
      </c>
      <c r="E1472" s="107">
        <v>1471</v>
      </c>
      <c r="F1472" s="118"/>
      <c r="G1472" s="106"/>
      <c r="H1472" s="36" t="s">
        <v>4015</v>
      </c>
      <c r="I1472" s="36" t="s">
        <v>4016</v>
      </c>
      <c r="J1472" s="36" t="s">
        <v>4038</v>
      </c>
      <c r="K1472" s="36" t="s">
        <v>4039</v>
      </c>
      <c r="L1472" s="103" t="s">
        <v>16</v>
      </c>
      <c r="M1472" s="22" t="s">
        <v>3739</v>
      </c>
    </row>
    <row r="1473" spans="1:13">
      <c r="A1473" s="103">
        <v>176</v>
      </c>
      <c r="B1473" s="100" t="s">
        <v>4014</v>
      </c>
      <c r="C1473" s="103">
        <v>210</v>
      </c>
      <c r="D1473" s="100" t="s">
        <v>4014</v>
      </c>
      <c r="E1473" s="107">
        <v>1472</v>
      </c>
      <c r="F1473" s="118"/>
      <c r="G1473" s="106"/>
      <c r="H1473" s="36" t="s">
        <v>4015</v>
      </c>
      <c r="I1473" s="36" t="s">
        <v>4016</v>
      </c>
      <c r="J1473" s="36" t="s">
        <v>4040</v>
      </c>
      <c r="K1473" s="36" t="s">
        <v>4041</v>
      </c>
      <c r="L1473" s="103" t="s">
        <v>16</v>
      </c>
      <c r="M1473" s="22" t="s">
        <v>3739</v>
      </c>
    </row>
    <row r="1474" spans="1:13">
      <c r="A1474" s="103">
        <v>176</v>
      </c>
      <c r="B1474" s="100" t="s">
        <v>4014</v>
      </c>
      <c r="C1474" s="103">
        <v>210</v>
      </c>
      <c r="D1474" s="100" t="s">
        <v>4014</v>
      </c>
      <c r="E1474" s="107">
        <v>1473</v>
      </c>
      <c r="F1474" s="118"/>
      <c r="G1474" s="106"/>
      <c r="H1474" s="36" t="s">
        <v>4015</v>
      </c>
      <c r="I1474" s="36" t="s">
        <v>4016</v>
      </c>
      <c r="J1474" s="36" t="s">
        <v>4042</v>
      </c>
      <c r="K1474" s="36" t="s">
        <v>4043</v>
      </c>
      <c r="L1474" s="103" t="s">
        <v>16</v>
      </c>
      <c r="M1474" s="22" t="s">
        <v>3739</v>
      </c>
    </row>
    <row r="1475" spans="1:13">
      <c r="A1475" s="103">
        <v>177</v>
      </c>
      <c r="B1475" s="120" t="s">
        <v>4044</v>
      </c>
      <c r="C1475" s="103">
        <v>211</v>
      </c>
      <c r="D1475" s="120" t="s">
        <v>4044</v>
      </c>
      <c r="E1475" s="107">
        <v>1474</v>
      </c>
      <c r="F1475" s="121">
        <v>124918</v>
      </c>
      <c r="G1475" s="100" t="s">
        <v>4044</v>
      </c>
      <c r="H1475" s="17"/>
      <c r="I1475" s="17"/>
      <c r="J1475" s="17"/>
      <c r="K1475" s="17"/>
      <c r="L1475" s="103" t="s">
        <v>16</v>
      </c>
      <c r="M1475" s="128" t="s">
        <v>4049</v>
      </c>
    </row>
    <row r="1476" spans="1:13">
      <c r="A1476" s="103">
        <v>177</v>
      </c>
      <c r="B1476" s="120" t="s">
        <v>4044</v>
      </c>
      <c r="C1476" s="103">
        <v>211</v>
      </c>
      <c r="D1476" s="120" t="s">
        <v>4044</v>
      </c>
      <c r="E1476" s="107">
        <v>1475</v>
      </c>
      <c r="F1476" s="118"/>
      <c r="G1476" s="106"/>
      <c r="H1476" s="36" t="s">
        <v>4045</v>
      </c>
      <c r="I1476" s="36" t="s">
        <v>4046</v>
      </c>
      <c r="J1476" s="36" t="s">
        <v>4047</v>
      </c>
      <c r="K1476" s="36" t="s">
        <v>4048</v>
      </c>
      <c r="L1476" s="103" t="s">
        <v>16</v>
      </c>
      <c r="M1476" s="128" t="s">
        <v>4049</v>
      </c>
    </row>
    <row r="1477" spans="1:13">
      <c r="A1477" s="103">
        <v>178</v>
      </c>
      <c r="B1477" s="100" t="s">
        <v>4050</v>
      </c>
      <c r="C1477" s="103">
        <v>212</v>
      </c>
      <c r="D1477" s="100" t="s">
        <v>4050</v>
      </c>
      <c r="E1477" s="107">
        <v>1476</v>
      </c>
      <c r="F1477" s="101">
        <v>893177</v>
      </c>
      <c r="G1477" s="100" t="s">
        <v>4050</v>
      </c>
      <c r="H1477" s="17"/>
      <c r="I1477" s="17"/>
      <c r="J1477" s="17"/>
      <c r="K1477" s="17"/>
      <c r="L1477" s="103" t="s">
        <v>16</v>
      </c>
      <c r="M1477" s="128" t="s">
        <v>3743</v>
      </c>
    </row>
    <row r="1478" spans="1:13">
      <c r="A1478" s="103">
        <v>178</v>
      </c>
      <c r="B1478" s="100" t="s">
        <v>4050</v>
      </c>
      <c r="C1478" s="103">
        <v>212</v>
      </c>
      <c r="D1478" s="100" t="s">
        <v>4050</v>
      </c>
      <c r="E1478" s="107">
        <v>1477</v>
      </c>
      <c r="F1478" s="118"/>
      <c r="G1478" s="106"/>
      <c r="H1478" s="36" t="s">
        <v>4051</v>
      </c>
      <c r="I1478" s="36" t="s">
        <v>4052</v>
      </c>
      <c r="J1478" s="36" t="s">
        <v>4053</v>
      </c>
      <c r="K1478" s="36" t="s">
        <v>4052</v>
      </c>
      <c r="L1478" s="103" t="s">
        <v>16</v>
      </c>
      <c r="M1478" s="128" t="s">
        <v>3743</v>
      </c>
    </row>
    <row r="1479" spans="1:13">
      <c r="A1479" s="103">
        <v>178</v>
      </c>
      <c r="B1479" s="100" t="s">
        <v>4050</v>
      </c>
      <c r="C1479" s="103">
        <v>212</v>
      </c>
      <c r="D1479" s="100" t="s">
        <v>4050</v>
      </c>
      <c r="E1479" s="107">
        <v>1478</v>
      </c>
      <c r="F1479" s="118"/>
      <c r="G1479" s="106"/>
      <c r="H1479" s="36" t="s">
        <v>4051</v>
      </c>
      <c r="I1479" s="36" t="s">
        <v>4052</v>
      </c>
      <c r="J1479" s="36" t="s">
        <v>4054</v>
      </c>
      <c r="K1479" s="36" t="s">
        <v>4055</v>
      </c>
      <c r="L1479" s="103" t="s">
        <v>16</v>
      </c>
      <c r="M1479" s="128" t="s">
        <v>3743</v>
      </c>
    </row>
    <row r="1480" spans="1:13">
      <c r="A1480" s="103">
        <v>178</v>
      </c>
      <c r="B1480" s="100" t="s">
        <v>4050</v>
      </c>
      <c r="C1480" s="103">
        <v>212</v>
      </c>
      <c r="D1480" s="100" t="s">
        <v>4050</v>
      </c>
      <c r="E1480" s="107">
        <v>1479</v>
      </c>
      <c r="F1480" s="118"/>
      <c r="G1480" s="106"/>
      <c r="H1480" s="36" t="s">
        <v>4051</v>
      </c>
      <c r="I1480" s="36" t="s">
        <v>4052</v>
      </c>
      <c r="J1480" s="36" t="s">
        <v>4056</v>
      </c>
      <c r="K1480" s="36" t="s">
        <v>4057</v>
      </c>
      <c r="L1480" s="103" t="s">
        <v>16</v>
      </c>
      <c r="M1480" s="128" t="s">
        <v>3743</v>
      </c>
    </row>
    <row r="1481" spans="1:13">
      <c r="A1481" s="103">
        <v>179</v>
      </c>
      <c r="B1481" s="100" t="s">
        <v>4058</v>
      </c>
      <c r="C1481" s="103">
        <v>213</v>
      </c>
      <c r="D1481" s="100" t="s">
        <v>4058</v>
      </c>
      <c r="E1481" s="107">
        <v>1480</v>
      </c>
      <c r="F1481" s="101">
        <v>704641</v>
      </c>
      <c r="G1481" s="100" t="s">
        <v>4058</v>
      </c>
      <c r="H1481" s="17"/>
      <c r="I1481" s="17"/>
      <c r="J1481" s="17"/>
      <c r="K1481" s="17"/>
      <c r="L1481" s="103" t="s">
        <v>16</v>
      </c>
      <c r="M1481" s="128" t="s">
        <v>3745</v>
      </c>
    </row>
    <row r="1482" spans="1:13">
      <c r="A1482" s="103">
        <v>179</v>
      </c>
      <c r="B1482" s="100" t="s">
        <v>4058</v>
      </c>
      <c r="C1482" s="103">
        <v>213</v>
      </c>
      <c r="D1482" s="100" t="s">
        <v>4058</v>
      </c>
      <c r="E1482" s="107">
        <v>1481</v>
      </c>
      <c r="F1482" s="118"/>
      <c r="G1482" s="106"/>
      <c r="H1482" s="36" t="s">
        <v>4059</v>
      </c>
      <c r="I1482" s="36" t="s">
        <v>4060</v>
      </c>
      <c r="J1482" s="36" t="s">
        <v>4061</v>
      </c>
      <c r="K1482" s="36" t="s">
        <v>4060</v>
      </c>
      <c r="L1482" s="103" t="s">
        <v>16</v>
      </c>
      <c r="M1482" s="128" t="s">
        <v>3745</v>
      </c>
    </row>
    <row r="1483" spans="1:13">
      <c r="A1483" s="103">
        <v>179</v>
      </c>
      <c r="B1483" s="100" t="s">
        <v>4058</v>
      </c>
      <c r="C1483" s="103">
        <v>213</v>
      </c>
      <c r="D1483" s="100" t="s">
        <v>4058</v>
      </c>
      <c r="E1483" s="107">
        <v>1482</v>
      </c>
      <c r="F1483" s="118"/>
      <c r="G1483" s="106"/>
      <c r="H1483" s="36" t="s">
        <v>4059</v>
      </c>
      <c r="I1483" s="36" t="s">
        <v>4060</v>
      </c>
      <c r="J1483" s="36" t="s">
        <v>4062</v>
      </c>
      <c r="K1483" s="36" t="s">
        <v>4063</v>
      </c>
      <c r="L1483" s="103" t="s">
        <v>16</v>
      </c>
      <c r="M1483" s="128" t="s">
        <v>3745</v>
      </c>
    </row>
    <row r="1484" spans="1:13">
      <c r="A1484" s="103">
        <v>179</v>
      </c>
      <c r="B1484" s="100" t="s">
        <v>4058</v>
      </c>
      <c r="C1484" s="103">
        <v>213</v>
      </c>
      <c r="D1484" s="100" t="s">
        <v>4058</v>
      </c>
      <c r="E1484" s="107">
        <v>1483</v>
      </c>
      <c r="F1484" s="118"/>
      <c r="G1484" s="106"/>
      <c r="H1484" s="36" t="s">
        <v>4059</v>
      </c>
      <c r="I1484" s="36" t="s">
        <v>4060</v>
      </c>
      <c r="J1484" s="36" t="s">
        <v>4064</v>
      </c>
      <c r="K1484" s="36" t="s">
        <v>4065</v>
      </c>
      <c r="L1484" s="103" t="s">
        <v>16</v>
      </c>
      <c r="M1484" s="128" t="s">
        <v>3745</v>
      </c>
    </row>
    <row r="1485" spans="1:13">
      <c r="A1485" s="103">
        <v>179</v>
      </c>
      <c r="B1485" s="100" t="s">
        <v>4058</v>
      </c>
      <c r="C1485" s="103">
        <v>213</v>
      </c>
      <c r="D1485" s="100" t="s">
        <v>4058</v>
      </c>
      <c r="E1485" s="107">
        <v>1484</v>
      </c>
      <c r="F1485" s="118"/>
      <c r="G1485" s="106"/>
      <c r="H1485" s="36" t="s">
        <v>4059</v>
      </c>
      <c r="I1485" s="36" t="s">
        <v>4060</v>
      </c>
      <c r="J1485" s="36" t="s">
        <v>4066</v>
      </c>
      <c r="K1485" s="36" t="s">
        <v>4067</v>
      </c>
      <c r="L1485" s="103" t="s">
        <v>16</v>
      </c>
      <c r="M1485" s="128" t="s">
        <v>3745</v>
      </c>
    </row>
    <row r="1486" spans="1:13">
      <c r="A1486" s="103">
        <v>179</v>
      </c>
      <c r="B1486" s="100" t="s">
        <v>4058</v>
      </c>
      <c r="C1486" s="103">
        <v>213</v>
      </c>
      <c r="D1486" s="100" t="s">
        <v>4058</v>
      </c>
      <c r="E1486" s="107">
        <v>1485</v>
      </c>
      <c r="F1486" s="118"/>
      <c r="G1486" s="106"/>
      <c r="H1486" s="36" t="s">
        <v>4059</v>
      </c>
      <c r="I1486" s="36" t="s">
        <v>4060</v>
      </c>
      <c r="J1486" s="36" t="s">
        <v>4068</v>
      </c>
      <c r="K1486" s="36" t="s">
        <v>4069</v>
      </c>
      <c r="L1486" s="103" t="s">
        <v>16</v>
      </c>
      <c r="M1486" s="128" t="s">
        <v>3745</v>
      </c>
    </row>
    <row r="1487" spans="1:13">
      <c r="A1487" s="103">
        <v>179</v>
      </c>
      <c r="B1487" s="100" t="s">
        <v>4058</v>
      </c>
      <c r="C1487" s="103">
        <v>213</v>
      </c>
      <c r="D1487" s="100" t="s">
        <v>4058</v>
      </c>
      <c r="E1487" s="107">
        <v>1486</v>
      </c>
      <c r="F1487" s="118"/>
      <c r="G1487" s="106"/>
      <c r="H1487" s="36" t="s">
        <v>4059</v>
      </c>
      <c r="I1487" s="36" t="s">
        <v>4060</v>
      </c>
      <c r="J1487" s="36" t="s">
        <v>4070</v>
      </c>
      <c r="K1487" s="36" t="s">
        <v>4071</v>
      </c>
      <c r="L1487" s="103" t="s">
        <v>16</v>
      </c>
      <c r="M1487" s="128" t="s">
        <v>3745</v>
      </c>
    </row>
    <row r="1488" spans="1:13">
      <c r="A1488" s="103">
        <v>180</v>
      </c>
      <c r="B1488" s="100" t="s">
        <v>4136</v>
      </c>
      <c r="C1488" s="103">
        <v>214</v>
      </c>
      <c r="D1488" s="100" t="s">
        <v>4136</v>
      </c>
      <c r="E1488" s="107">
        <v>1487</v>
      </c>
      <c r="F1488" s="121">
        <v>391811</v>
      </c>
      <c r="G1488" s="100" t="s">
        <v>4136</v>
      </c>
      <c r="H1488" s="17"/>
      <c r="I1488" s="17"/>
      <c r="J1488" s="17"/>
      <c r="K1488" s="17"/>
      <c r="L1488" s="103" t="s">
        <v>16</v>
      </c>
      <c r="M1488" s="130" t="s">
        <v>4081</v>
      </c>
    </row>
    <row r="1489" spans="1:13">
      <c r="A1489" s="103">
        <v>180</v>
      </c>
      <c r="B1489" s="100" t="s">
        <v>4136</v>
      </c>
      <c r="C1489" s="103">
        <v>214</v>
      </c>
      <c r="D1489" s="100" t="s">
        <v>4136</v>
      </c>
      <c r="E1489" s="107">
        <v>1488</v>
      </c>
      <c r="F1489" s="121">
        <v>391901</v>
      </c>
      <c r="G1489" s="100" t="s">
        <v>4137</v>
      </c>
      <c r="H1489" s="17"/>
      <c r="I1489" s="17"/>
      <c r="J1489" s="17"/>
      <c r="K1489" s="17"/>
      <c r="L1489" s="103" t="s">
        <v>16</v>
      </c>
      <c r="M1489" s="130" t="s">
        <v>4081</v>
      </c>
    </row>
    <row r="1490" spans="1:13">
      <c r="A1490" s="103">
        <v>180</v>
      </c>
      <c r="B1490" s="100" t="s">
        <v>4136</v>
      </c>
      <c r="C1490" s="103">
        <v>214</v>
      </c>
      <c r="D1490" s="100" t="s">
        <v>4136</v>
      </c>
      <c r="E1490" s="107">
        <v>1489</v>
      </c>
      <c r="F1490" s="118"/>
      <c r="G1490" s="106"/>
      <c r="H1490" s="36" t="s">
        <v>4072</v>
      </c>
      <c r="I1490" s="36" t="s">
        <v>4138</v>
      </c>
      <c r="J1490" s="36" t="s">
        <v>4073</v>
      </c>
      <c r="K1490" s="36" t="s">
        <v>4138</v>
      </c>
      <c r="L1490" s="103" t="s">
        <v>16</v>
      </c>
      <c r="M1490" s="130" t="s">
        <v>4081</v>
      </c>
    </row>
    <row r="1491" spans="1:13">
      <c r="A1491" s="103">
        <v>180</v>
      </c>
      <c r="B1491" s="100" t="s">
        <v>4136</v>
      </c>
      <c r="C1491" s="103">
        <v>214</v>
      </c>
      <c r="D1491" s="100" t="s">
        <v>4136</v>
      </c>
      <c r="E1491" s="107">
        <v>1490</v>
      </c>
      <c r="F1491" s="118"/>
      <c r="G1491" s="106"/>
      <c r="H1491" s="36" t="s">
        <v>4072</v>
      </c>
      <c r="I1491" s="36" t="s">
        <v>4138</v>
      </c>
      <c r="J1491" s="36" t="s">
        <v>4074</v>
      </c>
      <c r="K1491" s="36" t="s">
        <v>4139</v>
      </c>
      <c r="L1491" s="103" t="s">
        <v>16</v>
      </c>
      <c r="M1491" s="130" t="s">
        <v>4081</v>
      </c>
    </row>
    <row r="1492" spans="1:13">
      <c r="A1492" s="103">
        <v>180</v>
      </c>
      <c r="B1492" s="100" t="s">
        <v>4136</v>
      </c>
      <c r="C1492" s="103">
        <v>214</v>
      </c>
      <c r="D1492" s="100" t="s">
        <v>4136</v>
      </c>
      <c r="E1492" s="107">
        <v>1491</v>
      </c>
      <c r="F1492" s="118"/>
      <c r="G1492" s="106"/>
      <c r="H1492" s="36" t="s">
        <v>4072</v>
      </c>
      <c r="I1492" s="36" t="s">
        <v>4138</v>
      </c>
      <c r="J1492" s="36" t="s">
        <v>4075</v>
      </c>
      <c r="K1492" s="36" t="s">
        <v>4140</v>
      </c>
      <c r="L1492" s="103" t="s">
        <v>16</v>
      </c>
      <c r="M1492" s="130" t="s">
        <v>4081</v>
      </c>
    </row>
    <row r="1493" spans="1:13">
      <c r="A1493" s="103">
        <v>180</v>
      </c>
      <c r="B1493" s="100" t="s">
        <v>4136</v>
      </c>
      <c r="C1493" s="103">
        <v>214</v>
      </c>
      <c r="D1493" s="100" t="s">
        <v>4136</v>
      </c>
      <c r="E1493" s="107">
        <v>1492</v>
      </c>
      <c r="F1493" s="118"/>
      <c r="G1493" s="106"/>
      <c r="H1493" s="36" t="s">
        <v>4072</v>
      </c>
      <c r="I1493" s="36" t="s">
        <v>4138</v>
      </c>
      <c r="J1493" s="36" t="s">
        <v>4076</v>
      </c>
      <c r="K1493" s="36" t="s">
        <v>4141</v>
      </c>
      <c r="L1493" s="103" t="s">
        <v>16</v>
      </c>
      <c r="M1493" s="130" t="s">
        <v>4081</v>
      </c>
    </row>
    <row r="1494" spans="1:13">
      <c r="A1494" s="103">
        <v>180</v>
      </c>
      <c r="B1494" s="100" t="s">
        <v>4136</v>
      </c>
      <c r="C1494" s="103">
        <v>214</v>
      </c>
      <c r="D1494" s="100" t="s">
        <v>4136</v>
      </c>
      <c r="E1494" s="107">
        <v>1493</v>
      </c>
      <c r="F1494" s="118"/>
      <c r="G1494" s="106"/>
      <c r="H1494" s="36" t="s">
        <v>4072</v>
      </c>
      <c r="I1494" s="36" t="s">
        <v>4138</v>
      </c>
      <c r="J1494" s="36" t="s">
        <v>4077</v>
      </c>
      <c r="K1494" s="36" t="s">
        <v>4142</v>
      </c>
      <c r="L1494" s="103" t="s">
        <v>16</v>
      </c>
      <c r="M1494" s="130" t="s">
        <v>4081</v>
      </c>
    </row>
    <row r="1495" spans="1:13">
      <c r="A1495" s="103">
        <v>180</v>
      </c>
      <c r="B1495" s="100" t="s">
        <v>4136</v>
      </c>
      <c r="C1495" s="103">
        <v>214</v>
      </c>
      <c r="D1495" s="100" t="s">
        <v>4136</v>
      </c>
      <c r="E1495" s="107">
        <v>1494</v>
      </c>
      <c r="F1495" s="118"/>
      <c r="G1495" s="106"/>
      <c r="H1495" s="36" t="s">
        <v>4072</v>
      </c>
      <c r="I1495" s="36" t="s">
        <v>4138</v>
      </c>
      <c r="J1495" s="36" t="s">
        <v>4078</v>
      </c>
      <c r="K1495" s="36" t="s">
        <v>4143</v>
      </c>
      <c r="L1495" s="103" t="s">
        <v>16</v>
      </c>
      <c r="M1495" s="130" t="s">
        <v>4081</v>
      </c>
    </row>
    <row r="1496" spans="1:13">
      <c r="A1496" s="103">
        <v>180</v>
      </c>
      <c r="B1496" s="100" t="s">
        <v>4136</v>
      </c>
      <c r="C1496" s="103">
        <v>214</v>
      </c>
      <c r="D1496" s="100" t="s">
        <v>4136</v>
      </c>
      <c r="E1496" s="107">
        <v>1495</v>
      </c>
      <c r="F1496" s="118"/>
      <c r="G1496" s="106"/>
      <c r="H1496" s="36" t="s">
        <v>4072</v>
      </c>
      <c r="I1496" s="36" t="s">
        <v>4138</v>
      </c>
      <c r="J1496" s="36" t="s">
        <v>4079</v>
      </c>
      <c r="K1496" s="36" t="s">
        <v>4144</v>
      </c>
      <c r="L1496" s="103" t="s">
        <v>16</v>
      </c>
      <c r="M1496" s="130" t="s">
        <v>4081</v>
      </c>
    </row>
    <row r="1497" spans="1:13">
      <c r="A1497" s="103">
        <v>181</v>
      </c>
      <c r="B1497" s="100" t="s">
        <v>4082</v>
      </c>
      <c r="C1497" s="103">
        <v>215</v>
      </c>
      <c r="D1497" s="100" t="s">
        <v>4082</v>
      </c>
      <c r="E1497" s="107">
        <v>1496</v>
      </c>
      <c r="F1497" s="101">
        <v>792819</v>
      </c>
      <c r="G1497" s="100" t="s">
        <v>4082</v>
      </c>
      <c r="H1497" s="17"/>
      <c r="I1497" s="17"/>
      <c r="J1497" s="17"/>
      <c r="K1497" s="17"/>
      <c r="L1497" s="103" t="s">
        <v>16</v>
      </c>
      <c r="M1497" s="45" t="s">
        <v>3748</v>
      </c>
    </row>
    <row r="1498" spans="1:13">
      <c r="A1498" s="103">
        <v>181</v>
      </c>
      <c r="B1498" s="100" t="s">
        <v>4082</v>
      </c>
      <c r="C1498" s="103">
        <v>215</v>
      </c>
      <c r="D1498" s="100" t="s">
        <v>4082</v>
      </c>
      <c r="E1498" s="107">
        <v>1497</v>
      </c>
      <c r="F1498" s="118"/>
      <c r="G1498" s="106"/>
      <c r="H1498" s="36" t="s">
        <v>4083</v>
      </c>
      <c r="I1498" s="36" t="s">
        <v>4084</v>
      </c>
      <c r="J1498" s="36" t="s">
        <v>4085</v>
      </c>
      <c r="K1498" s="36" t="s">
        <v>4084</v>
      </c>
      <c r="L1498" s="103" t="s">
        <v>16</v>
      </c>
      <c r="M1498" s="45" t="s">
        <v>3748</v>
      </c>
    </row>
    <row r="1499" spans="1:13">
      <c r="A1499" s="103">
        <v>182</v>
      </c>
      <c r="B1499" s="100" t="s">
        <v>4086</v>
      </c>
      <c r="C1499" s="103">
        <v>216</v>
      </c>
      <c r="D1499" s="100" t="s">
        <v>4086</v>
      </c>
      <c r="E1499" s="107">
        <v>1498</v>
      </c>
      <c r="F1499" s="101">
        <v>559911</v>
      </c>
      <c r="G1499" s="100" t="s">
        <v>4086</v>
      </c>
      <c r="H1499" s="17"/>
      <c r="I1499" s="17"/>
      <c r="J1499" s="17"/>
      <c r="K1499" s="17"/>
      <c r="L1499" s="103" t="s">
        <v>16</v>
      </c>
      <c r="M1499" s="130" t="s">
        <v>4087</v>
      </c>
    </row>
    <row r="1500" spans="1:13">
      <c r="A1500" s="103">
        <v>182</v>
      </c>
      <c r="B1500" s="100" t="s">
        <v>4086</v>
      </c>
      <c r="C1500" s="103">
        <v>216</v>
      </c>
      <c r="D1500" s="100" t="s">
        <v>4086</v>
      </c>
      <c r="E1500" s="107">
        <v>1499</v>
      </c>
      <c r="F1500" s="118"/>
      <c r="G1500" s="106"/>
      <c r="H1500" s="36" t="s">
        <v>4088</v>
      </c>
      <c r="I1500" s="36" t="s">
        <v>4089</v>
      </c>
      <c r="J1500" s="36" t="s">
        <v>4090</v>
      </c>
      <c r="K1500" s="36" t="s">
        <v>4089</v>
      </c>
      <c r="L1500" s="103" t="s">
        <v>16</v>
      </c>
      <c r="M1500" s="130" t="s">
        <v>4087</v>
      </c>
    </row>
    <row r="1501" spans="1:13">
      <c r="A1501" s="103">
        <v>182</v>
      </c>
      <c r="B1501" s="100" t="s">
        <v>4086</v>
      </c>
      <c r="C1501" s="103">
        <v>216</v>
      </c>
      <c r="D1501" s="100" t="s">
        <v>4086</v>
      </c>
      <c r="E1501" s="107">
        <v>1500</v>
      </c>
      <c r="F1501" s="118"/>
      <c r="G1501" s="106"/>
      <c r="H1501" s="36" t="s">
        <v>4088</v>
      </c>
      <c r="I1501" s="36" t="s">
        <v>4089</v>
      </c>
      <c r="J1501" s="36" t="s">
        <v>4091</v>
      </c>
      <c r="K1501" s="36" t="s">
        <v>4092</v>
      </c>
      <c r="L1501" s="103" t="s">
        <v>16</v>
      </c>
      <c r="M1501" s="130" t="s">
        <v>4087</v>
      </c>
    </row>
    <row r="1502" spans="1:13">
      <c r="A1502" s="103">
        <v>183</v>
      </c>
      <c r="B1502" s="100" t="s">
        <v>4096</v>
      </c>
      <c r="C1502" s="103">
        <v>217</v>
      </c>
      <c r="D1502" s="100" t="s">
        <v>4096</v>
      </c>
      <c r="E1502" s="107">
        <v>1501</v>
      </c>
      <c r="F1502" s="121">
        <v>243170</v>
      </c>
      <c r="G1502" s="100" t="s">
        <v>4096</v>
      </c>
      <c r="H1502" s="17"/>
      <c r="I1502" s="17"/>
      <c r="J1502" s="17"/>
      <c r="K1502" s="17"/>
      <c r="L1502" s="103" t="s">
        <v>16</v>
      </c>
      <c r="M1502" s="131" t="s">
        <v>4097</v>
      </c>
    </row>
    <row r="1503" spans="1:13">
      <c r="A1503" s="103">
        <v>183</v>
      </c>
      <c r="B1503" s="100" t="s">
        <v>4096</v>
      </c>
      <c r="C1503" s="103">
        <v>217</v>
      </c>
      <c r="D1503" s="100" t="s">
        <v>4096</v>
      </c>
      <c r="E1503" s="107">
        <v>1502</v>
      </c>
      <c r="F1503" s="121">
        <v>243299</v>
      </c>
      <c r="G1503" s="100" t="s">
        <v>4096</v>
      </c>
      <c r="H1503" s="17"/>
      <c r="I1503" s="17"/>
      <c r="J1503" s="17"/>
      <c r="K1503" s="17"/>
      <c r="L1503" s="103" t="s">
        <v>16</v>
      </c>
      <c r="M1503" s="131" t="s">
        <v>4097</v>
      </c>
    </row>
    <row r="1504" spans="1:13">
      <c r="A1504" s="103"/>
      <c r="B1504" s="120"/>
      <c r="C1504" s="103"/>
      <c r="D1504" s="120"/>
      <c r="E1504" s="107">
        <v>1503</v>
      </c>
      <c r="F1504" s="118"/>
      <c r="G1504" s="106"/>
      <c r="H1504" s="36" t="s">
        <v>4098</v>
      </c>
      <c r="I1504" s="36" t="s">
        <v>4099</v>
      </c>
      <c r="J1504" s="36" t="s">
        <v>4100</v>
      </c>
      <c r="K1504" s="36" t="s">
        <v>4101</v>
      </c>
      <c r="L1504" s="103" t="s">
        <v>16</v>
      </c>
      <c r="M1504" s="131" t="s">
        <v>4097</v>
      </c>
    </row>
    <row r="1505" spans="1:13">
      <c r="A1505" s="103"/>
      <c r="B1505" s="120"/>
      <c r="C1505" s="103"/>
      <c r="D1505" s="120"/>
      <c r="E1505" s="107">
        <v>1504</v>
      </c>
      <c r="F1505" s="118"/>
      <c r="G1505" s="106"/>
      <c r="H1505" s="17"/>
      <c r="I1505" s="17"/>
      <c r="J1505" s="17"/>
      <c r="K1505" s="17"/>
      <c r="L1505" s="103"/>
      <c r="M1505" s="128"/>
    </row>
    <row r="1506" spans="1:13">
      <c r="A1506" s="103"/>
      <c r="B1506" s="120"/>
      <c r="C1506" s="103"/>
      <c r="D1506" s="120"/>
      <c r="E1506" s="107">
        <v>1505</v>
      </c>
      <c r="F1506" s="118"/>
      <c r="G1506" s="106"/>
      <c r="H1506" s="17"/>
      <c r="I1506" s="17"/>
      <c r="J1506" s="17"/>
      <c r="K1506" s="17"/>
      <c r="L1506" s="103"/>
      <c r="M1506" s="128"/>
    </row>
    <row r="1507" spans="1:13">
      <c r="A1507" s="103"/>
      <c r="B1507" s="103"/>
      <c r="C1507" s="103"/>
      <c r="D1507" s="103"/>
      <c r="E1507" s="107">
        <v>1506</v>
      </c>
      <c r="F1507" s="107"/>
      <c r="G1507" s="103"/>
      <c r="H1507" s="17"/>
      <c r="I1507" s="17"/>
      <c r="J1507" s="17"/>
      <c r="K1507" s="17"/>
      <c r="L1507" s="103"/>
      <c r="M1507" s="128"/>
    </row>
    <row r="1508" spans="1:13">
      <c r="A1508" s="103"/>
      <c r="B1508" s="103"/>
      <c r="C1508" s="103"/>
      <c r="D1508" s="103"/>
      <c r="E1508" s="107">
        <v>1507</v>
      </c>
      <c r="F1508" s="107"/>
      <c r="G1508" s="103"/>
      <c r="H1508" s="17"/>
      <c r="I1508" s="17"/>
      <c r="J1508" s="17"/>
      <c r="K1508" s="17"/>
      <c r="L1508" s="103"/>
      <c r="M1508" s="128"/>
    </row>
    <row r="1509" spans="1:13">
      <c r="E1509" s="107">
        <v>1508</v>
      </c>
    </row>
    <row r="1510" spans="1:13">
      <c r="A1510" s="103">
        <f>SUBTOTAL(104,Table2[ParentSupplierID])+1</f>
        <v>184</v>
      </c>
      <c r="B1510" s="103"/>
      <c r="C1510" s="103">
        <f>SUBTOTAL(104,Table2[SupplierID])+1</f>
        <v>218</v>
      </c>
      <c r="D1510" s="103"/>
      <c r="E1510" s="107">
        <f>SUBTOTAL(104,Table2[DatascopeID])+1</f>
        <v>1509</v>
      </c>
      <c r="F1510" s="103"/>
      <c r="G1510" s="103"/>
      <c r="H1510" s="111"/>
      <c r="I1510" s="111"/>
      <c r="J1510" s="111"/>
      <c r="K1510" s="111"/>
      <c r="L1510" s="103"/>
      <c r="M1510" s="110">
        <f>SUBTOTAL(103,Table2[Notification email])</f>
        <v>1334</v>
      </c>
    </row>
  </sheetData>
  <hyperlinks>
    <hyperlink ref="M196" r:id="rId1" xr:uid="{87F90736-1E1E-4AF8-9839-1B0F014778B9}"/>
    <hyperlink ref="M195" r:id="rId2" xr:uid="{ECD837B8-67DF-4F5A-8509-FD53F48A1E7E}"/>
    <hyperlink ref="M318" r:id="rId3" xr:uid="{16CC55E4-06EB-4451-8B35-5F06C644AEB6}"/>
    <hyperlink ref="M319:M562" r:id="rId4" display="callcredit@aviva.co.uk" xr:uid="{40CAA3EB-26DC-4C1A-8B0F-5B0BC31A5A22}"/>
    <hyperlink ref="M587" r:id="rId5" xr:uid="{5C400DCC-7565-48D7-BBC8-286BA64A22CC}"/>
    <hyperlink ref="M588:M595" r:id="rId6" display="CRAEnquiries@rbs.co.uk" xr:uid="{21D3583C-9EAF-4056-A84E-7D6C9EE7F774}"/>
    <hyperlink ref="M596" r:id="rId7" xr:uid="{EECD7F5C-79F0-429C-8EEE-E06E1B734B8B}"/>
    <hyperlink ref="M597:M601" r:id="rId8" display="OffshoreCreditInfo@rbsint.com" xr:uid="{857E5347-31CC-4A33-9AFB-EF9A3F025C95}"/>
    <hyperlink ref="M610" r:id="rId9" xr:uid="{9C82E4E0-01D7-4EED-B20B-78004D1386DB}"/>
    <hyperlink ref="M611" r:id="rId10" xr:uid="{92136C62-91A4-4097-8D63-4798B5E7CD19}"/>
    <hyperlink ref="M628" r:id="rId11" xr:uid="{7B7CA1B7-1F4E-4225-8AC9-B34B9CD268CD}"/>
    <hyperlink ref="M629" r:id="rId12" xr:uid="{714F9BDB-9EC2-4703-A08F-E5F19C30CE9C}"/>
    <hyperlink ref="M618:M621" r:id="rId13" display="janet.morgan@hsbc.com" xr:uid="{9DC607D6-FAE3-4AA9-86C5-C326B26EE27D}"/>
    <hyperlink ref="M634" r:id="rId14" xr:uid="{AD75CC32-BE22-487F-A95F-0E10D15DE397}"/>
    <hyperlink ref="M635" r:id="rId15" xr:uid="{3B6E050A-93C4-464F-97EF-161EBCD21A80}"/>
    <hyperlink ref="M636" r:id="rId16" xr:uid="{8CCAD911-AE4C-4FB6-A7C3-37FCC44F0B09}"/>
    <hyperlink ref="M637" r:id="rId17" xr:uid="{2E70CB41-0DE4-42F2-94D2-94BC35801770}"/>
    <hyperlink ref="M638" r:id="rId18" xr:uid="{899376E0-5B78-4DB2-AA91-D16F0131F9EC}"/>
    <hyperlink ref="M639" r:id="rId19" xr:uid="{E952E8D7-36E4-4D71-A81F-448A1933CBE7}"/>
    <hyperlink ref="M628:M629" r:id="rId20" display="janet.tennant@mandsbank.com" xr:uid="{F041BFD2-72C6-4CFA-823A-514E1DDE37AC}"/>
    <hyperlink ref="M642" r:id="rId21" xr:uid="{681B3A19-A459-443D-AFF4-C333D5E1E082}"/>
    <hyperlink ref="M612" r:id="rId22" xr:uid="{A4D30C01-911A-4A32-B554-2C8089E0511F}"/>
    <hyperlink ref="M613" r:id="rId23" xr:uid="{41526580-2679-4F47-ADB3-B4EEAC5D6201}"/>
    <hyperlink ref="M614" r:id="rId24" xr:uid="{42B396EB-9DD9-4DA1-9EBC-4956A57BDE9C}"/>
    <hyperlink ref="M615" r:id="rId25" xr:uid="{2B974C5E-19DE-4EA2-AC66-21DB8D16EEB6}"/>
    <hyperlink ref="M602" r:id="rId26" xr:uid="{59183C99-E748-427C-8965-D34431087998}"/>
    <hyperlink ref="M603" r:id="rId27" xr:uid="{8156D554-2DD1-4FC7-BE6C-1358E239446E}"/>
    <hyperlink ref="M604" r:id="rId28" xr:uid="{3EB4A5DF-B66D-48F6-8DD6-F4C72428E282}"/>
    <hyperlink ref="M661" r:id="rId29" xr:uid="{006D6858-BA1D-45DB-A407-133E127B88C7}"/>
    <hyperlink ref="M672" r:id="rId30" xr:uid="{60AF31D2-FA75-422A-B1C1-A2ACCF5863C3}"/>
    <hyperlink ref="M661:M682" r:id="rId31" display="DUMAIL183@argos.co.uk" xr:uid="{0AB54912-9C7D-4326-808B-66C4EA269AA1}"/>
    <hyperlink ref="M695" r:id="rId32" xr:uid="{B1575269-D20D-42F8-B3AC-D3A0AC591C5E}"/>
    <hyperlink ref="M696" r:id="rId33" xr:uid="{5551531E-8B4B-4D6E-ADA1-57386B9CBC5A}"/>
    <hyperlink ref="M697" r:id="rId34" xr:uid="{5C713D0F-93FB-44F5-96B1-607949CBDA0F}"/>
    <hyperlink ref="M698" r:id="rId35" xr:uid="{6E4FC6C4-0154-425F-92DD-E79E323AB6BE}"/>
    <hyperlink ref="M699" r:id="rId36" xr:uid="{5859B007-7248-4DFD-9AF6-C4425853280A}"/>
    <hyperlink ref="M700" r:id="rId37" xr:uid="{C29F4513-1B47-4762-8BB0-5123CD40087B}"/>
    <hyperlink ref="M706" r:id="rId38" xr:uid="{284CB61C-2893-446E-9700-CF47DC58327F}"/>
    <hyperlink ref="M695:M702" r:id="rId39" display="Paul.rogan@savvy.co.uk" xr:uid="{A2A4D91E-413A-4190-9F22-C1DCD3161878}"/>
    <hyperlink ref="M718" r:id="rId40" xr:uid="{D62D3061-2ACD-4BFE-BEB2-5C9A4DFFDCD2}"/>
    <hyperlink ref="M757" r:id="rId41" xr:uid="{0E6188D8-3B65-4A69-A00D-BBDFDE2FE4EC}"/>
    <hyperlink ref="M776" r:id="rId42" xr:uid="{D1562686-A227-46C9-8321-8CE3E388A2ED}"/>
    <hyperlink ref="M777" r:id="rId43" xr:uid="{CB902CA0-C5BD-44C7-9AFF-42D61C8A76B7}"/>
    <hyperlink ref="M928" r:id="rId44" display="mailto:ps@loans2go.co.uk" xr:uid="{ED61EED6-23E5-45D1-BC58-6ACE4CB6508F}"/>
    <hyperlink ref="M929" r:id="rId45" display="mailto:ps@loans2go.co.uk" xr:uid="{152BB7F6-D0A3-465D-A0C0-80A6133AA021}"/>
    <hyperlink ref="M930" r:id="rId46" display="mailto:ps@loans2go.co.uk" xr:uid="{5B25125A-B4F3-4FC6-BE83-35268D04FF9A}"/>
    <hyperlink ref="M931" r:id="rId47" display="mailto:ps@loans2go.co.uk" xr:uid="{92ADCA53-62DC-4605-AA79-0AE341F31579}"/>
    <hyperlink ref="M932" r:id="rId48" display="mailto:ps@loans2go.co.uk" xr:uid="{456E7371-AF80-4760-9EE8-F39D0D6E45C0}"/>
    <hyperlink ref="M933" r:id="rId49" display="mailto:ps@loans2go.co.uk" xr:uid="{035D7BB9-DC92-443D-B124-29052AE7513F}"/>
    <hyperlink ref="M934" r:id="rId50" display="mailto:ps@loans2go.co.uk" xr:uid="{6E3E4186-8249-4927-A832-EFF41E30A436}"/>
    <hyperlink ref="M935" r:id="rId51" display="mailto:ps@loans2go.co.uk" xr:uid="{369D96FB-585B-4A6C-A3FE-0F56C40ECA64}"/>
    <hyperlink ref="M936" r:id="rId52" display="mailto:ps@loans2go.co.uk" xr:uid="{E802BA0F-57DC-4133-8031-FF7FBCC6F142}"/>
    <hyperlink ref="M937" r:id="rId53" display="mailto:ps@loans2go.co.uk" xr:uid="{473B35D9-8623-4A51-8C86-77BB3646D4D3}"/>
    <hyperlink ref="M938" r:id="rId54" display="mailto:ps@loans2go.co.uk" xr:uid="{17BE8681-FDE8-44DE-8FFA-EE0FC1FBFED4}"/>
    <hyperlink ref="M1109" r:id="rId55" xr:uid="{BD5FCDCF-A23F-43F2-B795-9B21A0CBCE3A}"/>
    <hyperlink ref="M1175" r:id="rId56" xr:uid="{9A88869F-BD5B-48BE-8DCE-4B0C08128DD4}"/>
    <hyperlink ref="M1176:M1184" r:id="rId57" display="rob.cameron@royalmail.com" xr:uid="{12A84CE1-47B4-4CE1-9A50-514D5B089775}"/>
    <hyperlink ref="M1189" r:id="rId58" xr:uid="{4797BD00-163A-43FF-87BC-DF22D3A5CF2D}"/>
    <hyperlink ref="M1300" r:id="rId59" xr:uid="{0FAB85C9-1CD5-4980-9A01-9065A7E5D711}"/>
    <hyperlink ref="M1301:M1302" r:id="rId60" display="Iqbal.Singh@exact.co.uk" xr:uid="{09C197CC-E6A4-4B64-A0FD-C520A7E4D2F5}"/>
    <hyperlink ref="M1328" r:id="rId61" xr:uid="{1AEA4CE7-EED3-4D1F-9CBF-4818A681347C}"/>
    <hyperlink ref="M1329:M1334" r:id="rId62" display="janis@cherrygodfey.com" xr:uid="{C2F588B4-1196-4477-A9F6-E123B9A74E0C}"/>
    <hyperlink ref="M1335" r:id="rId63" xr:uid="{B6585A92-3462-480C-96DA-81A4D405DFD0}"/>
    <hyperlink ref="M1336" r:id="rId64" xr:uid="{4F2880D8-F323-424F-B1B8-F861FCD5ED21}"/>
    <hyperlink ref="M1337" r:id="rId65" xr:uid="{90FE8548-5A9D-4A4F-879E-2054A945AB62}"/>
    <hyperlink ref="M1338" r:id="rId66" xr:uid="{31CD6B1F-97F0-4FC1-8444-7C599CB1FA07}"/>
    <hyperlink ref="M1339" r:id="rId67" xr:uid="{0F27BD97-2EF3-455F-9DA7-A782DE271259}"/>
    <hyperlink ref="M1340" r:id="rId68" xr:uid="{AA2B0925-5675-4944-BA5A-B66950A3E95B}"/>
    <hyperlink ref="M1341" r:id="rId69" display="pavel@apfin.co.uk" xr:uid="{A1222181-42EA-4B2A-8F71-FEC99BFDE2A6}"/>
    <hyperlink ref="M1342" r:id="rId70" display="mailto:pavel@apfin.co.uk" xr:uid="{9579C838-A5C3-4DCF-85C7-AE028C922335}"/>
    <hyperlink ref="M1343" r:id="rId71" display="mailto:pavel@apfin.co.uk" xr:uid="{F14BEDB1-2266-4FA9-8A17-ABD33836F1AC}"/>
    <hyperlink ref="M1344" r:id="rId72" display="mailto:pavel@apfin.co.uk" xr:uid="{CDA406B7-950B-4154-A7F8-C057C1D3408D}"/>
    <hyperlink ref="M1345" r:id="rId73" display="mailto:pavel@apfin.co.uk" xr:uid="{28ED91A1-A323-4F47-BC2D-FE7D5D1FF1FB}"/>
    <hyperlink ref="M1346" r:id="rId74" display="mailto:pavel@apfin.co.uk" xr:uid="{2BA6812E-C2DB-4283-B804-D44AC21470D4}"/>
    <hyperlink ref="M1347" r:id="rId75" display="mailto:pavel@apfin.co.uk" xr:uid="{6AC6B10B-FC0A-433F-9693-880C4209C7E9}"/>
    <hyperlink ref="M1348" r:id="rId76" display="mailto:pavel@apfin.co.uk" xr:uid="{2DB0C854-8243-41C1-BFEA-6EA17DF42411}"/>
    <hyperlink ref="M1349" r:id="rId77" display="mailto:pavel@apfin.co.uk" xr:uid="{9BBBF347-481B-4CCA-9E63-C7F6C1CCBF39}"/>
    <hyperlink ref="M1350" r:id="rId78" display="mailto:pavel@apfin.co.uk" xr:uid="{3364E4C5-150B-41D1-8C63-D697D6F4312A}"/>
    <hyperlink ref="M1352" r:id="rId79" display="mailto:karen.childerstone@pcf.bank" xr:uid="{8CC9D58C-7F72-4EBD-BFBF-30E969911136}"/>
    <hyperlink ref="M1353:M1375" r:id="rId80" display="mailto:karen.childerstone@pcf.bank" xr:uid="{84135C44-0002-41A8-80D0-1C95065FBC43}"/>
    <hyperlink ref="M1376" r:id="rId81" display="mailto:debbiewarren@bristowsutor.co.uk" xr:uid="{21AACBD4-FEA3-4C16-8F37-70A7434AFB78}"/>
    <hyperlink ref="M1377" r:id="rId82" display="mailto:debbiewarren@bristowsutor.co.uk" xr:uid="{455C81C5-B862-4750-8A13-90E675B86797}"/>
    <hyperlink ref="M1378" r:id="rId83" display="mailto:ian.scrivens@bennetts.co.uk" xr:uid="{AF0891BF-131A-4B2D-A3C7-41DCBE2C5C47}"/>
    <hyperlink ref="M1380" r:id="rId84" display="mailto:ian.scrivens@bennetts.co.uk" xr:uid="{B38BE293-0FA0-4E85-AEFA-BC732636E5E8}"/>
    <hyperlink ref="M1379" r:id="rId85" display="mailto:ian.scrivens@bennetts.co.uk" xr:uid="{E8469B1D-BA94-4CC9-9F8F-6FEAE14378B2}"/>
    <hyperlink ref="M1404" r:id="rId86" xr:uid="{8E4DEC05-3889-4734-83FD-64BC1766662C}"/>
    <hyperlink ref="M1405" r:id="rId87" xr:uid="{FDEFC946-06F5-4727-9351-B61FFA8C8DF3}"/>
    <hyperlink ref="M1406" r:id="rId88" xr:uid="{1F9EDAE5-A3CD-4278-9C2E-77560D977750}"/>
    <hyperlink ref="M1407" r:id="rId89" xr:uid="{3B610E18-AEBC-4116-B9F7-B7AF451B2A85}"/>
    <hyperlink ref="M1408" r:id="rId90" xr:uid="{DFA66D4D-8C72-459C-8FB8-F5E0CB2E35B7}"/>
    <hyperlink ref="M1409" r:id="rId91" xr:uid="{BC35A15D-0493-4166-95AE-0207E0402FA4}"/>
    <hyperlink ref="M1410" r:id="rId92" xr:uid="{623BB0A4-C3E5-4E97-B84D-0557DF29A49B}"/>
    <hyperlink ref="M1411" r:id="rId93" xr:uid="{E3297338-129D-4367-B0E1-7B930DC527D0}"/>
    <hyperlink ref="M1412" r:id="rId94" display="mailto:davidsinclair@eborloansyork.co.uk" xr:uid="{24A57457-3F51-4B89-B398-713282082389}"/>
    <hyperlink ref="M1413" r:id="rId95" display="mailto:davidsinclair@eborloansyork.co.uk" xr:uid="{85561A1B-FCA4-4478-B95D-F99776A03BCF}"/>
    <hyperlink ref="M1414" r:id="rId96" display="mailto:davidsinclair@eborloansyork.co.uk" xr:uid="{3A048F95-295E-4FA6-B966-1CC90029BB9C}"/>
    <hyperlink ref="M1415" r:id="rId97" display="mailto:danny.royle@zuto.com" xr:uid="{213B78D3-0C32-4B3D-B1A5-8FDC9BA7DA98}"/>
    <hyperlink ref="M1416:M1426" r:id="rId98" display="mailto:danny.royle@zuto.com" xr:uid="{2A8DB476-3162-448C-95C4-6D345EC779CC}"/>
    <hyperlink ref="M1427" r:id="rId99" display="mailto:Emma.crawford@nektan.com" xr:uid="{B8ACD4F5-A3F7-4C17-BCEF-ADFD3DE7026A}"/>
    <hyperlink ref="M1428" r:id="rId100" display="mailto:Emma.crawford@nektan.com" xr:uid="{9EBC020A-08A4-4735-BA6B-311F2E0B2199}"/>
    <hyperlink ref="M1429" r:id="rId101" display="mailto:Emma.crawford@nektan.com" xr:uid="{E758DF43-0A2D-4030-A881-4677AF8B7403}"/>
    <hyperlink ref="M1430" r:id="rId102" display="mailto:Emma.crawford@nektan.com" xr:uid="{9D774147-B9F4-4ADD-BB7A-1D32FF80C364}"/>
    <hyperlink ref="M1431" r:id="rId103" display="mailto:Emma.crawford@nektan.com" xr:uid="{29A7D81E-80B7-4FF2-B619-A7810E913988}"/>
    <hyperlink ref="M1458" r:id="rId104" display="mailto:Nicola.jones@duetgroup.co.uk" xr:uid="{6B9EE3FF-90E5-43EA-B718-0402C1E10005}"/>
    <hyperlink ref="M1459" r:id="rId105" display="mailto:Nicola.jones@duetgroup.co.uk" xr:uid="{C3DA5D60-F27C-4FA9-8291-4CEAD106FE01}"/>
    <hyperlink ref="M1460" r:id="rId106" display="mailto:James@nottinghamcu.co.uk" xr:uid="{7AEAA327-6922-4066-BA16-23F0B774A1C8}"/>
    <hyperlink ref="M1461" r:id="rId107" display="mailto:James@nottinghamcu.co.uk" xr:uid="{6F46F5BC-C8A2-4FE7-B186-90EB68C1B3CC}"/>
    <hyperlink ref="M1462" r:id="rId108" display="mailto:James@nottinghamcu.co.uk" xr:uid="{5915EDF0-FE69-4283-B952-EB857D1F6A3E}"/>
    <hyperlink ref="M1463" r:id="rId109" display="mailto:James@nottinghamcu.co.uk" xr:uid="{3918AA61-1627-4967-8E49-BEBB962AFC73}"/>
    <hyperlink ref="M1464" r:id="rId110" display="mailto:James@nottinghamcu.co.uk" xr:uid="{844C4449-A989-4CE0-B585-CEC952D28EE5}"/>
    <hyperlink ref="M1465" r:id="rId111" display="mailto:James@nottinghamcu.co.uk" xr:uid="{5E6E15C0-CD3D-43F3-9881-10EC11B62433}"/>
    <hyperlink ref="M1466" r:id="rId112" display="mailto:James@nottinghamcu.co.uk" xr:uid="{7DCD337E-A2BD-4247-A8C5-1605A66F25B2}"/>
    <hyperlink ref="M1467" r:id="rId113" display="mailto:James@nottinghamcu.co.uk" xr:uid="{6BC07130-DF47-4B94-B990-A9CEFF7B67C9}"/>
    <hyperlink ref="M1468" r:id="rId114" display="mailto:James@nottinghamcu.co.uk" xr:uid="{0789F6A1-09B3-4C55-8633-1EF910D593AA}"/>
    <hyperlink ref="M1469" r:id="rId115" display="mailto:James@nottinghamcu.co.uk" xr:uid="{638E3031-890E-41F7-BAEC-A056B590C6D9}"/>
    <hyperlink ref="M1470" r:id="rId116" display="mailto:James@nottinghamcu.co.uk" xr:uid="{E49E1BCD-1726-449A-AA37-4DB4A31E49FB}"/>
    <hyperlink ref="M1471" r:id="rId117" display="mailto:James@nottinghamcu.co.uk" xr:uid="{A51B5012-9E21-4BFE-85DE-D80228AAFFE2}"/>
    <hyperlink ref="M1472" r:id="rId118" display="mailto:James@nottinghamcu.co.uk" xr:uid="{700AB370-11B2-4F81-916D-7310A093A203}"/>
    <hyperlink ref="M1473" r:id="rId119" display="mailto:James@nottinghamcu.co.uk" xr:uid="{55AF4C12-E480-4EC9-877E-8160AAC409B9}"/>
    <hyperlink ref="M1474" r:id="rId120" display="mailto:James@nottinghamcu.co.uk" xr:uid="{BF5363E6-11A7-4F8F-93FC-5D02C9D14D4E}"/>
    <hyperlink ref="M1497" r:id="rId121" display="mailto:OEMUSER@FORD.com" xr:uid="{FC0ACBDA-86D9-425B-8052-A614301B4992}"/>
    <hyperlink ref="M1498" r:id="rId122" display="mailto:OEMUSER@FORD.com" xr:uid="{310533E7-64AE-470F-A202-A8546CEAC1B9}"/>
    <hyperlink ref="M1502" r:id="rId123" xr:uid="{7D4580C8-2436-4C67-AC09-DB4E9CE68F1B}"/>
    <hyperlink ref="M1503" r:id="rId124" xr:uid="{EE1E5438-355F-4FF2-B08B-E980BB22DA5C}"/>
    <hyperlink ref="M1504" r:id="rId125" xr:uid="{A97B3600-FF07-46C5-86A8-34F50C2724BC}"/>
  </hyperlinks>
  <pageMargins left="0.7" right="0.7" top="0.75" bottom="0.75" header="0.3" footer="0.3"/>
  <pageSetup paperSize="9" orientation="portrait" verticalDpi="0" r:id="rId126"/>
  <tableParts count="1">
    <tablePart r:id="rId1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C4FE-9DB9-4C5C-80B6-69D8CB63AAB7}">
  <dimension ref="A1:O60"/>
  <sheetViews>
    <sheetView topLeftCell="A31" workbookViewId="0">
      <selection activeCell="E52" sqref="E52:E60"/>
    </sheetView>
  </sheetViews>
  <sheetFormatPr defaultColWidth="9" defaultRowHeight="15"/>
  <cols>
    <col min="1" max="1" width="16.28515625" bestFit="1" customWidth="1"/>
    <col min="2" max="2" width="24.85546875" bestFit="1" customWidth="1"/>
    <col min="3" max="3" width="10.28515625" bestFit="1" customWidth="1"/>
    <col min="4" max="4" width="23" bestFit="1" customWidth="1"/>
    <col min="5" max="5" width="12" bestFit="1" customWidth="1"/>
    <col min="6" max="6" width="10.7109375" bestFit="1" customWidth="1"/>
    <col min="7" max="7" width="28.85546875" bestFit="1" customWidth="1"/>
    <col min="8" max="8" width="39" bestFit="1" customWidth="1"/>
    <col min="9" max="9" width="44.28515625" bestFit="1" customWidth="1"/>
    <col min="10" max="10" width="40.140625" bestFit="1" customWidth="1"/>
    <col min="11" max="11" width="44.28515625" bestFit="1" customWidth="1"/>
    <col min="12" max="12" width="19.7109375" bestFit="1" customWidth="1"/>
    <col min="13" max="13" width="40.5703125" bestFit="1" customWidth="1"/>
  </cols>
  <sheetData>
    <row r="1" spans="1:15" s="1" customForma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15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</row>
    <row r="2" spans="1:15">
      <c r="A2" s="132">
        <v>35</v>
      </c>
      <c r="B2" s="133" t="s">
        <v>4103</v>
      </c>
      <c r="C2" s="133">
        <v>48</v>
      </c>
      <c r="D2" s="133" t="s">
        <v>4103</v>
      </c>
      <c r="E2" s="134">
        <v>696</v>
      </c>
      <c r="F2" s="134">
        <v>357601</v>
      </c>
      <c r="G2" s="133" t="s">
        <v>4104</v>
      </c>
      <c r="H2" s="142"/>
      <c r="I2" s="142"/>
      <c r="J2" s="142"/>
      <c r="K2" s="142"/>
      <c r="L2" s="133" t="s">
        <v>16</v>
      </c>
      <c r="M2" s="153" t="str">
        <f>"tu.optimus.test+"&amp;SUBSTITUTE(TRIM(B2)," ", "")&amp;"@gmail.com"</f>
        <v>tu.optimus.test+PoodleBank@gmail.com</v>
      </c>
      <c r="O2" s="22"/>
    </row>
    <row r="3" spans="1:15">
      <c r="A3" s="135">
        <v>35</v>
      </c>
      <c r="B3" s="136" t="s">
        <v>4103</v>
      </c>
      <c r="C3" s="136">
        <v>48</v>
      </c>
      <c r="D3" s="136" t="s">
        <v>4103</v>
      </c>
      <c r="E3" s="137">
        <v>697</v>
      </c>
      <c r="F3" s="137">
        <v>357633</v>
      </c>
      <c r="G3" s="136" t="s">
        <v>4105</v>
      </c>
      <c r="H3" s="146"/>
      <c r="I3" s="146"/>
      <c r="J3" s="146"/>
      <c r="K3" s="146"/>
      <c r="L3" s="136" t="s">
        <v>16</v>
      </c>
      <c r="M3" s="153" t="str">
        <f t="shared" ref="M3:M10" si="0">"tu.optimus.test+"&amp;SUBSTITUTE(TRIM(B3)," ", "")&amp;"@gmail.com"</f>
        <v>tu.optimus.test+PoodleBank@gmail.com</v>
      </c>
      <c r="O3" s="22"/>
    </row>
    <row r="4" spans="1:15">
      <c r="A4" s="132">
        <v>35</v>
      </c>
      <c r="B4" s="133" t="s">
        <v>4103</v>
      </c>
      <c r="C4" s="133">
        <v>48</v>
      </c>
      <c r="D4" s="133" t="s">
        <v>4103</v>
      </c>
      <c r="E4" s="134">
        <v>698</v>
      </c>
      <c r="F4" s="134">
        <v>357812</v>
      </c>
      <c r="G4" s="133" t="s">
        <v>4106</v>
      </c>
      <c r="H4" s="142"/>
      <c r="I4" s="142"/>
      <c r="J4" s="142"/>
      <c r="K4" s="142"/>
      <c r="L4" s="133" t="s">
        <v>16</v>
      </c>
      <c r="M4" s="153" t="str">
        <f t="shared" si="0"/>
        <v>tu.optimus.test+PoodleBank@gmail.com</v>
      </c>
      <c r="O4" s="22"/>
    </row>
    <row r="5" spans="1:15">
      <c r="A5" s="135">
        <v>35</v>
      </c>
      <c r="B5" s="136" t="s">
        <v>4103</v>
      </c>
      <c r="C5" s="136">
        <v>48</v>
      </c>
      <c r="D5" s="136" t="s">
        <v>4103</v>
      </c>
      <c r="E5" s="137">
        <v>699</v>
      </c>
      <c r="F5" s="137"/>
      <c r="G5" s="136"/>
      <c r="H5" s="146" t="s">
        <v>1687</v>
      </c>
      <c r="I5" s="146" t="s">
        <v>4107</v>
      </c>
      <c r="J5" s="146" t="s">
        <v>1699</v>
      </c>
      <c r="K5" s="136" t="s">
        <v>4107</v>
      </c>
      <c r="L5" s="136" t="s">
        <v>16</v>
      </c>
      <c r="M5" s="153" t="str">
        <f t="shared" si="0"/>
        <v>tu.optimus.test+PoodleBank@gmail.com</v>
      </c>
      <c r="O5" s="22"/>
    </row>
    <row r="6" spans="1:15">
      <c r="A6" s="132">
        <v>35</v>
      </c>
      <c r="B6" s="133" t="s">
        <v>4103</v>
      </c>
      <c r="C6" s="133">
        <v>48</v>
      </c>
      <c r="D6" s="133" t="s">
        <v>4103</v>
      </c>
      <c r="E6" s="134">
        <v>700</v>
      </c>
      <c r="F6" s="134"/>
      <c r="G6" s="133"/>
      <c r="H6" s="142" t="s">
        <v>1687</v>
      </c>
      <c r="I6" s="142" t="s">
        <v>4107</v>
      </c>
      <c r="J6" s="138" t="s">
        <v>1694</v>
      </c>
      <c r="K6" s="133" t="s">
        <v>4108</v>
      </c>
      <c r="L6" s="133" t="s">
        <v>16</v>
      </c>
      <c r="M6" s="153" t="str">
        <f t="shared" si="0"/>
        <v>tu.optimus.test+PoodleBank@gmail.com</v>
      </c>
      <c r="O6" s="22"/>
    </row>
    <row r="7" spans="1:15">
      <c r="A7" s="135">
        <v>35</v>
      </c>
      <c r="B7" s="136" t="s">
        <v>4103</v>
      </c>
      <c r="C7" s="136">
        <v>48</v>
      </c>
      <c r="D7" s="136" t="s">
        <v>4103</v>
      </c>
      <c r="E7" s="137">
        <v>701</v>
      </c>
      <c r="F7" s="137"/>
      <c r="G7" s="136"/>
      <c r="H7" s="146" t="s">
        <v>1687</v>
      </c>
      <c r="I7" s="146" t="s">
        <v>4107</v>
      </c>
      <c r="J7" s="138" t="s">
        <v>1695</v>
      </c>
      <c r="K7" s="133" t="s">
        <v>4109</v>
      </c>
      <c r="L7" s="136" t="s">
        <v>16</v>
      </c>
      <c r="M7" s="153" t="str">
        <f t="shared" si="0"/>
        <v>tu.optimus.test+PoodleBank@gmail.com</v>
      </c>
      <c r="O7" s="22"/>
    </row>
    <row r="8" spans="1:15">
      <c r="A8" s="132">
        <v>35</v>
      </c>
      <c r="B8" s="133" t="s">
        <v>4103</v>
      </c>
      <c r="C8" s="133">
        <v>48</v>
      </c>
      <c r="D8" s="133" t="s">
        <v>4103</v>
      </c>
      <c r="E8" s="134">
        <v>702</v>
      </c>
      <c r="F8" s="134"/>
      <c r="G8" s="133"/>
      <c r="H8" s="142" t="s">
        <v>1687</v>
      </c>
      <c r="I8" s="142" t="s">
        <v>4107</v>
      </c>
      <c r="J8" s="142" t="s">
        <v>1696</v>
      </c>
      <c r="K8" s="133" t="s">
        <v>4110</v>
      </c>
      <c r="L8" s="133" t="s">
        <v>16</v>
      </c>
      <c r="M8" s="153" t="str">
        <f t="shared" si="0"/>
        <v>tu.optimus.test+PoodleBank@gmail.com</v>
      </c>
      <c r="O8" s="22"/>
    </row>
    <row r="9" spans="1:15">
      <c r="A9" s="135">
        <v>35</v>
      </c>
      <c r="B9" s="136" t="s">
        <v>4103</v>
      </c>
      <c r="C9" s="136">
        <v>48</v>
      </c>
      <c r="D9" s="136" t="s">
        <v>4103</v>
      </c>
      <c r="E9" s="137">
        <v>703</v>
      </c>
      <c r="F9" s="137"/>
      <c r="G9" s="136"/>
      <c r="H9" s="146" t="s">
        <v>1687</v>
      </c>
      <c r="I9" s="146" t="s">
        <v>4107</v>
      </c>
      <c r="J9" s="146" t="s">
        <v>1697</v>
      </c>
      <c r="K9" s="133" t="s">
        <v>4111</v>
      </c>
      <c r="L9" s="136" t="s">
        <v>16</v>
      </c>
      <c r="M9" s="153" t="str">
        <f t="shared" si="0"/>
        <v>tu.optimus.test+PoodleBank@gmail.com</v>
      </c>
      <c r="O9" s="22"/>
    </row>
    <row r="10" spans="1:15">
      <c r="A10" s="132">
        <v>35</v>
      </c>
      <c r="B10" s="133" t="s">
        <v>4103</v>
      </c>
      <c r="C10" s="133">
        <v>48</v>
      </c>
      <c r="D10" s="133" t="s">
        <v>4103</v>
      </c>
      <c r="E10" s="134">
        <v>704</v>
      </c>
      <c r="F10" s="134"/>
      <c r="G10" s="133"/>
      <c r="H10" s="142" t="s">
        <v>1687</v>
      </c>
      <c r="I10" s="142" t="s">
        <v>4107</v>
      </c>
      <c r="J10" s="142" t="s">
        <v>1698</v>
      </c>
      <c r="K10" s="133" t="s">
        <v>4112</v>
      </c>
      <c r="L10" s="133" t="s">
        <v>16</v>
      </c>
      <c r="M10" s="153" t="str">
        <f t="shared" si="0"/>
        <v>tu.optimus.test+PoodleBank@gmail.com</v>
      </c>
      <c r="O10" s="22"/>
    </row>
    <row r="11" spans="1:15">
      <c r="A11" s="135">
        <v>118</v>
      </c>
      <c r="B11" s="136" t="s">
        <v>4113</v>
      </c>
      <c r="C11" s="136">
        <v>132</v>
      </c>
      <c r="D11" s="136" t="s">
        <v>4113</v>
      </c>
      <c r="E11" s="137">
        <v>902</v>
      </c>
      <c r="F11" s="147">
        <v>451606</v>
      </c>
      <c r="G11" s="148" t="s">
        <v>4148</v>
      </c>
      <c r="H11" s="146"/>
      <c r="I11" s="146"/>
      <c r="J11" s="146"/>
      <c r="K11" s="146"/>
      <c r="L11" s="136"/>
      <c r="M11" s="151"/>
    </row>
    <row r="12" spans="1:15">
      <c r="A12" s="132">
        <v>118</v>
      </c>
      <c r="B12" s="133" t="s">
        <v>4113</v>
      </c>
      <c r="C12" s="133">
        <v>132</v>
      </c>
      <c r="D12" s="133" t="s">
        <v>4113</v>
      </c>
      <c r="E12" s="134">
        <v>903</v>
      </c>
      <c r="F12" s="140">
        <v>786334</v>
      </c>
      <c r="G12" s="141" t="s">
        <v>4147</v>
      </c>
      <c r="H12" s="142"/>
      <c r="I12" s="142"/>
      <c r="J12" s="142"/>
      <c r="K12" s="142"/>
      <c r="L12" s="133"/>
      <c r="M12" s="152"/>
    </row>
    <row r="13" spans="1:15">
      <c r="A13" s="135">
        <v>118</v>
      </c>
      <c r="B13" s="136" t="s">
        <v>4113</v>
      </c>
      <c r="C13" s="136">
        <v>132</v>
      </c>
      <c r="D13" s="136" t="s">
        <v>4113</v>
      </c>
      <c r="E13" s="137">
        <v>904</v>
      </c>
      <c r="F13" s="154">
        <v>818416</v>
      </c>
      <c r="G13" s="148" t="s">
        <v>4114</v>
      </c>
      <c r="H13" s="149"/>
      <c r="I13" s="149"/>
      <c r="J13" s="149"/>
      <c r="K13" s="149"/>
      <c r="L13" s="149"/>
      <c r="M13" s="150"/>
    </row>
    <row r="14" spans="1:15">
      <c r="A14" s="132">
        <v>118</v>
      </c>
      <c r="B14" s="133" t="s">
        <v>4113</v>
      </c>
      <c r="C14" s="133">
        <v>132</v>
      </c>
      <c r="D14" s="133" t="s">
        <v>4113</v>
      </c>
      <c r="E14" s="134">
        <v>905</v>
      </c>
      <c r="F14" s="134"/>
      <c r="G14" s="144"/>
      <c r="H14" s="138" t="s">
        <v>2704</v>
      </c>
      <c r="I14" s="138" t="s">
        <v>4115</v>
      </c>
      <c r="J14" s="138" t="s">
        <v>2706</v>
      </c>
      <c r="K14" s="138" t="s">
        <v>4116</v>
      </c>
      <c r="L14" s="133"/>
      <c r="M14" s="152"/>
    </row>
    <row r="15" spans="1:15">
      <c r="A15" s="135">
        <v>136</v>
      </c>
      <c r="B15" s="136" t="s">
        <v>4117</v>
      </c>
      <c r="C15" s="136">
        <v>150</v>
      </c>
      <c r="D15" s="136" t="s">
        <v>4117</v>
      </c>
      <c r="E15" s="137">
        <v>1087</v>
      </c>
      <c r="F15" s="154">
        <v>109901</v>
      </c>
      <c r="G15" s="148" t="s">
        <v>4118</v>
      </c>
      <c r="H15" s="146"/>
      <c r="I15" s="146"/>
      <c r="J15" s="146"/>
      <c r="K15" s="146"/>
      <c r="L15" s="136" t="s">
        <v>16</v>
      </c>
      <c r="M15" s="153" t="str">
        <f t="shared" ref="M15:M60" si="1">"tu.optimus.test+"&amp;SUBSTITUTE(TRIM(B15)," ", "")&amp;"@gmail.com"</f>
        <v>tu.optimus.test+CollieGroup@gmail.com</v>
      </c>
    </row>
    <row r="16" spans="1:15">
      <c r="A16" s="132">
        <v>136</v>
      </c>
      <c r="B16" s="133" t="s">
        <v>4117</v>
      </c>
      <c r="C16" s="133">
        <v>150</v>
      </c>
      <c r="D16" s="133" t="s">
        <v>4117</v>
      </c>
      <c r="E16" s="134">
        <v>1088</v>
      </c>
      <c r="F16" s="145">
        <v>330767</v>
      </c>
      <c r="G16" s="141" t="s">
        <v>4119</v>
      </c>
      <c r="H16" s="142"/>
      <c r="I16" s="142"/>
      <c r="J16" s="142"/>
      <c r="K16" s="142"/>
      <c r="L16" s="133" t="s">
        <v>16</v>
      </c>
      <c r="M16" s="153" t="str">
        <f t="shared" si="1"/>
        <v>tu.optimus.test+CollieGroup@gmail.com</v>
      </c>
    </row>
    <row r="17" spans="1:13">
      <c r="A17" s="135">
        <v>136</v>
      </c>
      <c r="B17" s="136" t="s">
        <v>4117</v>
      </c>
      <c r="C17" s="136">
        <v>150</v>
      </c>
      <c r="D17" s="136" t="s">
        <v>4117</v>
      </c>
      <c r="E17" s="137">
        <v>1089</v>
      </c>
      <c r="F17" s="137"/>
      <c r="G17" s="136"/>
      <c r="H17" s="139" t="s">
        <v>3091</v>
      </c>
      <c r="I17" s="139" t="s">
        <v>4120</v>
      </c>
      <c r="J17" s="139" t="s">
        <v>3093</v>
      </c>
      <c r="K17" s="139" t="s">
        <v>4120</v>
      </c>
      <c r="L17" s="136" t="s">
        <v>16</v>
      </c>
      <c r="M17" s="153" t="str">
        <f t="shared" si="1"/>
        <v>tu.optimus.test+CollieGroup@gmail.com</v>
      </c>
    </row>
    <row r="18" spans="1:13">
      <c r="A18" s="132">
        <v>136</v>
      </c>
      <c r="B18" s="133" t="s">
        <v>4117</v>
      </c>
      <c r="C18" s="133">
        <v>150</v>
      </c>
      <c r="D18" s="133" t="s">
        <v>4117</v>
      </c>
      <c r="E18" s="134">
        <v>1090</v>
      </c>
      <c r="F18" s="134"/>
      <c r="G18" s="133"/>
      <c r="H18" s="138" t="s">
        <v>3094</v>
      </c>
      <c r="I18" s="138" t="s">
        <v>4121</v>
      </c>
      <c r="J18" s="138" t="s">
        <v>3096</v>
      </c>
      <c r="K18" s="138" t="s">
        <v>4121</v>
      </c>
      <c r="L18" s="133" t="s">
        <v>16</v>
      </c>
      <c r="M18" s="153" t="str">
        <f t="shared" si="1"/>
        <v>tu.optimus.test+CollieGroup@gmail.com</v>
      </c>
    </row>
    <row r="19" spans="1:13">
      <c r="A19" s="135">
        <v>136</v>
      </c>
      <c r="B19" s="136" t="s">
        <v>4117</v>
      </c>
      <c r="C19" s="136">
        <v>150</v>
      </c>
      <c r="D19" s="136" t="s">
        <v>4117</v>
      </c>
      <c r="E19" s="137">
        <v>1091</v>
      </c>
      <c r="F19" s="137"/>
      <c r="G19" s="136"/>
      <c r="H19" s="139" t="s">
        <v>3094</v>
      </c>
      <c r="I19" s="139" t="s">
        <v>4121</v>
      </c>
      <c r="J19" s="139" t="s">
        <v>3097</v>
      </c>
      <c r="K19" s="139" t="s">
        <v>4122</v>
      </c>
      <c r="L19" s="136" t="s">
        <v>16</v>
      </c>
      <c r="M19" s="153" t="str">
        <f t="shared" si="1"/>
        <v>tu.optimus.test+CollieGroup@gmail.com</v>
      </c>
    </row>
    <row r="20" spans="1:13">
      <c r="A20" s="132">
        <v>159</v>
      </c>
      <c r="B20" s="133" t="s">
        <v>4123</v>
      </c>
      <c r="C20" s="133">
        <v>193</v>
      </c>
      <c r="D20" s="133" t="s">
        <v>4123</v>
      </c>
      <c r="E20" s="134">
        <v>1299</v>
      </c>
      <c r="F20" s="140">
        <v>620411</v>
      </c>
      <c r="G20" s="141" t="s">
        <v>4149</v>
      </c>
      <c r="H20" s="142"/>
      <c r="I20" s="142"/>
      <c r="J20" s="142"/>
      <c r="K20" s="142"/>
      <c r="L20" s="133" t="s">
        <v>16</v>
      </c>
      <c r="M20" s="153" t="str">
        <f t="shared" si="1"/>
        <v>tu.optimus.test+GreatDaneMortgages@gmail.com</v>
      </c>
    </row>
    <row r="21" spans="1:13">
      <c r="A21" s="135">
        <v>159</v>
      </c>
      <c r="B21" s="136" t="s">
        <v>4123</v>
      </c>
      <c r="C21" s="136">
        <v>193</v>
      </c>
      <c r="D21" s="136" t="s">
        <v>4123</v>
      </c>
      <c r="E21" s="137">
        <v>1300</v>
      </c>
      <c r="F21" s="154">
        <v>165501</v>
      </c>
      <c r="G21" s="148" t="s">
        <v>4150</v>
      </c>
      <c r="H21" s="146"/>
      <c r="I21" s="146"/>
      <c r="J21" s="146"/>
      <c r="K21" s="146"/>
      <c r="L21" s="136" t="s">
        <v>16</v>
      </c>
      <c r="M21" s="153" t="str">
        <f t="shared" si="1"/>
        <v>tu.optimus.test+GreatDaneMortgages@gmail.com</v>
      </c>
    </row>
    <row r="22" spans="1:13">
      <c r="A22" s="132">
        <v>159</v>
      </c>
      <c r="B22" s="133" t="s">
        <v>4123</v>
      </c>
      <c r="C22" s="133">
        <v>193</v>
      </c>
      <c r="D22" s="133" t="s">
        <v>4123</v>
      </c>
      <c r="E22" s="134">
        <v>1301</v>
      </c>
      <c r="F22" s="145">
        <v>316621</v>
      </c>
      <c r="G22" s="141" t="s">
        <v>4151</v>
      </c>
      <c r="H22" s="142"/>
      <c r="I22" s="142"/>
      <c r="J22" s="142"/>
      <c r="K22" s="142"/>
      <c r="L22" s="133" t="s">
        <v>16</v>
      </c>
      <c r="M22" s="153" t="str">
        <f t="shared" si="1"/>
        <v>tu.optimus.test+GreatDaneMortgages@gmail.com</v>
      </c>
    </row>
    <row r="23" spans="1:13">
      <c r="A23" s="135">
        <v>159</v>
      </c>
      <c r="B23" s="136" t="s">
        <v>4123</v>
      </c>
      <c r="C23" s="136">
        <v>193</v>
      </c>
      <c r="D23" s="136" t="s">
        <v>4123</v>
      </c>
      <c r="E23" s="137">
        <v>1302</v>
      </c>
      <c r="F23" s="137"/>
      <c r="G23" s="136"/>
      <c r="H23" s="139" t="s">
        <v>3591</v>
      </c>
      <c r="I23" s="139" t="s">
        <v>4124</v>
      </c>
      <c r="J23" s="139" t="s">
        <v>3593</v>
      </c>
      <c r="K23" s="139" t="s">
        <v>4124</v>
      </c>
      <c r="L23" s="136" t="s">
        <v>16</v>
      </c>
      <c r="M23" s="153" t="str">
        <f t="shared" si="1"/>
        <v>tu.optimus.test+GreatDaneMortgages@gmail.com</v>
      </c>
    </row>
    <row r="24" spans="1:13">
      <c r="A24" s="132">
        <v>159</v>
      </c>
      <c r="B24" s="133" t="s">
        <v>4123</v>
      </c>
      <c r="C24" s="133">
        <v>193</v>
      </c>
      <c r="D24" s="133" t="s">
        <v>4123</v>
      </c>
      <c r="E24" s="134">
        <v>1303</v>
      </c>
      <c r="F24" s="134"/>
      <c r="G24" s="133"/>
      <c r="H24" s="138" t="s">
        <v>3591</v>
      </c>
      <c r="I24" s="138" t="s">
        <v>4124</v>
      </c>
      <c r="J24" s="138" t="s">
        <v>3594</v>
      </c>
      <c r="K24" s="138" t="s">
        <v>4153</v>
      </c>
      <c r="L24" s="133" t="s">
        <v>16</v>
      </c>
      <c r="M24" s="153" t="str">
        <f t="shared" si="1"/>
        <v>tu.optimus.test+GreatDaneMortgages@gmail.com</v>
      </c>
    </row>
    <row r="25" spans="1:13">
      <c r="A25" s="135">
        <v>159</v>
      </c>
      <c r="B25" s="136" t="s">
        <v>4123</v>
      </c>
      <c r="C25" s="136">
        <v>193</v>
      </c>
      <c r="D25" s="136" t="s">
        <v>4123</v>
      </c>
      <c r="E25" s="137">
        <v>1304</v>
      </c>
      <c r="F25" s="137"/>
      <c r="G25" s="136"/>
      <c r="H25" s="139" t="s">
        <v>3591</v>
      </c>
      <c r="I25" s="139" t="s">
        <v>4124</v>
      </c>
      <c r="J25" s="139" t="s">
        <v>3596</v>
      </c>
      <c r="K25" s="139" t="s">
        <v>4157</v>
      </c>
      <c r="L25" s="136" t="s">
        <v>16</v>
      </c>
      <c r="M25" s="153" t="str">
        <f t="shared" si="1"/>
        <v>tu.optimus.test+GreatDaneMortgages@gmail.com</v>
      </c>
    </row>
    <row r="26" spans="1:13">
      <c r="A26" s="132">
        <v>159</v>
      </c>
      <c r="B26" s="133" t="s">
        <v>4123</v>
      </c>
      <c r="C26" s="133">
        <v>193</v>
      </c>
      <c r="D26" s="133" t="s">
        <v>4123</v>
      </c>
      <c r="E26" s="134">
        <v>1305</v>
      </c>
      <c r="F26" s="134"/>
      <c r="G26" s="133"/>
      <c r="H26" s="138" t="s">
        <v>3591</v>
      </c>
      <c r="I26" s="138" t="s">
        <v>4124</v>
      </c>
      <c r="J26" s="138" t="s">
        <v>3598</v>
      </c>
      <c r="K26" s="138" t="s">
        <v>4161</v>
      </c>
      <c r="L26" s="133" t="s">
        <v>16</v>
      </c>
      <c r="M26" s="153" t="str">
        <f t="shared" si="1"/>
        <v>tu.optimus.test+GreatDaneMortgages@gmail.com</v>
      </c>
    </row>
    <row r="27" spans="1:13">
      <c r="A27" s="135">
        <v>159</v>
      </c>
      <c r="B27" s="136" t="s">
        <v>4123</v>
      </c>
      <c r="C27" s="136">
        <v>193</v>
      </c>
      <c r="D27" s="136" t="s">
        <v>4123</v>
      </c>
      <c r="E27" s="137">
        <v>1306</v>
      </c>
      <c r="F27" s="137"/>
      <c r="G27" s="136"/>
      <c r="H27" s="139" t="s">
        <v>3591</v>
      </c>
      <c r="I27" s="139" t="s">
        <v>4124</v>
      </c>
      <c r="J27" s="139" t="s">
        <v>3600</v>
      </c>
      <c r="K27" s="139" t="s">
        <v>4165</v>
      </c>
      <c r="L27" s="136" t="s">
        <v>16</v>
      </c>
      <c r="M27" s="153" t="str">
        <f t="shared" si="1"/>
        <v>tu.optimus.test+GreatDaneMortgages@gmail.com</v>
      </c>
    </row>
    <row r="28" spans="1:13">
      <c r="A28" s="132">
        <v>159</v>
      </c>
      <c r="B28" s="133" t="s">
        <v>4123</v>
      </c>
      <c r="C28" s="133">
        <v>193</v>
      </c>
      <c r="D28" s="133" t="s">
        <v>4123</v>
      </c>
      <c r="E28" s="134">
        <v>1307</v>
      </c>
      <c r="F28" s="134"/>
      <c r="G28" s="133"/>
      <c r="H28" s="138" t="s">
        <v>3591</v>
      </c>
      <c r="I28" s="138" t="s">
        <v>4124</v>
      </c>
      <c r="J28" s="138" t="s">
        <v>3602</v>
      </c>
      <c r="K28" s="138" t="s">
        <v>4125</v>
      </c>
      <c r="L28" s="133" t="s">
        <v>16</v>
      </c>
      <c r="M28" s="153" t="str">
        <f t="shared" si="1"/>
        <v>tu.optimus.test+GreatDaneMortgages@gmail.com</v>
      </c>
    </row>
    <row r="29" spans="1:13">
      <c r="A29" s="135">
        <v>159</v>
      </c>
      <c r="B29" s="136" t="s">
        <v>4123</v>
      </c>
      <c r="C29" s="136">
        <v>193</v>
      </c>
      <c r="D29" s="136" t="s">
        <v>4123</v>
      </c>
      <c r="E29" s="137">
        <v>1308</v>
      </c>
      <c r="F29" s="137"/>
      <c r="G29" s="136"/>
      <c r="H29" s="139" t="s">
        <v>3591</v>
      </c>
      <c r="I29" s="139" t="s">
        <v>4124</v>
      </c>
      <c r="J29" s="139" t="s">
        <v>3604</v>
      </c>
      <c r="K29" s="139" t="s">
        <v>4158</v>
      </c>
      <c r="L29" s="136" t="s">
        <v>16</v>
      </c>
      <c r="M29" s="153" t="str">
        <f t="shared" si="1"/>
        <v>tu.optimus.test+GreatDaneMortgages@gmail.com</v>
      </c>
    </row>
    <row r="30" spans="1:13">
      <c r="A30" s="132">
        <v>159</v>
      </c>
      <c r="B30" s="133" t="s">
        <v>4123</v>
      </c>
      <c r="C30" s="133">
        <v>193</v>
      </c>
      <c r="D30" s="133" t="s">
        <v>4123</v>
      </c>
      <c r="E30" s="134">
        <v>1309</v>
      </c>
      <c r="F30" s="134"/>
      <c r="G30" s="133"/>
      <c r="H30" s="138" t="s">
        <v>3591</v>
      </c>
      <c r="I30" s="138" t="s">
        <v>4124</v>
      </c>
      <c r="J30" s="138" t="s">
        <v>3606</v>
      </c>
      <c r="K30" s="138" t="s">
        <v>4154</v>
      </c>
      <c r="L30" s="133" t="s">
        <v>16</v>
      </c>
      <c r="M30" s="153" t="str">
        <f t="shared" si="1"/>
        <v>tu.optimus.test+GreatDaneMortgages@gmail.com</v>
      </c>
    </row>
    <row r="31" spans="1:13">
      <c r="A31" s="135">
        <v>159</v>
      </c>
      <c r="B31" s="136" t="s">
        <v>4123</v>
      </c>
      <c r="C31" s="136">
        <v>193</v>
      </c>
      <c r="D31" s="136" t="s">
        <v>4123</v>
      </c>
      <c r="E31" s="137">
        <v>1310</v>
      </c>
      <c r="F31" s="137"/>
      <c r="G31" s="136"/>
      <c r="H31" s="139" t="s">
        <v>3591</v>
      </c>
      <c r="I31" s="139" t="s">
        <v>4124</v>
      </c>
      <c r="J31" s="139" t="s">
        <v>3608</v>
      </c>
      <c r="K31" s="139" t="s">
        <v>4162</v>
      </c>
      <c r="L31" s="136" t="s">
        <v>16</v>
      </c>
      <c r="M31" s="153" t="str">
        <f t="shared" si="1"/>
        <v>tu.optimus.test+GreatDaneMortgages@gmail.com</v>
      </c>
    </row>
    <row r="32" spans="1:13">
      <c r="A32" s="132">
        <v>159</v>
      </c>
      <c r="B32" s="133" t="s">
        <v>4123</v>
      </c>
      <c r="C32" s="133">
        <v>193</v>
      </c>
      <c r="D32" s="133" t="s">
        <v>4123</v>
      </c>
      <c r="E32" s="134">
        <v>1311</v>
      </c>
      <c r="F32" s="134"/>
      <c r="G32" s="133"/>
      <c r="H32" s="138" t="s">
        <v>3591</v>
      </c>
      <c r="I32" s="138" t="s">
        <v>4124</v>
      </c>
      <c r="J32" s="138" t="s">
        <v>3610</v>
      </c>
      <c r="K32" s="138" t="s">
        <v>4163</v>
      </c>
      <c r="L32" s="133" t="s">
        <v>16</v>
      </c>
      <c r="M32" s="153" t="str">
        <f t="shared" si="1"/>
        <v>tu.optimus.test+GreatDaneMortgages@gmail.com</v>
      </c>
    </row>
    <row r="33" spans="1:13">
      <c r="A33" s="135">
        <v>159</v>
      </c>
      <c r="B33" s="136" t="s">
        <v>4123</v>
      </c>
      <c r="C33" s="136">
        <v>193</v>
      </c>
      <c r="D33" s="136" t="s">
        <v>4123</v>
      </c>
      <c r="E33" s="137">
        <v>1312</v>
      </c>
      <c r="F33" s="137"/>
      <c r="G33" s="136"/>
      <c r="H33" s="139" t="s">
        <v>3591</v>
      </c>
      <c r="I33" s="139" t="s">
        <v>4124</v>
      </c>
      <c r="J33" s="139" t="s">
        <v>3612</v>
      </c>
      <c r="K33" s="139" t="s">
        <v>4166</v>
      </c>
      <c r="L33" s="136" t="s">
        <v>16</v>
      </c>
      <c r="M33" s="153" t="str">
        <f t="shared" si="1"/>
        <v>tu.optimus.test+GreatDaneMortgages@gmail.com</v>
      </c>
    </row>
    <row r="34" spans="1:13">
      <c r="A34" s="132">
        <v>159</v>
      </c>
      <c r="B34" s="133" t="s">
        <v>4123</v>
      </c>
      <c r="C34" s="133">
        <v>193</v>
      </c>
      <c r="D34" s="133" t="s">
        <v>4123</v>
      </c>
      <c r="E34" s="134">
        <v>1313</v>
      </c>
      <c r="F34" s="134"/>
      <c r="G34" s="133"/>
      <c r="H34" s="138" t="s">
        <v>3591</v>
      </c>
      <c r="I34" s="138" t="s">
        <v>4124</v>
      </c>
      <c r="J34" s="138" t="s">
        <v>3614</v>
      </c>
      <c r="K34" s="138" t="s">
        <v>4159</v>
      </c>
      <c r="L34" s="133" t="s">
        <v>16</v>
      </c>
      <c r="M34" s="153" t="str">
        <f t="shared" si="1"/>
        <v>tu.optimus.test+GreatDaneMortgages@gmail.com</v>
      </c>
    </row>
    <row r="35" spans="1:13">
      <c r="A35" s="135">
        <v>159</v>
      </c>
      <c r="B35" s="136" t="s">
        <v>4123</v>
      </c>
      <c r="C35" s="136">
        <v>193</v>
      </c>
      <c r="D35" s="136" t="s">
        <v>4123</v>
      </c>
      <c r="E35" s="137">
        <v>1314</v>
      </c>
      <c r="F35" s="137"/>
      <c r="G35" s="136"/>
      <c r="H35" s="139" t="s">
        <v>3591</v>
      </c>
      <c r="I35" s="139" t="s">
        <v>4124</v>
      </c>
      <c r="J35" s="139" t="s">
        <v>3616</v>
      </c>
      <c r="K35" s="139" t="s">
        <v>4167</v>
      </c>
      <c r="L35" s="136" t="s">
        <v>16</v>
      </c>
      <c r="M35" s="153" t="str">
        <f t="shared" si="1"/>
        <v>tu.optimus.test+GreatDaneMortgages@gmail.com</v>
      </c>
    </row>
    <row r="36" spans="1:13">
      <c r="A36" s="132">
        <v>159</v>
      </c>
      <c r="B36" s="133" t="s">
        <v>4123</v>
      </c>
      <c r="C36" s="133">
        <v>193</v>
      </c>
      <c r="D36" s="133" t="s">
        <v>4123</v>
      </c>
      <c r="E36" s="134">
        <v>1315</v>
      </c>
      <c r="F36" s="134"/>
      <c r="G36" s="133"/>
      <c r="H36" s="138" t="s">
        <v>3591</v>
      </c>
      <c r="I36" s="138" t="s">
        <v>4124</v>
      </c>
      <c r="J36" s="138" t="s">
        <v>3618</v>
      </c>
      <c r="K36" s="138" t="s">
        <v>4164</v>
      </c>
      <c r="L36" s="133" t="s">
        <v>16</v>
      </c>
      <c r="M36" s="153" t="str">
        <f t="shared" si="1"/>
        <v>tu.optimus.test+GreatDaneMortgages@gmail.com</v>
      </c>
    </row>
    <row r="37" spans="1:13">
      <c r="A37" s="135">
        <v>159</v>
      </c>
      <c r="B37" s="136" t="s">
        <v>4123</v>
      </c>
      <c r="C37" s="136">
        <v>193</v>
      </c>
      <c r="D37" s="136" t="s">
        <v>4123</v>
      </c>
      <c r="E37" s="137">
        <v>1316</v>
      </c>
      <c r="F37" s="137"/>
      <c r="G37" s="136"/>
      <c r="H37" s="139" t="s">
        <v>3591</v>
      </c>
      <c r="I37" s="139" t="s">
        <v>4124</v>
      </c>
      <c r="J37" s="139" t="s">
        <v>3620</v>
      </c>
      <c r="K37" s="139" t="s">
        <v>4155</v>
      </c>
      <c r="L37" s="136" t="s">
        <v>16</v>
      </c>
      <c r="M37" s="153" t="str">
        <f t="shared" si="1"/>
        <v>tu.optimus.test+GreatDaneMortgages@gmail.com</v>
      </c>
    </row>
    <row r="38" spans="1:13">
      <c r="A38" s="132">
        <v>159</v>
      </c>
      <c r="B38" s="133" t="s">
        <v>4123</v>
      </c>
      <c r="C38" s="133">
        <v>193</v>
      </c>
      <c r="D38" s="133" t="s">
        <v>4123</v>
      </c>
      <c r="E38" s="134">
        <v>1317</v>
      </c>
      <c r="F38" s="134"/>
      <c r="G38" s="133"/>
      <c r="H38" s="138" t="s">
        <v>3591</v>
      </c>
      <c r="I38" s="138" t="s">
        <v>4124</v>
      </c>
      <c r="J38" s="138" t="s">
        <v>3622</v>
      </c>
      <c r="K38" s="138" t="s">
        <v>4168</v>
      </c>
      <c r="L38" s="133" t="s">
        <v>16</v>
      </c>
      <c r="M38" s="153" t="str">
        <f t="shared" si="1"/>
        <v>tu.optimus.test+GreatDaneMortgages@gmail.com</v>
      </c>
    </row>
    <row r="39" spans="1:13">
      <c r="A39" s="135">
        <v>159</v>
      </c>
      <c r="B39" s="136" t="s">
        <v>4123</v>
      </c>
      <c r="C39" s="136">
        <v>193</v>
      </c>
      <c r="D39" s="136" t="s">
        <v>4123</v>
      </c>
      <c r="E39" s="137">
        <v>1318</v>
      </c>
      <c r="F39" s="137"/>
      <c r="G39" s="136"/>
      <c r="H39" s="139" t="s">
        <v>3591</v>
      </c>
      <c r="I39" s="139" t="s">
        <v>4124</v>
      </c>
      <c r="J39" s="139" t="s">
        <v>3624</v>
      </c>
      <c r="K39" s="139" t="s">
        <v>4156</v>
      </c>
      <c r="L39" s="136" t="s">
        <v>16</v>
      </c>
      <c r="M39" s="153" t="str">
        <f t="shared" si="1"/>
        <v>tu.optimus.test+GreatDaneMortgages@gmail.com</v>
      </c>
    </row>
    <row r="40" spans="1:13">
      <c r="A40" s="132">
        <v>159</v>
      </c>
      <c r="B40" s="133" t="s">
        <v>4123</v>
      </c>
      <c r="C40" s="133">
        <v>193</v>
      </c>
      <c r="D40" s="133" t="s">
        <v>4123</v>
      </c>
      <c r="E40" s="134">
        <v>1319</v>
      </c>
      <c r="F40" s="134"/>
      <c r="G40" s="133"/>
      <c r="H40" s="138" t="s">
        <v>3591</v>
      </c>
      <c r="I40" s="138" t="s">
        <v>4124</v>
      </c>
      <c r="J40" s="138" t="s">
        <v>3626</v>
      </c>
      <c r="K40" s="138" t="s">
        <v>4160</v>
      </c>
      <c r="L40" s="133" t="s">
        <v>16</v>
      </c>
      <c r="M40" s="153" t="str">
        <f t="shared" si="1"/>
        <v>tu.optimus.test+GreatDaneMortgages@gmail.com</v>
      </c>
    </row>
    <row r="41" spans="1:13">
      <c r="A41" s="135">
        <v>159</v>
      </c>
      <c r="B41" s="136" t="s">
        <v>4123</v>
      </c>
      <c r="C41" s="136">
        <v>193</v>
      </c>
      <c r="D41" s="136" t="s">
        <v>4123</v>
      </c>
      <c r="E41" s="137">
        <v>1320</v>
      </c>
      <c r="F41" s="137"/>
      <c r="G41" s="136"/>
      <c r="H41" s="139" t="s">
        <v>3591</v>
      </c>
      <c r="I41" s="139" t="s">
        <v>4124</v>
      </c>
      <c r="J41" s="139" t="s">
        <v>3628</v>
      </c>
      <c r="K41" s="139" t="s">
        <v>4169</v>
      </c>
      <c r="L41" s="136" t="s">
        <v>16</v>
      </c>
      <c r="M41" s="153" t="str">
        <f t="shared" si="1"/>
        <v>tu.optimus.test+GreatDaneMortgages@gmail.com</v>
      </c>
    </row>
    <row r="42" spans="1:13">
      <c r="A42" s="132">
        <v>163</v>
      </c>
      <c r="B42" s="133" t="s">
        <v>4126</v>
      </c>
      <c r="C42" s="133">
        <v>192</v>
      </c>
      <c r="D42" s="133" t="s">
        <v>4126</v>
      </c>
      <c r="E42" s="134">
        <v>1340</v>
      </c>
      <c r="F42" s="140">
        <v>246310</v>
      </c>
      <c r="G42" s="148" t="s">
        <v>4152</v>
      </c>
      <c r="H42" s="142"/>
      <c r="I42" s="142"/>
      <c r="J42" s="142"/>
      <c r="K42" s="142"/>
      <c r="L42" s="142" t="s">
        <v>16</v>
      </c>
      <c r="M42" s="153" t="str">
        <f t="shared" si="1"/>
        <v>tu.optimus.test+BeagleLtd@gmail.com</v>
      </c>
    </row>
    <row r="43" spans="1:13">
      <c r="A43" s="135">
        <v>163</v>
      </c>
      <c r="B43" s="136" t="s">
        <v>4126</v>
      </c>
      <c r="C43" s="136">
        <v>192</v>
      </c>
      <c r="D43" s="136" t="s">
        <v>4126</v>
      </c>
      <c r="E43" s="137">
        <v>1341</v>
      </c>
      <c r="F43" s="154">
        <v>247701</v>
      </c>
      <c r="G43" s="148" t="s">
        <v>4126</v>
      </c>
      <c r="H43" s="146"/>
      <c r="I43" s="146"/>
      <c r="J43" s="146"/>
      <c r="K43" s="146"/>
      <c r="L43" s="146" t="s">
        <v>16</v>
      </c>
      <c r="M43" s="153" t="str">
        <f t="shared" si="1"/>
        <v>tu.optimus.test+BeagleLtd@gmail.com</v>
      </c>
    </row>
    <row r="44" spans="1:13">
      <c r="A44" s="132">
        <v>163</v>
      </c>
      <c r="B44" s="133" t="s">
        <v>4126</v>
      </c>
      <c r="C44" s="133">
        <v>192</v>
      </c>
      <c r="D44" s="133" t="s">
        <v>4126</v>
      </c>
      <c r="E44" s="134">
        <v>1342</v>
      </c>
      <c r="F44" s="134"/>
      <c r="G44" s="133"/>
      <c r="H44" s="138" t="s">
        <v>3675</v>
      </c>
      <c r="I44" s="138" t="s">
        <v>4128</v>
      </c>
      <c r="J44" s="138" t="s">
        <v>3676</v>
      </c>
      <c r="K44" s="138" t="s">
        <v>4128</v>
      </c>
      <c r="L44" s="142" t="s">
        <v>16</v>
      </c>
      <c r="M44" s="153" t="str">
        <f t="shared" si="1"/>
        <v>tu.optimus.test+BeagleLtd@gmail.com</v>
      </c>
    </row>
    <row r="45" spans="1:13">
      <c r="A45" s="135">
        <v>163</v>
      </c>
      <c r="B45" s="136" t="s">
        <v>4126</v>
      </c>
      <c r="C45" s="136">
        <v>192</v>
      </c>
      <c r="D45" s="136" t="s">
        <v>4126</v>
      </c>
      <c r="E45" s="137">
        <v>1343</v>
      </c>
      <c r="F45" s="137"/>
      <c r="G45" s="136"/>
      <c r="H45" s="139" t="s">
        <v>3675</v>
      </c>
      <c r="I45" s="139" t="s">
        <v>4128</v>
      </c>
      <c r="J45" s="139" t="s">
        <v>3677</v>
      </c>
      <c r="K45" s="139" t="s">
        <v>4129</v>
      </c>
      <c r="L45" s="146" t="s">
        <v>16</v>
      </c>
      <c r="M45" s="153" t="str">
        <f t="shared" si="1"/>
        <v>tu.optimus.test+BeagleLtd@gmail.com</v>
      </c>
    </row>
    <row r="46" spans="1:13">
      <c r="A46" s="132">
        <v>163</v>
      </c>
      <c r="B46" s="133" t="s">
        <v>4126</v>
      </c>
      <c r="C46" s="133">
        <v>192</v>
      </c>
      <c r="D46" s="133" t="s">
        <v>4126</v>
      </c>
      <c r="E46" s="134">
        <v>1344</v>
      </c>
      <c r="F46" s="134"/>
      <c r="G46" s="133"/>
      <c r="H46" s="138" t="s">
        <v>3675</v>
      </c>
      <c r="I46" s="138" t="s">
        <v>4128</v>
      </c>
      <c r="J46" s="138" t="s">
        <v>3678</v>
      </c>
      <c r="K46" s="138" t="s">
        <v>4130</v>
      </c>
      <c r="L46" s="142" t="s">
        <v>16</v>
      </c>
      <c r="M46" s="153" t="str">
        <f t="shared" si="1"/>
        <v>tu.optimus.test+BeagleLtd@gmail.com</v>
      </c>
    </row>
    <row r="47" spans="1:13">
      <c r="A47" s="135">
        <v>163</v>
      </c>
      <c r="B47" s="136" t="s">
        <v>4126</v>
      </c>
      <c r="C47" s="136">
        <v>192</v>
      </c>
      <c r="D47" s="136" t="s">
        <v>4126</v>
      </c>
      <c r="E47" s="137">
        <v>1345</v>
      </c>
      <c r="F47" s="137"/>
      <c r="G47" s="136"/>
      <c r="H47" s="139" t="s">
        <v>3675</v>
      </c>
      <c r="I47" s="139" t="s">
        <v>4128</v>
      </c>
      <c r="J47" s="139" t="s">
        <v>3679</v>
      </c>
      <c r="K47" s="139" t="s">
        <v>4131</v>
      </c>
      <c r="L47" s="146" t="s">
        <v>16</v>
      </c>
      <c r="M47" s="153" t="str">
        <f t="shared" si="1"/>
        <v>tu.optimus.test+BeagleLtd@gmail.com</v>
      </c>
    </row>
    <row r="48" spans="1:13">
      <c r="A48" s="132">
        <v>163</v>
      </c>
      <c r="B48" s="133" t="s">
        <v>4126</v>
      </c>
      <c r="C48" s="133">
        <v>192</v>
      </c>
      <c r="D48" s="133" t="s">
        <v>4126</v>
      </c>
      <c r="E48" s="134">
        <v>1346</v>
      </c>
      <c r="F48" s="134"/>
      <c r="G48" s="133"/>
      <c r="H48" s="138" t="s">
        <v>3675</v>
      </c>
      <c r="I48" s="138" t="s">
        <v>4128</v>
      </c>
      <c r="J48" s="138" t="s">
        <v>3680</v>
      </c>
      <c r="K48" s="138" t="s">
        <v>4132</v>
      </c>
      <c r="L48" s="142" t="s">
        <v>16</v>
      </c>
      <c r="M48" s="153" t="str">
        <f t="shared" si="1"/>
        <v>tu.optimus.test+BeagleLtd@gmail.com</v>
      </c>
    </row>
    <row r="49" spans="1:13">
      <c r="A49" s="135">
        <v>163</v>
      </c>
      <c r="B49" s="136" t="s">
        <v>4126</v>
      </c>
      <c r="C49" s="136">
        <v>192</v>
      </c>
      <c r="D49" s="136" t="s">
        <v>4126</v>
      </c>
      <c r="E49" s="137">
        <v>1347</v>
      </c>
      <c r="F49" s="137"/>
      <c r="G49" s="136"/>
      <c r="H49" s="139" t="s">
        <v>3675</v>
      </c>
      <c r="I49" s="139" t="s">
        <v>4128</v>
      </c>
      <c r="J49" s="139" t="s">
        <v>3681</v>
      </c>
      <c r="K49" s="139" t="s">
        <v>4133</v>
      </c>
      <c r="L49" s="146" t="s">
        <v>16</v>
      </c>
      <c r="M49" s="153" t="str">
        <f t="shared" si="1"/>
        <v>tu.optimus.test+BeagleLtd@gmail.com</v>
      </c>
    </row>
    <row r="50" spans="1:13">
      <c r="A50" s="132">
        <v>163</v>
      </c>
      <c r="B50" s="133" t="s">
        <v>4126</v>
      </c>
      <c r="C50" s="133">
        <v>192</v>
      </c>
      <c r="D50" s="133" t="s">
        <v>4126</v>
      </c>
      <c r="E50" s="134">
        <v>1348</v>
      </c>
      <c r="F50" s="134"/>
      <c r="G50" s="133"/>
      <c r="H50" s="138" t="s">
        <v>3675</v>
      </c>
      <c r="I50" s="138" t="s">
        <v>4128</v>
      </c>
      <c r="J50" s="138" t="s">
        <v>3682</v>
      </c>
      <c r="K50" s="138" t="s">
        <v>4134</v>
      </c>
      <c r="L50" s="142" t="s">
        <v>16</v>
      </c>
      <c r="M50" s="153" t="str">
        <f t="shared" si="1"/>
        <v>tu.optimus.test+BeagleLtd@gmail.com</v>
      </c>
    </row>
    <row r="51" spans="1:13">
      <c r="A51" s="135">
        <v>163</v>
      </c>
      <c r="B51" s="136" t="s">
        <v>4126</v>
      </c>
      <c r="C51" s="136">
        <v>192</v>
      </c>
      <c r="D51" s="136" t="s">
        <v>4126</v>
      </c>
      <c r="E51" s="137">
        <v>1349</v>
      </c>
      <c r="F51" s="137"/>
      <c r="G51" s="136"/>
      <c r="H51" s="139" t="s">
        <v>3675</v>
      </c>
      <c r="I51" s="139" t="s">
        <v>4128</v>
      </c>
      <c r="J51" s="139" t="s">
        <v>3683</v>
      </c>
      <c r="K51" s="139" t="s">
        <v>4135</v>
      </c>
      <c r="L51" s="146" t="s">
        <v>16</v>
      </c>
      <c r="M51" s="153" t="str">
        <f t="shared" si="1"/>
        <v>tu.optimus.test+BeagleLtd@gmail.com</v>
      </c>
    </row>
    <row r="52" spans="1:13">
      <c r="A52" s="132">
        <v>180</v>
      </c>
      <c r="B52" s="141" t="s">
        <v>4136</v>
      </c>
      <c r="C52" s="133">
        <v>214</v>
      </c>
      <c r="D52" s="141" t="s">
        <v>4136</v>
      </c>
      <c r="E52" s="134">
        <v>1487</v>
      </c>
      <c r="F52" s="155">
        <v>66</v>
      </c>
      <c r="G52" s="141" t="s">
        <v>4136</v>
      </c>
      <c r="H52" s="142"/>
      <c r="I52" s="142"/>
      <c r="J52" s="142"/>
      <c r="K52" s="142"/>
      <c r="L52" s="133" t="s">
        <v>16</v>
      </c>
      <c r="M52" s="153" t="str">
        <f t="shared" si="1"/>
        <v>tu.optimus.test+JackRusselPlc@gmail.com</v>
      </c>
    </row>
    <row r="53" spans="1:13">
      <c r="A53" s="135">
        <v>180</v>
      </c>
      <c r="B53" s="148" t="s">
        <v>4136</v>
      </c>
      <c r="C53" s="136">
        <v>214</v>
      </c>
      <c r="D53" s="148" t="s">
        <v>4136</v>
      </c>
      <c r="E53" s="137">
        <v>1488</v>
      </c>
      <c r="F53" s="156">
        <v>112</v>
      </c>
      <c r="G53" s="148" t="s">
        <v>4137</v>
      </c>
      <c r="H53" s="146"/>
      <c r="I53" s="146"/>
      <c r="J53" s="146"/>
      <c r="K53" s="146"/>
      <c r="L53" s="136" t="s">
        <v>16</v>
      </c>
      <c r="M53" s="153" t="str">
        <f t="shared" si="1"/>
        <v>tu.optimus.test+JackRusselPlc@gmail.com</v>
      </c>
    </row>
    <row r="54" spans="1:13">
      <c r="A54" s="132">
        <v>180</v>
      </c>
      <c r="B54" s="141" t="s">
        <v>4136</v>
      </c>
      <c r="C54" s="133">
        <v>214</v>
      </c>
      <c r="D54" s="141" t="s">
        <v>4136</v>
      </c>
      <c r="E54" s="134">
        <v>1489</v>
      </c>
      <c r="F54" s="134"/>
      <c r="G54" s="144"/>
      <c r="H54" s="138" t="s">
        <v>4072</v>
      </c>
      <c r="I54" s="138" t="s">
        <v>4138</v>
      </c>
      <c r="J54" s="138" t="s">
        <v>4073</v>
      </c>
      <c r="K54" s="138" t="s">
        <v>4138</v>
      </c>
      <c r="L54" s="133" t="s">
        <v>16</v>
      </c>
      <c r="M54" s="153" t="str">
        <f t="shared" si="1"/>
        <v>tu.optimus.test+JackRusselPlc@gmail.com</v>
      </c>
    </row>
    <row r="55" spans="1:13">
      <c r="A55" s="135">
        <v>180</v>
      </c>
      <c r="B55" s="148" t="s">
        <v>4136</v>
      </c>
      <c r="C55" s="136">
        <v>214</v>
      </c>
      <c r="D55" s="148" t="s">
        <v>4136</v>
      </c>
      <c r="E55" s="137">
        <v>1490</v>
      </c>
      <c r="F55" s="137"/>
      <c r="G55" s="143"/>
      <c r="H55" s="139" t="s">
        <v>4072</v>
      </c>
      <c r="I55" s="139" t="s">
        <v>4138</v>
      </c>
      <c r="J55" s="139" t="s">
        <v>4074</v>
      </c>
      <c r="K55" s="139" t="s">
        <v>4139</v>
      </c>
      <c r="L55" s="136" t="s">
        <v>16</v>
      </c>
      <c r="M55" s="153" t="str">
        <f t="shared" si="1"/>
        <v>tu.optimus.test+JackRusselPlc@gmail.com</v>
      </c>
    </row>
    <row r="56" spans="1:13">
      <c r="A56" s="132">
        <v>180</v>
      </c>
      <c r="B56" s="141" t="s">
        <v>4136</v>
      </c>
      <c r="C56" s="133">
        <v>214</v>
      </c>
      <c r="D56" s="141" t="s">
        <v>4136</v>
      </c>
      <c r="E56" s="134">
        <v>1491</v>
      </c>
      <c r="F56" s="134"/>
      <c r="G56" s="144"/>
      <c r="H56" s="138" t="s">
        <v>4072</v>
      </c>
      <c r="I56" s="138" t="s">
        <v>4138</v>
      </c>
      <c r="J56" s="138" t="s">
        <v>4075</v>
      </c>
      <c r="K56" s="138" t="s">
        <v>4140</v>
      </c>
      <c r="L56" s="133" t="s">
        <v>16</v>
      </c>
      <c r="M56" s="153" t="str">
        <f t="shared" si="1"/>
        <v>tu.optimus.test+JackRusselPlc@gmail.com</v>
      </c>
    </row>
    <row r="57" spans="1:13">
      <c r="A57" s="135">
        <v>180</v>
      </c>
      <c r="B57" s="148" t="s">
        <v>4136</v>
      </c>
      <c r="C57" s="136">
        <v>214</v>
      </c>
      <c r="D57" s="148" t="s">
        <v>4136</v>
      </c>
      <c r="E57" s="137">
        <v>1492</v>
      </c>
      <c r="F57" s="137"/>
      <c r="G57" s="143"/>
      <c r="H57" s="139" t="s">
        <v>4072</v>
      </c>
      <c r="I57" s="139" t="s">
        <v>4138</v>
      </c>
      <c r="J57" s="139" t="s">
        <v>4076</v>
      </c>
      <c r="K57" s="139" t="s">
        <v>4141</v>
      </c>
      <c r="L57" s="136" t="s">
        <v>16</v>
      </c>
      <c r="M57" s="153" t="str">
        <f t="shared" si="1"/>
        <v>tu.optimus.test+JackRusselPlc@gmail.com</v>
      </c>
    </row>
    <row r="58" spans="1:13">
      <c r="A58" s="132">
        <v>180</v>
      </c>
      <c r="B58" s="141" t="s">
        <v>4136</v>
      </c>
      <c r="C58" s="133">
        <v>214</v>
      </c>
      <c r="D58" s="141" t="s">
        <v>4136</v>
      </c>
      <c r="E58" s="134">
        <v>1493</v>
      </c>
      <c r="F58" s="134"/>
      <c r="G58" s="144"/>
      <c r="H58" s="138" t="s">
        <v>4072</v>
      </c>
      <c r="I58" s="138" t="s">
        <v>4138</v>
      </c>
      <c r="J58" s="138" t="s">
        <v>4077</v>
      </c>
      <c r="K58" s="138" t="s">
        <v>4142</v>
      </c>
      <c r="L58" s="133" t="s">
        <v>16</v>
      </c>
      <c r="M58" s="153" t="str">
        <f t="shared" si="1"/>
        <v>tu.optimus.test+JackRusselPlc@gmail.com</v>
      </c>
    </row>
    <row r="59" spans="1:13">
      <c r="A59" s="135">
        <v>180</v>
      </c>
      <c r="B59" s="148" t="s">
        <v>4136</v>
      </c>
      <c r="C59" s="136">
        <v>214</v>
      </c>
      <c r="D59" s="148" t="s">
        <v>4136</v>
      </c>
      <c r="E59" s="137">
        <v>1494</v>
      </c>
      <c r="F59" s="137"/>
      <c r="G59" s="143"/>
      <c r="H59" s="139" t="s">
        <v>4072</v>
      </c>
      <c r="I59" s="139" t="s">
        <v>4138</v>
      </c>
      <c r="J59" s="139" t="s">
        <v>4078</v>
      </c>
      <c r="K59" s="139" t="s">
        <v>4143</v>
      </c>
      <c r="L59" s="136" t="s">
        <v>16</v>
      </c>
      <c r="M59" s="153" t="str">
        <f t="shared" si="1"/>
        <v>tu.optimus.test+JackRusselPlc@gmail.com</v>
      </c>
    </row>
    <row r="60" spans="1:13">
      <c r="A60" s="132">
        <v>180</v>
      </c>
      <c r="B60" s="141" t="s">
        <v>4136</v>
      </c>
      <c r="C60" s="133">
        <v>214</v>
      </c>
      <c r="D60" s="141" t="s">
        <v>4136</v>
      </c>
      <c r="E60" s="134">
        <v>1495</v>
      </c>
      <c r="F60" s="134"/>
      <c r="G60" s="144"/>
      <c r="H60" s="138" t="s">
        <v>4072</v>
      </c>
      <c r="I60" s="138" t="s">
        <v>4138</v>
      </c>
      <c r="J60" s="138" t="s">
        <v>4079</v>
      </c>
      <c r="K60" s="138" t="s">
        <v>4144</v>
      </c>
      <c r="L60" s="133" t="s">
        <v>16</v>
      </c>
      <c r="M60" s="153" t="str">
        <f t="shared" si="1"/>
        <v>tu.optimus.test+JackRusselPlc@gmail.com</v>
      </c>
    </row>
  </sheetData>
  <hyperlinks>
    <hyperlink ref="M2:M10" r:id="rId1" display="pavel@apfin.co.uk" xr:uid="{A690A220-C98B-4EEE-B984-D3D552F53BAC}"/>
    <hyperlink ref="M15:M19" r:id="rId2" display="pavel@apfin.co.uk" xr:uid="{75690F4A-EE88-4E94-A8F2-911AC1500B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C153-D538-4A18-91C6-5CDFD02085B8}">
  <dimension ref="A1:H344"/>
  <sheetViews>
    <sheetView workbookViewId="0">
      <pane xSplit="1" ySplit="1" topLeftCell="B92" activePane="bottomRight" state="frozen"/>
      <selection sqref="A1:XFD1"/>
      <selection pane="topRight" sqref="A1:XFD1"/>
      <selection pane="bottomLeft" sqref="A1:XFD1"/>
      <selection pane="bottomRight" activeCell="B229" sqref="B229"/>
    </sheetView>
  </sheetViews>
  <sheetFormatPr defaultColWidth="8.7109375" defaultRowHeight="15"/>
  <cols>
    <col min="1" max="2" width="12.140625" style="1" customWidth="1"/>
    <col min="3" max="4" width="30.85546875" style="1" customWidth="1"/>
    <col min="5" max="5" width="20.42578125" style="1" customWidth="1"/>
    <col min="6" max="6" width="19.42578125" style="1" customWidth="1"/>
    <col min="7" max="7" width="50.140625" style="1" bestFit="1" customWidth="1"/>
    <col min="8" max="8" width="21.42578125" style="1" bestFit="1" customWidth="1"/>
    <col min="9" max="16384" width="8.7109375" style="1"/>
  </cols>
  <sheetData>
    <row r="1" spans="1:8">
      <c r="A1" s="23" t="s">
        <v>2</v>
      </c>
      <c r="B1" s="23" t="s">
        <v>1325</v>
      </c>
      <c r="C1" s="23" t="s">
        <v>1326</v>
      </c>
      <c r="D1" s="23" t="s">
        <v>1327</v>
      </c>
      <c r="E1" s="23" t="s">
        <v>1328</v>
      </c>
      <c r="F1" s="23" t="s">
        <v>1329</v>
      </c>
      <c r="G1" s="23" t="s">
        <v>1330</v>
      </c>
      <c r="H1" s="23" t="s">
        <v>1331</v>
      </c>
    </row>
    <row r="2" spans="1:8">
      <c r="A2" s="26">
        <v>1</v>
      </c>
      <c r="B2" s="26" t="str">
        <f>B1</f>
        <v>User Type</v>
      </c>
      <c r="C2" s="26" t="str">
        <f>INDEX(Table2[ParentSupplierDescription],MATCH(Table4[[#This Row],[SupplierID]],Table2[SupplierID],0))</f>
        <v>Tesco Bank</v>
      </c>
      <c r="D2" s="26" t="str">
        <f>INDEX(Table2[SupplierDescription],MATCH(Table4[[#This Row],[SupplierID]],Table2[SupplierID],0))</f>
        <v>Tesco Bank</v>
      </c>
      <c r="E2" s="26" t="s">
        <v>1350</v>
      </c>
      <c r="F2" s="26" t="s">
        <v>1351</v>
      </c>
      <c r="G2" s="26" t="s">
        <v>3714</v>
      </c>
      <c r="H2" s="26" t="s">
        <v>15</v>
      </c>
    </row>
    <row r="3" spans="1:8">
      <c r="A3" s="26">
        <v>1</v>
      </c>
      <c r="B3" s="26" t="s">
        <v>1332</v>
      </c>
      <c r="C3" s="26" t="str">
        <f>INDEX(Table2[ParentSupplierDescription],MATCH(Table4[[#This Row],[SupplierID]],Table2[SupplierID],0))</f>
        <v>Tesco Bank</v>
      </c>
      <c r="D3" s="26" t="str">
        <f>INDEX(Table2[SupplierDescription],MATCH(Table4[[#This Row],[SupplierID]],Table2[SupplierID],0))</f>
        <v>Tesco Bank</v>
      </c>
      <c r="E3" s="26" t="s">
        <v>1333</v>
      </c>
      <c r="F3" s="26" t="s">
        <v>1334</v>
      </c>
      <c r="G3" s="26" t="s">
        <v>3715</v>
      </c>
      <c r="H3" s="26" t="s">
        <v>15</v>
      </c>
    </row>
    <row r="4" spans="1:8">
      <c r="A4" s="26">
        <v>1</v>
      </c>
      <c r="B4" s="26" t="str">
        <f t="shared" ref="B4:B39" si="0">B3</f>
        <v>SuperUser</v>
      </c>
      <c r="C4" s="26" t="str">
        <f>INDEX(Table2[ParentSupplierDescription],MATCH(Table4[[#This Row],[SupplierID]],Table2[SupplierID],0))</f>
        <v>Tesco Bank</v>
      </c>
      <c r="D4" s="26" t="str">
        <f>INDEX(Table2[SupplierDescription],MATCH(Table4[[#This Row],[SupplierID]],Table2[SupplierID],0))</f>
        <v>Tesco Bank</v>
      </c>
      <c r="E4" s="26" t="s">
        <v>1355</v>
      </c>
      <c r="F4" s="26" t="s">
        <v>1356</v>
      </c>
      <c r="G4" s="26" t="s">
        <v>1357</v>
      </c>
      <c r="H4" s="26" t="s">
        <v>15</v>
      </c>
    </row>
    <row r="5" spans="1:8">
      <c r="A5" s="26">
        <v>1</v>
      </c>
      <c r="B5" s="26" t="str">
        <f t="shared" si="0"/>
        <v>SuperUser</v>
      </c>
      <c r="C5" s="26" t="str">
        <f>INDEX(Table2[ParentSupplierDescription],MATCH(Table4[[#This Row],[SupplierID]],Table2[SupplierID],0))</f>
        <v>Tesco Bank</v>
      </c>
      <c r="D5" s="26" t="str">
        <f>INDEX(Table2[SupplierDescription],MATCH(Table4[[#This Row],[SupplierID]],Table2[SupplierID],0))</f>
        <v>Tesco Bank</v>
      </c>
      <c r="E5" s="26" t="s">
        <v>1338</v>
      </c>
      <c r="F5" s="26" t="s">
        <v>1339</v>
      </c>
      <c r="G5" s="26" t="s">
        <v>1340</v>
      </c>
      <c r="H5" s="26" t="s">
        <v>15</v>
      </c>
    </row>
    <row r="6" spans="1:8">
      <c r="A6" s="26">
        <v>1</v>
      </c>
      <c r="B6" s="26" t="str">
        <f t="shared" si="0"/>
        <v>SuperUser</v>
      </c>
      <c r="C6" s="26" t="str">
        <f>INDEX(Table2[ParentSupplierDescription],MATCH(Table4[[#This Row],[SupplierID]],Table2[SupplierID],0))</f>
        <v>Tesco Bank</v>
      </c>
      <c r="D6" s="26" t="str">
        <f>INDEX(Table2[SupplierDescription],MATCH(Table4[[#This Row],[SupplierID]],Table2[SupplierID],0))</f>
        <v>Tesco Bank</v>
      </c>
      <c r="E6" s="26" t="s">
        <v>1358</v>
      </c>
      <c r="F6" s="26" t="s">
        <v>1359</v>
      </c>
      <c r="G6" s="26" t="s">
        <v>1360</v>
      </c>
      <c r="H6" s="26" t="s">
        <v>15</v>
      </c>
    </row>
    <row r="7" spans="1:8">
      <c r="A7" s="26">
        <v>1</v>
      </c>
      <c r="B7" s="26" t="str">
        <f t="shared" si="0"/>
        <v>SuperUser</v>
      </c>
      <c r="C7" s="26" t="str">
        <f>INDEX(Table2[ParentSupplierDescription],MATCH(Table4[[#This Row],[SupplierID]],Table2[SupplierID],0))</f>
        <v>Tesco Bank</v>
      </c>
      <c r="D7" s="26" t="str">
        <f>INDEX(Table2[SupplierDescription],MATCH(Table4[[#This Row],[SupplierID]],Table2[SupplierID],0))</f>
        <v>Tesco Bank</v>
      </c>
      <c r="E7" s="26" t="s">
        <v>1347</v>
      </c>
      <c r="F7" s="26" t="s">
        <v>1348</v>
      </c>
      <c r="G7" s="26" t="s">
        <v>1349</v>
      </c>
      <c r="H7" s="26" t="s">
        <v>15</v>
      </c>
    </row>
    <row r="8" spans="1:8">
      <c r="A8" s="26">
        <v>1</v>
      </c>
      <c r="B8" s="26" t="str">
        <f t="shared" si="0"/>
        <v>SuperUser</v>
      </c>
      <c r="C8" s="26" t="str">
        <f>INDEX(Table2[ParentSupplierDescription],MATCH(Table4[[#This Row],[SupplierID]],Table2[SupplierID],0))</f>
        <v>Tesco Bank</v>
      </c>
      <c r="D8" s="26" t="str">
        <f>INDEX(Table2[SupplierDescription],MATCH(Table4[[#This Row],[SupplierID]],Table2[SupplierID],0))</f>
        <v>Tesco Bank</v>
      </c>
      <c r="E8" s="26" t="s">
        <v>1335</v>
      </c>
      <c r="F8" s="26" t="s">
        <v>1336</v>
      </c>
      <c r="G8" s="26" t="s">
        <v>1337</v>
      </c>
      <c r="H8" s="26" t="s">
        <v>15</v>
      </c>
    </row>
    <row r="9" spans="1:8">
      <c r="A9" s="26">
        <v>1</v>
      </c>
      <c r="B9" s="26" t="str">
        <f t="shared" si="0"/>
        <v>SuperUser</v>
      </c>
      <c r="C9" s="26" t="str">
        <f>INDEX(Table2[ParentSupplierDescription],MATCH(Table4[[#This Row],[SupplierID]],Table2[SupplierID],0))</f>
        <v>Tesco Bank</v>
      </c>
      <c r="D9" s="26" t="str">
        <f>INDEX(Table2[SupplierDescription],MATCH(Table4[[#This Row],[SupplierID]],Table2[SupplierID],0))</f>
        <v>Tesco Bank</v>
      </c>
      <c r="E9" s="26" t="s">
        <v>1352</v>
      </c>
      <c r="F9" s="26" t="s">
        <v>1353</v>
      </c>
      <c r="G9" s="26" t="s">
        <v>1354</v>
      </c>
      <c r="H9" s="26" t="s">
        <v>15</v>
      </c>
    </row>
    <row r="10" spans="1:8">
      <c r="A10" s="26">
        <v>1</v>
      </c>
      <c r="B10" s="26" t="str">
        <f t="shared" si="0"/>
        <v>SuperUser</v>
      </c>
      <c r="C10" s="26" t="str">
        <f>INDEX(Table2[ParentSupplierDescription],MATCH(Table4[[#This Row],[SupplierID]],Table2[SupplierID],0))</f>
        <v>Tesco Bank</v>
      </c>
      <c r="D10" s="26" t="str">
        <f>INDEX(Table2[SupplierDescription],MATCH(Table4[[#This Row],[SupplierID]],Table2[SupplierID],0))</f>
        <v>Tesco Bank</v>
      </c>
      <c r="E10" s="26" t="s">
        <v>1344</v>
      </c>
      <c r="F10" s="26" t="s">
        <v>1345</v>
      </c>
      <c r="G10" s="26" t="s">
        <v>1346</v>
      </c>
      <c r="H10" s="26" t="s">
        <v>15</v>
      </c>
    </row>
    <row r="11" spans="1:8">
      <c r="A11" s="3">
        <v>1</v>
      </c>
      <c r="B11" s="26" t="str">
        <f t="shared" si="0"/>
        <v>SuperUser</v>
      </c>
      <c r="C11" s="3" t="str">
        <f>INDEX(Table2[ParentSupplierDescription],MATCH(Table4[[#This Row],[SupplierID]],Table2[SupplierID],0))</f>
        <v>Tesco Bank</v>
      </c>
      <c r="D11" s="3" t="str">
        <f>INDEX(Table2[SupplierDescription],MATCH(Table4[[#This Row],[SupplierID]],Table2[SupplierID],0))</f>
        <v>Tesco Bank</v>
      </c>
      <c r="E11" s="26" t="s">
        <v>1361</v>
      </c>
      <c r="F11" s="26" t="s">
        <v>1362</v>
      </c>
      <c r="G11" s="26" t="s">
        <v>1363</v>
      </c>
      <c r="H11" s="26" t="s">
        <v>15</v>
      </c>
    </row>
    <row r="12" spans="1:8">
      <c r="A12" s="2">
        <v>1</v>
      </c>
      <c r="B12" s="26" t="str">
        <f t="shared" si="0"/>
        <v>SuperUser</v>
      </c>
      <c r="C12" s="103" t="str">
        <f>INDEX(Table2[ParentSupplierDescription],MATCH(Table4[[#This Row],[SupplierID]],Table2[SupplierID],0))</f>
        <v>Tesco Bank</v>
      </c>
      <c r="D12" s="103" t="str">
        <f>INDEX(Table2[SupplierDescription],MATCH(Table4[[#This Row],[SupplierID]],Table2[SupplierID],0))</f>
        <v>Tesco Bank</v>
      </c>
      <c r="E12" s="26" t="s">
        <v>1341</v>
      </c>
      <c r="F12" s="26" t="s">
        <v>1342</v>
      </c>
      <c r="G12" s="26" t="s">
        <v>1343</v>
      </c>
      <c r="H12" s="26" t="s">
        <v>15</v>
      </c>
    </row>
    <row r="13" spans="1:8">
      <c r="A13" s="3">
        <v>2</v>
      </c>
      <c r="B13" s="26" t="str">
        <f t="shared" si="0"/>
        <v>SuperUser</v>
      </c>
      <c r="C13" s="110" t="str">
        <f>INDEX(Table2[ParentSupplierDescription],MATCH(Table4[[#This Row],[SupplierID]],Table2[SupplierID],0))</f>
        <v>LexisNexis Risk Solutions UK Limited</v>
      </c>
      <c r="D13" s="110" t="str">
        <f>INDEX(Table2[SupplierDescription],MATCH(Table4[[#This Row],[SupplierID]],Table2[SupplierID],0))</f>
        <v>LexisNexis Risk Solutions UK Limited</v>
      </c>
      <c r="E13" s="26" t="s">
        <v>1735</v>
      </c>
      <c r="F13" s="26" t="s">
        <v>1736</v>
      </c>
      <c r="G13" s="19" t="s">
        <v>3716</v>
      </c>
      <c r="H13" s="26"/>
    </row>
    <row r="14" spans="1:8">
      <c r="A14" s="2">
        <v>2</v>
      </c>
      <c r="B14" s="26" t="str">
        <f t="shared" si="0"/>
        <v>SuperUser</v>
      </c>
      <c r="C14" s="103" t="str">
        <f>INDEX(Table2[ParentSupplierDescription],MATCH(Table4[[#This Row],[SupplierID]],Table2[SupplierID],0))</f>
        <v>LexisNexis Risk Solutions UK Limited</v>
      </c>
      <c r="D14" s="103" t="str">
        <f>INDEX(Table2[SupplierDescription],MATCH(Table4[[#This Row],[SupplierID]],Table2[SupplierID],0))</f>
        <v>LexisNexis Risk Solutions UK Limited</v>
      </c>
      <c r="E14" s="26" t="s">
        <v>1364</v>
      </c>
      <c r="F14" s="26" t="s">
        <v>1365</v>
      </c>
      <c r="G14" s="103" t="s">
        <v>1366</v>
      </c>
      <c r="H14" s="26" t="s">
        <v>1367</v>
      </c>
    </row>
    <row r="15" spans="1:8">
      <c r="A15" s="2">
        <v>3</v>
      </c>
      <c r="B15" s="26" t="str">
        <f t="shared" si="0"/>
        <v>SuperUser</v>
      </c>
      <c r="C15" s="3" t="str">
        <f>INDEX(Table2[ParentSupplierDescription],MATCH(Table4[[#This Row],[SupplierID]],Table2[SupplierID],0))</f>
        <v>ElevateCredit</v>
      </c>
      <c r="D15" s="3" t="str">
        <f>INDEX(Table2[SupplierDescription],MATCH(Table4[[#This Row],[SupplierID]],Table2[SupplierID],0))</f>
        <v>ElevateCredit</v>
      </c>
      <c r="E15" s="26" t="s">
        <v>1368</v>
      </c>
      <c r="F15" s="26" t="s">
        <v>1369</v>
      </c>
      <c r="G15" s="26" t="s">
        <v>1370</v>
      </c>
      <c r="H15" s="26" t="s">
        <v>15</v>
      </c>
    </row>
    <row r="16" spans="1:8">
      <c r="A16" s="3">
        <v>4</v>
      </c>
      <c r="B16" s="26" t="str">
        <f t="shared" si="0"/>
        <v>SuperUser</v>
      </c>
      <c r="C16" s="3" t="str">
        <f>INDEX(Table2[ParentSupplierDescription],MATCH(Table4[[#This Row],[SupplierID]],Table2[SupplierID],0))</f>
        <v>BT</v>
      </c>
      <c r="D16" s="3" t="str">
        <f>INDEX(Table2[SupplierDescription],MATCH(Table4[[#This Row],[SupplierID]],Table2[SupplierID],0))</f>
        <v>BT</v>
      </c>
      <c r="E16" s="26" t="s">
        <v>1374</v>
      </c>
      <c r="F16" s="26" t="s">
        <v>1375</v>
      </c>
      <c r="G16" s="26" t="s">
        <v>1376</v>
      </c>
      <c r="H16" s="26">
        <v>7976248533</v>
      </c>
    </row>
    <row r="17" spans="1:8">
      <c r="A17" s="3">
        <v>4</v>
      </c>
      <c r="B17" s="26" t="str">
        <f t="shared" si="0"/>
        <v>SuperUser</v>
      </c>
      <c r="C17" s="3" t="str">
        <f>INDEX(Table2[ParentSupplierDescription],MATCH(Table4[[#This Row],[SupplierID]],Table2[SupplierID],0))</f>
        <v>BT</v>
      </c>
      <c r="D17" s="3" t="str">
        <f>INDEX(Table2[SupplierDescription],MATCH(Table4[[#This Row],[SupplierID]],Table2[SupplierID],0))</f>
        <v>BT</v>
      </c>
      <c r="E17" s="26" t="s">
        <v>1371</v>
      </c>
      <c r="F17" s="26" t="s">
        <v>1372</v>
      </c>
      <c r="G17" s="26" t="s">
        <v>1373</v>
      </c>
      <c r="H17" s="26" t="s">
        <v>15</v>
      </c>
    </row>
    <row r="18" spans="1:8">
      <c r="A18" s="2">
        <v>4</v>
      </c>
      <c r="B18" s="26" t="str">
        <f t="shared" si="0"/>
        <v>SuperUser</v>
      </c>
      <c r="C18" s="3" t="str">
        <f>INDEX(Table2[ParentSupplierDescription],MATCH(Table4[[#This Row],[SupplierID]],Table2[SupplierID],0))</f>
        <v>BT</v>
      </c>
      <c r="D18" s="3" t="str">
        <f>INDEX(Table2[SupplierDescription],MATCH(Table4[[#This Row],[SupplierID]],Table2[SupplierID],0))</f>
        <v>BT</v>
      </c>
      <c r="E18" s="26" t="s">
        <v>1377</v>
      </c>
      <c r="F18" s="26" t="s">
        <v>1378</v>
      </c>
      <c r="G18" s="26" t="s">
        <v>1379</v>
      </c>
      <c r="H18" s="26">
        <v>7779777773</v>
      </c>
    </row>
    <row r="19" spans="1:8">
      <c r="A19" s="3">
        <v>5</v>
      </c>
      <c r="B19" s="26" t="str">
        <f t="shared" si="0"/>
        <v>SuperUser</v>
      </c>
      <c r="C19" s="3" t="str">
        <f>INDEX(Table2[ParentSupplierDescription],MATCH(Table4[[#This Row],[SupplierID]],Table2[SupplierID],0))</f>
        <v>British Gas</v>
      </c>
      <c r="D19" s="3" t="str">
        <f>INDEX(Table2[SupplierDescription],MATCH(Table4[[#This Row],[SupplierID]],Table2[SupplierID],0))</f>
        <v>BRITISH GAS</v>
      </c>
      <c r="E19" s="26" t="s">
        <v>1384</v>
      </c>
      <c r="F19" s="26" t="s">
        <v>1385</v>
      </c>
      <c r="G19" s="26" t="s">
        <v>1386</v>
      </c>
      <c r="H19" s="26" t="s">
        <v>1387</v>
      </c>
    </row>
    <row r="20" spans="1:8">
      <c r="A20" s="2">
        <v>5</v>
      </c>
      <c r="B20" s="26" t="str">
        <f t="shared" si="0"/>
        <v>SuperUser</v>
      </c>
      <c r="C20" s="3" t="str">
        <f>INDEX(Table2[ParentSupplierDescription],MATCH(Table4[[#This Row],[SupplierID]],Table2[SupplierID],0))</f>
        <v>British Gas</v>
      </c>
      <c r="D20" s="3" t="str">
        <f>INDEX(Table2[SupplierDescription],MATCH(Table4[[#This Row],[SupplierID]],Table2[SupplierID],0))</f>
        <v>BRITISH GAS</v>
      </c>
      <c r="E20" s="26" t="s">
        <v>1380</v>
      </c>
      <c r="F20" s="26" t="s">
        <v>1381</v>
      </c>
      <c r="G20" s="26" t="s">
        <v>1382</v>
      </c>
      <c r="H20" s="26" t="s">
        <v>1383</v>
      </c>
    </row>
    <row r="21" spans="1:8">
      <c r="A21" s="3">
        <v>6</v>
      </c>
      <c r="B21" s="26" t="str">
        <f t="shared" si="0"/>
        <v>SuperUser</v>
      </c>
      <c r="C21" s="3" t="str">
        <f>INDEX(Table2[ParentSupplierDescription],MATCH(Table4[[#This Row],[SupplierID]],Table2[SupplierID],0))</f>
        <v>CABOT</v>
      </c>
      <c r="D21" s="3" t="str">
        <f>INDEX(Table2[SupplierDescription],MATCH(Table4[[#This Row],[SupplierID]],Table2[SupplierID],0))</f>
        <v>CABOT</v>
      </c>
      <c r="E21" s="26" t="s">
        <v>1392</v>
      </c>
      <c r="F21" s="26" t="s">
        <v>1393</v>
      </c>
      <c r="G21" s="26" t="s">
        <v>1394</v>
      </c>
      <c r="H21" s="26" t="s">
        <v>1395</v>
      </c>
    </row>
    <row r="22" spans="1:8">
      <c r="A22" s="2">
        <v>6</v>
      </c>
      <c r="B22" s="26" t="str">
        <f t="shared" si="0"/>
        <v>SuperUser</v>
      </c>
      <c r="C22" s="3" t="str">
        <f>INDEX(Table2[ParentSupplierDescription],MATCH(Table4[[#This Row],[SupplierID]],Table2[SupplierID],0))</f>
        <v>CABOT</v>
      </c>
      <c r="D22" s="3" t="str">
        <f>INDEX(Table2[SupplierDescription],MATCH(Table4[[#This Row],[SupplierID]],Table2[SupplierID],0))</f>
        <v>CABOT</v>
      </c>
      <c r="E22" s="26" t="s">
        <v>1388</v>
      </c>
      <c r="F22" s="26" t="s">
        <v>1389</v>
      </c>
      <c r="G22" s="26" t="s">
        <v>1390</v>
      </c>
      <c r="H22" s="26" t="s">
        <v>1391</v>
      </c>
    </row>
    <row r="23" spans="1:8">
      <c r="A23" s="2">
        <v>7</v>
      </c>
      <c r="B23" s="26" t="str">
        <f t="shared" si="0"/>
        <v>SuperUser</v>
      </c>
      <c r="C23" s="3" t="str">
        <f>INDEX(Table2[ParentSupplierDescription],MATCH(Table4[[#This Row],[SupplierID]],Table2[SupplierID],0))</f>
        <v>Vodafone</v>
      </c>
      <c r="D23" s="3" t="str">
        <f>INDEX(Table2[SupplierDescription],MATCH(Table4[[#This Row],[SupplierID]],Table2[SupplierID],0))</f>
        <v>Vodafone - Share</v>
      </c>
      <c r="E23" s="26" t="s">
        <v>15</v>
      </c>
      <c r="F23" s="26" t="s">
        <v>15</v>
      </c>
      <c r="G23" s="26" t="s">
        <v>113</v>
      </c>
      <c r="H23" s="26" t="s">
        <v>15</v>
      </c>
    </row>
    <row r="24" spans="1:8">
      <c r="A24" s="2">
        <v>8</v>
      </c>
      <c r="B24" s="26" t="str">
        <f t="shared" si="0"/>
        <v>SuperUser</v>
      </c>
      <c r="C24" s="3" t="str">
        <f>INDEX(Table2[ParentSupplierDescription],MATCH(Table4[[#This Row],[SupplierID]],Table2[SupplierID],0))</f>
        <v>Vodafone</v>
      </c>
      <c r="D24" s="3" t="str">
        <f>INDEX(Table2[SupplierDescription],MATCH(Table4[[#This Row],[SupplierID]],Table2[SupplierID],0))</f>
        <v>Vodafone -  Search</v>
      </c>
      <c r="E24" s="26" t="s">
        <v>1396</v>
      </c>
      <c r="F24" s="26" t="s">
        <v>1397</v>
      </c>
      <c r="G24" s="26" t="s">
        <v>118</v>
      </c>
      <c r="H24" s="26" t="s">
        <v>15</v>
      </c>
    </row>
    <row r="25" spans="1:8">
      <c r="A25" s="2">
        <v>9</v>
      </c>
      <c r="B25" s="26" t="str">
        <f t="shared" si="0"/>
        <v>SuperUser</v>
      </c>
      <c r="C25" s="3" t="str">
        <f>INDEX(Table2[ParentSupplierDescription],MATCH(Table4[[#This Row],[SupplierID]],Table2[SupplierID],0))</f>
        <v>Lloyds TSB</v>
      </c>
      <c r="D25" s="3" t="str">
        <f>INDEX(Table2[SupplierDescription],MATCH(Table4[[#This Row],[SupplierID]],Table2[SupplierID],0))</f>
        <v>Lloyds TSB</v>
      </c>
      <c r="E25" s="26" t="s">
        <v>1398</v>
      </c>
      <c r="F25" s="26" t="s">
        <v>1399</v>
      </c>
      <c r="G25" s="26" t="s">
        <v>1400</v>
      </c>
      <c r="H25" s="26" t="s">
        <v>15</v>
      </c>
    </row>
    <row r="26" spans="1:8">
      <c r="A26" s="2">
        <v>10</v>
      </c>
      <c r="B26" s="26" t="str">
        <f t="shared" si="0"/>
        <v>SuperUser</v>
      </c>
      <c r="C26" s="3" t="str">
        <f>INDEX(Table2[ParentSupplierDescription],MATCH(Table4[[#This Row],[SupplierID]],Table2[SupplierID],0))</f>
        <v>Temple Finance</v>
      </c>
      <c r="D26" s="3" t="str">
        <f>INDEX(Table2[SupplierDescription],MATCH(Table4[[#This Row],[SupplierID]],Table2[SupplierID],0))</f>
        <v>Temple Finance</v>
      </c>
      <c r="E26" s="26" t="s">
        <v>1401</v>
      </c>
      <c r="F26" s="26" t="s">
        <v>1402</v>
      </c>
      <c r="G26" s="26" t="s">
        <v>210</v>
      </c>
      <c r="H26" s="26" t="s">
        <v>15</v>
      </c>
    </row>
    <row r="27" spans="1:8">
      <c r="A27" s="2">
        <v>11</v>
      </c>
      <c r="B27" s="26" t="str">
        <f t="shared" si="0"/>
        <v>SuperUser</v>
      </c>
      <c r="C27" s="3" t="str">
        <f>INDEX(Table2[ParentSupplierDescription],MATCH(Table4[[#This Row],[SupplierID]],Table2[SupplierID],0))</f>
        <v>Lowell Group</v>
      </c>
      <c r="D27" s="3" t="str">
        <f>INDEX(Table2[SupplierDescription],MATCH(Table4[[#This Row],[SupplierID]],Table2[SupplierID],0))</f>
        <v>Lowell Group</v>
      </c>
      <c r="E27" s="26" t="s">
        <v>1355</v>
      </c>
      <c r="F27" s="26" t="s">
        <v>1403</v>
      </c>
      <c r="G27" s="26" t="s">
        <v>1404</v>
      </c>
      <c r="H27" s="26" t="s">
        <v>15</v>
      </c>
    </row>
    <row r="28" spans="1:8">
      <c r="A28" s="2">
        <v>12</v>
      </c>
      <c r="B28" s="26" t="str">
        <f t="shared" si="0"/>
        <v>SuperUser</v>
      </c>
      <c r="C28" s="3" t="str">
        <f>INDEX(Table2[ParentSupplierDescription],MATCH(Table4[[#This Row],[SupplierID]],Table2[SupplierID],0))</f>
        <v>PRA</v>
      </c>
      <c r="D28" s="3" t="str">
        <f>INDEX(Table2[SupplierDescription],MATCH(Table4[[#This Row],[SupplierID]],Table2[SupplierID],0))</f>
        <v>PRA</v>
      </c>
      <c r="E28" s="26" t="s">
        <v>1405</v>
      </c>
      <c r="F28" s="26" t="s">
        <v>1406</v>
      </c>
      <c r="G28" s="26" t="s">
        <v>1407</v>
      </c>
      <c r="H28" s="26" t="s">
        <v>15</v>
      </c>
    </row>
    <row r="29" spans="1:8">
      <c r="A29" s="2">
        <v>13</v>
      </c>
      <c r="B29" s="26" t="str">
        <f t="shared" si="0"/>
        <v>SuperUser</v>
      </c>
      <c r="C29" s="3" t="str">
        <f>INDEX(Table2[ParentSupplierDescription],MATCH(Table4[[#This Row],[SupplierID]],Table2[SupplierID],0))</f>
        <v>Yorkshire Water</v>
      </c>
      <c r="D29" s="3" t="str">
        <f>INDEX(Table2[SupplierDescription],MATCH(Table4[[#This Row],[SupplierID]],Table2[SupplierID],0))</f>
        <v>Yorkshire Water</v>
      </c>
      <c r="E29" s="26" t="s">
        <v>1388</v>
      </c>
      <c r="F29" s="26" t="s">
        <v>1408</v>
      </c>
      <c r="G29" s="26" t="s">
        <v>1409</v>
      </c>
      <c r="H29" s="26" t="s">
        <v>15</v>
      </c>
    </row>
    <row r="30" spans="1:8">
      <c r="A30" s="3">
        <v>14</v>
      </c>
      <c r="B30" s="26" t="str">
        <f t="shared" si="0"/>
        <v>SuperUser</v>
      </c>
      <c r="C30" s="3" t="str">
        <f>INDEX(Table2[ParentSupplierDescription],MATCH(Table4[[#This Row],[SupplierID]],Table2[SupplierID],0))</f>
        <v>Anglican Water</v>
      </c>
      <c r="D30" s="3" t="str">
        <f>INDEX(Table2[SupplierDescription],MATCH(Table4[[#This Row],[SupplierID]],Table2[SupplierID],0))</f>
        <v>Anglican Water</v>
      </c>
      <c r="E30" s="26" t="s">
        <v>1413</v>
      </c>
      <c r="F30" s="26" t="s">
        <v>1414</v>
      </c>
      <c r="G30" s="26" t="s">
        <v>1415</v>
      </c>
      <c r="H30" s="26" t="s">
        <v>15</v>
      </c>
    </row>
    <row r="31" spans="1:8">
      <c r="A31" s="3">
        <v>14</v>
      </c>
      <c r="B31" s="26" t="str">
        <f t="shared" si="0"/>
        <v>SuperUser</v>
      </c>
      <c r="C31" s="3" t="str">
        <f>INDEX(Table2[ParentSupplierDescription],MATCH(Table4[[#This Row],[SupplierID]],Table2[SupplierID],0))</f>
        <v>Anglican Water</v>
      </c>
      <c r="D31" s="3" t="str">
        <f>INDEX(Table2[SupplierDescription],MATCH(Table4[[#This Row],[SupplierID]],Table2[SupplierID],0))</f>
        <v>Anglican Water</v>
      </c>
      <c r="E31" s="26" t="s">
        <v>1416</v>
      </c>
      <c r="F31" s="26" t="s">
        <v>1417</v>
      </c>
      <c r="G31" s="26" t="s">
        <v>1418</v>
      </c>
      <c r="H31" s="26" t="s">
        <v>15</v>
      </c>
    </row>
    <row r="32" spans="1:8">
      <c r="A32" s="2">
        <v>14</v>
      </c>
      <c r="B32" s="26" t="str">
        <f t="shared" si="0"/>
        <v>SuperUser</v>
      </c>
      <c r="C32" s="3" t="str">
        <f>INDEX(Table2[ParentSupplierDescription],MATCH(Table4[[#This Row],[SupplierID]],Table2[SupplierID],0))</f>
        <v>Anglican Water</v>
      </c>
      <c r="D32" s="3" t="str">
        <f>INDEX(Table2[SupplierDescription],MATCH(Table4[[#This Row],[SupplierID]],Table2[SupplierID],0))</f>
        <v>Anglican Water</v>
      </c>
      <c r="E32" s="26" t="s">
        <v>1410</v>
      </c>
      <c r="F32" s="26" t="s">
        <v>1411</v>
      </c>
      <c r="G32" s="26" t="s">
        <v>1412</v>
      </c>
      <c r="H32" s="26" t="s">
        <v>15</v>
      </c>
    </row>
    <row r="33" spans="1:8">
      <c r="A33" s="2">
        <v>15</v>
      </c>
      <c r="B33" s="26" t="str">
        <f t="shared" si="0"/>
        <v>SuperUser</v>
      </c>
      <c r="C33" s="3" t="str">
        <f>INDEX(Table2[ParentSupplierDescription],MATCH(Table4[[#This Row],[SupplierID]],Table2[SupplierID],0))</f>
        <v>Clydesdale Bank</v>
      </c>
      <c r="D33" s="3" t="str">
        <f>INDEX(Table2[SupplierDescription],MATCH(Table4[[#This Row],[SupplierID]],Table2[SupplierID],0))</f>
        <v>Clydesdale Bank</v>
      </c>
      <c r="E33" s="26" t="s">
        <v>1419</v>
      </c>
      <c r="F33" s="26" t="s">
        <v>1420</v>
      </c>
      <c r="G33" s="26" t="s">
        <v>1421</v>
      </c>
      <c r="H33" s="26" t="s">
        <v>1422</v>
      </c>
    </row>
    <row r="34" spans="1:8">
      <c r="A34" s="3">
        <v>16</v>
      </c>
      <c r="B34" s="26" t="str">
        <f t="shared" si="0"/>
        <v>SuperUser</v>
      </c>
      <c r="C34" s="3" t="str">
        <f>INDEX(Table2[ParentSupplierDescription],MATCH(Table4[[#This Row],[SupplierID]],Table2[SupplierID],0))</f>
        <v>Santander</v>
      </c>
      <c r="D34" s="3" t="str">
        <f>INDEX(Table2[SupplierDescription],MATCH(Table4[[#This Row],[SupplierID]],Table2[SupplierID],0))</f>
        <v>Santander</v>
      </c>
      <c r="E34" s="26" t="s">
        <v>1423</v>
      </c>
      <c r="F34" s="26" t="s">
        <v>1424</v>
      </c>
      <c r="G34" s="26" t="s">
        <v>1425</v>
      </c>
      <c r="H34" s="26" t="s">
        <v>15</v>
      </c>
    </row>
    <row r="35" spans="1:8">
      <c r="A35" s="3">
        <v>16</v>
      </c>
      <c r="B35" s="26" t="str">
        <f t="shared" si="0"/>
        <v>SuperUser</v>
      </c>
      <c r="C35" s="3" t="str">
        <f>INDEX(Table2[ParentSupplierDescription],MATCH(Table4[[#This Row],[SupplierID]],Table2[SupplierID],0))</f>
        <v>Santander</v>
      </c>
      <c r="D35" s="3" t="str">
        <f>INDEX(Table2[SupplierDescription],MATCH(Table4[[#This Row],[SupplierID]],Table2[SupplierID],0))</f>
        <v>Santander</v>
      </c>
      <c r="E35" s="26" t="s">
        <v>1426</v>
      </c>
      <c r="F35" s="26" t="s">
        <v>1427</v>
      </c>
      <c r="G35" s="26" t="s">
        <v>1428</v>
      </c>
      <c r="H35" s="26" t="s">
        <v>1429</v>
      </c>
    </row>
    <row r="36" spans="1:8">
      <c r="A36" s="3">
        <v>16</v>
      </c>
      <c r="B36" s="26" t="str">
        <f t="shared" si="0"/>
        <v>SuperUser</v>
      </c>
      <c r="C36" s="3" t="str">
        <f>INDEX(Table2[ParentSupplierDescription],MATCH(Table4[[#This Row],[SupplierID]],Table2[SupplierID],0))</f>
        <v>Santander</v>
      </c>
      <c r="D36" s="3" t="str">
        <f>INDEX(Table2[SupplierDescription],MATCH(Table4[[#This Row],[SupplierID]],Table2[SupplierID],0))</f>
        <v>Santander</v>
      </c>
      <c r="E36" s="26" t="s">
        <v>1436</v>
      </c>
      <c r="F36" s="26" t="s">
        <v>1437</v>
      </c>
      <c r="G36" s="26" t="s">
        <v>1438</v>
      </c>
      <c r="H36" s="26" t="s">
        <v>15</v>
      </c>
    </row>
    <row r="37" spans="1:8">
      <c r="A37" s="3">
        <v>16</v>
      </c>
      <c r="B37" s="26" t="str">
        <f t="shared" si="0"/>
        <v>SuperUser</v>
      </c>
      <c r="C37" s="3" t="str">
        <f>INDEX(Table2[ParentSupplierDescription],MATCH(Table4[[#This Row],[SupplierID]],Table2[SupplierID],0))</f>
        <v>Santander</v>
      </c>
      <c r="D37" s="3" t="str">
        <f>INDEX(Table2[SupplierDescription],MATCH(Table4[[#This Row],[SupplierID]],Table2[SupplierID],0))</f>
        <v>Santander</v>
      </c>
      <c r="E37" s="26" t="s">
        <v>1430</v>
      </c>
      <c r="F37" s="26" t="s">
        <v>1431</v>
      </c>
      <c r="G37" s="26" t="s">
        <v>1432</v>
      </c>
      <c r="H37" s="26" t="s">
        <v>15</v>
      </c>
    </row>
    <row r="38" spans="1:8">
      <c r="A38" s="2">
        <v>16</v>
      </c>
      <c r="B38" s="26" t="str">
        <f t="shared" si="0"/>
        <v>SuperUser</v>
      </c>
      <c r="C38" s="3" t="str">
        <f>INDEX(Table2[ParentSupplierDescription],MATCH(Table4[[#This Row],[SupplierID]],Table2[SupplierID],0))</f>
        <v>Santander</v>
      </c>
      <c r="D38" s="3" t="str">
        <f>INDEX(Table2[SupplierDescription],MATCH(Table4[[#This Row],[SupplierID]],Table2[SupplierID],0))</f>
        <v>Santander</v>
      </c>
      <c r="E38" s="26" t="s">
        <v>1433</v>
      </c>
      <c r="F38" s="26" t="s">
        <v>1434</v>
      </c>
      <c r="G38" s="26" t="s">
        <v>1435</v>
      </c>
      <c r="H38" s="26" t="s">
        <v>15</v>
      </c>
    </row>
    <row r="39" spans="1:8">
      <c r="A39" s="3">
        <v>17</v>
      </c>
      <c r="B39" s="26" t="str">
        <f t="shared" si="0"/>
        <v>SuperUser</v>
      </c>
      <c r="C39" s="3" t="str">
        <f>INDEX(Table2[ParentSupplierDescription],MATCH(Table4[[#This Row],[SupplierID]],Table2[SupplierID],0))</f>
        <v>Link Financial</v>
      </c>
      <c r="D39" s="3" t="str">
        <f>INDEX(Table2[SupplierDescription],MATCH(Table4[[#This Row],[SupplierID]],Table2[SupplierID],0))</f>
        <v>Link Financial</v>
      </c>
      <c r="E39" s="3" t="s">
        <v>1439</v>
      </c>
      <c r="F39" s="3" t="s">
        <v>1440</v>
      </c>
      <c r="G39" s="3" t="s">
        <v>380</v>
      </c>
      <c r="H39" s="3" t="s">
        <v>1441</v>
      </c>
    </row>
    <row r="40" spans="1:8">
      <c r="A40" s="3">
        <v>19</v>
      </c>
      <c r="B40" s="26" t="e">
        <f>#REF!</f>
        <v>#REF!</v>
      </c>
      <c r="C40" s="3" t="str">
        <f>INDEX(Table2[ParentSupplierDescription],MATCH(Table4[[#This Row],[SupplierID]],Table2[SupplierID],0))</f>
        <v>Link Financial</v>
      </c>
      <c r="D40" s="3" t="str">
        <f>INDEX(Table2[SupplierDescription],MATCH(Table4[[#This Row],[SupplierID]],Table2[SupplierID],0))</f>
        <v>Bamboo Loans</v>
      </c>
      <c r="E40" s="3" t="s">
        <v>1442</v>
      </c>
      <c r="F40" s="3" t="s">
        <v>1443</v>
      </c>
      <c r="G40" s="3" t="s">
        <v>1444</v>
      </c>
      <c r="H40" s="3">
        <v>2382357521</v>
      </c>
    </row>
    <row r="41" spans="1:8">
      <c r="A41" s="3">
        <v>20</v>
      </c>
      <c r="B41" s="26" t="e">
        <f t="shared" ref="B41:B55" si="1">B40</f>
        <v>#REF!</v>
      </c>
      <c r="C41" s="3" t="str">
        <f>INDEX(Table2[ParentSupplierDescription],MATCH(Table4[[#This Row],[SupplierID]],Table2[SupplierID],0))</f>
        <v>Link Financial</v>
      </c>
      <c r="D41" s="3" t="str">
        <f>INDEX(Table2[SupplierDescription],MATCH(Table4[[#This Row],[SupplierID]],Table2[SupplierID],0))</f>
        <v>Fortis Lease</v>
      </c>
      <c r="E41" s="3" t="s">
        <v>1445</v>
      </c>
      <c r="F41" s="3" t="s">
        <v>1446</v>
      </c>
      <c r="G41" s="3" t="s">
        <v>393</v>
      </c>
      <c r="H41" s="3"/>
    </row>
    <row r="42" spans="1:8">
      <c r="A42" s="3">
        <v>20</v>
      </c>
      <c r="B42" s="26" t="e">
        <f t="shared" si="1"/>
        <v>#REF!</v>
      </c>
      <c r="C42" s="3" t="str">
        <f>INDEX(Table2[ParentSupplierDescription],MATCH(Table4[[#This Row],[SupplierID]],Table2[SupplierID],0))</f>
        <v>Link Financial</v>
      </c>
      <c r="D42" s="3" t="str">
        <f>INDEX(Table2[SupplierDescription],MATCH(Table4[[#This Row],[SupplierID]],Table2[SupplierID],0))</f>
        <v>Fortis Lease</v>
      </c>
      <c r="E42" s="3" t="s">
        <v>1371</v>
      </c>
      <c r="F42" s="3" t="s">
        <v>1447</v>
      </c>
      <c r="G42" s="3" t="s">
        <v>1448</v>
      </c>
      <c r="H42" s="3"/>
    </row>
    <row r="43" spans="1:8">
      <c r="A43" s="3">
        <v>21</v>
      </c>
      <c r="B43" s="26" t="e">
        <f t="shared" si="1"/>
        <v>#REF!</v>
      </c>
      <c r="C43" s="10" t="str">
        <f>INDEX(Table2[ParentSupplierDescription],MATCH(Table4[[#This Row],[SupplierID]],Table2[SupplierID],0))</f>
        <v>JD Williams</v>
      </c>
      <c r="D43" s="10" t="str">
        <f>INDEX(Table2[SupplierDescription],MATCH(Table4[[#This Row],[SupplierID]],Table2[SupplierID],0))</f>
        <v>JD Williams</v>
      </c>
      <c r="E43" s="31" t="s">
        <v>1364</v>
      </c>
      <c r="F43" s="31" t="s">
        <v>1449</v>
      </c>
      <c r="G43" s="25" t="s">
        <v>1450</v>
      </c>
      <c r="H43" s="34" t="s">
        <v>1451</v>
      </c>
    </row>
    <row r="44" spans="1:8">
      <c r="A44" s="3">
        <v>22</v>
      </c>
      <c r="B44" s="26" t="e">
        <f t="shared" si="1"/>
        <v>#REF!</v>
      </c>
      <c r="C44" s="10" t="str">
        <f>INDEX(Table2[ParentSupplierDescription],MATCH(Table4[[#This Row],[SupplierID]],Table2[SupplierID],0))</f>
        <v>American Express</v>
      </c>
      <c r="D44" s="10" t="str">
        <f>INDEX(Table2[SupplierDescription],MATCH(Table4[[#This Row],[SupplierID]],Table2[SupplierID],0))</f>
        <v xml:space="preserve">American Express </v>
      </c>
      <c r="E44" s="18" t="s">
        <v>1452</v>
      </c>
      <c r="F44" s="18" t="s">
        <v>1453</v>
      </c>
      <c r="G44" s="19" t="s">
        <v>1454</v>
      </c>
      <c r="H44" s="3"/>
    </row>
    <row r="45" spans="1:8">
      <c r="A45" s="3">
        <v>22</v>
      </c>
      <c r="B45" s="26" t="e">
        <f t="shared" si="1"/>
        <v>#REF!</v>
      </c>
      <c r="C45" s="10" t="str">
        <f>INDEX(Table2[ParentSupplierDescription],MATCH(Table4[[#This Row],[SupplierID]],Table2[SupplierID],0))</f>
        <v>American Express</v>
      </c>
      <c r="D45" s="10" t="str">
        <f>INDEX(Table2[SupplierDescription],MATCH(Table4[[#This Row],[SupplierID]],Table2[SupplierID],0))</f>
        <v xml:space="preserve">American Express </v>
      </c>
      <c r="E45" s="18" t="s">
        <v>1455</v>
      </c>
      <c r="F45" s="18" t="s">
        <v>1456</v>
      </c>
      <c r="G45" s="19" t="s">
        <v>1457</v>
      </c>
      <c r="H45" s="3"/>
    </row>
    <row r="46" spans="1:8">
      <c r="A46" s="3">
        <v>22</v>
      </c>
      <c r="B46" s="26" t="e">
        <f t="shared" si="1"/>
        <v>#REF!</v>
      </c>
      <c r="C46" s="10" t="str">
        <f>INDEX(Table2[ParentSupplierDescription],MATCH(Table4[[#This Row],[SupplierID]],Table2[SupplierID],0))</f>
        <v>American Express</v>
      </c>
      <c r="D46" s="10" t="str">
        <f>INDEX(Table2[SupplierDescription],MATCH(Table4[[#This Row],[SupplierID]],Table2[SupplierID],0))</f>
        <v xml:space="preserve">American Express </v>
      </c>
      <c r="E46" s="18" t="s">
        <v>1436</v>
      </c>
      <c r="F46" s="18" t="s">
        <v>1458</v>
      </c>
      <c r="G46" s="19" t="s">
        <v>1459</v>
      </c>
      <c r="H46" s="3"/>
    </row>
    <row r="47" spans="1:8">
      <c r="A47" s="3">
        <v>23</v>
      </c>
      <c r="B47" s="26" t="e">
        <f t="shared" si="1"/>
        <v>#REF!</v>
      </c>
      <c r="C47" s="110" t="str">
        <f>INDEX(Table2[ParentSupplierDescription],MATCH(Table4[[#This Row],[SupplierID]],Table2[SupplierID],0))</f>
        <v>Next Mail Order</v>
      </c>
      <c r="D47" s="110" t="str">
        <f>INDEX(Table2[SupplierDescription],MATCH(Table4[[#This Row],[SupplierID]],Table2[SupplierID],0))</f>
        <v>Next Mail Order</v>
      </c>
      <c r="E47" s="30" t="s">
        <v>1430</v>
      </c>
      <c r="F47" s="30" t="s">
        <v>1476</v>
      </c>
      <c r="G47" s="25" t="s">
        <v>1477</v>
      </c>
      <c r="H47" s="103"/>
    </row>
    <row r="48" spans="1:8">
      <c r="A48" s="3">
        <v>23</v>
      </c>
      <c r="B48" s="26" t="e">
        <f t="shared" si="1"/>
        <v>#REF!</v>
      </c>
      <c r="C48" s="8" t="str">
        <f>INDEX(Table2[ParentSupplierDescription],MATCH(Table4[[#This Row],[SupplierID]],Table2[SupplierID],0))</f>
        <v>Next Mail Order</v>
      </c>
      <c r="D48" s="8" t="str">
        <f>INDEX(Table2[SupplierDescription],MATCH(Table4[[#This Row],[SupplierID]],Table2[SupplierID],0))</f>
        <v>Next Mail Order</v>
      </c>
      <c r="E48" s="30" t="s">
        <v>1484</v>
      </c>
      <c r="F48" s="30" t="s">
        <v>1485</v>
      </c>
      <c r="G48" s="25" t="s">
        <v>1486</v>
      </c>
      <c r="H48" s="26"/>
    </row>
    <row r="49" spans="1:8">
      <c r="A49" s="3">
        <v>23</v>
      </c>
      <c r="B49" s="26" t="e">
        <f t="shared" si="1"/>
        <v>#REF!</v>
      </c>
      <c r="C49" s="8" t="str">
        <f>INDEX(Table2[ParentSupplierDescription],MATCH(Table4[[#This Row],[SupplierID]],Table2[SupplierID],0))</f>
        <v>Next Mail Order</v>
      </c>
      <c r="D49" s="8" t="str">
        <f>INDEX(Table2[SupplierDescription],MATCH(Table4[[#This Row],[SupplierID]],Table2[SupplierID],0))</f>
        <v>Next Mail Order</v>
      </c>
      <c r="E49" s="30" t="s">
        <v>1464</v>
      </c>
      <c r="F49" s="30" t="s">
        <v>1465</v>
      </c>
      <c r="G49" s="25" t="s">
        <v>1466</v>
      </c>
      <c r="H49" s="26"/>
    </row>
    <row r="50" spans="1:8">
      <c r="A50" s="3">
        <v>23</v>
      </c>
      <c r="B50" s="26" t="e">
        <f t="shared" si="1"/>
        <v>#REF!</v>
      </c>
      <c r="C50" s="8" t="str">
        <f>INDEX(Table2[ParentSupplierDescription],MATCH(Table4[[#This Row],[SupplierID]],Table2[SupplierID],0))</f>
        <v>Next Mail Order</v>
      </c>
      <c r="D50" s="8" t="str">
        <f>INDEX(Table2[SupplierDescription],MATCH(Table4[[#This Row],[SupplierID]],Table2[SupplierID],0))</f>
        <v>Next Mail Order</v>
      </c>
      <c r="E50" s="30" t="s">
        <v>1478</v>
      </c>
      <c r="F50" s="30" t="s">
        <v>1479</v>
      </c>
      <c r="G50" s="25" t="s">
        <v>1480</v>
      </c>
      <c r="H50" s="26"/>
    </row>
    <row r="51" spans="1:8">
      <c r="A51" s="3">
        <v>23</v>
      </c>
      <c r="B51" s="26" t="e">
        <f t="shared" si="1"/>
        <v>#REF!</v>
      </c>
      <c r="C51" s="8" t="str">
        <f>INDEX(Table2[ParentSupplierDescription],MATCH(Table4[[#This Row],[SupplierID]],Table2[SupplierID],0))</f>
        <v>Next Mail Order</v>
      </c>
      <c r="D51" s="8" t="str">
        <f>INDEX(Table2[SupplierDescription],MATCH(Table4[[#This Row],[SupplierID]],Table2[SupplierID],0))</f>
        <v>Next Mail Order</v>
      </c>
      <c r="E51" s="30" t="s">
        <v>1473</v>
      </c>
      <c r="F51" s="30" t="s">
        <v>1474</v>
      </c>
      <c r="G51" s="25" t="s">
        <v>1475</v>
      </c>
      <c r="H51" s="26"/>
    </row>
    <row r="52" spans="1:8">
      <c r="A52" s="3">
        <v>23</v>
      </c>
      <c r="B52" s="26" t="e">
        <f t="shared" si="1"/>
        <v>#REF!</v>
      </c>
      <c r="C52" s="8" t="str">
        <f>INDEX(Table2[ParentSupplierDescription],MATCH(Table4[[#This Row],[SupplierID]],Table2[SupplierID],0))</f>
        <v>Next Mail Order</v>
      </c>
      <c r="D52" s="8" t="str">
        <f>INDEX(Table2[SupplierDescription],MATCH(Table4[[#This Row],[SupplierID]],Table2[SupplierID],0))</f>
        <v>Next Mail Order</v>
      </c>
      <c r="E52" s="30" t="s">
        <v>1467</v>
      </c>
      <c r="F52" s="30" t="s">
        <v>1468</v>
      </c>
      <c r="G52" s="25" t="s">
        <v>1469</v>
      </c>
      <c r="H52" s="26"/>
    </row>
    <row r="53" spans="1:8">
      <c r="A53" s="3">
        <v>23</v>
      </c>
      <c r="B53" s="26" t="e">
        <f t="shared" si="1"/>
        <v>#REF!</v>
      </c>
      <c r="C53" s="8" t="str">
        <f>INDEX(Table2[ParentSupplierDescription],MATCH(Table4[[#This Row],[SupplierID]],Table2[SupplierID],0))</f>
        <v>Next Mail Order</v>
      </c>
      <c r="D53" s="8" t="str">
        <f>INDEX(Table2[SupplierDescription],MATCH(Table4[[#This Row],[SupplierID]],Table2[SupplierID],0))</f>
        <v>Next Mail Order</v>
      </c>
      <c r="E53" s="30" t="s">
        <v>1470</v>
      </c>
      <c r="F53" s="30" t="s">
        <v>1471</v>
      </c>
      <c r="G53" s="25" t="s">
        <v>1472</v>
      </c>
      <c r="H53" s="26"/>
    </row>
    <row r="54" spans="1:8">
      <c r="A54" s="3">
        <v>23</v>
      </c>
      <c r="B54" s="26" t="e">
        <f t="shared" si="1"/>
        <v>#REF!</v>
      </c>
      <c r="C54" s="10" t="str">
        <f>INDEX(Table2[ParentSupplierDescription],MATCH(Table4[[#This Row],[SupplierID]],Table2[SupplierID],0))</f>
        <v>Next Mail Order</v>
      </c>
      <c r="D54" s="10" t="str">
        <f>INDEX(Table2[SupplierDescription],MATCH(Table4[[#This Row],[SupplierID]],Table2[SupplierID],0))</f>
        <v>Next Mail Order</v>
      </c>
      <c r="E54" s="30" t="s">
        <v>1460</v>
      </c>
      <c r="F54" s="30" t="s">
        <v>1461</v>
      </c>
      <c r="G54" s="25" t="s">
        <v>1462</v>
      </c>
      <c r="H54" s="98" t="s">
        <v>1463</v>
      </c>
    </row>
    <row r="55" spans="1:8">
      <c r="A55" s="3">
        <v>23</v>
      </c>
      <c r="B55" s="26" t="e">
        <f t="shared" si="1"/>
        <v>#REF!</v>
      </c>
      <c r="C55" s="8" t="str">
        <f>INDEX(Table2[ParentSupplierDescription],MATCH(Table4[[#This Row],[SupplierID]],Table2[SupplierID],0))</f>
        <v>Next Mail Order</v>
      </c>
      <c r="D55" s="8" t="str">
        <f>INDEX(Table2[SupplierDescription],MATCH(Table4[[#This Row],[SupplierID]],Table2[SupplierID],0))</f>
        <v>Next Mail Order</v>
      </c>
      <c r="E55" s="30" t="s">
        <v>1481</v>
      </c>
      <c r="F55" s="30" t="s">
        <v>1482</v>
      </c>
      <c r="G55" s="25" t="s">
        <v>1483</v>
      </c>
      <c r="H55" s="26"/>
    </row>
    <row r="56" spans="1:8">
      <c r="A56" s="3">
        <v>24</v>
      </c>
      <c r="B56" s="26" t="s">
        <v>1495</v>
      </c>
      <c r="C56" s="110" t="str">
        <f>INDEX(Table2[ParentSupplierDescription],MATCH(Table4[[#This Row],[SupplierID]],Table2[SupplierID],0))</f>
        <v>1st Credit Ltd</v>
      </c>
      <c r="D56" s="110" t="str">
        <f>INDEX(Table2[SupplierDescription],MATCH(Table4[[#This Row],[SupplierID]],Table2[SupplierID],0))</f>
        <v>1st Credit Ltd</v>
      </c>
      <c r="E56" s="103" t="s">
        <v>1419</v>
      </c>
      <c r="F56" s="103" t="s">
        <v>1496</v>
      </c>
      <c r="G56" s="25" t="s">
        <v>1497</v>
      </c>
      <c r="H56" s="103"/>
    </row>
    <row r="57" spans="1:8">
      <c r="A57" s="2">
        <v>24</v>
      </c>
      <c r="B57" s="26" t="s">
        <v>1495</v>
      </c>
      <c r="C57" s="8" t="str">
        <f>INDEX(Table2[ParentSupplierDescription],MATCH(Table4[[#This Row],[SupplierID]],Table2[SupplierID],0))</f>
        <v>1st Credit Ltd</v>
      </c>
      <c r="D57" s="8" t="str">
        <f>INDEX(Table2[SupplierDescription],MATCH(Table4[[#This Row],[SupplierID]],Table2[SupplierID],0))</f>
        <v>1st Credit Ltd</v>
      </c>
      <c r="E57" s="103" t="s">
        <v>1501</v>
      </c>
      <c r="F57" s="103" t="s">
        <v>1502</v>
      </c>
      <c r="G57" s="25" t="s">
        <v>1503</v>
      </c>
      <c r="H57" s="103"/>
    </row>
    <row r="58" spans="1:8">
      <c r="A58" s="2">
        <v>24</v>
      </c>
      <c r="B58" s="26" t="s">
        <v>1495</v>
      </c>
      <c r="C58" s="8" t="str">
        <f>INDEX(Table2[ParentSupplierDescription],MATCH(Table4[[#This Row],[SupplierID]],Table2[SupplierID],0))</f>
        <v>1st Credit Ltd</v>
      </c>
      <c r="D58" s="8" t="str">
        <f>INDEX(Table2[SupplierDescription],MATCH(Table4[[#This Row],[SupplierID]],Table2[SupplierID],0))</f>
        <v>1st Credit Ltd</v>
      </c>
      <c r="E58" s="26" t="s">
        <v>1498</v>
      </c>
      <c r="F58" s="26" t="s">
        <v>1499</v>
      </c>
      <c r="G58" s="25" t="s">
        <v>1500</v>
      </c>
      <c r="H58" s="26"/>
    </row>
    <row r="59" spans="1:8">
      <c r="A59" s="2">
        <v>24</v>
      </c>
      <c r="B59" s="26" t="str">
        <f>B58</f>
        <v>Portal User</v>
      </c>
      <c r="C59" s="8" t="str">
        <f>INDEX(Table2[ParentSupplierDescription],MATCH(Table4[[#This Row],[SupplierID]],Table2[SupplierID],0))</f>
        <v>1st Credit Ltd</v>
      </c>
      <c r="D59" s="8" t="str">
        <f>INDEX(Table2[SupplierDescription],MATCH(Table4[[#This Row],[SupplierID]],Table2[SupplierID],0))</f>
        <v>1st Credit Ltd</v>
      </c>
      <c r="E59" s="98" t="s">
        <v>1491</v>
      </c>
      <c r="F59" s="98" t="s">
        <v>1492</v>
      </c>
      <c r="G59" s="25" t="s">
        <v>1493</v>
      </c>
      <c r="H59" s="98" t="s">
        <v>1494</v>
      </c>
    </row>
    <row r="60" spans="1:8">
      <c r="A60" s="2">
        <v>24</v>
      </c>
      <c r="B60" s="26" t="str">
        <f>B59</f>
        <v>Portal User</v>
      </c>
      <c r="C60" s="10" t="str">
        <f>INDEX(Table2[ParentSupplierDescription],MATCH(Table4[[#This Row],[SupplierID]],Table2[SupplierID],0))</f>
        <v>1st Credit Ltd</v>
      </c>
      <c r="D60" s="10" t="str">
        <f>INDEX(Table2[SupplierDescription],MATCH(Table4[[#This Row],[SupplierID]],Table2[SupplierID],0))</f>
        <v>1st Credit Ltd</v>
      </c>
      <c r="E60" s="98" t="s">
        <v>1487</v>
      </c>
      <c r="F60" s="98" t="s">
        <v>1488</v>
      </c>
      <c r="G60" s="25" t="s">
        <v>1489</v>
      </c>
      <c r="H60" s="98" t="s">
        <v>1490</v>
      </c>
    </row>
    <row r="61" spans="1:8">
      <c r="A61" s="3">
        <v>25</v>
      </c>
      <c r="B61" s="26" t="str">
        <f>B57</f>
        <v>Portal User</v>
      </c>
      <c r="C61" s="10" t="str">
        <f>INDEX(Table2[ParentSupplierDescription],MATCH(Table4[[#This Row],[SupplierID]],Table2[SupplierID],0))</f>
        <v>CashEuroNet UK</v>
      </c>
      <c r="D61" s="10" t="str">
        <f>INDEX(Table2[SupplierDescription],MATCH(Table4[[#This Row],[SupplierID]],Table2[SupplierID],0))</f>
        <v>CashEuroNet UK</v>
      </c>
      <c r="E61" s="3" t="s">
        <v>1504</v>
      </c>
      <c r="F61" s="3" t="s">
        <v>1505</v>
      </c>
      <c r="G61" s="25" t="s">
        <v>3673</v>
      </c>
      <c r="H61" s="30" t="s">
        <v>1506</v>
      </c>
    </row>
    <row r="62" spans="1:8">
      <c r="A62" s="3">
        <v>25</v>
      </c>
      <c r="B62" s="3"/>
      <c r="C62" s="10" t="str">
        <f>INDEX(Table2[ParentSupplierDescription],MATCH(Table4[[#This Row],[SupplierID]],Table2[SupplierID],0))</f>
        <v>CashEuroNet UK</v>
      </c>
      <c r="D62" s="10" t="str">
        <f>INDEX(Table2[SupplierDescription],MATCH(Table4[[#This Row],[SupplierID]],Table2[SupplierID],0))</f>
        <v>CashEuroNet UK</v>
      </c>
      <c r="E62" s="3" t="s">
        <v>3556</v>
      </c>
      <c r="F62" s="3" t="s">
        <v>3557</v>
      </c>
      <c r="G62" s="22" t="s">
        <v>3554</v>
      </c>
      <c r="H62" s="3" t="s">
        <v>3555</v>
      </c>
    </row>
    <row r="63" spans="1:8">
      <c r="A63" s="3">
        <v>26</v>
      </c>
      <c r="B63" s="26">
        <f>B62</f>
        <v>0</v>
      </c>
      <c r="C63" s="10" t="str">
        <f>INDEX(Table2[ParentSupplierDescription],MATCH(Table4[[#This Row],[SupplierID]],Table2[SupplierID],0))</f>
        <v>Provident</v>
      </c>
      <c r="D63" s="10" t="str">
        <f>INDEX(Table2[SupplierDescription],MATCH(Table4[[#This Row],[SupplierID]],Table2[SupplierID],0))</f>
        <v>Provident</v>
      </c>
      <c r="E63" s="18" t="s">
        <v>1507</v>
      </c>
      <c r="F63" s="18" t="s">
        <v>1508</v>
      </c>
      <c r="G63" s="18" t="s">
        <v>1509</v>
      </c>
      <c r="H63" s="3"/>
    </row>
    <row r="64" spans="1:8">
      <c r="A64" s="3">
        <v>27</v>
      </c>
      <c r="B64" s="26">
        <f>B63</f>
        <v>0</v>
      </c>
      <c r="C64" s="10" t="str">
        <f>INDEX(Table2[ParentSupplierDescription],MATCH(Table4[[#This Row],[SupplierID]],Table2[SupplierID],0))</f>
        <v>Newday</v>
      </c>
      <c r="D64" s="10" t="str">
        <f>INDEX(Table2[SupplierDescription],MATCH(Table4[[#This Row],[SupplierID]],Table2[SupplierID],0))</f>
        <v>Newday</v>
      </c>
      <c r="E64" s="18" t="s">
        <v>1510</v>
      </c>
      <c r="F64" s="18" t="s">
        <v>1511</v>
      </c>
      <c r="G64" s="19" t="s">
        <v>1512</v>
      </c>
      <c r="H64" s="3"/>
    </row>
    <row r="65" spans="1:8">
      <c r="A65" s="3">
        <v>27</v>
      </c>
      <c r="B65" s="26">
        <f>B64</f>
        <v>0</v>
      </c>
      <c r="C65" s="10" t="str">
        <f>INDEX(Table2[ParentSupplierDescription],MATCH(Table4[[#This Row],[SupplierID]],Table2[SupplierID],0))</f>
        <v>Newday</v>
      </c>
      <c r="D65" s="10" t="str">
        <f>INDEX(Table2[SupplierDescription],MATCH(Table4[[#This Row],[SupplierID]],Table2[SupplierID],0))</f>
        <v>Newday</v>
      </c>
      <c r="E65" s="18" t="s">
        <v>1513</v>
      </c>
      <c r="F65" s="18" t="s">
        <v>1514</v>
      </c>
      <c r="G65" s="19" t="s">
        <v>1515</v>
      </c>
      <c r="H65" s="102">
        <v>1133447112</v>
      </c>
    </row>
    <row r="66" spans="1:8">
      <c r="A66" s="3">
        <v>29</v>
      </c>
      <c r="B66" s="26" t="e">
        <f>#REF!</f>
        <v>#REF!</v>
      </c>
      <c r="C66" s="10" t="str">
        <f>INDEX(Table2[ParentSupplierDescription],MATCH(Table4[[#This Row],[SupplierID]],Table2[SupplierID],0))</f>
        <v>Co-operative Bank</v>
      </c>
      <c r="D66" s="10" t="str">
        <f>INDEX(Table2[SupplierDescription],MATCH(Table4[[#This Row],[SupplierID]],Table2[SupplierID],0))</f>
        <v>Co-operative Bank</v>
      </c>
      <c r="E66" s="3" t="s">
        <v>1517</v>
      </c>
      <c r="F66" s="3" t="s">
        <v>1518</v>
      </c>
      <c r="G66" s="3" t="s">
        <v>1519</v>
      </c>
      <c r="H66" s="3">
        <v>1612010863</v>
      </c>
    </row>
    <row r="67" spans="1:8">
      <c r="A67" s="3">
        <v>29</v>
      </c>
      <c r="B67" s="26" t="e">
        <f>B66</f>
        <v>#REF!</v>
      </c>
      <c r="C67" s="10" t="str">
        <f>INDEX(Table2[ParentSupplierDescription],MATCH(Table4[[#This Row],[SupplierID]],Table2[SupplierID],0))</f>
        <v>Co-operative Bank</v>
      </c>
      <c r="D67" s="10" t="str">
        <f>INDEX(Table2[SupplierDescription],MATCH(Table4[[#This Row],[SupplierID]],Table2[SupplierID],0))</f>
        <v>Co-operative Bank</v>
      </c>
      <c r="E67" s="3" t="s">
        <v>1520</v>
      </c>
      <c r="F67" s="3" t="s">
        <v>1521</v>
      </c>
      <c r="G67" s="3" t="s">
        <v>1522</v>
      </c>
      <c r="H67" s="3"/>
    </row>
    <row r="68" spans="1:8">
      <c r="A68" s="3">
        <v>30</v>
      </c>
      <c r="B68" s="26" t="e">
        <f>B67</f>
        <v>#REF!</v>
      </c>
      <c r="C68" s="10" t="str">
        <f>INDEX(Table2[ParentSupplierDescription],MATCH(Table4[[#This Row],[SupplierID]],Table2[SupplierID],0))</f>
        <v>Nationwide</v>
      </c>
      <c r="D68" s="10" t="str">
        <f>INDEX(Table2[SupplierDescription],MATCH(Table4[[#This Row],[SupplierID]],Table2[SupplierID],0))</f>
        <v>Nationwide</v>
      </c>
      <c r="E68" s="3" t="s">
        <v>1523</v>
      </c>
      <c r="F68" s="3" t="s">
        <v>1524</v>
      </c>
      <c r="G68" s="22" t="s">
        <v>1525</v>
      </c>
      <c r="H68" s="3" t="s">
        <v>1526</v>
      </c>
    </row>
    <row r="69" spans="1:8">
      <c r="A69" s="3">
        <v>30</v>
      </c>
      <c r="B69" s="26" t="e">
        <f>B68</f>
        <v>#REF!</v>
      </c>
      <c r="C69" s="10" t="str">
        <f>INDEX(Table2[ParentSupplierDescription],MATCH(Table4[[#This Row],[SupplierID]],Table2[SupplierID],0))</f>
        <v>Nationwide</v>
      </c>
      <c r="D69" s="10" t="str">
        <f>INDEX(Table2[SupplierDescription],MATCH(Table4[[#This Row],[SupplierID]],Table2[SupplierID],0))</f>
        <v>Nationwide</v>
      </c>
      <c r="E69" s="3" t="s">
        <v>1531</v>
      </c>
      <c r="F69" s="3" t="s">
        <v>1532</v>
      </c>
      <c r="G69" s="3" t="s">
        <v>1533</v>
      </c>
      <c r="H69" s="3" t="s">
        <v>1534</v>
      </c>
    </row>
    <row r="70" spans="1:8">
      <c r="A70" s="3">
        <v>30</v>
      </c>
      <c r="B70" s="26" t="e">
        <f>B69</f>
        <v>#REF!</v>
      </c>
      <c r="C70" s="10" t="str">
        <f>INDEX(Table2[ParentSupplierDescription],MATCH(Table4[[#This Row],[SupplierID]],Table2[SupplierID],0))</f>
        <v>Nationwide</v>
      </c>
      <c r="D70" s="10" t="str">
        <f>INDEX(Table2[SupplierDescription],MATCH(Table4[[#This Row],[SupplierID]],Table2[SupplierID],0))</f>
        <v>Nationwide</v>
      </c>
      <c r="E70" s="3" t="s">
        <v>1527</v>
      </c>
      <c r="F70" s="3" t="s">
        <v>1528</v>
      </c>
      <c r="G70" s="3" t="s">
        <v>1529</v>
      </c>
      <c r="H70" s="3" t="s">
        <v>1530</v>
      </c>
    </row>
    <row r="71" spans="1:8">
      <c r="A71" s="3">
        <v>31</v>
      </c>
      <c r="B71" s="26" t="e">
        <f>B70</f>
        <v>#REF!</v>
      </c>
      <c r="C71" s="10" t="str">
        <f>INDEX(Table2[ParentSupplierDescription],MATCH(Table4[[#This Row],[SupplierID]],Table2[SupplierID],0))</f>
        <v>Aviva Central Services</v>
      </c>
      <c r="D71" s="10" t="str">
        <f>INDEX(Table2[SupplierDescription],MATCH(Table4[[#This Row],[SupplierID]],Table2[SupplierID],0))</f>
        <v>Aviva Central Services</v>
      </c>
      <c r="E71" s="31" t="s">
        <v>1535</v>
      </c>
      <c r="F71" s="31" t="s">
        <v>1536</v>
      </c>
      <c r="G71" s="31" t="s">
        <v>1537</v>
      </c>
      <c r="H71" s="31" t="s">
        <v>1538</v>
      </c>
    </row>
    <row r="72" spans="1:8">
      <c r="A72" s="2">
        <v>31</v>
      </c>
      <c r="B72" s="103"/>
      <c r="C72" s="10" t="str">
        <f>INDEX(Table2[ParentSupplierDescription],MATCH(Table4[[#This Row],[SupplierID]],Table2[SupplierID],0))</f>
        <v>Aviva Central Services</v>
      </c>
      <c r="D72" s="10" t="str">
        <f>INDEX(Table2[SupplierDescription],MATCH(Table4[[#This Row],[SupplierID]],Table2[SupplierID],0))</f>
        <v>Aviva Central Services</v>
      </c>
      <c r="E72" s="103" t="s">
        <v>3689</v>
      </c>
      <c r="F72" s="18" t="s">
        <v>3690</v>
      </c>
      <c r="G72" s="19" t="s">
        <v>3688</v>
      </c>
      <c r="H72" s="18" t="s">
        <v>3691</v>
      </c>
    </row>
    <row r="73" spans="1:8">
      <c r="A73" s="3">
        <v>32</v>
      </c>
      <c r="B73" s="26" t="e">
        <f>B71</f>
        <v>#REF!</v>
      </c>
      <c r="C73" s="10" t="str">
        <f>INDEX(Table2[ParentSupplierDescription],MATCH(Table4[[#This Row],[SupplierID]],Table2[SupplierID],0))</f>
        <v>MyJar</v>
      </c>
      <c r="D73" s="10" t="str">
        <f>INDEX(Table2[SupplierDescription],MATCH(Table4[[#This Row],[SupplierID]],Table2[SupplierID],0))</f>
        <v>MyJar</v>
      </c>
      <c r="E73" s="3" t="s">
        <v>1539</v>
      </c>
      <c r="F73" s="3" t="s">
        <v>1540</v>
      </c>
      <c r="G73" s="25" t="s">
        <v>1541</v>
      </c>
      <c r="H73" s="98" t="s">
        <v>1542</v>
      </c>
    </row>
    <row r="74" spans="1:8">
      <c r="A74" s="3">
        <v>32</v>
      </c>
      <c r="B74" s="26" t="e">
        <f t="shared" ref="B74:B80" si="2">B73</f>
        <v>#REF!</v>
      </c>
      <c r="C74" s="10" t="str">
        <f>INDEX(Table2[ParentSupplierDescription],MATCH(Table4[[#This Row],[SupplierID]],Table2[SupplierID],0))</f>
        <v>MyJar</v>
      </c>
      <c r="D74" s="10" t="str">
        <f>INDEX(Table2[SupplierDescription],MATCH(Table4[[#This Row],[SupplierID]],Table2[SupplierID],0))</f>
        <v>MyJar</v>
      </c>
      <c r="E74" s="3" t="s">
        <v>1543</v>
      </c>
      <c r="F74" s="3" t="s">
        <v>1544</v>
      </c>
      <c r="G74" s="25" t="s">
        <v>1545</v>
      </c>
      <c r="H74" s="3" t="s">
        <v>1546</v>
      </c>
    </row>
    <row r="75" spans="1:8">
      <c r="A75" s="3">
        <v>33</v>
      </c>
      <c r="B75" s="26" t="e">
        <f t="shared" si="2"/>
        <v>#REF!</v>
      </c>
      <c r="C75" s="10" t="str">
        <f>INDEX(Table2[ParentSupplierDescription],MATCH(Table4[[#This Row],[SupplierID]],Table2[SupplierID],0))</f>
        <v>RBS</v>
      </c>
      <c r="D75" s="10" t="str">
        <f>INDEX(Table2[SupplierDescription],MATCH(Table4[[#This Row],[SupplierID]],Table2[SupplierID],0))</f>
        <v>RBS</v>
      </c>
      <c r="E75" s="31" t="s">
        <v>1547</v>
      </c>
      <c r="F75" s="31" t="s">
        <v>1548</v>
      </c>
      <c r="G75" s="25" t="s">
        <v>1549</v>
      </c>
      <c r="H75" s="3"/>
    </row>
    <row r="76" spans="1:8">
      <c r="A76" s="3">
        <v>34</v>
      </c>
      <c r="B76" s="26" t="e">
        <f t="shared" si="2"/>
        <v>#REF!</v>
      </c>
      <c r="C76" s="10" t="str">
        <f>INDEX(Table2[ParentSupplierDescription],MATCH(Table4[[#This Row],[SupplierID]],Table2[SupplierID],0))</f>
        <v>RBS</v>
      </c>
      <c r="D76" s="10" t="str">
        <f>INDEX(Table2[SupplierDescription],MATCH(Table4[[#This Row],[SupplierID]],Table2[SupplierID],0))</f>
        <v>RBS CRA Team</v>
      </c>
      <c r="E76" s="3" t="s">
        <v>1397</v>
      </c>
      <c r="F76" s="3" t="s">
        <v>1550</v>
      </c>
      <c r="G76" s="25" t="s">
        <v>1551</v>
      </c>
      <c r="H76" s="27" t="s">
        <v>1552</v>
      </c>
    </row>
    <row r="77" spans="1:8">
      <c r="A77" s="3">
        <v>34</v>
      </c>
      <c r="B77" s="26" t="e">
        <f t="shared" si="2"/>
        <v>#REF!</v>
      </c>
      <c r="C77" s="10" t="str">
        <f>INDEX(Table2[ParentSupplierDescription],MATCH(Table4[[#This Row],[SupplierID]],Table2[SupplierID],0))</f>
        <v>RBS</v>
      </c>
      <c r="D77" s="10" t="str">
        <f>INDEX(Table2[SupplierDescription],MATCH(Table4[[#This Row],[SupplierID]],Table2[SupplierID],0))</f>
        <v>RBS CRA Team</v>
      </c>
      <c r="E77" s="3" t="s">
        <v>1553</v>
      </c>
      <c r="F77" s="3" t="s">
        <v>1554</v>
      </c>
      <c r="G77" s="22" t="s">
        <v>3717</v>
      </c>
      <c r="H77" s="27" t="s">
        <v>1555</v>
      </c>
    </row>
    <row r="78" spans="1:8">
      <c r="A78" s="3">
        <v>35</v>
      </c>
      <c r="B78" s="26" t="e">
        <f t="shared" si="2"/>
        <v>#REF!</v>
      </c>
      <c r="C78" s="10" t="str">
        <f>INDEX(Table2[ParentSupplierDescription],MATCH(Table4[[#This Row],[SupplierID]],Table2[SupplierID],0))</f>
        <v>RBS</v>
      </c>
      <c r="D78" s="10" t="str">
        <f>INDEX(Table2[SupplierDescription],MATCH(Table4[[#This Row],[SupplierID]],Table2[SupplierID],0))</f>
        <v>RBSI</v>
      </c>
      <c r="E78" s="3" t="s">
        <v>1556</v>
      </c>
      <c r="F78" s="3" t="s">
        <v>1557</v>
      </c>
      <c r="G78" s="22" t="s">
        <v>1168</v>
      </c>
      <c r="H78" s="29" t="s">
        <v>1558</v>
      </c>
    </row>
    <row r="79" spans="1:8">
      <c r="A79" s="3">
        <v>36</v>
      </c>
      <c r="B79" s="26" t="e">
        <f t="shared" si="2"/>
        <v>#REF!</v>
      </c>
      <c r="C79" s="10" t="str">
        <f>INDEX(Table2[ParentSupplierDescription],MATCH(Table4[[#This Row],[SupplierID]],Table2[SupplierID],0))</f>
        <v>RBS</v>
      </c>
      <c r="D79" s="10" t="str">
        <f>INDEX(Table2[SupplierDescription],MATCH(Table4[[#This Row],[SupplierID]],Table2[SupplierID],0))</f>
        <v>RBS</v>
      </c>
      <c r="E79" s="3" t="s">
        <v>1460</v>
      </c>
      <c r="F79" s="3" t="s">
        <v>1559</v>
      </c>
      <c r="G79" s="22" t="s">
        <v>1560</v>
      </c>
      <c r="H79" s="3" t="s">
        <v>1561</v>
      </c>
    </row>
    <row r="80" spans="1:8">
      <c r="A80" s="3">
        <v>38</v>
      </c>
      <c r="B80" s="26" t="e">
        <f t="shared" si="2"/>
        <v>#REF!</v>
      </c>
      <c r="C80" s="10" t="str">
        <f>INDEX(Table2[ParentSupplierDescription],MATCH(Table4[[#This Row],[SupplierID]],Table2[SupplierID],0))</f>
        <v>HSBC</v>
      </c>
      <c r="D80" s="10" t="str">
        <f>INDEX(Table2[SupplierDescription],MATCH(Table4[[#This Row],[SupplierID]],Table2[SupplierID],0))</f>
        <v>HSBC (First Direct)</v>
      </c>
      <c r="E80" s="31" t="s">
        <v>1568</v>
      </c>
      <c r="F80" s="31" t="s">
        <v>1569</v>
      </c>
      <c r="G80" s="25" t="s">
        <v>1570</v>
      </c>
      <c r="H80" s="30">
        <v>1132766782</v>
      </c>
    </row>
    <row r="81" spans="1:8">
      <c r="A81" s="3">
        <v>38</v>
      </c>
      <c r="B81" s="26" t="e">
        <f>#REF!</f>
        <v>#REF!</v>
      </c>
      <c r="C81" s="10" t="str">
        <f>INDEX(Table2[ParentSupplierDescription],MATCH(Table4[[#This Row],[SupplierID]],Table2[SupplierID],0))</f>
        <v>HSBC</v>
      </c>
      <c r="D81" s="10" t="str">
        <f>INDEX(Table2[SupplierDescription],MATCH(Table4[[#This Row],[SupplierID]],Table2[SupplierID],0))</f>
        <v>HSBC (First Direct)</v>
      </c>
      <c r="E81" s="31" t="s">
        <v>1565</v>
      </c>
      <c r="F81" s="31" t="s">
        <v>1566</v>
      </c>
      <c r="G81" s="25" t="s">
        <v>1567</v>
      </c>
      <c r="H81" s="98">
        <v>1132766803</v>
      </c>
    </row>
    <row r="82" spans="1:8">
      <c r="A82" s="2">
        <v>39</v>
      </c>
      <c r="B82" s="26" t="e">
        <f t="shared" ref="B82:B87" si="3">B81</f>
        <v>#REF!</v>
      </c>
      <c r="C82" s="10" t="str">
        <f>INDEX(Table2[ParentSupplierDescription],MATCH(Table4[[#This Row],[SupplierID]],Table2[SupplierID],0))</f>
        <v>HSBC</v>
      </c>
      <c r="D82" s="10" t="str">
        <f>INDEX(Table2[SupplierDescription],MATCH(Table4[[#This Row],[SupplierID]],Table2[SupplierID],0))</f>
        <v>HSBC (Finance)</v>
      </c>
      <c r="E82" s="31" t="s">
        <v>1571</v>
      </c>
      <c r="F82" s="31" t="s">
        <v>1572</v>
      </c>
      <c r="G82" s="102" t="s">
        <v>1196</v>
      </c>
      <c r="H82" s="3"/>
    </row>
    <row r="83" spans="1:8">
      <c r="A83" s="2">
        <v>40</v>
      </c>
      <c r="B83" s="26" t="e">
        <f t="shared" si="3"/>
        <v>#REF!</v>
      </c>
      <c r="C83" s="8" t="str">
        <f>INDEX(Table2[ParentSupplierDescription],MATCH(Table4[[#This Row],[SupplierID]],Table2[SupplierID],0))</f>
        <v>HSBC</v>
      </c>
      <c r="D83" s="8" t="str">
        <f>INDEX(Table2[SupplierDescription],MATCH(Table4[[#This Row],[SupplierID]],Table2[SupplierID],0))</f>
        <v>HSBC (John Lewis)</v>
      </c>
      <c r="E83" s="31" t="s">
        <v>1573</v>
      </c>
      <c r="F83" s="31" t="s">
        <v>1574</v>
      </c>
      <c r="G83" s="19" t="s">
        <v>1203</v>
      </c>
      <c r="H83" s="26"/>
    </row>
    <row r="84" spans="1:8">
      <c r="A84" s="2">
        <v>41</v>
      </c>
      <c r="B84" s="26" t="e">
        <f t="shared" si="3"/>
        <v>#REF!</v>
      </c>
      <c r="C84" s="8" t="str">
        <f>INDEX(Table2[ParentSupplierDescription],MATCH(Table4[[#This Row],[SupplierID]],Table2[SupplierID],0))</f>
        <v>HSBC</v>
      </c>
      <c r="D84" s="8" t="str">
        <f>INDEX(Table2[SupplierDescription],MATCH(Table4[[#This Row],[SupplierID]],Table2[SupplierID],0))</f>
        <v>HSBC</v>
      </c>
      <c r="E84" s="31" t="s">
        <v>1575</v>
      </c>
      <c r="F84" s="31" t="s">
        <v>1576</v>
      </c>
      <c r="G84" s="102" t="s">
        <v>1206</v>
      </c>
      <c r="H84" s="26"/>
    </row>
    <row r="85" spans="1:8">
      <c r="A85" s="2">
        <v>42</v>
      </c>
      <c r="B85" s="26" t="e">
        <f t="shared" si="3"/>
        <v>#REF!</v>
      </c>
      <c r="C85" s="8" t="str">
        <f>INDEX(Table2[ParentSupplierDescription],MATCH(Table4[[#This Row],[SupplierID]],Table2[SupplierID],0))</f>
        <v>HSBC</v>
      </c>
      <c r="D85" s="8" t="str">
        <f>INDEX(Table2[SupplierDescription],MATCH(Table4[[#This Row],[SupplierID]],Table2[SupplierID],0))</f>
        <v>HSBC</v>
      </c>
      <c r="E85" s="31" t="s">
        <v>1577</v>
      </c>
      <c r="F85" s="31" t="s">
        <v>1578</v>
      </c>
      <c r="G85" s="25" t="s">
        <v>1579</v>
      </c>
      <c r="H85" s="26"/>
    </row>
    <row r="86" spans="1:8">
      <c r="A86" s="3">
        <v>42</v>
      </c>
      <c r="B86" s="26" t="e">
        <f t="shared" si="3"/>
        <v>#REF!</v>
      </c>
      <c r="C86" s="110" t="str">
        <f>INDEX(Table2[ParentSupplierDescription],MATCH(Table4[[#This Row],[SupplierID]],Table2[SupplierID],0))</f>
        <v>HSBC</v>
      </c>
      <c r="D86" s="110" t="str">
        <f>INDEX(Table2[SupplierDescription],MATCH(Table4[[#This Row],[SupplierID]],Table2[SupplierID],0))</f>
        <v>HSBC</v>
      </c>
      <c r="E86" s="31" t="s">
        <v>1577</v>
      </c>
      <c r="F86" s="31" t="s">
        <v>1578</v>
      </c>
      <c r="G86" s="25" t="s">
        <v>1579</v>
      </c>
      <c r="H86" s="103"/>
    </row>
    <row r="87" spans="1:8">
      <c r="A87" s="3">
        <v>43</v>
      </c>
      <c r="B87" s="103" t="e">
        <f t="shared" si="3"/>
        <v>#REF!</v>
      </c>
      <c r="C87" s="10" t="str">
        <f>INDEX(Table2[ParentSupplierDescription],MATCH(Table4[[#This Row],[SupplierID]],Table2[SupplierID],0))</f>
        <v>HSBC</v>
      </c>
      <c r="D87" s="10" t="str">
        <f>INDEX(Table2[SupplierDescription],MATCH(Table4[[#This Row],[SupplierID]],Table2[SupplierID],0))</f>
        <v>HSBC (M&amp;S)</v>
      </c>
      <c r="E87" s="31" t="s">
        <v>1571</v>
      </c>
      <c r="F87" s="31" t="s">
        <v>1580</v>
      </c>
      <c r="G87" s="25" t="s">
        <v>1212</v>
      </c>
      <c r="H87" s="3" t="s">
        <v>3547</v>
      </c>
    </row>
    <row r="88" spans="1:8">
      <c r="A88" s="3">
        <v>44</v>
      </c>
      <c r="B88" s="3" t="s">
        <v>1332</v>
      </c>
      <c r="C88" s="10" t="str">
        <f>INDEX(Table2[ParentSupplierDescription],MATCH(Table4[[#This Row],[SupplierID]],Table2[SupplierID],0))</f>
        <v>Capital One</v>
      </c>
      <c r="D88" s="10" t="str">
        <f>INDEX(Table2[SupplierDescription],MATCH(Table4[[#This Row],[SupplierID]],Table2[SupplierID],0))</f>
        <v>Capital One</v>
      </c>
      <c r="E88" s="3" t="s">
        <v>1581</v>
      </c>
      <c r="F88" s="32" t="s">
        <v>1582</v>
      </c>
      <c r="G88" s="25" t="s">
        <v>1583</v>
      </c>
      <c r="H88" s="3" t="s">
        <v>1584</v>
      </c>
    </row>
    <row r="89" spans="1:8">
      <c r="A89" s="3">
        <v>45</v>
      </c>
      <c r="B89" s="3" t="s">
        <v>1332</v>
      </c>
      <c r="C89" s="10" t="str">
        <f>INDEX(Table2[ParentSupplierDescription],MATCH(Table4[[#This Row],[SupplierID]],Table2[SupplierID],0))</f>
        <v>Monzo Bank</v>
      </c>
      <c r="D89" s="10" t="str">
        <f>INDEX(Table2[SupplierDescription],MATCH(Table4[[#This Row],[SupplierID]],Table2[SupplierID],0))</f>
        <v>Monzo Bank</v>
      </c>
      <c r="E89" s="3" t="s">
        <v>1585</v>
      </c>
      <c r="F89" s="32" t="s">
        <v>1586</v>
      </c>
      <c r="G89" s="25" t="s">
        <v>1587</v>
      </c>
      <c r="H89" s="3" t="s">
        <v>1588</v>
      </c>
    </row>
    <row r="90" spans="1:8">
      <c r="A90" s="3">
        <v>45</v>
      </c>
      <c r="B90" s="3" t="s">
        <v>1332</v>
      </c>
      <c r="C90" s="10" t="str">
        <f>INDEX(Table2[ParentSupplierDescription],MATCH(Table4[[#This Row],[SupplierID]],Table2[SupplierID],0))</f>
        <v>Monzo Bank</v>
      </c>
      <c r="D90" s="10" t="str">
        <f>INDEX(Table2[SupplierDescription],MATCH(Table4[[#This Row],[SupplierID]],Table2[SupplierID],0))</f>
        <v>Monzo Bank</v>
      </c>
      <c r="E90" s="3" t="s">
        <v>1593</v>
      </c>
      <c r="F90" s="32" t="s">
        <v>1594</v>
      </c>
      <c r="G90" s="25" t="s">
        <v>1595</v>
      </c>
      <c r="H90" s="3" t="s">
        <v>1596</v>
      </c>
    </row>
    <row r="91" spans="1:8">
      <c r="A91" s="3">
        <v>45</v>
      </c>
      <c r="B91" s="3" t="s">
        <v>1332</v>
      </c>
      <c r="C91" s="110" t="str">
        <f>INDEX(Table2[ParentSupplierDescription],MATCH(Table4[[#This Row],[SupplierID]],Table2[SupplierID],0))</f>
        <v>Monzo Bank</v>
      </c>
      <c r="D91" s="110" t="str">
        <f>INDEX(Table2[SupplierDescription],MATCH(Table4[[#This Row],[SupplierID]],Table2[SupplierID],0))</f>
        <v>Monzo Bank</v>
      </c>
      <c r="E91" s="3" t="s">
        <v>1589</v>
      </c>
      <c r="F91" s="32" t="s">
        <v>1590</v>
      </c>
      <c r="G91" s="25" t="s">
        <v>1591</v>
      </c>
      <c r="H91" s="3" t="s">
        <v>1592</v>
      </c>
    </row>
    <row r="92" spans="1:8">
      <c r="A92" s="3">
        <v>46</v>
      </c>
      <c r="B92" s="3" t="s">
        <v>1332</v>
      </c>
      <c r="C92" s="8" t="str">
        <f>INDEX(Table2[ParentSupplierDescription],MATCH(Table4[[#This Row],[SupplierID]],Table2[SupplierID],0))</f>
        <v>Home Retail Group</v>
      </c>
      <c r="D92" s="8" t="str">
        <f>INDEX(Table2[SupplierDescription],MATCH(Table4[[#This Row],[SupplierID]],Table2[SupplierID],0))</f>
        <v>Home Retail Group</v>
      </c>
      <c r="E92" s="26" t="s">
        <v>1600</v>
      </c>
      <c r="F92" s="26" t="s">
        <v>1601</v>
      </c>
      <c r="G92" s="22" t="s">
        <v>1602</v>
      </c>
      <c r="H92" s="26"/>
    </row>
    <row r="93" spans="1:8">
      <c r="A93" s="3">
        <v>46</v>
      </c>
      <c r="B93" s="3" t="s">
        <v>1332</v>
      </c>
      <c r="C93" s="10" t="str">
        <f>INDEX(Table2[ParentSupplierDescription],MATCH(Table4[[#This Row],[SupplierID]],Table2[SupplierID],0))</f>
        <v>Home Retail Group</v>
      </c>
      <c r="D93" s="10" t="str">
        <f>INDEX(Table2[SupplierDescription],MATCH(Table4[[#This Row],[SupplierID]],Table2[SupplierID],0))</f>
        <v>Home Retail Group</v>
      </c>
      <c r="E93" s="3" t="s">
        <v>1597</v>
      </c>
      <c r="F93" s="3" t="s">
        <v>1598</v>
      </c>
      <c r="G93" s="22" t="s">
        <v>1599</v>
      </c>
      <c r="H93" s="3"/>
    </row>
    <row r="94" spans="1:8">
      <c r="A94" s="3">
        <v>46</v>
      </c>
      <c r="B94" s="3" t="s">
        <v>1332</v>
      </c>
      <c r="C94" s="110" t="str">
        <f>INDEX(Table2[ParentSupplierDescription],MATCH(Table4[[#This Row],[SupplierID]],Table2[SupplierID],0))</f>
        <v>Home Retail Group</v>
      </c>
      <c r="D94" s="110" t="str">
        <f>INDEX(Table2[SupplierDescription],MATCH(Table4[[#This Row],[SupplierID]],Table2[SupplierID],0))</f>
        <v>Home Retail Group</v>
      </c>
      <c r="E94" s="103" t="s">
        <v>1603</v>
      </c>
      <c r="F94" s="103" t="s">
        <v>1604</v>
      </c>
      <c r="G94" s="22" t="s">
        <v>1605</v>
      </c>
      <c r="H94" s="103"/>
    </row>
    <row r="95" spans="1:8">
      <c r="A95" s="3">
        <v>47</v>
      </c>
      <c r="B95" s="3" t="s">
        <v>1332</v>
      </c>
      <c r="C95" s="8" t="str">
        <f>INDEX(Table2[ParentSupplierDescription],MATCH(Table4[[#This Row],[SupplierID]],Table2[SupplierID],0))</f>
        <v>Sainsburys Bank</v>
      </c>
      <c r="D95" s="8" t="str">
        <f>INDEX(Table2[SupplierDescription],MATCH(Table4[[#This Row],[SupplierID]],Table2[SupplierID],0))</f>
        <v>Sainsburys Bank</v>
      </c>
      <c r="E95" s="26" t="s">
        <v>1672</v>
      </c>
      <c r="F95" s="26" t="s">
        <v>1351</v>
      </c>
      <c r="G95" s="25" t="s">
        <v>1673</v>
      </c>
      <c r="H95" s="26"/>
    </row>
    <row r="96" spans="1:8">
      <c r="A96" s="3">
        <v>47</v>
      </c>
      <c r="B96" s="3" t="s">
        <v>1332</v>
      </c>
      <c r="C96" s="8" t="str">
        <f>INDEX(Table2[ParentSupplierDescription],MATCH(Table4[[#This Row],[SupplierID]],Table2[SupplierID],0))</f>
        <v>Sainsburys Bank</v>
      </c>
      <c r="D96" s="8" t="str">
        <f>INDEX(Table2[SupplierDescription],MATCH(Table4[[#This Row],[SupplierID]],Table2[SupplierID],0))</f>
        <v>Sainsburys Bank</v>
      </c>
      <c r="E96" s="26" t="s">
        <v>1674</v>
      </c>
      <c r="F96" s="26" t="s">
        <v>1675</v>
      </c>
      <c r="G96" s="25" t="s">
        <v>1676</v>
      </c>
      <c r="H96" s="26"/>
    </row>
    <row r="97" spans="1:8">
      <c r="A97" s="3">
        <v>47</v>
      </c>
      <c r="B97" s="3" t="s">
        <v>1332</v>
      </c>
      <c r="C97" s="8" t="str">
        <f>INDEX(Table2[ParentSupplierDescription],MATCH(Table4[[#This Row],[SupplierID]],Table2[SupplierID],0))</f>
        <v>Sainsburys Bank</v>
      </c>
      <c r="D97" s="8" t="str">
        <f>INDEX(Table2[SupplierDescription],MATCH(Table4[[#This Row],[SupplierID]],Table2[SupplierID],0))</f>
        <v>Sainsburys Bank</v>
      </c>
      <c r="E97" s="26" t="s">
        <v>1663</v>
      </c>
      <c r="F97" s="26" t="s">
        <v>1664</v>
      </c>
      <c r="G97" s="25" t="s">
        <v>1665</v>
      </c>
      <c r="H97" s="26"/>
    </row>
    <row r="98" spans="1:8">
      <c r="A98" s="3">
        <v>47</v>
      </c>
      <c r="B98" s="3" t="s">
        <v>1332</v>
      </c>
      <c r="C98" s="8" t="str">
        <f>INDEX(Table2[ParentSupplierDescription],MATCH(Table4[[#This Row],[SupplierID]],Table2[SupplierID],0))</f>
        <v>Sainsburys Bank</v>
      </c>
      <c r="D98" s="8" t="str">
        <f>INDEX(Table2[SupplierDescription],MATCH(Table4[[#This Row],[SupplierID]],Table2[SupplierID],0))</f>
        <v>Sainsburys Bank</v>
      </c>
      <c r="E98" s="26" t="s">
        <v>1660</v>
      </c>
      <c r="F98" s="26" t="s">
        <v>1661</v>
      </c>
      <c r="G98" s="25" t="s">
        <v>1662</v>
      </c>
      <c r="H98" s="26"/>
    </row>
    <row r="99" spans="1:8">
      <c r="A99" s="3">
        <v>47</v>
      </c>
      <c r="B99" s="3" t="s">
        <v>1332</v>
      </c>
      <c r="C99" s="8" t="str">
        <f>INDEX(Table2[ParentSupplierDescription],MATCH(Table4[[#This Row],[SupplierID]],Table2[SupplierID],0))</f>
        <v>Sainsburys Bank</v>
      </c>
      <c r="D99" s="8" t="str">
        <f>INDEX(Table2[SupplierDescription],MATCH(Table4[[#This Row],[SupplierID]],Table2[SupplierID],0))</f>
        <v>Sainsburys Bank</v>
      </c>
      <c r="E99" s="26" t="s">
        <v>1666</v>
      </c>
      <c r="F99" s="26" t="s">
        <v>1667</v>
      </c>
      <c r="G99" s="25" t="s">
        <v>1668</v>
      </c>
      <c r="H99" s="26"/>
    </row>
    <row r="100" spans="1:8">
      <c r="A100" s="3">
        <v>47</v>
      </c>
      <c r="B100" s="3" t="s">
        <v>1332</v>
      </c>
      <c r="C100" s="10" t="str">
        <f>INDEX(Table2[ParentSupplierDescription],MATCH(Table4[[#This Row],[SupplierID]],Table2[SupplierID],0))</f>
        <v>Sainsburys Bank</v>
      </c>
      <c r="D100" s="10" t="str">
        <f>INDEX(Table2[SupplierDescription],MATCH(Table4[[#This Row],[SupplierID]],Table2[SupplierID],0))</f>
        <v>Sainsburys Bank</v>
      </c>
      <c r="E100" s="3" t="s">
        <v>1659</v>
      </c>
      <c r="F100" s="3" t="s">
        <v>1355</v>
      </c>
      <c r="G100" s="22" t="s">
        <v>3718</v>
      </c>
      <c r="H100" s="3"/>
    </row>
    <row r="101" spans="1:8">
      <c r="A101" s="3">
        <v>47</v>
      </c>
      <c r="B101" s="3" t="s">
        <v>1332</v>
      </c>
      <c r="C101" s="8" t="str">
        <f>INDEX(Table2[ParentSupplierDescription],MATCH(Table4[[#This Row],[SupplierID]],Table2[SupplierID],0))</f>
        <v>Sainsburys Bank</v>
      </c>
      <c r="D101" s="8" t="str">
        <f>INDEX(Table2[SupplierDescription],MATCH(Table4[[#This Row],[SupplierID]],Table2[SupplierID],0))</f>
        <v>Sainsburys Bank</v>
      </c>
      <c r="E101" s="26" t="s">
        <v>1669</v>
      </c>
      <c r="F101" s="26" t="s">
        <v>1670</v>
      </c>
      <c r="G101" s="25" t="s">
        <v>1671</v>
      </c>
      <c r="H101" s="26"/>
    </row>
    <row r="102" spans="1:8">
      <c r="A102" s="3">
        <v>47</v>
      </c>
      <c r="B102" s="3" t="s">
        <v>1332</v>
      </c>
      <c r="C102" s="110" t="str">
        <f>INDEX(Table2[ParentSupplierDescription],MATCH(Table4[[#This Row],[SupplierID]],Table2[SupplierID],0))</f>
        <v>Sainsburys Bank</v>
      </c>
      <c r="D102" s="110" t="str">
        <f>INDEX(Table2[SupplierDescription],MATCH(Table4[[#This Row],[SupplierID]],Table2[SupplierID],0))</f>
        <v>Sainsburys Bank</v>
      </c>
      <c r="E102" s="103" t="s">
        <v>1464</v>
      </c>
      <c r="F102" s="103" t="s">
        <v>1677</v>
      </c>
      <c r="G102" s="25" t="s">
        <v>1678</v>
      </c>
      <c r="H102" s="103"/>
    </row>
    <row r="103" spans="1:8">
      <c r="A103" s="3">
        <v>48</v>
      </c>
      <c r="B103" s="3" t="s">
        <v>1332</v>
      </c>
      <c r="C103" s="10" t="str">
        <f>INDEX(Table2[ParentSupplierDescription],MATCH(Table4[[#This Row],[SupplierID]],Table2[SupplierID],0))</f>
        <v>Vanquis Bank</v>
      </c>
      <c r="D103" s="10" t="str">
        <f>INDEX(Table2[SupplierDescription],MATCH(Table4[[#This Row],[SupplierID]],Table2[SupplierID],0))</f>
        <v>Vanquis Bank</v>
      </c>
      <c r="E103" s="3" t="s">
        <v>1701</v>
      </c>
      <c r="F103" s="3" t="s">
        <v>1702</v>
      </c>
      <c r="G103" s="22" t="s">
        <v>1700</v>
      </c>
      <c r="H103" s="3"/>
    </row>
    <row r="104" spans="1:8">
      <c r="A104" s="3">
        <v>49</v>
      </c>
      <c r="B104" s="3" t="s">
        <v>1332</v>
      </c>
      <c r="C104" s="10" t="str">
        <f>INDEX(Table2[ParentSupplierDescription],MATCH(Table4[[#This Row],[SupplierID]],Table2[SupplierID],0))</f>
        <v>Valour Loans</v>
      </c>
      <c r="D104" s="10" t="str">
        <f>INDEX(Table2[SupplierDescription],MATCH(Table4[[#This Row],[SupplierID]],Table2[SupplierID],0))</f>
        <v>Valour Loans</v>
      </c>
      <c r="E104" s="3" t="s">
        <v>1355</v>
      </c>
      <c r="F104" s="3" t="s">
        <v>1722</v>
      </c>
      <c r="G104" s="25" t="s">
        <v>1723</v>
      </c>
      <c r="H104" s="3"/>
    </row>
    <row r="105" spans="1:8">
      <c r="A105" s="3">
        <v>50</v>
      </c>
      <c r="B105" s="3" t="s">
        <v>1332</v>
      </c>
      <c r="C105" s="10" t="str">
        <f>INDEX(Table2[ParentSupplierDescription],MATCH(Table4[[#This Row],[SupplierID]],Table2[SupplierID],0))</f>
        <v>Kapama Limited</v>
      </c>
      <c r="D105" s="10" t="str">
        <f>INDEX(Table2[SupplierDescription],MATCH(Table4[[#This Row],[SupplierID]],Table2[SupplierID],0))</f>
        <v>Kapama Limited</v>
      </c>
      <c r="E105" s="3" t="s">
        <v>1731</v>
      </c>
      <c r="F105" s="3" t="s">
        <v>1732</v>
      </c>
      <c r="G105" s="37" t="s">
        <v>1733</v>
      </c>
      <c r="H105" s="3" t="s">
        <v>1734</v>
      </c>
    </row>
    <row r="106" spans="1:8">
      <c r="A106" s="3">
        <v>51</v>
      </c>
      <c r="B106" s="3" t="s">
        <v>1332</v>
      </c>
      <c r="C106" s="10" t="str">
        <f>INDEX(Table2[ParentSupplierDescription],MATCH(Table4[[#This Row],[SupplierID]],Table2[SupplierID],0))</f>
        <v>London Capital Credit Union</v>
      </c>
      <c r="D106" s="10" t="str">
        <f>INDEX(Table2[SupplierDescription],MATCH(Table4[[#This Row],[SupplierID]],Table2[SupplierID],0))</f>
        <v>London Capital Credit Union</v>
      </c>
      <c r="E106" s="3" t="s">
        <v>1423</v>
      </c>
      <c r="F106" s="3" t="s">
        <v>1737</v>
      </c>
      <c r="G106" s="22" t="s">
        <v>3719</v>
      </c>
      <c r="H106" s="38" t="s">
        <v>1738</v>
      </c>
    </row>
    <row r="107" spans="1:8">
      <c r="A107" s="3">
        <v>52</v>
      </c>
      <c r="B107" s="3" t="s">
        <v>1332</v>
      </c>
      <c r="C107" s="10" t="str">
        <f>INDEX(Table2[ParentSupplierDescription],MATCH(Table4[[#This Row],[SupplierID]],Table2[SupplierID],0))</f>
        <v>Zenith</v>
      </c>
      <c r="D107" s="10" t="str">
        <f>INDEX(Table2[SupplierDescription],MATCH(Table4[[#This Row],[SupplierID]],Table2[SupplierID],0))</f>
        <v>Zenith</v>
      </c>
      <c r="E107" s="3" t="s">
        <v>1333</v>
      </c>
      <c r="F107" s="3" t="s">
        <v>1739</v>
      </c>
      <c r="G107" s="22" t="s">
        <v>1740</v>
      </c>
      <c r="H107" s="3" t="s">
        <v>1741</v>
      </c>
    </row>
    <row r="108" spans="1:8">
      <c r="A108" s="3">
        <v>53</v>
      </c>
      <c r="B108" s="3" t="s">
        <v>1332</v>
      </c>
      <c r="C108" s="10" t="str">
        <f>INDEX(Table2[ParentSupplierDescription],MATCH(Table4[[#This Row],[SupplierID]],Table2[SupplierID],0))</f>
        <v>L and L Europe Limited</v>
      </c>
      <c r="D108" s="10" t="str">
        <f>INDEX(Table2[SupplierDescription],MATCH(Table4[[#This Row],[SupplierID]],Table2[SupplierID],0))</f>
        <v>L and L Europe Limited</v>
      </c>
      <c r="E108" s="39" t="s">
        <v>1743</v>
      </c>
      <c r="F108" s="39" t="s">
        <v>1744</v>
      </c>
      <c r="G108" s="22" t="s">
        <v>3720</v>
      </c>
      <c r="H108" s="39" t="s">
        <v>1742</v>
      </c>
    </row>
    <row r="109" spans="1:8">
      <c r="A109" s="3">
        <v>54</v>
      </c>
      <c r="B109" s="3" t="s">
        <v>1332</v>
      </c>
      <c r="C109" s="10" t="str">
        <f>INDEX(Table2[ParentSupplierDescription],MATCH(Table4[[#This Row],[SupplierID]],Table2[SupplierID],0))</f>
        <v>Mobile Money Ltd</v>
      </c>
      <c r="D109" s="10" t="str">
        <f>INDEX(Table2[SupplierDescription],MATCH(Table4[[#This Row],[SupplierID]],Table2[SupplierID],0))</f>
        <v>Mobile Money Ltd</v>
      </c>
      <c r="E109" s="3" t="s">
        <v>1748</v>
      </c>
      <c r="F109" t="s">
        <v>1749</v>
      </c>
      <c r="G109" s="25" t="s">
        <v>1750</v>
      </c>
      <c r="H109" s="3"/>
    </row>
    <row r="110" spans="1:8">
      <c r="A110" s="3">
        <v>54</v>
      </c>
      <c r="B110" s="3" t="s">
        <v>1332</v>
      </c>
      <c r="C110" s="10" t="str">
        <f>INDEX(Table2[ParentSupplierDescription],MATCH(Table4[[#This Row],[SupplierID]],Table2[SupplierID],0))</f>
        <v>Mobile Money Ltd</v>
      </c>
      <c r="D110" s="10" t="str">
        <f>INDEX(Table2[SupplierDescription],MATCH(Table4[[#This Row],[SupplierID]],Table2[SupplierID],0))</f>
        <v>Mobile Money Ltd</v>
      </c>
      <c r="E110" s="3" t="s">
        <v>1751</v>
      </c>
      <c r="F110" t="s">
        <v>1752</v>
      </c>
      <c r="G110" s="25" t="s">
        <v>1753</v>
      </c>
      <c r="H110" s="3"/>
    </row>
    <row r="111" spans="1:8">
      <c r="A111" s="3">
        <v>54</v>
      </c>
      <c r="B111" s="3" t="s">
        <v>1332</v>
      </c>
      <c r="C111" s="10" t="str">
        <f>INDEX(Table2[ParentSupplierDescription],MATCH(Table4[[#This Row],[SupplierID]],Table2[SupplierID],0))</f>
        <v>Mobile Money Ltd</v>
      </c>
      <c r="D111" s="10" t="str">
        <f>INDEX(Table2[SupplierDescription],MATCH(Table4[[#This Row],[SupplierID]],Table2[SupplierID],0))</f>
        <v>Mobile Money Ltd</v>
      </c>
      <c r="E111" s="3" t="s">
        <v>1745</v>
      </c>
      <c r="F111" s="98" t="s">
        <v>1746</v>
      </c>
      <c r="G111" s="25" t="s">
        <v>1747</v>
      </c>
      <c r="H111" s="3" t="s">
        <v>1754</v>
      </c>
    </row>
    <row r="112" spans="1:8">
      <c r="A112" s="3">
        <v>55</v>
      </c>
      <c r="B112" s="3" t="s">
        <v>1332</v>
      </c>
      <c r="C112" s="10" t="str">
        <f>INDEX(Table2[ParentSupplierDescription],MATCH(Table4[[#This Row],[SupplierID]],Table2[SupplierID],0))</f>
        <v>Skipton</v>
      </c>
      <c r="D112" s="10" t="str">
        <f>INDEX(Table2[SupplierDescription],MATCH(Table4[[#This Row],[SupplierID]],Table2[SupplierID],0))</f>
        <v>Skipton</v>
      </c>
      <c r="E112" s="3" t="s">
        <v>1338</v>
      </c>
      <c r="F112" s="38" t="s">
        <v>1755</v>
      </c>
      <c r="G112" s="25" t="s">
        <v>1756</v>
      </c>
      <c r="H112" s="3" t="s">
        <v>1757</v>
      </c>
    </row>
    <row r="113" spans="1:8">
      <c r="A113" s="3">
        <v>56</v>
      </c>
      <c r="B113" s="3" t="s">
        <v>1332</v>
      </c>
      <c r="C113" s="10" t="str">
        <f>INDEX(Table2[ParentSupplierDescription],MATCH(Table4[[#This Row],[SupplierID]],Table2[SupplierID],0))</f>
        <v>Oakam Ltd</v>
      </c>
      <c r="D113" s="10" t="str">
        <f>INDEX(Table2[SupplierDescription],MATCH(Table4[[#This Row],[SupplierID]],Table2[SupplierID],0))</f>
        <v>oakham Ltd</v>
      </c>
      <c r="E113" t="s">
        <v>1761</v>
      </c>
      <c r="F113" t="s">
        <v>1762</v>
      </c>
      <c r="G113" s="25" t="s">
        <v>1763</v>
      </c>
      <c r="H113" s="3"/>
    </row>
    <row r="114" spans="1:8">
      <c r="A114" s="3">
        <v>56</v>
      </c>
      <c r="B114" s="3" t="s">
        <v>1332</v>
      </c>
      <c r="C114" s="10" t="str">
        <f>INDEX(Table2[ParentSupplierDescription],MATCH(Table4[[#This Row],[SupplierID]],Table2[SupplierID],0))</f>
        <v>Oakam Ltd</v>
      </c>
      <c r="D114" s="10" t="str">
        <f>INDEX(Table2[SupplierDescription],MATCH(Table4[[#This Row],[SupplierID]],Table2[SupplierID],0))</f>
        <v>oakham Ltd</v>
      </c>
      <c r="E114" s="3" t="s">
        <v>1758</v>
      </c>
      <c r="F114" s="3" t="s">
        <v>1759</v>
      </c>
      <c r="G114" s="25" t="s">
        <v>1760</v>
      </c>
      <c r="H114" s="3"/>
    </row>
    <row r="115" spans="1:8">
      <c r="A115" s="3">
        <v>57</v>
      </c>
      <c r="B115" s="3" t="s">
        <v>1332</v>
      </c>
      <c r="C115" s="10" t="str">
        <f>INDEX(Table2[ParentSupplierDescription],MATCH(Table4[[#This Row],[SupplierID]],Table2[SupplierID],0))</f>
        <v>Trulioo</v>
      </c>
      <c r="D115" s="10" t="str">
        <f>INDEX(Table2[SupplierDescription],MATCH(Table4[[#This Row],[SupplierID]],Table2[SupplierID],0))</f>
        <v>Trulioo</v>
      </c>
      <c r="E115" s="3" t="s">
        <v>1764</v>
      </c>
      <c r="F115" s="98" t="s">
        <v>1765</v>
      </c>
      <c r="G115" s="25" t="s">
        <v>1766</v>
      </c>
      <c r="H115" s="3" t="s">
        <v>1767</v>
      </c>
    </row>
    <row r="116" spans="1:8">
      <c r="A116" s="3">
        <v>58</v>
      </c>
      <c r="B116" s="3" t="s">
        <v>1332</v>
      </c>
      <c r="C116" s="10" t="str">
        <f>INDEX(Table2[ParentSupplierDescription],MATCH(Table4[[#This Row],[SupplierID]],Table2[SupplierID],0))</f>
        <v>Digidentity</v>
      </c>
      <c r="D116" s="10" t="str">
        <f>INDEX(Table2[SupplierDescription],MATCH(Table4[[#This Row],[SupplierID]],Table2[SupplierID],0))</f>
        <v>Digidentity</v>
      </c>
      <c r="E116" s="40" t="s">
        <v>1772</v>
      </c>
      <c r="F116" s="40" t="s">
        <v>1773</v>
      </c>
      <c r="G116" s="25" t="s">
        <v>1774</v>
      </c>
      <c r="H116" s="3" t="s">
        <v>1775</v>
      </c>
    </row>
    <row r="117" spans="1:8">
      <c r="A117" s="3">
        <v>58</v>
      </c>
      <c r="B117" s="3" t="s">
        <v>1332</v>
      </c>
      <c r="C117" s="10" t="str">
        <f>INDEX(Table2[ParentSupplierDescription],MATCH(Table4[[#This Row],[SupplierID]],Table2[SupplierID],0))</f>
        <v>Digidentity</v>
      </c>
      <c r="D117" s="10" t="str">
        <f>INDEX(Table2[SupplierDescription],MATCH(Table4[[#This Row],[SupplierID]],Table2[SupplierID],0))</f>
        <v>Digidentity</v>
      </c>
      <c r="E117" s="3" t="s">
        <v>1768</v>
      </c>
      <c r="F117" s="40" t="s">
        <v>1769</v>
      </c>
      <c r="G117" s="25" t="s">
        <v>1770</v>
      </c>
      <c r="H117" s="3" t="s">
        <v>1771</v>
      </c>
    </row>
    <row r="118" spans="1:8">
      <c r="A118" s="3">
        <v>59</v>
      </c>
      <c r="B118" s="3" t="s">
        <v>1332</v>
      </c>
      <c r="C118" s="10" t="str">
        <f>INDEX(Table2[ParentSupplierDescription],MATCH(Table4[[#This Row],[SupplierID]],Table2[SupplierID],0))</f>
        <v>Yogo Loans</v>
      </c>
      <c r="D118" s="10" t="str">
        <f>INDEX(Table2[SupplierDescription],MATCH(Table4[[#This Row],[SupplierID]],Table2[SupplierID],0))</f>
        <v>Yogo Loans</v>
      </c>
      <c r="E118" s="3" t="s">
        <v>1776</v>
      </c>
      <c r="F118" s="3" t="s">
        <v>1777</v>
      </c>
      <c r="G118" s="25" t="s">
        <v>1778</v>
      </c>
      <c r="H118" s="3"/>
    </row>
    <row r="119" spans="1:8">
      <c r="A119" s="3">
        <v>60</v>
      </c>
      <c r="B119" s="3" t="s">
        <v>1332</v>
      </c>
      <c r="C119" s="10" t="str">
        <f>INDEX(Table2[ParentSupplierDescription],MATCH(Table4[[#This Row],[SupplierID]],Table2[SupplierID],0))</f>
        <v>Bee Finance</v>
      </c>
      <c r="D119" s="10" t="str">
        <f>INDEX(Table2[SupplierDescription],MATCH(Table4[[#This Row],[SupplierID]],Table2[SupplierID],0))</f>
        <v>Bee Finance</v>
      </c>
      <c r="E119" s="3" t="s">
        <v>1779</v>
      </c>
      <c r="F119" t="s">
        <v>1780</v>
      </c>
      <c r="G119" s="25" t="s">
        <v>1781</v>
      </c>
      <c r="H119" t="s">
        <v>1782</v>
      </c>
    </row>
    <row r="120" spans="1:8">
      <c r="A120" s="3">
        <v>61</v>
      </c>
      <c r="B120" s="3" t="s">
        <v>1332</v>
      </c>
      <c r="C120" s="10" t="str">
        <f>INDEX(Table2[ParentSupplierDescription],MATCH(Table4[[#This Row],[SupplierID]],Table2[SupplierID],0))</f>
        <v>Rate Setter</v>
      </c>
      <c r="D120" s="10" t="str">
        <f>INDEX(Table2[SupplierDescription],MATCH(Table4[[#This Row],[SupplierID]],Table2[SupplierID],0))</f>
        <v>Rate Setter</v>
      </c>
      <c r="E120" s="3" t="s">
        <v>1556</v>
      </c>
      <c r="F120" s="30" t="s">
        <v>1783</v>
      </c>
      <c r="G120" s="25" t="s">
        <v>1784</v>
      </c>
      <c r="H120" s="30" t="s">
        <v>1785</v>
      </c>
    </row>
    <row r="121" spans="1:8">
      <c r="A121" s="3">
        <v>62</v>
      </c>
      <c r="B121" s="3" t="s">
        <v>1332</v>
      </c>
      <c r="C121" s="10" t="str">
        <f>INDEX(Table2[ParentSupplierDescription],MATCH(Table4[[#This Row],[SupplierID]],Table2[SupplierID],0))</f>
        <v>Cassava Enterprises Gibraltar Limited</v>
      </c>
      <c r="D121" s="10" t="str">
        <f>INDEX(Table2[SupplierDescription],MATCH(Table4[[#This Row],[SupplierID]],Table2[SupplierID],0))</f>
        <v>Cassava Enterprises Gibraltar Limited</v>
      </c>
      <c r="E121" s="3" t="s">
        <v>1786</v>
      </c>
      <c r="F121" s="98" t="s">
        <v>1787</v>
      </c>
      <c r="G121" s="25" t="s">
        <v>1788</v>
      </c>
      <c r="H121" s="30"/>
    </row>
    <row r="122" spans="1:8">
      <c r="A122" s="3">
        <v>63</v>
      </c>
      <c r="B122" s="3" t="s">
        <v>1332</v>
      </c>
      <c r="C122" s="10" t="str">
        <f>INDEX(Table2[ParentSupplierDescription],MATCH(Table4[[#This Row],[SupplierID]],Table2[SupplierID],0))</f>
        <v>BMI Healthcare Limited</v>
      </c>
      <c r="D122" s="10" t="str">
        <f>INDEX(Table2[SupplierDescription],MATCH(Table4[[#This Row],[SupplierID]],Table2[SupplierID],0))</f>
        <v>BMI Healthcare Limited</v>
      </c>
      <c r="E122" s="3" t="s">
        <v>1371</v>
      </c>
      <c r="F122" s="3" t="s">
        <v>1789</v>
      </c>
      <c r="G122" s="25" t="s">
        <v>1790</v>
      </c>
      <c r="H122" t="s">
        <v>1791</v>
      </c>
    </row>
    <row r="123" spans="1:8">
      <c r="A123" s="3">
        <v>64</v>
      </c>
      <c r="B123" s="3" t="s">
        <v>1332</v>
      </c>
      <c r="C123" s="10" t="str">
        <f>INDEX(Table2[ParentSupplierDescription],MATCH(Table4[[#This Row],[SupplierID]],Table2[SupplierID],0))</f>
        <v>Herts Insurance Consultants Ltd</v>
      </c>
      <c r="D123" s="10" t="str">
        <f>INDEX(Table2[SupplierDescription],MATCH(Table4[[#This Row],[SupplierID]],Table2[SupplierID],0))</f>
        <v>Herts Insurance Consultants Ltd</v>
      </c>
      <c r="E123" s="3" t="s">
        <v>1396</v>
      </c>
      <c r="F123" s="3" t="s">
        <v>1792</v>
      </c>
      <c r="G123" s="25" t="s">
        <v>1793</v>
      </c>
      <c r="H123" s="98" t="s">
        <v>1794</v>
      </c>
    </row>
    <row r="124" spans="1:8">
      <c r="A124" s="3">
        <v>65</v>
      </c>
      <c r="B124" s="3" t="s">
        <v>1332</v>
      </c>
      <c r="C124" s="10" t="str">
        <f>INDEX(Table2[ParentSupplierDescription],MATCH(Table4[[#This Row],[SupplierID]],Table2[SupplierID],0))</f>
        <v>Norton Financial Services</v>
      </c>
      <c r="D124" s="10" t="str">
        <f>INDEX(Table2[SupplierDescription],MATCH(Table4[[#This Row],[SupplierID]],Table2[SupplierID],0))</f>
        <v>Norton Financial Services</v>
      </c>
      <c r="E124" s="3" t="s">
        <v>1956</v>
      </c>
      <c r="F124" s="3" t="s">
        <v>1956</v>
      </c>
      <c r="G124" s="25" t="s">
        <v>1957</v>
      </c>
      <c r="H124" s="3" t="s">
        <v>1958</v>
      </c>
    </row>
    <row r="125" spans="1:8">
      <c r="A125" s="3">
        <v>66</v>
      </c>
      <c r="B125" s="3" t="s">
        <v>1332</v>
      </c>
      <c r="C125" s="10" t="str">
        <f>INDEX(Table2[ParentSupplierDescription],MATCH(Table4[[#This Row],[SupplierID]],Table2[SupplierID],0))</f>
        <v>TSS Ltd</v>
      </c>
      <c r="D125" s="10" t="str">
        <f>INDEX(Table2[SupplierDescription],MATCH(Table4[[#This Row],[SupplierID]],Table2[SupplierID],0))</f>
        <v>TSS Ltd</v>
      </c>
      <c r="E125" s="3" t="s">
        <v>1380</v>
      </c>
      <c r="F125" t="s">
        <v>1795</v>
      </c>
      <c r="G125" s="25" t="s">
        <v>1796</v>
      </c>
      <c r="H125" s="98" t="s">
        <v>1797</v>
      </c>
    </row>
    <row r="126" spans="1:8">
      <c r="A126" s="3">
        <v>67</v>
      </c>
      <c r="B126" s="3" t="s">
        <v>1332</v>
      </c>
      <c r="C126" s="10" t="str">
        <f>INDEX(Table2[ParentSupplierDescription],MATCH(Table4[[#This Row],[SupplierID]],Table2[SupplierID],0))</f>
        <v>Salford Credit Union</v>
      </c>
      <c r="D126" s="10" t="str">
        <f>INDEX(Table2[SupplierDescription],MATCH(Table4[[#This Row],[SupplierID]],Table2[SupplierID],0))</f>
        <v>Salford Credit Union</v>
      </c>
      <c r="E126" s="3" t="s">
        <v>1364</v>
      </c>
      <c r="F126" t="s">
        <v>1798</v>
      </c>
      <c r="G126" s="25" t="s">
        <v>1800</v>
      </c>
      <c r="H126" s="3" t="s">
        <v>1799</v>
      </c>
    </row>
    <row r="127" spans="1:8">
      <c r="A127" s="3">
        <v>67</v>
      </c>
      <c r="B127" s="3" t="s">
        <v>1332</v>
      </c>
      <c r="C127" s="10" t="str">
        <f>INDEX(Table2[ParentSupplierDescription],MATCH(Table4[[#This Row],[SupplierID]],Table2[SupplierID],0))</f>
        <v>Salford Credit Union</v>
      </c>
      <c r="D127" s="10" t="str">
        <f>INDEX(Table2[SupplierDescription],MATCH(Table4[[#This Row],[SupplierID]],Table2[SupplierID],0))</f>
        <v>Salford Credit Union</v>
      </c>
      <c r="E127" s="3" t="s">
        <v>1746</v>
      </c>
      <c r="F127" s="98" t="s">
        <v>1362</v>
      </c>
      <c r="G127" s="25" t="s">
        <v>1801</v>
      </c>
      <c r="H127" s="98" t="s">
        <v>1802</v>
      </c>
    </row>
    <row r="128" spans="1:8">
      <c r="A128" s="2">
        <v>68</v>
      </c>
      <c r="B128" s="3" t="s">
        <v>1332</v>
      </c>
      <c r="C128" s="10" t="str">
        <f>INDEX(Table2[ParentSupplierDescription],MATCH(Table4[[#This Row],[SupplierID]],Table2[SupplierID],0))</f>
        <v>TBI</v>
      </c>
      <c r="D128" s="10" t="str">
        <f>INDEX(Table2[SupplierDescription],MATCH(Table4[[#This Row],[SupplierID]],Table2[SupplierID],0))</f>
        <v>TBI</v>
      </c>
      <c r="E128" s="3" t="s">
        <v>1803</v>
      </c>
      <c r="F128" s="3" t="s">
        <v>1804</v>
      </c>
      <c r="G128" s="25" t="s">
        <v>1805</v>
      </c>
      <c r="H128" s="41" t="s">
        <v>1806</v>
      </c>
    </row>
    <row r="129" spans="1:8">
      <c r="A129" s="3">
        <v>69</v>
      </c>
      <c r="B129" s="3" t="s">
        <v>1332</v>
      </c>
      <c r="C129" s="110" t="str">
        <f>INDEX(Table2[ParentSupplierDescription],MATCH(Table4[[#This Row],[SupplierID]],Table2[SupplierID],0))</f>
        <v>TFS Loans Ltd</v>
      </c>
      <c r="D129" s="110" t="str">
        <f>INDEX(Table2[SupplierDescription],MATCH(Table4[[#This Row],[SupplierID]],Table2[SupplierID],0))</f>
        <v>TFS Loans Ltd</v>
      </c>
      <c r="E129" s="103" t="s">
        <v>1779</v>
      </c>
      <c r="F129" s="103" t="s">
        <v>1807</v>
      </c>
      <c r="G129" s="25" t="s">
        <v>1808</v>
      </c>
      <c r="H129" s="103" t="s">
        <v>1809</v>
      </c>
    </row>
    <row r="130" spans="1:8">
      <c r="A130" s="3">
        <v>70</v>
      </c>
      <c r="B130" s="3" t="s">
        <v>1332</v>
      </c>
      <c r="C130" s="10" t="str">
        <f>INDEX(Table2[ParentSupplierDescription],MATCH(Table4[[#This Row],[SupplierID]],Table2[SupplierID],0))</f>
        <v>Yorkshire Building Society</v>
      </c>
      <c r="D130" s="10" t="str">
        <f>INDEX(Table2[SupplierDescription],MATCH(Table4[[#This Row],[SupplierID]],Table2[SupplierID],0))</f>
        <v>Yorkshire Building Society</v>
      </c>
      <c r="E130" s="3" t="s">
        <v>1951</v>
      </c>
      <c r="F130" s="3" t="s">
        <v>1954</v>
      </c>
      <c r="G130" s="45" t="s">
        <v>1948</v>
      </c>
      <c r="H130" s="3" t="s">
        <v>1955</v>
      </c>
    </row>
    <row r="131" spans="1:8">
      <c r="A131" s="3">
        <v>70</v>
      </c>
      <c r="B131" s="3" t="s">
        <v>1332</v>
      </c>
      <c r="C131" s="10" t="str">
        <f>INDEX(Table2[ParentSupplierDescription],MATCH(Table4[[#This Row],[SupplierID]],Table2[SupplierID],0))</f>
        <v>Yorkshire Building Society</v>
      </c>
      <c r="D131" s="10" t="str">
        <f>INDEX(Table2[SupplierDescription],MATCH(Table4[[#This Row],[SupplierID]],Table2[SupplierID],0))</f>
        <v>Yorkshire Building Society</v>
      </c>
      <c r="E131" s="3" t="s">
        <v>1952</v>
      </c>
      <c r="F131" s="3" t="s">
        <v>1434</v>
      </c>
      <c r="G131" s="45" t="s">
        <v>1949</v>
      </c>
      <c r="H131" s="3" t="s">
        <v>1955</v>
      </c>
    </row>
    <row r="132" spans="1:8">
      <c r="A132" s="3">
        <v>70</v>
      </c>
      <c r="B132" s="3" t="s">
        <v>1332</v>
      </c>
      <c r="C132" s="10" t="str">
        <f>INDEX(Table2[ParentSupplierDescription],MATCH(Table4[[#This Row],[SupplierID]],Table2[SupplierID],0))</f>
        <v>Yorkshire Building Society</v>
      </c>
      <c r="D132" s="10" t="str">
        <f>INDEX(Table2[SupplierDescription],MATCH(Table4[[#This Row],[SupplierID]],Table2[SupplierID],0))</f>
        <v>Yorkshire Building Society</v>
      </c>
      <c r="E132" s="3" t="s">
        <v>1950</v>
      </c>
      <c r="F132" s="3" t="s">
        <v>1953</v>
      </c>
      <c r="G132" s="45" t="s">
        <v>1947</v>
      </c>
      <c r="H132" s="3" t="s">
        <v>1955</v>
      </c>
    </row>
    <row r="133" spans="1:8">
      <c r="A133" s="3">
        <v>71</v>
      </c>
      <c r="B133" s="3" t="s">
        <v>1332</v>
      </c>
      <c r="C133" s="8" t="str">
        <f>INDEX(Table2[ParentSupplierDescription],MATCH(Table4[[#This Row],[SupplierID]],Table2[SupplierID],0))</f>
        <v>The Car Sales Co UK Ltd</v>
      </c>
      <c r="D133" s="8" t="str">
        <f>INDEX(Table2[SupplierDescription],MATCH(Table4[[#This Row],[SupplierID]],Table2[SupplierID],0))</f>
        <v>The Car Sales Co UK Ltd</v>
      </c>
      <c r="E133" s="98" t="s">
        <v>1810</v>
      </c>
      <c r="F133" s="98" t="s">
        <v>1811</v>
      </c>
      <c r="G133" s="25" t="s">
        <v>1812</v>
      </c>
      <c r="H133" s="26" t="s">
        <v>1813</v>
      </c>
    </row>
    <row r="134" spans="1:8">
      <c r="A134" s="2">
        <v>72</v>
      </c>
      <c r="B134" s="3" t="s">
        <v>1332</v>
      </c>
      <c r="C134" s="8" t="str">
        <f>INDEX(Table2[ParentSupplierDescription],MATCH(Table4[[#This Row],[SupplierID]],Table2[SupplierID],0))</f>
        <v>Mutual Clothing &amp; Supply Co</v>
      </c>
      <c r="D134" s="8" t="str">
        <f>INDEX(Table2[SupplierDescription],MATCH(Table4[[#This Row],[SupplierID]],Table2[SupplierID],0))</f>
        <v>Mutual Clothing &amp; Supply Co</v>
      </c>
      <c r="E134" s="26" t="s">
        <v>1817</v>
      </c>
      <c r="F134" s="26" t="s">
        <v>1818</v>
      </c>
      <c r="G134" s="25" t="s">
        <v>1819</v>
      </c>
      <c r="H134" s="26"/>
    </row>
    <row r="135" spans="1:8">
      <c r="A135" s="3">
        <v>72</v>
      </c>
      <c r="B135" s="3" t="s">
        <v>1332</v>
      </c>
      <c r="C135" s="8" t="str">
        <f>INDEX(Table2[ParentSupplierDescription],MATCH(Table4[[#This Row],[SupplierID]],Table2[SupplierID],0))</f>
        <v>Mutual Clothing &amp; Supply Co</v>
      </c>
      <c r="D135" s="8" t="str">
        <f>INDEX(Table2[SupplierDescription],MATCH(Table4[[#This Row],[SupplierID]],Table2[SupplierID],0))</f>
        <v>Mutual Clothing &amp; Supply Co</v>
      </c>
      <c r="E135" s="26" t="s">
        <v>1814</v>
      </c>
      <c r="F135" s="26" t="s">
        <v>1815</v>
      </c>
      <c r="G135" s="25" t="s">
        <v>1816</v>
      </c>
      <c r="H135" s="103"/>
    </row>
    <row r="136" spans="1:8">
      <c r="A136" s="3">
        <v>73</v>
      </c>
      <c r="B136" s="3" t="s">
        <v>1332</v>
      </c>
      <c r="C136" s="110" t="str">
        <f>INDEX(Table2[ParentSupplierDescription],MATCH(Table4[[#This Row],[SupplierID]],Table2[SupplierID],0))</f>
        <v>Guard Group Nationwide Limited</v>
      </c>
      <c r="D136" s="110" t="str">
        <f>INDEX(Table2[SupplierDescription],MATCH(Table4[[#This Row],[SupplierID]],Table2[SupplierID],0))</f>
        <v>Guard Group Nationwide Limited</v>
      </c>
      <c r="E136" s="103" t="s">
        <v>1820</v>
      </c>
      <c r="F136" s="103" t="s">
        <v>1821</v>
      </c>
      <c r="G136" s="25" t="s">
        <v>1822</v>
      </c>
      <c r="H136" s="42" t="s">
        <v>1823</v>
      </c>
    </row>
    <row r="137" spans="1:8">
      <c r="A137" s="3">
        <v>74</v>
      </c>
      <c r="B137" s="3" t="s">
        <v>1332</v>
      </c>
      <c r="C137" s="10" t="str">
        <f>INDEX(Table2[ParentSupplierDescription],MATCH(Table4[[#This Row],[SupplierID]],Table2[SupplierID],0))</f>
        <v>Nottingham Building Society</v>
      </c>
      <c r="D137" s="10" t="str">
        <f>INDEX(Table2[SupplierDescription],MATCH(Table4[[#This Row],[SupplierID]],Table2[SupplierID],0))</f>
        <v>Nottingham Building Society</v>
      </c>
      <c r="E137" s="3" t="s">
        <v>1824</v>
      </c>
      <c r="F137" s="3" t="s">
        <v>1825</v>
      </c>
      <c r="G137" s="25" t="s">
        <v>1826</v>
      </c>
      <c r="H137" s="42" t="s">
        <v>1827</v>
      </c>
    </row>
    <row r="138" spans="1:8">
      <c r="A138" s="3">
        <v>75</v>
      </c>
      <c r="B138" s="3" t="s">
        <v>1332</v>
      </c>
      <c r="C138" s="10" t="str">
        <f>INDEX(Table2[ParentSupplierDescription],MATCH(Table4[[#This Row],[SupplierID]],Table2[SupplierID],0))</f>
        <v>WO Funding Ltd</v>
      </c>
      <c r="D138" s="10" t="str">
        <f>INDEX(Table2[SupplierDescription],MATCH(Table4[[#This Row],[SupplierID]],Table2[SupplierID],0))</f>
        <v>WO Funding Ltd</v>
      </c>
      <c r="E138" s="3" t="s">
        <v>1516</v>
      </c>
      <c r="F138" s="3" t="s">
        <v>1828</v>
      </c>
      <c r="G138" s="25" t="s">
        <v>1829</v>
      </c>
      <c r="H138" s="42" t="s">
        <v>1830</v>
      </c>
    </row>
    <row r="139" spans="1:8">
      <c r="A139" s="3">
        <v>76</v>
      </c>
      <c r="B139" s="3" t="s">
        <v>1332</v>
      </c>
      <c r="C139" s="8" t="str">
        <f>INDEX(Table2[ParentSupplierDescription],MATCH(Table4[[#This Row],[SupplierID]],Table2[SupplierID],0))</f>
        <v>Gain Credit LLC</v>
      </c>
      <c r="D139" s="8" t="str">
        <f>INDEX(Table2[SupplierDescription],MATCH(Table4[[#This Row],[SupplierID]],Table2[SupplierID],0))</f>
        <v>Gain Credit LLC</v>
      </c>
      <c r="E139" s="3" t="s">
        <v>1832</v>
      </c>
      <c r="F139" s="3" t="s">
        <v>1836</v>
      </c>
      <c r="G139" s="25" t="s">
        <v>1840</v>
      </c>
      <c r="H139" s="42">
        <v>9789222074</v>
      </c>
    </row>
    <row r="140" spans="1:8">
      <c r="A140" s="3">
        <v>76</v>
      </c>
      <c r="B140" s="3" t="s">
        <v>1332</v>
      </c>
      <c r="C140" s="10" t="str">
        <f>INDEX(Table2[ParentSupplierDescription],MATCH(Table4[[#This Row],[SupplierID]],Table2[SupplierID],0))</f>
        <v>Gain Credit LLC</v>
      </c>
      <c r="D140" s="10" t="str">
        <f>INDEX(Table2[SupplierDescription],MATCH(Table4[[#This Row],[SupplierID]],Table2[SupplierID],0))</f>
        <v>Gain Credit LLC</v>
      </c>
      <c r="E140" s="3" t="s">
        <v>1831</v>
      </c>
      <c r="F140" s="3" t="s">
        <v>1835</v>
      </c>
      <c r="G140" s="25" t="s">
        <v>1839</v>
      </c>
      <c r="H140" s="42">
        <v>8883249259</v>
      </c>
    </row>
    <row r="141" spans="1:8">
      <c r="A141" s="3">
        <v>76</v>
      </c>
      <c r="B141" s="3" t="s">
        <v>1332</v>
      </c>
      <c r="C141" s="10" t="str">
        <f>INDEX(Table2[ParentSupplierDescription],MATCH(Table4[[#This Row],[SupplierID]],Table2[SupplierID],0))</f>
        <v>Gain Credit LLC</v>
      </c>
      <c r="D141" s="10" t="str">
        <f>INDEX(Table2[SupplierDescription],MATCH(Table4[[#This Row],[SupplierID]],Table2[SupplierID],0))</f>
        <v>Gain Credit LLC</v>
      </c>
      <c r="E141" s="3" t="s">
        <v>1834</v>
      </c>
      <c r="F141" s="3" t="s">
        <v>1838</v>
      </c>
      <c r="G141" s="25" t="s">
        <v>1842</v>
      </c>
      <c r="H141" s="42">
        <v>9788149881</v>
      </c>
    </row>
    <row r="142" spans="1:8">
      <c r="A142" s="3">
        <v>76</v>
      </c>
      <c r="B142" s="3" t="s">
        <v>1332</v>
      </c>
      <c r="C142" s="110" t="str">
        <f>INDEX(Table2[ParentSupplierDescription],MATCH(Table4[[#This Row],[SupplierID]],Table2[SupplierID],0))</f>
        <v>Gain Credit LLC</v>
      </c>
      <c r="D142" s="110" t="str">
        <f>INDEX(Table2[SupplierDescription],MATCH(Table4[[#This Row],[SupplierID]],Table2[SupplierID],0))</f>
        <v>Gain Credit LLC</v>
      </c>
      <c r="E142" s="3" t="s">
        <v>1833</v>
      </c>
      <c r="F142" s="3" t="s">
        <v>1837</v>
      </c>
      <c r="G142" s="25" t="s">
        <v>1841</v>
      </c>
      <c r="H142" s="42">
        <v>9952596888</v>
      </c>
    </row>
    <row r="143" spans="1:8">
      <c r="A143" s="3">
        <v>80</v>
      </c>
      <c r="B143" s="3" t="s">
        <v>1332</v>
      </c>
      <c r="C143" s="10" t="str">
        <f>INDEX(Table2[ParentSupplierDescription],MATCH(Table4[[#This Row],[SupplierID]],Table2[SupplierID],0))</f>
        <v>Indigo Micheal Ltd</v>
      </c>
      <c r="D143" s="10" t="str">
        <f>INDEX(Table2[SupplierDescription],MATCH(Table4[[#This Row],[SupplierID]],Table2[SupplierID],0))</f>
        <v>Indigo Micheal Ltd</v>
      </c>
      <c r="E143" s="3" t="s">
        <v>1843</v>
      </c>
      <c r="F143" s="98" t="s">
        <v>1844</v>
      </c>
      <c r="G143" s="25" t="s">
        <v>1845</v>
      </c>
      <c r="H143" s="43" t="s">
        <v>1846</v>
      </c>
    </row>
    <row r="144" spans="1:8">
      <c r="A144" s="3">
        <v>81</v>
      </c>
      <c r="B144" s="3" t="s">
        <v>1332</v>
      </c>
      <c r="C144" s="10" t="str">
        <f>INDEX(Table2[ParentSupplierDescription],MATCH(Table4[[#This Row],[SupplierID]],Table2[SupplierID],0))</f>
        <v>H and T Pawnbrokers</v>
      </c>
      <c r="D144" s="10" t="str">
        <f>INDEX(Table2[SupplierDescription],MATCH(Table4[[#This Row],[SupplierID]],Table2[SupplierID],0))</f>
        <v>H and T Pawnbrokers</v>
      </c>
      <c r="E144" s="3" t="s">
        <v>1803</v>
      </c>
      <c r="F144" s="3" t="s">
        <v>1847</v>
      </c>
      <c r="G144" s="25" t="s">
        <v>1848</v>
      </c>
      <c r="H144" s="98" t="s">
        <v>1849</v>
      </c>
    </row>
    <row r="145" spans="1:8">
      <c r="A145" s="3">
        <v>83</v>
      </c>
      <c r="B145" s="3" t="s">
        <v>1332</v>
      </c>
      <c r="C145" s="10" t="str">
        <f>INDEX(Table2[ParentSupplierDescription],MATCH(Table4[[#This Row],[SupplierID]],Table2[SupplierID],0))</f>
        <v>Advantage Finance</v>
      </c>
      <c r="D145" s="10" t="str">
        <f>INDEX(Table2[SupplierDescription],MATCH(Table4[[#This Row],[SupplierID]],Table2[SupplierID],0))</f>
        <v>Advantage Finance</v>
      </c>
      <c r="E145" s="3" t="s">
        <v>1939</v>
      </c>
      <c r="F145" s="3" t="s">
        <v>1940</v>
      </c>
      <c r="G145" s="25" t="s">
        <v>1937</v>
      </c>
      <c r="H145" s="3" t="s">
        <v>1938</v>
      </c>
    </row>
    <row r="146" spans="1:8">
      <c r="A146" s="3">
        <v>85</v>
      </c>
      <c r="B146" s="3" t="s">
        <v>1332</v>
      </c>
      <c r="C146" s="10" t="str">
        <f>INDEX(Table2[ParentSupplierDescription],MATCH(Table4[[#This Row],[SupplierID]],Table2[SupplierID],0))</f>
        <v>Madison CF UK Ltd t/a 118 118 Money</v>
      </c>
      <c r="D146" s="10" t="str">
        <f>INDEX(Table2[SupplierDescription],MATCH(Table4[[#This Row],[SupplierID]],Table2[SupplierID],0))</f>
        <v>Madison CF UK Ltd t/a 118 118 Money</v>
      </c>
      <c r="E146" s="3" t="s">
        <v>1748</v>
      </c>
      <c r="F146" s="3" t="s">
        <v>1752</v>
      </c>
      <c r="G146" s="25" t="s">
        <v>1945</v>
      </c>
      <c r="H146" s="44" t="s">
        <v>1946</v>
      </c>
    </row>
    <row r="147" spans="1:8">
      <c r="A147" s="3">
        <v>87</v>
      </c>
      <c r="B147" s="1" t="s">
        <v>1332</v>
      </c>
      <c r="C147" s="10" t="str">
        <f>INDEX(Table2[ParentSupplierDescription],MATCH(Table4[[#This Row],[SupplierID]],Table2[SupplierID],0))</f>
        <v>J&amp;R Naylors of Wakefield</v>
      </c>
      <c r="D147" s="10" t="str">
        <f>INDEX(Table2[SupplierDescription],MATCH(Table4[[#This Row],[SupplierID]],Table2[SupplierID],0))</f>
        <v>J&amp;R Naylors of Wakefield</v>
      </c>
      <c r="E147" s="1" t="s">
        <v>1942</v>
      </c>
      <c r="F147" s="1" t="s">
        <v>1979</v>
      </c>
      <c r="G147" s="25" t="s">
        <v>3721</v>
      </c>
      <c r="H147" s="1" t="s">
        <v>1980</v>
      </c>
    </row>
    <row r="148" spans="1:8">
      <c r="A148" s="3">
        <v>88</v>
      </c>
      <c r="B148" s="1" t="s">
        <v>1332</v>
      </c>
      <c r="C148" s="10" t="str">
        <f>INDEX(Table2[ParentSupplierDescription],MATCH(Table4[[#This Row],[SupplierID]],Table2[SupplierID],0))</f>
        <v>Hartwell Finance Ltd</v>
      </c>
      <c r="D148" s="10" t="str">
        <f>INDEX(Table2[SupplierDescription],MATCH(Table4[[#This Row],[SupplierID]],Table2[SupplierID],0))</f>
        <v>Hartwell Finance Ltd</v>
      </c>
      <c r="E148" s="1" t="s">
        <v>1375</v>
      </c>
      <c r="F148" s="1" t="s">
        <v>1981</v>
      </c>
      <c r="G148" s="25" t="s">
        <v>1982</v>
      </c>
      <c r="H148" t="s">
        <v>1983</v>
      </c>
    </row>
    <row r="149" spans="1:8">
      <c r="A149" s="3">
        <v>89</v>
      </c>
      <c r="B149" s="1" t="s">
        <v>1332</v>
      </c>
      <c r="C149" s="10" t="str">
        <f>INDEX(Table2[ParentSupplierDescription],MATCH(Table4[[#This Row],[SupplierID]],Table2[SupplierID],0))</f>
        <v>Durham County Council Home Improvement Loans</v>
      </c>
      <c r="D149" s="10" t="str">
        <f>INDEX(Table2[SupplierDescription],MATCH(Table4[[#This Row],[SupplierID]],Table2[SupplierID],0))</f>
        <v>Durham County Council Home Improvement Loans</v>
      </c>
      <c r="E149" s="1" t="s">
        <v>1984</v>
      </c>
      <c r="F149" s="1" t="s">
        <v>1985</v>
      </c>
      <c r="G149" s="1" t="s">
        <v>1986</v>
      </c>
      <c r="H149" s="46" t="s">
        <v>1987</v>
      </c>
    </row>
    <row r="150" spans="1:8">
      <c r="A150" s="3">
        <v>91</v>
      </c>
      <c r="B150" s="26" t="s">
        <v>1332</v>
      </c>
      <c r="C150" s="10" t="str">
        <f>INDEX(Table2[ParentSupplierDescription],MATCH(Table4[[#This Row],[SupplierID]],Table2[SupplierID],0))</f>
        <v>Auto Service Finance Limited</v>
      </c>
      <c r="D150" s="10" t="str">
        <f>INDEX(Table2[SupplierDescription],MATCH(Table4[[#This Row],[SupplierID]],Table2[SupplierID],0))</f>
        <v>Auto Service Finance Limited</v>
      </c>
      <c r="E150" s="26" t="s">
        <v>1988</v>
      </c>
      <c r="F150" s="26" t="s">
        <v>1989</v>
      </c>
      <c r="G150" s="25" t="s">
        <v>1992</v>
      </c>
      <c r="H150" s="26"/>
    </row>
    <row r="151" spans="1:8">
      <c r="A151" s="3">
        <v>91</v>
      </c>
      <c r="B151" s="26" t="s">
        <v>1332</v>
      </c>
      <c r="C151" s="10" t="str">
        <f>INDEX(Table2[ParentSupplierDescription],MATCH(Table4[[#This Row],[SupplierID]],Table2[SupplierID],0))</f>
        <v>Auto Service Finance Limited</v>
      </c>
      <c r="D151" s="10" t="str">
        <f>INDEX(Table2[SupplierDescription],MATCH(Table4[[#This Row],[SupplierID]],Table2[SupplierID],0))</f>
        <v>Auto Service Finance Limited</v>
      </c>
      <c r="E151" s="26" t="s">
        <v>1990</v>
      </c>
      <c r="F151" s="26" t="s">
        <v>1991</v>
      </c>
      <c r="G151" s="25" t="s">
        <v>1993</v>
      </c>
      <c r="H151" s="26"/>
    </row>
    <row r="152" spans="1:8">
      <c r="A152" s="3">
        <v>92</v>
      </c>
      <c r="B152" s="26" t="s">
        <v>1332</v>
      </c>
      <c r="C152" s="10" t="str">
        <f>INDEX(Table2[ParentSupplierDescription],MATCH(Table4[[#This Row],[SupplierID]],Table2[SupplierID],0))</f>
        <v>Toyota Financial Services</v>
      </c>
      <c r="D152" s="10" t="str">
        <f>INDEX(Table2[SupplierDescription],MATCH(Table4[[#This Row],[SupplierID]],Table2[SupplierID],0))</f>
        <v>Toyota Financial Services</v>
      </c>
      <c r="E152" s="26" t="s">
        <v>1997</v>
      </c>
      <c r="F152" s="26" t="s">
        <v>1998</v>
      </c>
      <c r="G152" s="25" t="s">
        <v>1999</v>
      </c>
      <c r="H152" s="26"/>
    </row>
    <row r="153" spans="1:8">
      <c r="A153" s="3">
        <v>92</v>
      </c>
      <c r="B153" s="26" t="s">
        <v>1332</v>
      </c>
      <c r="C153" s="10" t="str">
        <f>INDEX(Table2[ParentSupplierDescription],MATCH(Table4[[#This Row],[SupplierID]],Table2[SupplierID],0))</f>
        <v>Toyota Financial Services</v>
      </c>
      <c r="D153" s="10" t="str">
        <f>INDEX(Table2[SupplierDescription],MATCH(Table4[[#This Row],[SupplierID]],Table2[SupplierID],0))</f>
        <v>Toyota Financial Services</v>
      </c>
      <c r="E153" s="26" t="s">
        <v>1994</v>
      </c>
      <c r="F153" s="26" t="s">
        <v>1995</v>
      </c>
      <c r="G153" s="25" t="s">
        <v>1996</v>
      </c>
      <c r="H153" s="26"/>
    </row>
    <row r="154" spans="1:8">
      <c r="A154" s="3">
        <v>93</v>
      </c>
      <c r="B154" s="26" t="s">
        <v>1332</v>
      </c>
      <c r="C154" s="10" t="str">
        <f>INDEX(Table2[ParentSupplierDescription],MATCH(Table4[[#This Row],[SupplierID]],Table2[SupplierID],0))</f>
        <v>LendFair Ltd</v>
      </c>
      <c r="D154" s="10" t="str">
        <f>INDEX(Table2[SupplierDescription],MATCH(Table4[[#This Row],[SupplierID]],Table2[SupplierID],0))</f>
        <v>LendFair Ltd</v>
      </c>
      <c r="E154" s="26" t="s">
        <v>2000</v>
      </c>
      <c r="F154" s="26" t="s">
        <v>2001</v>
      </c>
      <c r="G154" s="25" t="s">
        <v>2002</v>
      </c>
      <c r="H154" s="47" t="s">
        <v>2003</v>
      </c>
    </row>
    <row r="155" spans="1:8">
      <c r="A155" s="3">
        <v>94</v>
      </c>
      <c r="B155" s="26" t="s">
        <v>1332</v>
      </c>
      <c r="C155" s="10" t="str">
        <f>INDEX(Table2[ParentSupplierDescription],MATCH(Table4[[#This Row],[SupplierID]],Table2[SupplierID],0))</f>
        <v>Leeds City Credit Union</v>
      </c>
      <c r="D155" s="10" t="str">
        <f>INDEX(Table2[SupplierDescription],MATCH(Table4[[#This Row],[SupplierID]],Table2[SupplierID],0))</f>
        <v>Leeds City Credit Union</v>
      </c>
      <c r="E155" s="3" t="s">
        <v>2011</v>
      </c>
      <c r="F155" s="3" t="s">
        <v>2012</v>
      </c>
      <c r="G155" s="25" t="s">
        <v>2013</v>
      </c>
      <c r="H155" t="s">
        <v>2010</v>
      </c>
    </row>
    <row r="156" spans="1:8">
      <c r="A156" s="3">
        <v>94</v>
      </c>
      <c r="B156" s="26" t="s">
        <v>1332</v>
      </c>
      <c r="C156" s="10" t="str">
        <f>INDEX(Table2[ParentSupplierDescription],MATCH(Table4[[#This Row],[SupplierID]],Table2[SupplierID],0))</f>
        <v>Leeds City Credit Union</v>
      </c>
      <c r="D156" s="10" t="str">
        <f>INDEX(Table2[SupplierDescription],MATCH(Table4[[#This Row],[SupplierID]],Table2[SupplierID],0))</f>
        <v>Leeds City Credit Union</v>
      </c>
      <c r="E156" s="3" t="s">
        <v>1355</v>
      </c>
      <c r="F156" s="3" t="s">
        <v>2008</v>
      </c>
      <c r="G156" s="25" t="s">
        <v>2009</v>
      </c>
      <c r="H156" t="s">
        <v>2010</v>
      </c>
    </row>
    <row r="157" spans="1:8">
      <c r="A157" s="3">
        <v>94</v>
      </c>
      <c r="B157" s="26" t="s">
        <v>1332</v>
      </c>
      <c r="C157" s="10" t="str">
        <f>INDEX(Table2[ParentSupplierDescription],MATCH(Table4[[#This Row],[SupplierID]],Table2[SupplierID],0))</f>
        <v>Leeds City Credit Union</v>
      </c>
      <c r="D157" s="10" t="str">
        <f>INDEX(Table2[SupplierDescription],MATCH(Table4[[#This Row],[SupplierID]],Table2[SupplierID],0))</f>
        <v>Leeds City Credit Union</v>
      </c>
      <c r="E157" s="3" t="s">
        <v>2004</v>
      </c>
      <c r="F157" s="3" t="s">
        <v>2005</v>
      </c>
      <c r="G157" s="25" t="s">
        <v>2006</v>
      </c>
      <c r="H157" t="s">
        <v>2007</v>
      </c>
    </row>
    <row r="158" spans="1:8">
      <c r="A158" s="3">
        <v>95</v>
      </c>
      <c r="B158" s="3" t="s">
        <v>1332</v>
      </c>
      <c r="C158" s="10" t="str">
        <f>INDEX(Table2[ParentSupplierDescription],MATCH(Table4[[#This Row],[SupplierID]],Table2[SupplierID],0))</f>
        <v>Homelet</v>
      </c>
      <c r="D158" s="10" t="str">
        <f>INDEX(Table2[SupplierDescription],MATCH(Table4[[#This Row],[SupplierID]],Table2[SupplierID],0))</f>
        <v>Homelet</v>
      </c>
      <c r="E158" s="3" t="s">
        <v>1843</v>
      </c>
      <c r="F158" s="3" t="s">
        <v>2014</v>
      </c>
      <c r="G158" s="25" t="s">
        <v>2015</v>
      </c>
      <c r="H158" t="s">
        <v>2016</v>
      </c>
    </row>
    <row r="159" spans="1:8">
      <c r="A159" s="3">
        <v>96</v>
      </c>
      <c r="B159" s="3" t="s">
        <v>1332</v>
      </c>
      <c r="C159" s="10" t="str">
        <f>INDEX(Table2[ParentSupplierDescription],MATCH(Table4[[#This Row],[SupplierID]],Table2[SupplierID],0))</f>
        <v>Moorcroft Debt Recovery Ltd</v>
      </c>
      <c r="D159" s="10" t="str">
        <f>INDEX(Table2[SupplierDescription],MATCH(Table4[[#This Row],[SupplierID]],Table2[SupplierID],0))</f>
        <v>Moorcroft Debt Recovery Ltd</v>
      </c>
      <c r="E159" s="3" t="s">
        <v>1423</v>
      </c>
      <c r="F159" s="3" t="s">
        <v>2017</v>
      </c>
      <c r="G159" s="25" t="s">
        <v>2018</v>
      </c>
      <c r="H159" s="3"/>
    </row>
    <row r="160" spans="1:8">
      <c r="A160" s="3">
        <v>96</v>
      </c>
      <c r="B160" s="3" t="s">
        <v>1332</v>
      </c>
      <c r="C160" s="10" t="str">
        <f>INDEX(Table2[ParentSupplierDescription],MATCH(Table4[[#This Row],[SupplierID]],Table2[SupplierID],0))</f>
        <v>Moorcroft Debt Recovery Ltd</v>
      </c>
      <c r="D160" s="10" t="str">
        <f>INDEX(Table2[SupplierDescription],MATCH(Table4[[#This Row],[SupplierID]],Table2[SupplierID],0))</f>
        <v>Moorcroft Debt Recovery Ltd</v>
      </c>
      <c r="E160" s="3" t="s">
        <v>1442</v>
      </c>
      <c r="F160" s="3" t="s">
        <v>2022</v>
      </c>
      <c r="G160" s="25" t="s">
        <v>2023</v>
      </c>
      <c r="H160" s="3"/>
    </row>
    <row r="161" spans="1:8">
      <c r="A161" s="3">
        <v>96</v>
      </c>
      <c r="B161" s="3" t="s">
        <v>1332</v>
      </c>
      <c r="C161" s="10" t="str">
        <f>INDEX(Table2[ParentSupplierDescription],MATCH(Table4[[#This Row],[SupplierID]],Table2[SupplierID],0))</f>
        <v>Moorcroft Debt Recovery Ltd</v>
      </c>
      <c r="D161" s="10" t="str">
        <f>INDEX(Table2[SupplierDescription],MATCH(Table4[[#This Row],[SupplierID]],Table2[SupplierID],0))</f>
        <v>Moorcroft Debt Recovery Ltd</v>
      </c>
      <c r="E161" s="3" t="s">
        <v>2024</v>
      </c>
      <c r="F161" s="3" t="s">
        <v>2025</v>
      </c>
      <c r="G161" s="25" t="s">
        <v>2026</v>
      </c>
      <c r="H161" s="3"/>
    </row>
    <row r="162" spans="1:8">
      <c r="A162" s="3">
        <v>96</v>
      </c>
      <c r="B162" s="3" t="s">
        <v>1332</v>
      </c>
      <c r="C162" s="10" t="str">
        <f>INDEX(Table2[ParentSupplierDescription],MATCH(Table4[[#This Row],[SupplierID]],Table2[SupplierID],0))</f>
        <v>Moorcroft Debt Recovery Ltd</v>
      </c>
      <c r="D162" s="10" t="str">
        <f>INDEX(Table2[SupplierDescription],MATCH(Table4[[#This Row],[SupplierID]],Table2[SupplierID],0))</f>
        <v>Moorcroft Debt Recovery Ltd</v>
      </c>
      <c r="E162" s="3" t="s">
        <v>2019</v>
      </c>
      <c r="F162" s="3" t="s">
        <v>2020</v>
      </c>
      <c r="G162" s="25" t="s">
        <v>2021</v>
      </c>
      <c r="H162" s="3"/>
    </row>
    <row r="163" spans="1:8">
      <c r="A163" s="3">
        <v>97</v>
      </c>
      <c r="B163" s="3" t="s">
        <v>1332</v>
      </c>
      <c r="C163" s="10" t="str">
        <f>INDEX(Table2[ParentSupplierDescription],MATCH(Table4[[#This Row],[SupplierID]],Table2[SupplierID],0))</f>
        <v>Sporting Index</v>
      </c>
      <c r="D163" s="10" t="str">
        <f>INDEX(Table2[SupplierDescription],MATCH(Table4[[#This Row],[SupplierID]],Table2[SupplierID],0))</f>
        <v>Sporting Index</v>
      </c>
      <c r="E163" s="3" t="s">
        <v>1333</v>
      </c>
      <c r="F163" s="3" t="s">
        <v>2027</v>
      </c>
      <c r="G163" s="25" t="s">
        <v>2028</v>
      </c>
      <c r="H163" s="3" t="s">
        <v>2029</v>
      </c>
    </row>
    <row r="164" spans="1:8">
      <c r="A164" s="3">
        <v>98</v>
      </c>
      <c r="B164" s="3" t="s">
        <v>1332</v>
      </c>
      <c r="C164" s="10" t="str">
        <f>INDEX(Table2[ParentSupplierDescription],MATCH(Table4[[#This Row],[SupplierID]],Table2[SupplierID],0))</f>
        <v>Caledonian Consumer Finance</v>
      </c>
      <c r="D164" s="10" t="str">
        <f>INDEX(Table2[SupplierDescription],MATCH(Table4[[#This Row],[SupplierID]],Table2[SupplierID],0))</f>
        <v>Caledonian Consumer Finance</v>
      </c>
      <c r="E164" s="3" t="s">
        <v>1824</v>
      </c>
      <c r="F164" s="3" t="s">
        <v>2030</v>
      </c>
      <c r="G164" s="25" t="s">
        <v>2031</v>
      </c>
      <c r="H164" s="3" t="s">
        <v>2032</v>
      </c>
    </row>
    <row r="165" spans="1:8">
      <c r="A165" s="3">
        <v>99</v>
      </c>
      <c r="B165" s="3" t="s">
        <v>1332</v>
      </c>
      <c r="C165" s="10" t="str">
        <f>INDEX(Table2[ParentSupplierDescription],MATCH(Table4[[#This Row],[SupplierID]],Table2[SupplierID],0))</f>
        <v>Ascendant Solutions Limited</v>
      </c>
      <c r="D165" s="10" t="str">
        <f>INDEX(Table2[SupplierDescription],MATCH(Table4[[#This Row],[SupplierID]],Table2[SupplierID],0))</f>
        <v>Ascendant Solutions Limited</v>
      </c>
      <c r="E165" s="3" t="s">
        <v>1764</v>
      </c>
      <c r="F165" s="3" t="s">
        <v>2033</v>
      </c>
      <c r="G165" s="25" t="s">
        <v>2034</v>
      </c>
      <c r="H165" s="3" t="s">
        <v>2035</v>
      </c>
    </row>
    <row r="166" spans="1:8">
      <c r="A166" s="3">
        <v>100</v>
      </c>
      <c r="B166" s="3" t="s">
        <v>1332</v>
      </c>
      <c r="C166" s="10" t="str">
        <f>INDEX(Table2[ParentSupplierDescription],MATCH(Table4[[#This Row],[SupplierID]],Table2[SupplierID],0))</f>
        <v>Hunter Simpson Finance Ltd</v>
      </c>
      <c r="D166" s="10" t="str">
        <f>INDEX(Table2[SupplierDescription],MATCH(Table4[[#This Row],[SupplierID]],Table2[SupplierID],0))</f>
        <v>Hunter Simpson Finance Ltd</v>
      </c>
      <c r="E166" s="3" t="s">
        <v>1603</v>
      </c>
      <c r="F166" s="3" t="s">
        <v>2036</v>
      </c>
      <c r="G166" s="25" t="s">
        <v>2037</v>
      </c>
      <c r="H166" s="3" t="s">
        <v>2038</v>
      </c>
    </row>
    <row r="167" spans="1:8">
      <c r="A167" s="3">
        <v>101</v>
      </c>
      <c r="B167" s="103" t="s">
        <v>1332</v>
      </c>
      <c r="C167" s="110" t="str">
        <f>INDEX(Table2[ParentSupplierDescription],MATCH(Table4[[#This Row],[SupplierID]],Table2[SupplierID],0))</f>
        <v>Power Leisure Bookmakers Ltd</v>
      </c>
      <c r="D167" s="110" t="str">
        <f>INDEX(Table2[SupplierDescription],MATCH(Table4[[#This Row],[SupplierID]],Table2[SupplierID],0))</f>
        <v>Power Leisure Bookmakers Ltd</v>
      </c>
      <c r="E167" s="103" t="s">
        <v>1430</v>
      </c>
      <c r="F167" s="103" t="s">
        <v>2051</v>
      </c>
      <c r="G167" s="25" t="s">
        <v>2052</v>
      </c>
      <c r="H167" s="103"/>
    </row>
    <row r="168" spans="1:8">
      <c r="A168" s="3">
        <v>101</v>
      </c>
      <c r="B168" s="26" t="s">
        <v>1332</v>
      </c>
      <c r="C168" s="8" t="str">
        <f>INDEX(Table2[ParentSupplierDescription],MATCH(Table4[[#This Row],[SupplierID]],Table2[SupplierID],0))</f>
        <v>Power Leisure Bookmakers Ltd</v>
      </c>
      <c r="D168" s="8" t="str">
        <f>INDEX(Table2[SupplierDescription],MATCH(Table4[[#This Row],[SupplierID]],Table2[SupplierID],0))</f>
        <v>Power Leisure Bookmakers Ltd</v>
      </c>
      <c r="E168" s="26" t="s">
        <v>2042</v>
      </c>
      <c r="F168" s="26" t="s">
        <v>2043</v>
      </c>
      <c r="G168" s="25" t="s">
        <v>2044</v>
      </c>
      <c r="H168" s="26"/>
    </row>
    <row r="169" spans="1:8">
      <c r="A169" s="3">
        <v>101</v>
      </c>
      <c r="B169" s="26" t="s">
        <v>1332</v>
      </c>
      <c r="C169" s="8" t="str">
        <f>INDEX(Table2[ParentSupplierDescription],MATCH(Table4[[#This Row],[SupplierID]],Table2[SupplierID],0))</f>
        <v>Power Leisure Bookmakers Ltd</v>
      </c>
      <c r="D169" s="8" t="str">
        <f>INDEX(Table2[SupplierDescription],MATCH(Table4[[#This Row],[SupplierID]],Table2[SupplierID],0))</f>
        <v>Power Leisure Bookmakers Ltd</v>
      </c>
      <c r="E169" s="26" t="s">
        <v>2048</v>
      </c>
      <c r="F169" s="26" t="s">
        <v>2049</v>
      </c>
      <c r="G169" s="25" t="s">
        <v>2050</v>
      </c>
      <c r="H169" s="26"/>
    </row>
    <row r="170" spans="1:8">
      <c r="A170" s="3">
        <v>101</v>
      </c>
      <c r="B170" s="3" t="s">
        <v>1332</v>
      </c>
      <c r="C170" s="10" t="str">
        <f>INDEX(Table2[ParentSupplierDescription],MATCH(Table4[[#This Row],[SupplierID]],Table2[SupplierID],0))</f>
        <v>Power Leisure Bookmakers Ltd</v>
      </c>
      <c r="D170" s="10" t="str">
        <f>INDEX(Table2[SupplierDescription],MATCH(Table4[[#This Row],[SupplierID]],Table2[SupplierID],0))</f>
        <v>Power Leisure Bookmakers Ltd</v>
      </c>
      <c r="E170" s="3" t="s">
        <v>2040</v>
      </c>
      <c r="F170" s="29" t="s">
        <v>2039</v>
      </c>
      <c r="G170" s="25" t="s">
        <v>2041</v>
      </c>
      <c r="H170" s="3"/>
    </row>
    <row r="171" spans="1:8">
      <c r="A171" s="3">
        <v>101</v>
      </c>
      <c r="B171" s="26" t="s">
        <v>1332</v>
      </c>
      <c r="C171" s="8" t="str">
        <f>INDEX(Table2[ParentSupplierDescription],MATCH(Table4[[#This Row],[SupplierID]],Table2[SupplierID],0))</f>
        <v>Power Leisure Bookmakers Ltd</v>
      </c>
      <c r="D171" s="8" t="str">
        <f>INDEX(Table2[SupplierDescription],MATCH(Table4[[#This Row],[SupplierID]],Table2[SupplierID],0))</f>
        <v>Power Leisure Bookmakers Ltd</v>
      </c>
      <c r="E171" s="26" t="s">
        <v>2047</v>
      </c>
      <c r="F171" s="26" t="s">
        <v>2046</v>
      </c>
      <c r="G171" s="25" t="s">
        <v>2045</v>
      </c>
      <c r="H171" s="26"/>
    </row>
    <row r="172" spans="1:8">
      <c r="A172" s="3">
        <v>102</v>
      </c>
      <c r="B172" s="3" t="s">
        <v>1332</v>
      </c>
      <c r="C172" s="10" t="str">
        <f>INDEX(Table2[ParentSupplierDescription],MATCH(Table4[[#This Row],[SupplierID]],Table2[SupplierID],0))</f>
        <v>Atom Bank</v>
      </c>
      <c r="D172" s="10" t="str">
        <f>INDEX(Table2[SupplierDescription],MATCH(Table4[[#This Row],[SupplierID]],Table2[SupplierID],0))</f>
        <v>Atom Bank</v>
      </c>
      <c r="E172" s="3" t="s">
        <v>2053</v>
      </c>
      <c r="F172" s="3" t="s">
        <v>1572</v>
      </c>
      <c r="G172" s="25" t="s">
        <v>2054</v>
      </c>
      <c r="H172" t="s">
        <v>2055</v>
      </c>
    </row>
    <row r="173" spans="1:8">
      <c r="A173" s="122">
        <v>103</v>
      </c>
      <c r="B173" s="3" t="s">
        <v>1332</v>
      </c>
      <c r="C173" s="10" t="e">
        <f>INDEX(Table2[ParentSupplierDescription],MATCH(Table4[[#This Row],[SupplierID]],Table2[SupplierID],0))</f>
        <v>#N/A</v>
      </c>
      <c r="D173" s="10" t="e">
        <f>INDEX(Table2[SupplierDescription],MATCH(Table4[[#This Row],[SupplierID]],Table2[SupplierID],0))</f>
        <v>#N/A</v>
      </c>
      <c r="E173" s="3" t="s">
        <v>2056</v>
      </c>
      <c r="F173" s="3" t="s">
        <v>2057</v>
      </c>
      <c r="G173" s="25" t="s">
        <v>2058</v>
      </c>
      <c r="H173" s="3" t="s">
        <v>2059</v>
      </c>
    </row>
    <row r="174" spans="1:8">
      <c r="A174" s="3">
        <v>104</v>
      </c>
      <c r="B174" s="3" t="s">
        <v>1332</v>
      </c>
      <c r="C174" s="10" t="str">
        <f>INDEX(Table2[ParentSupplierDescription],MATCH(Table4[[#This Row],[SupplierID]],Table2[SupplierID],0))</f>
        <v>MMP Financial Limited</v>
      </c>
      <c r="D174" s="10" t="str">
        <f>INDEX(Table2[SupplierDescription],MATCH(Table4[[#This Row],[SupplierID]],Table2[SupplierID],0))</f>
        <v>MMP Financial Limited</v>
      </c>
      <c r="E174" s="3" t="s">
        <v>2060</v>
      </c>
      <c r="F174" s="3" t="s">
        <v>2061</v>
      </c>
      <c r="G174" s="25" t="s">
        <v>2062</v>
      </c>
      <c r="H174" s="3"/>
    </row>
    <row r="175" spans="1:8">
      <c r="A175" s="3">
        <v>105</v>
      </c>
      <c r="B175" s="3" t="s">
        <v>1332</v>
      </c>
      <c r="C175" s="10" t="str">
        <f>INDEX(Table2[ParentSupplierDescription],MATCH(Table4[[#This Row],[SupplierID]],Table2[SupplierID],0))</f>
        <v>Sabre Insurance Company Limited</v>
      </c>
      <c r="D175" s="10" t="str">
        <f>INDEX(Table2[SupplierDescription],MATCH(Table4[[#This Row],[SupplierID]],Table2[SupplierID],0))</f>
        <v>Sabre Insurance Company Limited</v>
      </c>
      <c r="E175" s="3" t="s">
        <v>1571</v>
      </c>
      <c r="F175" s="3" t="s">
        <v>1369</v>
      </c>
      <c r="G175" s="25" t="s">
        <v>2063</v>
      </c>
      <c r="H175" s="48" t="s">
        <v>2064</v>
      </c>
    </row>
    <row r="176" spans="1:8">
      <c r="A176" s="3">
        <v>106</v>
      </c>
      <c r="B176" s="3" t="s">
        <v>1332</v>
      </c>
      <c r="C176" s="10" t="str">
        <f>INDEX(Table2[ParentSupplierDescription],MATCH(Table4[[#This Row],[SupplierID]],Table2[SupplierID],0))</f>
        <v>FNZ (UK) Limited</v>
      </c>
      <c r="D176" s="10" t="str">
        <f>INDEX(Table2[SupplierDescription],MATCH(Table4[[#This Row],[SupplierID]],Table2[SupplierID],0))</f>
        <v>FNZ (UK) Limited</v>
      </c>
      <c r="E176" s="3" t="s">
        <v>2067</v>
      </c>
      <c r="F176" s="3" t="s">
        <v>2068</v>
      </c>
      <c r="G176" s="25" t="s">
        <v>2071</v>
      </c>
      <c r="H176" t="s">
        <v>2074</v>
      </c>
    </row>
    <row r="177" spans="1:8">
      <c r="A177" s="3">
        <v>106</v>
      </c>
      <c r="B177" s="3" t="s">
        <v>1332</v>
      </c>
      <c r="C177" s="10" t="str">
        <f>INDEX(Table2[ParentSupplierDescription],MATCH(Table4[[#This Row],[SupplierID]],Table2[SupplierID],0))</f>
        <v>FNZ (UK) Limited</v>
      </c>
      <c r="D177" s="10" t="str">
        <f>INDEX(Table2[SupplierDescription],MATCH(Table4[[#This Row],[SupplierID]],Table2[SupplierID],0))</f>
        <v>FNZ (UK) Limited</v>
      </c>
      <c r="E177" s="3" t="s">
        <v>2066</v>
      </c>
      <c r="F177" s="3" t="s">
        <v>1675</v>
      </c>
      <c r="G177" s="25" t="s">
        <v>2070</v>
      </c>
      <c r="H177" t="s">
        <v>2073</v>
      </c>
    </row>
    <row r="178" spans="1:8">
      <c r="A178" s="3">
        <v>106</v>
      </c>
      <c r="B178" s="3" t="s">
        <v>1332</v>
      </c>
      <c r="C178" s="10" t="str">
        <f>INDEX(Table2[ParentSupplierDescription],MATCH(Table4[[#This Row],[SupplierID]],Table2[SupplierID],0))</f>
        <v>FNZ (UK) Limited</v>
      </c>
      <c r="D178" s="10" t="str">
        <f>INDEX(Table2[SupplierDescription],MATCH(Table4[[#This Row],[SupplierID]],Table2[SupplierID],0))</f>
        <v>FNZ (UK) Limited</v>
      </c>
      <c r="E178" s="3" t="s">
        <v>1368</v>
      </c>
      <c r="F178" s="3" t="s">
        <v>2065</v>
      </c>
      <c r="G178" s="25" t="s">
        <v>2069</v>
      </c>
      <c r="H178" t="s">
        <v>2072</v>
      </c>
    </row>
    <row r="179" spans="1:8">
      <c r="A179" s="3">
        <v>107</v>
      </c>
      <c r="B179" s="3" t="s">
        <v>1332</v>
      </c>
      <c r="C179" s="10" t="str">
        <f>INDEX(Table2[ParentSupplierDescription],MATCH(Table4[[#This Row],[SupplierID]],Table2[SupplierID],0))</f>
        <v>Churches Mutual Credit Union Ltd</v>
      </c>
      <c r="D179" s="10" t="str">
        <f>INDEX(Table2[SupplierDescription],MATCH(Table4[[#This Row],[SupplierID]],Table2[SupplierID],0))</f>
        <v>Churches Mutual Credit Union Ltd</v>
      </c>
      <c r="E179" s="3" t="s">
        <v>1571</v>
      </c>
      <c r="F179" s="3" t="s">
        <v>1434</v>
      </c>
      <c r="G179" s="25" t="s">
        <v>2075</v>
      </c>
      <c r="H179" s="38" t="s">
        <v>2076</v>
      </c>
    </row>
    <row r="180" spans="1:8">
      <c r="A180" s="3">
        <v>108</v>
      </c>
      <c r="B180" s="3" t="s">
        <v>1332</v>
      </c>
      <c r="C180" s="10" t="str">
        <f>INDEX(Table2[ParentSupplierDescription],MATCH(Table4[[#This Row],[SupplierID]],Table2[SupplierID],0))</f>
        <v>Computer Share</v>
      </c>
      <c r="D180" s="10" t="str">
        <f>INDEX(Table2[SupplierDescription],MATCH(Table4[[#This Row],[SupplierID]],Table2[SupplierID],0))</f>
        <v>Computer Share</v>
      </c>
      <c r="E180" s="3" t="s">
        <v>1562</v>
      </c>
      <c r="F180" s="3" t="s">
        <v>1563</v>
      </c>
      <c r="G180" s="25" t="s">
        <v>1564</v>
      </c>
      <c r="H180" s="3" t="s">
        <v>2077</v>
      </c>
    </row>
    <row r="181" spans="1:8">
      <c r="A181" s="3">
        <v>109</v>
      </c>
      <c r="B181" s="3" t="s">
        <v>1332</v>
      </c>
      <c r="C181" s="10" t="str">
        <f>INDEX(Table2[ParentSupplierDescription],MATCH(Table4[[#This Row],[SupplierID]],Table2[SupplierID],0))</f>
        <v xml:space="preserve">Paul LeeMark Finance Limited </v>
      </c>
      <c r="D181" s="10" t="str">
        <f>INDEX(Table2[SupplierDescription],MATCH(Table4[[#This Row],[SupplierID]],Table2[SupplierID],0))</f>
        <v xml:space="preserve">Paul LeeMark Finance Limited </v>
      </c>
      <c r="E181" s="3" t="s">
        <v>1364</v>
      </c>
      <c r="F181" s="3" t="s">
        <v>2078</v>
      </c>
      <c r="G181" s="25" t="s">
        <v>2079</v>
      </c>
      <c r="H181" s="3" t="s">
        <v>2080</v>
      </c>
    </row>
    <row r="182" spans="1:8">
      <c r="A182" s="3">
        <v>110</v>
      </c>
      <c r="B182" s="3" t="s">
        <v>1332</v>
      </c>
      <c r="C182" s="10" t="str">
        <f>INDEX(Table2[ParentSupplierDescription],MATCH(Table4[[#This Row],[SupplierID]],Table2[SupplierID],0))</f>
        <v xml:space="preserve">Profitable Play Limited </v>
      </c>
      <c r="D182" s="10" t="str">
        <f>INDEX(Table2[SupplierDescription],MATCH(Table4[[#This Row],[SupplierID]],Table2[SupplierID],0))</f>
        <v xml:space="preserve">Profitable Play Limited </v>
      </c>
      <c r="E182" s="3" t="s">
        <v>2081</v>
      </c>
      <c r="F182" s="3" t="s">
        <v>2082</v>
      </c>
      <c r="G182" s="25" t="s">
        <v>2083</v>
      </c>
      <c r="H182" t="s">
        <v>2084</v>
      </c>
    </row>
    <row r="183" spans="1:8">
      <c r="A183" s="3">
        <v>111</v>
      </c>
      <c r="B183" s="3" t="s">
        <v>1332</v>
      </c>
      <c r="C183" s="10" t="str">
        <f>INDEX(Table2[ParentSupplierDescription],MATCH(Table4[[#This Row],[SupplierID]],Table2[SupplierID],0))</f>
        <v>AutoAccept Finance</v>
      </c>
      <c r="D183" s="10" t="str">
        <f>INDEX(Table2[SupplierDescription],MATCH(Table4[[#This Row],[SupplierID]],Table2[SupplierID],0))</f>
        <v>AutoAccept Finance</v>
      </c>
      <c r="E183" s="3" t="s">
        <v>2085</v>
      </c>
      <c r="F183" s="3" t="s">
        <v>2086</v>
      </c>
      <c r="G183" s="25" t="s">
        <v>2087</v>
      </c>
      <c r="H183" t="s">
        <v>2088</v>
      </c>
    </row>
    <row r="184" spans="1:8">
      <c r="A184" s="3">
        <v>112</v>
      </c>
      <c r="B184" s="3" t="s">
        <v>1332</v>
      </c>
      <c r="C184" s="10" t="str">
        <f>INDEX(Table2[ParentSupplierDescription],MATCH(Table4[[#This Row],[SupplierID]],Table2[SupplierID],0))</f>
        <v>PCO Holdco Sarl c/o DrydensFairfax</v>
      </c>
      <c r="D184" s="10" t="str">
        <f>INDEX(Table2[SupplierDescription],MATCH(Table4[[#This Row],[SupplierID]],Table2[SupplierID],0))</f>
        <v>PCO Holdco Sarl c/o DrydensFairfax</v>
      </c>
      <c r="E184" s="3" t="s">
        <v>2090</v>
      </c>
      <c r="F184" s="3" t="s">
        <v>2091</v>
      </c>
      <c r="G184" s="25" t="s">
        <v>2092</v>
      </c>
      <c r="H184" s="3" t="s">
        <v>2095</v>
      </c>
    </row>
    <row r="185" spans="1:8">
      <c r="A185" s="3">
        <v>112</v>
      </c>
      <c r="B185" s="3" t="s">
        <v>1332</v>
      </c>
      <c r="C185" s="10" t="str">
        <f>INDEX(Table2[ParentSupplierDescription],MATCH(Table4[[#This Row],[SupplierID]],Table2[SupplierID],0))</f>
        <v>PCO Holdco Sarl c/o DrydensFairfax</v>
      </c>
      <c r="D185" s="10" t="str">
        <f>INDEX(Table2[SupplierDescription],MATCH(Table4[[#This Row],[SupplierID]],Table2[SupplierID],0))</f>
        <v>PCO Holdco Sarl c/o DrydensFairfax</v>
      </c>
      <c r="E185" s="3" t="s">
        <v>2089</v>
      </c>
      <c r="F185" s="3" t="s">
        <v>1439</v>
      </c>
      <c r="G185" s="25" t="s">
        <v>2093</v>
      </c>
      <c r="H185" s="47" t="s">
        <v>2094</v>
      </c>
    </row>
    <row r="186" spans="1:8">
      <c r="A186" s="3">
        <v>114</v>
      </c>
      <c r="B186" s="3" t="s">
        <v>1332</v>
      </c>
      <c r="C186" s="10" t="str">
        <f>INDEX(Table2[ParentSupplierDescription],MATCH(Table4[[#This Row],[SupplierID]],Table2[SupplierID],0))</f>
        <v>Workplace finance Ltd</v>
      </c>
      <c r="D186" s="10" t="str">
        <f>INDEX(Table2[SupplierDescription],MATCH(Table4[[#This Row],[SupplierID]],Table2[SupplierID],0))</f>
        <v>Workplace finance Ltd</v>
      </c>
      <c r="E186" s="3" t="s">
        <v>2000</v>
      </c>
      <c r="F186" s="3" t="s">
        <v>2096</v>
      </c>
      <c r="G186" s="25" t="s">
        <v>2097</v>
      </c>
      <c r="H186" s="49" t="s">
        <v>2098</v>
      </c>
    </row>
    <row r="187" spans="1:8">
      <c r="A187" s="3">
        <v>115</v>
      </c>
      <c r="B187" s="3" t="s">
        <v>1332</v>
      </c>
      <c r="C187" s="10" t="str">
        <f>INDEX(Table2[ParentSupplierDescription],MATCH(Table4[[#This Row],[SupplierID]],Table2[SupplierID],0))</f>
        <v>i Talk</v>
      </c>
      <c r="D187" s="10" t="str">
        <f>INDEX(Table2[SupplierDescription],MATCH(Table4[[#This Row],[SupplierID]],Table2[SupplierID],0))</f>
        <v>i Talk</v>
      </c>
      <c r="E187" s="3" t="s">
        <v>1398</v>
      </c>
      <c r="F187" s="3" t="s">
        <v>2017</v>
      </c>
      <c r="G187" s="25" t="s">
        <v>2099</v>
      </c>
      <c r="H187" s="47" t="s">
        <v>2100</v>
      </c>
    </row>
    <row r="188" spans="1:8">
      <c r="A188" s="3">
        <v>116</v>
      </c>
      <c r="B188" s="3" t="s">
        <v>1332</v>
      </c>
      <c r="C188" s="10" t="str">
        <f>INDEX(Table2[ParentSupplierDescription],MATCH(Table4[[#This Row],[SupplierID]],Table2[SupplierID],0))</f>
        <v>Startline Motor Finance</v>
      </c>
      <c r="D188" s="10" t="str">
        <f>INDEX(Table2[SupplierDescription],MATCH(Table4[[#This Row],[SupplierID]],Table2[SupplierID],0))</f>
        <v>Startline Motor Finance</v>
      </c>
      <c r="E188" s="3" t="s">
        <v>2103</v>
      </c>
      <c r="F188" s="3" t="s">
        <v>2104</v>
      </c>
      <c r="G188" s="25" t="s">
        <v>2108</v>
      </c>
      <c r="H188" s="3"/>
    </row>
    <row r="189" spans="1:8">
      <c r="A189" s="3">
        <v>116</v>
      </c>
      <c r="B189" s="3" t="s">
        <v>1332</v>
      </c>
      <c r="C189" s="10" t="str">
        <f>INDEX(Table2[ParentSupplierDescription],MATCH(Table4[[#This Row],[SupplierID]],Table2[SupplierID],0))</f>
        <v>Startline Motor Finance</v>
      </c>
      <c r="D189" s="10" t="str">
        <f>INDEX(Table2[SupplierDescription],MATCH(Table4[[#This Row],[SupplierID]],Table2[SupplierID],0))</f>
        <v>Startline Motor Finance</v>
      </c>
      <c r="E189" s="3" t="s">
        <v>2101</v>
      </c>
      <c r="F189" s="3" t="s">
        <v>2102</v>
      </c>
      <c r="G189" s="25" t="s">
        <v>2107</v>
      </c>
      <c r="H189" s="98" t="s">
        <v>2110</v>
      </c>
    </row>
    <row r="190" spans="1:8">
      <c r="A190" s="3">
        <v>116</v>
      </c>
      <c r="B190" s="3" t="s">
        <v>1332</v>
      </c>
      <c r="C190" s="10" t="str">
        <f>INDEX(Table2[ParentSupplierDescription],MATCH(Table4[[#This Row],[SupplierID]],Table2[SupplierID],0))</f>
        <v>Startline Motor Finance</v>
      </c>
      <c r="D190" s="10" t="str">
        <f>INDEX(Table2[SupplierDescription],MATCH(Table4[[#This Row],[SupplierID]],Table2[SupplierID],0))</f>
        <v>Startline Motor Finance</v>
      </c>
      <c r="E190" s="3" t="s">
        <v>2105</v>
      </c>
      <c r="F190" s="3" t="s">
        <v>2106</v>
      </c>
      <c r="G190" s="25" t="s">
        <v>2109</v>
      </c>
      <c r="H190" s="3"/>
    </row>
    <row r="191" spans="1:8">
      <c r="A191" s="3">
        <v>117</v>
      </c>
      <c r="B191" s="3" t="s">
        <v>1332</v>
      </c>
      <c r="C191" s="10" t="str">
        <f>INDEX(Table2[ParentSupplierDescription],MATCH(Table4[[#This Row],[SupplierID]],Table2[SupplierID],0))</f>
        <v>Creditstar</v>
      </c>
      <c r="D191" s="10" t="str">
        <f>INDEX(Table2[SupplierDescription],MATCH(Table4[[#This Row],[SupplierID]],Table2[SupplierID],0))</f>
        <v>Creditstar</v>
      </c>
      <c r="E191" s="3" t="s">
        <v>2111</v>
      </c>
      <c r="F191" s="3" t="s">
        <v>2112</v>
      </c>
      <c r="G191" s="25" t="s">
        <v>2113</v>
      </c>
      <c r="H191" s="3"/>
    </row>
    <row r="192" spans="1:8">
      <c r="A192" s="3">
        <v>118</v>
      </c>
      <c r="B192" s="3" t="s">
        <v>1332</v>
      </c>
      <c r="C192" s="10" t="str">
        <f>INDEX(Table2[ParentSupplierDescription],MATCH(Table4[[#This Row],[SupplierID]],Table2[SupplierID],0))</f>
        <v>DPDG Finance</v>
      </c>
      <c r="D192" s="10" t="str">
        <f>INDEX(Table2[SupplierDescription],MATCH(Table4[[#This Row],[SupplierID]],Table2[SupplierID],0))</f>
        <v>DPDG Finance</v>
      </c>
      <c r="E192" s="3" t="s">
        <v>1562</v>
      </c>
      <c r="F192" s="3" t="s">
        <v>2114</v>
      </c>
      <c r="G192" s="25" t="s">
        <v>2115</v>
      </c>
      <c r="H192" s="38" t="s">
        <v>2116</v>
      </c>
    </row>
    <row r="193" spans="1:8">
      <c r="A193" s="3">
        <v>119</v>
      </c>
      <c r="B193" s="3" t="s">
        <v>1332</v>
      </c>
      <c r="C193" s="10" t="str">
        <f>INDEX(Table2[ParentSupplierDescription],MATCH(Table4[[#This Row],[SupplierID]],Table2[SupplierID],0))</f>
        <v>Newcastle Building Society</v>
      </c>
      <c r="D193" s="10" t="str">
        <f>INDEX(Table2[SupplierDescription],MATCH(Table4[[#This Row],[SupplierID]],Table2[SupplierID],0))</f>
        <v>Newcastle Building Society</v>
      </c>
      <c r="E193" s="3" t="s">
        <v>2117</v>
      </c>
      <c r="F193" s="3" t="s">
        <v>2118</v>
      </c>
      <c r="G193" s="25" t="s">
        <v>2120</v>
      </c>
      <c r="H193" s="27" t="s">
        <v>2119</v>
      </c>
    </row>
    <row r="194" spans="1:8">
      <c r="A194" s="3">
        <v>119</v>
      </c>
      <c r="B194" s="3" t="s">
        <v>1332</v>
      </c>
      <c r="C194" s="10" t="str">
        <f>INDEX(Table2[ParentSupplierDescription],MATCH(Table4[[#This Row],[SupplierID]],Table2[SupplierID],0))</f>
        <v>Newcastle Building Society</v>
      </c>
      <c r="D194" s="10" t="str">
        <f>INDEX(Table2[SupplierDescription],MATCH(Table4[[#This Row],[SupplierID]],Table2[SupplierID],0))</f>
        <v>Newcastle Building Society</v>
      </c>
      <c r="E194" s="3" t="s">
        <v>1361</v>
      </c>
      <c r="F194" s="3" t="s">
        <v>2121</v>
      </c>
      <c r="G194" s="25" t="s">
        <v>2122</v>
      </c>
      <c r="H194" s="27" t="s">
        <v>2123</v>
      </c>
    </row>
    <row r="195" spans="1:8">
      <c r="A195" s="3">
        <v>120</v>
      </c>
      <c r="B195" s="3" t="s">
        <v>1332</v>
      </c>
      <c r="C195" s="10" t="str">
        <f>INDEX(Table2[ParentSupplierDescription],MATCH(Table4[[#This Row],[SupplierID]],Table2[SupplierID],0))</f>
        <v>Oldham Credit Union</v>
      </c>
      <c r="D195" s="10" t="str">
        <f>INDEX(Table2[SupplierDescription],MATCH(Table4[[#This Row],[SupplierID]],Table2[SupplierID],0))</f>
        <v>Oldham Credit Union</v>
      </c>
      <c r="E195" s="3" t="s">
        <v>1772</v>
      </c>
      <c r="F195" s="3" t="s">
        <v>2124</v>
      </c>
      <c r="G195" s="25" t="s">
        <v>2125</v>
      </c>
      <c r="H195" s="38" t="s">
        <v>2126</v>
      </c>
    </row>
    <row r="196" spans="1:8">
      <c r="A196" s="3">
        <v>121</v>
      </c>
      <c r="B196" s="3" t="s">
        <v>1332</v>
      </c>
      <c r="C196" s="10" t="str">
        <f>INDEX(Table2[ParentSupplierDescription],MATCH(Table4[[#This Row],[SupplierID]],Table2[SupplierID],0))</f>
        <v>Mr Lender</v>
      </c>
      <c r="D196" s="10" t="str">
        <f>INDEX(Table2[SupplierDescription],MATCH(Table4[[#This Row],[SupplierID]],Table2[SupplierID],0))</f>
        <v>Mr Lender</v>
      </c>
      <c r="E196" s="3" t="s">
        <v>2127</v>
      </c>
      <c r="F196" s="3" t="s">
        <v>2128</v>
      </c>
      <c r="G196" s="3" t="s">
        <v>2130</v>
      </c>
      <c r="H196" s="50" t="s">
        <v>2129</v>
      </c>
    </row>
    <row r="197" spans="1:8">
      <c r="A197" s="3">
        <v>122</v>
      </c>
      <c r="B197" s="3" t="s">
        <v>1332</v>
      </c>
      <c r="C197" s="10" t="str">
        <f>INDEX(Table2[ParentSupplierDescription],MATCH(Table4[[#This Row],[SupplierID]],Table2[SupplierID],0))</f>
        <v>RCI Financial Services Ltd</v>
      </c>
      <c r="D197" s="10" t="str">
        <f>INDEX(Table2[SupplierDescription],MATCH(Table4[[#This Row],[SupplierID]],Table2[SupplierID],0))</f>
        <v>RCI Financial Services Ltd</v>
      </c>
      <c r="E197" s="3" t="s">
        <v>2131</v>
      </c>
      <c r="F197" s="3" t="s">
        <v>2132</v>
      </c>
      <c r="G197" s="25" t="s">
        <v>2133</v>
      </c>
      <c r="H197" s="3" t="s">
        <v>2134</v>
      </c>
    </row>
    <row r="198" spans="1:8">
      <c r="A198" s="3">
        <v>123</v>
      </c>
      <c r="B198" s="3" t="s">
        <v>1332</v>
      </c>
      <c r="C198" s="10" t="str">
        <f>INDEX(Table2[ParentSupplierDescription],MATCH(Table4[[#This Row],[SupplierID]],Table2[SupplierID],0))</f>
        <v>Evergreen Finance</v>
      </c>
      <c r="D198" s="10" t="str">
        <f>INDEX(Table2[SupplierDescription],MATCH(Table4[[#This Row],[SupplierID]],Table2[SupplierID],0))</f>
        <v>Evergreen Finance</v>
      </c>
      <c r="E198" s="3" t="s">
        <v>2213</v>
      </c>
      <c r="F198" s="3" t="s">
        <v>2214</v>
      </c>
      <c r="G198" s="25" t="s">
        <v>2215</v>
      </c>
      <c r="H198" s="98" t="s">
        <v>2216</v>
      </c>
    </row>
    <row r="199" spans="1:8">
      <c r="A199" s="2">
        <v>123</v>
      </c>
      <c r="B199" s="3" t="s">
        <v>1332</v>
      </c>
      <c r="C199" s="10" t="str">
        <f>INDEX(Table2[ParentSupplierDescription],MATCH(Table4[[#This Row],[SupplierID]],Table2[SupplierID],0))</f>
        <v>Evergreen Finance</v>
      </c>
      <c r="D199" s="10" t="str">
        <f>INDEX(Table2[SupplierDescription],MATCH(Table4[[#This Row],[SupplierID]],Table2[SupplierID],0))</f>
        <v>Evergreen Finance</v>
      </c>
      <c r="E199" s="3" t="s">
        <v>1764</v>
      </c>
      <c r="F199" s="3" t="s">
        <v>2135</v>
      </c>
      <c r="G199" s="25" t="s">
        <v>2136</v>
      </c>
      <c r="H199" s="3"/>
    </row>
    <row r="200" spans="1:8">
      <c r="A200" s="3">
        <v>124</v>
      </c>
      <c r="B200" s="3" t="s">
        <v>1332</v>
      </c>
      <c r="C200" s="10" t="str">
        <f>INDEX(Table2[ParentSupplierDescription],MATCH(Table4[[#This Row],[SupplierID]],Table2[SupplierID],0))</f>
        <v>Buddy Loans</v>
      </c>
      <c r="D200" s="10" t="str">
        <f>INDEX(Table2[SupplierDescription],MATCH(Table4[[#This Row],[SupplierID]],Table2[SupplierID],0))</f>
        <v>Buddy Loans</v>
      </c>
      <c r="E200" s="3" t="s">
        <v>2137</v>
      </c>
      <c r="F200" s="3" t="s">
        <v>1449</v>
      </c>
      <c r="G200" s="25" t="s">
        <v>2138</v>
      </c>
      <c r="H200" s="41" t="s">
        <v>2139</v>
      </c>
    </row>
    <row r="201" spans="1:8">
      <c r="A201" s="3">
        <v>125</v>
      </c>
      <c r="B201" s="3" t="s">
        <v>1332</v>
      </c>
      <c r="C201" s="10" t="str">
        <f>INDEX(Table2[ParentSupplierDescription],MATCH(Table4[[#This Row],[SupplierID]],Table2[SupplierID],0))</f>
        <v>Match the Cash Limited</v>
      </c>
      <c r="D201" s="10" t="str">
        <f>INDEX(Table2[SupplierDescription],MATCH(Table4[[#This Row],[SupplierID]],Table2[SupplierID],0))</f>
        <v>Match the Cash Limited</v>
      </c>
      <c r="E201" s="3" t="s">
        <v>2042</v>
      </c>
      <c r="F201" s="3" t="s">
        <v>2143</v>
      </c>
      <c r="G201" s="25" t="s">
        <v>2147</v>
      </c>
      <c r="H201" s="3"/>
    </row>
    <row r="202" spans="1:8">
      <c r="A202" s="3">
        <v>125</v>
      </c>
      <c r="B202" s="3" t="s">
        <v>1332</v>
      </c>
      <c r="C202" s="10" t="str">
        <f>INDEX(Table2[ParentSupplierDescription],MATCH(Table4[[#This Row],[SupplierID]],Table2[SupplierID],0))</f>
        <v>Match the Cash Limited</v>
      </c>
      <c r="D202" s="10" t="str">
        <f>INDEX(Table2[SupplierDescription],MATCH(Table4[[#This Row],[SupplierID]],Table2[SupplierID],0))</f>
        <v>Match the Cash Limited</v>
      </c>
      <c r="E202" s="3" t="s">
        <v>1401</v>
      </c>
      <c r="F202" s="3" t="s">
        <v>2141</v>
      </c>
      <c r="G202" s="25" t="s">
        <v>2145</v>
      </c>
      <c r="H202" s="3"/>
    </row>
    <row r="203" spans="1:8">
      <c r="A203" s="3">
        <v>125</v>
      </c>
      <c r="B203" s="3" t="s">
        <v>1332</v>
      </c>
      <c r="C203" s="10" t="str">
        <f>INDEX(Table2[ParentSupplierDescription],MATCH(Table4[[#This Row],[SupplierID]],Table2[SupplierID],0))</f>
        <v>Match the Cash Limited</v>
      </c>
      <c r="D203" s="10" t="str">
        <f>INDEX(Table2[SupplierDescription],MATCH(Table4[[#This Row],[SupplierID]],Table2[SupplierID],0))</f>
        <v>Match the Cash Limited</v>
      </c>
      <c r="E203" s="3" t="s">
        <v>1423</v>
      </c>
      <c r="F203" s="3" t="s">
        <v>2142</v>
      </c>
      <c r="G203" s="25" t="s">
        <v>2146</v>
      </c>
      <c r="H203" s="3"/>
    </row>
    <row r="204" spans="1:8">
      <c r="A204" s="3">
        <v>125</v>
      </c>
      <c r="B204" s="3" t="s">
        <v>1332</v>
      </c>
      <c r="C204" s="10" t="str">
        <f>INDEX(Table2[ParentSupplierDescription],MATCH(Table4[[#This Row],[SupplierID]],Table2[SupplierID],0))</f>
        <v>Match the Cash Limited</v>
      </c>
      <c r="D204" s="10" t="str">
        <f>INDEX(Table2[SupplierDescription],MATCH(Table4[[#This Row],[SupplierID]],Table2[SupplierID],0))</f>
        <v>Match the Cash Limited</v>
      </c>
      <c r="E204" s="3" t="s">
        <v>1731</v>
      </c>
      <c r="F204" s="3" t="s">
        <v>2140</v>
      </c>
      <c r="G204" s="25" t="s">
        <v>2144</v>
      </c>
      <c r="H204" s="3"/>
    </row>
    <row r="205" spans="1:8">
      <c r="A205" s="3">
        <v>126</v>
      </c>
      <c r="B205" s="3" t="s">
        <v>1332</v>
      </c>
      <c r="C205" s="10" t="str">
        <f>INDEX(Table2[ParentSupplierDescription],MATCH(Table4[[#This Row],[SupplierID]],Table2[SupplierID],0))</f>
        <v>Fair For You Enterprise CIC</v>
      </c>
      <c r="D205" s="10" t="str">
        <f>INDEX(Table2[SupplierDescription],MATCH(Table4[[#This Row],[SupplierID]],Table2[SupplierID],0))</f>
        <v>Fair For You Enterprise CIC</v>
      </c>
      <c r="E205" s="3" t="s">
        <v>1423</v>
      </c>
      <c r="F205" s="3" t="s">
        <v>2148</v>
      </c>
      <c r="G205" s="25" t="s">
        <v>2149</v>
      </c>
      <c r="H205" s="3"/>
    </row>
    <row r="206" spans="1:8">
      <c r="A206" s="3">
        <v>126</v>
      </c>
      <c r="B206" s="3" t="s">
        <v>1332</v>
      </c>
      <c r="C206" s="10" t="str">
        <f>INDEX(Table2[ParentSupplierDescription],MATCH(Table4[[#This Row],[SupplierID]],Table2[SupplierID],0))</f>
        <v>Fair For You Enterprise CIC</v>
      </c>
      <c r="D206" s="10" t="str">
        <f>INDEX(Table2[SupplierDescription],MATCH(Table4[[#This Row],[SupplierID]],Table2[SupplierID],0))</f>
        <v>Fair For You Enterprise CIC</v>
      </c>
      <c r="E206" s="3" t="s">
        <v>2204</v>
      </c>
      <c r="F206" s="3" t="s">
        <v>2343</v>
      </c>
      <c r="G206" s="25" t="s">
        <v>2344</v>
      </c>
      <c r="H206" s="38" t="s">
        <v>2345</v>
      </c>
    </row>
    <row r="207" spans="1:8">
      <c r="A207" s="3">
        <v>126</v>
      </c>
      <c r="B207" s="3" t="s">
        <v>1332</v>
      </c>
      <c r="C207" s="10" t="str">
        <f>INDEX(Table2[ParentSupplierDescription],MATCH(Table4[[#This Row],[SupplierID]],Table2[SupplierID],0))</f>
        <v>Fair For You Enterprise CIC</v>
      </c>
      <c r="D207" s="10" t="str">
        <f>INDEX(Table2[SupplierDescription],MATCH(Table4[[#This Row],[SupplierID]],Table2[SupplierID],0))</f>
        <v>Fair For You Enterprise CIC</v>
      </c>
      <c r="E207" s="3" t="s">
        <v>2150</v>
      </c>
      <c r="F207" s="3" t="s">
        <v>2151</v>
      </c>
      <c r="G207" s="25" t="s">
        <v>2152</v>
      </c>
      <c r="H207" s="3"/>
    </row>
    <row r="208" spans="1:8">
      <c r="A208" s="3">
        <v>127</v>
      </c>
      <c r="B208" s="3" t="s">
        <v>1332</v>
      </c>
      <c r="C208" s="10" t="str">
        <f>INDEX(Table2[ParentSupplierDescription],MATCH(Table4[[#This Row],[SupplierID]],Table2[SupplierID],0))</f>
        <v>Moneywise Credit Union</v>
      </c>
      <c r="D208" s="10" t="str">
        <f>INDEX(Table2[SupplierDescription],MATCH(Table4[[#This Row],[SupplierID]],Table2[SupplierID],0))</f>
        <v>Moneywise Credit Union</v>
      </c>
      <c r="E208" s="3" t="s">
        <v>2155</v>
      </c>
      <c r="F208" s="3" t="s">
        <v>2156</v>
      </c>
      <c r="G208" s="25" t="s">
        <v>2157</v>
      </c>
      <c r="H208" s="3"/>
    </row>
    <row r="209" spans="1:8">
      <c r="A209" s="3">
        <v>127</v>
      </c>
      <c r="B209" s="3" t="s">
        <v>1332</v>
      </c>
      <c r="C209" s="10" t="str">
        <f>INDEX(Table2[ParentSupplierDescription],MATCH(Table4[[#This Row],[SupplierID]],Table2[SupplierID],0))</f>
        <v>Moneywise Credit Union</v>
      </c>
      <c r="D209" s="10" t="str">
        <f>INDEX(Table2[SupplierDescription],MATCH(Table4[[#This Row],[SupplierID]],Table2[SupplierID],0))</f>
        <v>Moneywise Credit Union</v>
      </c>
      <c r="E209" s="3" t="s">
        <v>2117</v>
      </c>
      <c r="F209" s="3" t="s">
        <v>2153</v>
      </c>
      <c r="G209" s="25" t="s">
        <v>2154</v>
      </c>
      <c r="H209" s="3"/>
    </row>
    <row r="210" spans="1:8">
      <c r="A210" s="3">
        <v>127</v>
      </c>
      <c r="B210" s="3" t="s">
        <v>1332</v>
      </c>
      <c r="C210" s="10" t="str">
        <f>INDEX(Table2[ParentSupplierDescription],MATCH(Table4[[#This Row],[SupplierID]],Table2[SupplierID],0))</f>
        <v>Moneywise Credit Union</v>
      </c>
      <c r="D210" s="10" t="str">
        <f>INDEX(Table2[SupplierDescription],MATCH(Table4[[#This Row],[SupplierID]],Table2[SupplierID],0))</f>
        <v>Moneywise Credit Union</v>
      </c>
      <c r="E210" s="3" t="s">
        <v>2101</v>
      </c>
      <c r="F210" s="3" t="s">
        <v>2158</v>
      </c>
      <c r="G210" s="25" t="s">
        <v>2159</v>
      </c>
      <c r="H210" s="3"/>
    </row>
    <row r="211" spans="1:8">
      <c r="A211" s="3">
        <v>127</v>
      </c>
      <c r="B211" s="3" t="s">
        <v>1332</v>
      </c>
      <c r="C211" s="10" t="str">
        <f>INDEX(Table2[ParentSupplierDescription],MATCH(Table4[[#This Row],[SupplierID]],Table2[SupplierID],0))</f>
        <v>Moneywise Credit Union</v>
      </c>
      <c r="D211" s="10" t="str">
        <f>INDEX(Table2[SupplierDescription],MATCH(Table4[[#This Row],[SupplierID]],Table2[SupplierID],0))</f>
        <v>Moneywise Credit Union</v>
      </c>
      <c r="E211" s="3" t="s">
        <v>2160</v>
      </c>
      <c r="F211" s="3" t="s">
        <v>2161</v>
      </c>
      <c r="G211" s="25" t="s">
        <v>2162</v>
      </c>
      <c r="H211" s="3"/>
    </row>
    <row r="212" spans="1:8">
      <c r="A212" s="3">
        <v>128</v>
      </c>
      <c r="B212" s="3" t="s">
        <v>1332</v>
      </c>
      <c r="C212" s="10" t="str">
        <f>INDEX(Table2[ParentSupplierDescription],MATCH(Table4[[#This Row],[SupplierID]],Table2[SupplierID],0))</f>
        <v>Community Savings &amp; Loans (Berkshire Credit Union)</v>
      </c>
      <c r="D212" s="10" t="str">
        <f>INDEX(Table2[SupplierDescription],MATCH(Table4[[#This Row],[SupplierID]],Table2[SupplierID],0))</f>
        <v>Community Savings &amp; Loans (Berkshire Credit Union)</v>
      </c>
      <c r="E212" s="3" t="s">
        <v>2163</v>
      </c>
      <c r="F212" s="3" t="s">
        <v>2164</v>
      </c>
      <c r="G212" s="25" t="s">
        <v>2165</v>
      </c>
      <c r="H212" s="3" t="s">
        <v>2166</v>
      </c>
    </row>
    <row r="213" spans="1:8">
      <c r="A213" s="3">
        <v>129</v>
      </c>
      <c r="B213" s="3" t="s">
        <v>1332</v>
      </c>
      <c r="C213" s="10" t="str">
        <f>INDEX(Table2[ParentSupplierDescription],MATCH(Table4[[#This Row],[SupplierID]],Table2[SupplierID],0))</f>
        <v>Vernon Building Society</v>
      </c>
      <c r="D213" s="10" t="str">
        <f>INDEX(Table2[SupplierDescription],MATCH(Table4[[#This Row],[SupplierID]],Table2[SupplierID],0))</f>
        <v>Vernon Building Society</v>
      </c>
      <c r="E213" s="3" t="s">
        <v>2167</v>
      </c>
      <c r="F213" s="3" t="s">
        <v>2168</v>
      </c>
      <c r="G213" s="25" t="s">
        <v>2169</v>
      </c>
      <c r="H213" s="3"/>
    </row>
    <row r="214" spans="1:8">
      <c r="A214" s="3">
        <v>130</v>
      </c>
      <c r="B214" s="3" t="s">
        <v>1332</v>
      </c>
      <c r="C214" s="10" t="str">
        <f>INDEX(Table2[ParentSupplierDescription],MATCH(Table4[[#This Row],[SupplierID]],Table2[SupplierID],0))</f>
        <v>Diamond Financial Services</v>
      </c>
      <c r="D214" s="10" t="str">
        <f>INDEX(Table2[SupplierDescription],MATCH(Table4[[#This Row],[SupplierID]],Table2[SupplierID],0))</f>
        <v>Diamond Financial Services</v>
      </c>
      <c r="E214" s="3" t="s">
        <v>2170</v>
      </c>
      <c r="F214" s="3" t="s">
        <v>1998</v>
      </c>
      <c r="G214" s="25" t="s">
        <v>2171</v>
      </c>
      <c r="H214" s="3" t="s">
        <v>2172</v>
      </c>
    </row>
    <row r="215" spans="1:8">
      <c r="A215" s="3">
        <v>131</v>
      </c>
      <c r="B215" s="3" t="s">
        <v>1332</v>
      </c>
      <c r="C215" s="10" t="str">
        <f>INDEX(Table2[ParentSupplierDescription],MATCH(Table4[[#This Row],[SupplierID]],Table2[SupplierID],0))</f>
        <v xml:space="preserve">Open Access Finance Limited </v>
      </c>
      <c r="D215" s="10" t="str">
        <f>INDEX(Table2[SupplierDescription],MATCH(Table4[[#This Row],[SupplierID]],Table2[SupplierID],0))</f>
        <v xml:space="preserve">Open Access Finance Limited </v>
      </c>
      <c r="E215" s="3" t="s">
        <v>2173</v>
      </c>
      <c r="F215" s="3" t="s">
        <v>2174</v>
      </c>
      <c r="G215" s="25" t="s">
        <v>2175</v>
      </c>
      <c r="H215" s="3" t="s">
        <v>2176</v>
      </c>
    </row>
    <row r="216" spans="1:8">
      <c r="A216" s="2">
        <v>132</v>
      </c>
      <c r="B216" s="3" t="s">
        <v>1332</v>
      </c>
      <c r="C216" s="10" t="str">
        <f>INDEX(Table2[ParentSupplierDescription],MATCH(Table4[[#This Row],[SupplierID]],Table2[SupplierID],0))</f>
        <v>Secure Trust Bank</v>
      </c>
      <c r="D216" s="10" t="str">
        <f>INDEX(Table2[SupplierDescription],MATCH(Table4[[#This Row],[SupplierID]],Table2[SupplierID],0))</f>
        <v>Secure Trust Bank</v>
      </c>
      <c r="E216" s="3" t="s">
        <v>2296</v>
      </c>
      <c r="F216" s="98" t="s">
        <v>2177</v>
      </c>
      <c r="G216" s="25" t="s">
        <v>2178</v>
      </c>
      <c r="H216" s="98" t="s">
        <v>2179</v>
      </c>
    </row>
    <row r="217" spans="1:8">
      <c r="A217" s="3">
        <v>132</v>
      </c>
      <c r="B217" s="3" t="s">
        <v>1332</v>
      </c>
      <c r="C217" s="10" t="str">
        <f>INDEX(Table2[ParentSupplierDescription],MATCH(Table4[[#This Row],[SupplierID]],Table2[SupplierID],0))</f>
        <v>Secure Trust Bank</v>
      </c>
      <c r="D217" s="10" t="str">
        <f>INDEX(Table2[SupplierDescription],MATCH(Table4[[#This Row],[SupplierID]],Table2[SupplierID],0))</f>
        <v>Secure Trust Bank</v>
      </c>
      <c r="E217" s="3" t="s">
        <v>2383</v>
      </c>
      <c r="F217" s="103" t="s">
        <v>2384</v>
      </c>
      <c r="G217" s="25" t="s">
        <v>2385</v>
      </c>
      <c r="H217" s="103"/>
    </row>
    <row r="218" spans="1:8">
      <c r="A218" s="3">
        <v>133</v>
      </c>
      <c r="B218" s="3" t="s">
        <v>1332</v>
      </c>
      <c r="C218" s="10" t="str">
        <f>INDEX(Table2[ParentSupplierDescription],MATCH(Table4[[#This Row],[SupplierID]],Table2[SupplierID],0))</f>
        <v>One Savings Bank - Kent Reliance</v>
      </c>
      <c r="D218" s="10" t="str">
        <f>INDEX(Table2[SupplierDescription],MATCH(Table4[[#This Row],[SupplierID]],Table2[SupplierID],0))</f>
        <v>One Savings Bank - Kent Reliance</v>
      </c>
      <c r="E218" s="3" t="s">
        <v>2127</v>
      </c>
      <c r="F218" s="3" t="s">
        <v>2180</v>
      </c>
      <c r="G218" s="25" t="s">
        <v>2181</v>
      </c>
      <c r="H218" s="27" t="s">
        <v>2182</v>
      </c>
    </row>
    <row r="219" spans="1:8">
      <c r="A219" s="3">
        <v>133</v>
      </c>
      <c r="B219" s="3" t="s">
        <v>1332</v>
      </c>
      <c r="C219" s="10" t="str">
        <f>INDEX(Table2[ParentSupplierDescription],MATCH(Table4[[#This Row],[SupplierID]],Table2[SupplierID],0))</f>
        <v>One Savings Bank - Kent Reliance</v>
      </c>
      <c r="D219" s="10" t="str">
        <f>INDEX(Table2[SupplierDescription],MATCH(Table4[[#This Row],[SupplierID]],Table2[SupplierID],0))</f>
        <v>One Savings Bank - Kent Reliance</v>
      </c>
      <c r="E219" s="3" t="s">
        <v>1776</v>
      </c>
      <c r="F219" s="3" t="s">
        <v>2186</v>
      </c>
      <c r="G219" s="25" t="s">
        <v>2187</v>
      </c>
      <c r="H219" s="27" t="s">
        <v>2188</v>
      </c>
    </row>
    <row r="220" spans="1:8">
      <c r="A220" s="3">
        <v>133</v>
      </c>
      <c r="B220" s="3" t="s">
        <v>1332</v>
      </c>
      <c r="C220" s="10" t="str">
        <f>INDEX(Table2[ParentSupplierDescription],MATCH(Table4[[#This Row],[SupplierID]],Table2[SupplierID],0))</f>
        <v>One Savings Bank - Kent Reliance</v>
      </c>
      <c r="D220" s="10" t="str">
        <f>INDEX(Table2[SupplierDescription],MATCH(Table4[[#This Row],[SupplierID]],Table2[SupplierID],0))</f>
        <v>One Savings Bank - Kent Reliance</v>
      </c>
      <c r="E220" s="3" t="s">
        <v>2183</v>
      </c>
      <c r="F220" s="3" t="s">
        <v>1953</v>
      </c>
      <c r="G220" s="25" t="s">
        <v>2184</v>
      </c>
      <c r="H220" s="27" t="s">
        <v>2185</v>
      </c>
    </row>
    <row r="221" spans="1:8">
      <c r="A221" s="3">
        <v>134</v>
      </c>
      <c r="B221" s="3" t="s">
        <v>1332</v>
      </c>
      <c r="C221" s="10" t="str">
        <f>INDEX(Table2[ParentSupplierDescription],MATCH(Table4[[#This Row],[SupplierID]],Table2[SupplierID],0))</f>
        <v>Western Circle ltd</v>
      </c>
      <c r="D221" s="10" t="str">
        <f>INDEX(Table2[SupplierDescription],MATCH(Table4[[#This Row],[SupplierID]],Table2[SupplierID],0))</f>
        <v>Western Circle ltd</v>
      </c>
      <c r="E221" s="3" t="s">
        <v>2189</v>
      </c>
      <c r="F221" s="3" t="s">
        <v>2190</v>
      </c>
      <c r="G221" s="25" t="s">
        <v>2191</v>
      </c>
      <c r="H221" s="51" t="s">
        <v>2192</v>
      </c>
    </row>
    <row r="222" spans="1:8">
      <c r="A222" s="3">
        <v>135</v>
      </c>
      <c r="B222" s="3" t="s">
        <v>1332</v>
      </c>
      <c r="C222" s="10" t="str">
        <f>INDEX(Table2[ParentSupplierDescription],MATCH(Table4[[#This Row],[SupplierID]],Table2[SupplierID],0))</f>
        <v>Monkeydosh</v>
      </c>
      <c r="D222" s="10" t="str">
        <f>INDEX(Table2[SupplierDescription],MATCH(Table4[[#This Row],[SupplierID]],Table2[SupplierID],0))</f>
        <v>Monkeydosh</v>
      </c>
      <c r="E222" s="3" t="s">
        <v>1748</v>
      </c>
      <c r="F222" s="3" t="s">
        <v>2143</v>
      </c>
      <c r="G222" s="25" t="s">
        <v>2193</v>
      </c>
      <c r="H222" s="3"/>
    </row>
    <row r="223" spans="1:8">
      <c r="A223" s="3">
        <v>136</v>
      </c>
      <c r="B223" s="3" t="s">
        <v>1332</v>
      </c>
      <c r="C223" s="10" t="str">
        <f>INDEX(Table2[ParentSupplierDescription],MATCH(Table4[[#This Row],[SupplierID]],Table2[SupplierID],0))</f>
        <v>Ikano</v>
      </c>
      <c r="D223" s="10" t="str">
        <f>INDEX(Table2[SupplierDescription],MATCH(Table4[[#This Row],[SupplierID]],Table2[SupplierID],0))</f>
        <v>Ikano</v>
      </c>
      <c r="E223" s="3" t="s">
        <v>1368</v>
      </c>
      <c r="F223" s="3" t="s">
        <v>2194</v>
      </c>
      <c r="G223" s="25" t="s">
        <v>2198</v>
      </c>
      <c r="H223" s="3"/>
    </row>
    <row r="224" spans="1:8">
      <c r="A224" s="3">
        <v>136</v>
      </c>
      <c r="B224" s="3" t="s">
        <v>1332</v>
      </c>
      <c r="C224" s="10" t="str">
        <f>INDEX(Table2[ParentSupplierDescription],MATCH(Table4[[#This Row],[SupplierID]],Table2[SupplierID],0))</f>
        <v>Ikano</v>
      </c>
      <c r="D224" s="10" t="str">
        <f>INDEX(Table2[SupplierDescription],MATCH(Table4[[#This Row],[SupplierID]],Table2[SupplierID],0))</f>
        <v>Ikano</v>
      </c>
      <c r="E224" s="3" t="s">
        <v>2195</v>
      </c>
      <c r="F224" s="3" t="s">
        <v>2196</v>
      </c>
      <c r="G224" s="25" t="s">
        <v>2199</v>
      </c>
      <c r="H224" s="3"/>
    </row>
    <row r="225" spans="1:8">
      <c r="A225" s="3">
        <v>136</v>
      </c>
      <c r="B225" s="3" t="s">
        <v>1332</v>
      </c>
      <c r="C225" s="10" t="str">
        <f>INDEX(Table2[ParentSupplierDescription],MATCH(Table4[[#This Row],[SupplierID]],Table2[SupplierID],0))</f>
        <v>Ikano</v>
      </c>
      <c r="D225" s="10" t="str">
        <f>INDEX(Table2[SupplierDescription],MATCH(Table4[[#This Row],[SupplierID]],Table2[SupplierID],0))</f>
        <v>Ikano</v>
      </c>
      <c r="E225" s="3" t="s">
        <v>2197</v>
      </c>
      <c r="F225" s="3" t="s">
        <v>1362</v>
      </c>
      <c r="G225" s="25" t="s">
        <v>2200</v>
      </c>
      <c r="H225" s="3"/>
    </row>
    <row r="226" spans="1:8">
      <c r="A226" s="3">
        <v>137</v>
      </c>
      <c r="B226" s="3" t="s">
        <v>1332</v>
      </c>
      <c r="C226" s="10" t="str">
        <f>INDEX(Table2[ParentSupplierDescription],MATCH(Table4[[#This Row],[SupplierID]],Table2[SupplierID],0))</f>
        <v>Walker and Co Securities Limited</v>
      </c>
      <c r="D226" s="10" t="str">
        <f>INDEX(Table2[SupplierDescription],MATCH(Table4[[#This Row],[SupplierID]],Table2[SupplierID],0))</f>
        <v>Walker and Co Securities Limited</v>
      </c>
      <c r="E226" s="3" t="s">
        <v>1950</v>
      </c>
      <c r="F226" s="3" t="s">
        <v>2201</v>
      </c>
      <c r="G226" s="25" t="s">
        <v>2202</v>
      </c>
      <c r="H226" s="3" t="s">
        <v>2203</v>
      </c>
    </row>
    <row r="227" spans="1:8">
      <c r="A227" s="3">
        <v>138</v>
      </c>
      <c r="B227" s="3" t="s">
        <v>1332</v>
      </c>
      <c r="C227" s="10" t="str">
        <f>INDEX(Table2[ParentSupplierDescription],MATCH(Table4[[#This Row],[SupplierID]],Table2[SupplierID],0))</f>
        <v>PCO Holdco Sarl c/o The Insolvency Exchange</v>
      </c>
      <c r="D227" s="10" t="str">
        <f>INDEX(Table2[SupplierDescription],MATCH(Table4[[#This Row],[SupplierID]],Table2[SupplierID],0))</f>
        <v>PCO Holdco Sarl c/o The Insolvency Exchange</v>
      </c>
      <c r="E227" s="3" t="s">
        <v>1942</v>
      </c>
      <c r="F227" s="3" t="s">
        <v>1943</v>
      </c>
      <c r="G227" s="22" t="s">
        <v>1941</v>
      </c>
      <c r="H227" s="3" t="s">
        <v>1944</v>
      </c>
    </row>
    <row r="228" spans="1:8">
      <c r="A228" s="3">
        <v>138</v>
      </c>
      <c r="B228" s="3" t="s">
        <v>1332</v>
      </c>
      <c r="C228" s="10" t="str">
        <f>INDEX(Table2[ParentSupplierDescription],MATCH(Table4[[#This Row],[SupplierID]],Table2[SupplierID],0))</f>
        <v>PCO Holdco Sarl c/o The Insolvency Exchange</v>
      </c>
      <c r="D228" s="10" t="str">
        <f>INDEX(Table2[SupplierDescription],MATCH(Table4[[#This Row],[SupplierID]],Table2[SupplierID],0))</f>
        <v>PCO Holdco Sarl c/o The Insolvency Exchange</v>
      </c>
      <c r="E228" s="3" t="s">
        <v>2204</v>
      </c>
      <c r="F228" s="3" t="s">
        <v>2030</v>
      </c>
      <c r="G228" s="25" t="s">
        <v>2205</v>
      </c>
      <c r="H228" s="52" t="s">
        <v>2206</v>
      </c>
    </row>
    <row r="229" spans="1:8">
      <c r="A229" s="3">
        <v>139</v>
      </c>
      <c r="B229" s="3" t="s">
        <v>1332</v>
      </c>
      <c r="C229" s="10" t="str">
        <f>INDEX(Table2[ParentSupplierDescription],MATCH(Table4[[#This Row],[SupplierID]],Table2[SupplierID],0))</f>
        <v>STV ELM Limited</v>
      </c>
      <c r="D229" s="10" t="str">
        <f>INDEX(Table2[SupplierDescription],MATCH(Table4[[#This Row],[SupplierID]],Table2[SupplierID],0))</f>
        <v>STV ELM Limited</v>
      </c>
      <c r="E229" s="3" t="s">
        <v>1660</v>
      </c>
      <c r="F229" s="3" t="s">
        <v>2207</v>
      </c>
      <c r="G229" s="25" t="s">
        <v>2208</v>
      </c>
      <c r="H229" s="27" t="s">
        <v>2209</v>
      </c>
    </row>
    <row r="230" spans="1:8">
      <c r="A230" s="3">
        <v>141</v>
      </c>
      <c r="B230" s="3" t="s">
        <v>1332</v>
      </c>
      <c r="C230" s="10" t="str">
        <f>INDEX(Table2[ParentSupplierDescription],MATCH(Table4[[#This Row],[SupplierID]],Table2[SupplierID],0))</f>
        <v>Max Recovery</v>
      </c>
      <c r="D230" s="10" t="str">
        <f>INDEX(Table2[SupplierDescription],MATCH(Table4[[#This Row],[SupplierID]],Table2[SupplierID],0))</f>
        <v>Max Recovery</v>
      </c>
      <c r="E230" s="3" t="s">
        <v>2131</v>
      </c>
      <c r="F230" s="3" t="s">
        <v>2210</v>
      </c>
      <c r="G230" s="25" t="s">
        <v>2211</v>
      </c>
      <c r="H230" s="3" t="s">
        <v>2212</v>
      </c>
    </row>
    <row r="231" spans="1:8">
      <c r="A231" s="3">
        <v>141</v>
      </c>
      <c r="B231" s="3" t="s">
        <v>1332</v>
      </c>
      <c r="C231" s="10" t="str">
        <f>INDEX(Table2[ParentSupplierDescription],MATCH(Table4[[#This Row],[SupplierID]],Table2[SupplierID],0))</f>
        <v>Max Recovery</v>
      </c>
      <c r="D231" s="10" t="str">
        <f>INDEX(Table2[SupplierDescription],MATCH(Table4[[#This Row],[SupplierID]],Table2[SupplierID],0))</f>
        <v>Max Recovery</v>
      </c>
      <c r="E231" s="3" t="s">
        <v>2254</v>
      </c>
      <c r="F231" s="3" t="s">
        <v>2366</v>
      </c>
      <c r="G231" s="25" t="s">
        <v>2367</v>
      </c>
      <c r="H231" s="58" t="s">
        <v>2368</v>
      </c>
    </row>
    <row r="232" spans="1:8">
      <c r="A232" s="3">
        <v>143</v>
      </c>
      <c r="B232" s="3" t="s">
        <v>1332</v>
      </c>
      <c r="C232" s="10" t="str">
        <f>INDEX(Table2[ParentSupplierDescription],MATCH(Table4[[#This Row],[SupplierID]],Table2[SupplierID],0))</f>
        <v>Prudential</v>
      </c>
      <c r="D232" s="10" t="str">
        <f>INDEX(Table2[SupplierDescription],MATCH(Table4[[#This Row],[SupplierID]],Table2[SupplierID],0))</f>
        <v>Prudential</v>
      </c>
      <c r="E232" s="3" t="s">
        <v>1364</v>
      </c>
      <c r="F232" s="3" t="s">
        <v>2217</v>
      </c>
      <c r="G232" s="25" t="s">
        <v>2218</v>
      </c>
      <c r="H232" s="3" t="s">
        <v>2219</v>
      </c>
    </row>
    <row r="233" spans="1:8">
      <c r="A233" s="3">
        <v>144</v>
      </c>
      <c r="B233" s="3" t="s">
        <v>1332</v>
      </c>
      <c r="C233" s="10" t="str">
        <f>INDEX(Table2[ParentSupplierDescription],MATCH(Table4[[#This Row],[SupplierID]],Table2[SupplierID],0))</f>
        <v>Vilcol</v>
      </c>
      <c r="D233" s="10" t="str">
        <f>INDEX(Table2[SupplierDescription],MATCH(Table4[[#This Row],[SupplierID]],Table2[SupplierID],0))</f>
        <v>Vilcol</v>
      </c>
      <c r="E233" s="3" t="s">
        <v>2220</v>
      </c>
      <c r="F233" s="3" t="s">
        <v>2221</v>
      </c>
      <c r="G233" s="25" t="s">
        <v>2222</v>
      </c>
      <c r="H233" s="98" t="s">
        <v>2223</v>
      </c>
    </row>
    <row r="234" spans="1:8">
      <c r="A234" s="3">
        <v>145</v>
      </c>
      <c r="B234" s="3" t="s">
        <v>1332</v>
      </c>
      <c r="C234" s="10" t="str">
        <f>INDEX(Table2[ParentSupplierDescription],MATCH(Table4[[#This Row],[SupplierID]],Table2[SupplierID],0))</f>
        <v>in-syncgroup</v>
      </c>
      <c r="D234" s="10" t="str">
        <f>INDEX(Table2[SupplierDescription],MATCH(Table4[[#This Row],[SupplierID]],Table2[SupplierID],0))</f>
        <v>in-syncgroup</v>
      </c>
      <c r="E234" s="3" t="s">
        <v>2224</v>
      </c>
      <c r="F234" s="3" t="s">
        <v>2225</v>
      </c>
      <c r="G234" s="25" t="s">
        <v>2226</v>
      </c>
      <c r="H234" s="38" t="s">
        <v>2227</v>
      </c>
    </row>
    <row r="235" spans="1:8">
      <c r="A235" s="3">
        <v>146</v>
      </c>
      <c r="B235" s="3" t="s">
        <v>1332</v>
      </c>
      <c r="C235" s="10" t="str">
        <f>INDEX(Table2[ParentSupplierDescription],MATCH(Table4[[#This Row],[SupplierID]],Table2[SupplierID],0))</f>
        <v>Zuuma Finance Limited</v>
      </c>
      <c r="D235" s="10" t="str">
        <f>INDEX(Table2[SupplierDescription],MATCH(Table4[[#This Row],[SupplierID]],Table2[SupplierID],0))</f>
        <v>Zuuma Finance Limited</v>
      </c>
      <c r="E235" s="3" t="s">
        <v>1768</v>
      </c>
      <c r="F235" s="3" t="s">
        <v>2228</v>
      </c>
      <c r="G235" s="25" t="s">
        <v>2229</v>
      </c>
      <c r="H235" s="3"/>
    </row>
    <row r="236" spans="1:8">
      <c r="A236" s="3">
        <v>147</v>
      </c>
      <c r="B236" s="3" t="s">
        <v>1332</v>
      </c>
      <c r="C236" s="10" t="str">
        <f>INDEX(Table2[ParentSupplierDescription],MATCH(Table4[[#This Row],[SupplierID]],Table2[SupplierID],0))</f>
        <v xml:space="preserve">MotoNovo Finance                                  </v>
      </c>
      <c r="D236" s="10" t="str">
        <f>INDEX(Table2[SupplierDescription],MATCH(Table4[[#This Row],[SupplierID]],Table2[SupplierID],0))</f>
        <v xml:space="preserve">MotoNovo Finance                                  </v>
      </c>
      <c r="E236" s="3" t="s">
        <v>2232</v>
      </c>
      <c r="F236" s="3" t="s">
        <v>2233</v>
      </c>
      <c r="G236" s="25" t="s">
        <v>2241</v>
      </c>
      <c r="H236" s="3"/>
    </row>
    <row r="237" spans="1:8">
      <c r="A237" s="3">
        <v>147</v>
      </c>
      <c r="B237" s="3" t="s">
        <v>1332</v>
      </c>
      <c r="C237" s="10" t="str">
        <f>INDEX(Table2[ParentSupplierDescription],MATCH(Table4[[#This Row],[SupplierID]],Table2[SupplierID],0))</f>
        <v xml:space="preserve">MotoNovo Finance                                  </v>
      </c>
      <c r="D237" s="10" t="str">
        <f>INDEX(Table2[SupplierDescription],MATCH(Table4[[#This Row],[SupplierID]],Table2[SupplierID],0))</f>
        <v xml:space="preserve">MotoNovo Finance                                  </v>
      </c>
      <c r="E237" s="3" t="s">
        <v>2237</v>
      </c>
      <c r="F237" s="3" t="s">
        <v>2017</v>
      </c>
      <c r="G237" s="25" t="s">
        <v>2238</v>
      </c>
      <c r="H237" s="3"/>
    </row>
    <row r="238" spans="1:8" ht="16.5">
      <c r="A238" s="3">
        <v>147</v>
      </c>
      <c r="B238" s="3" t="s">
        <v>1332</v>
      </c>
      <c r="C238" s="10" t="str">
        <f>INDEX(Table2[ParentSupplierDescription],MATCH(Table4[[#This Row],[SupplierID]],Table2[SupplierID],0))</f>
        <v xml:space="preserve">MotoNovo Finance                                  </v>
      </c>
      <c r="D238" s="10" t="str">
        <f>INDEX(Table2[SupplierDescription],MATCH(Table4[[#This Row],[SupplierID]],Table2[SupplierID],0))</f>
        <v xml:space="preserve">MotoNovo Finance                                  </v>
      </c>
      <c r="E238" s="3" t="s">
        <v>2230</v>
      </c>
      <c r="F238" s="3" t="s">
        <v>2231</v>
      </c>
      <c r="G238" s="25" t="s">
        <v>2242</v>
      </c>
      <c r="H238" s="53" t="s">
        <v>2243</v>
      </c>
    </row>
    <row r="239" spans="1:8">
      <c r="A239" s="3">
        <v>147</v>
      </c>
      <c r="B239" s="3" t="s">
        <v>1332</v>
      </c>
      <c r="C239" s="10" t="str">
        <f>INDEX(Table2[ParentSupplierDescription],MATCH(Table4[[#This Row],[SupplierID]],Table2[SupplierID],0))</f>
        <v xml:space="preserve">MotoNovo Finance                                  </v>
      </c>
      <c r="D239" s="10" t="str">
        <f>INDEX(Table2[SupplierDescription],MATCH(Table4[[#This Row],[SupplierID]],Table2[SupplierID],0))</f>
        <v xml:space="preserve">MotoNovo Finance                                  </v>
      </c>
      <c r="E239" s="3" t="s">
        <v>2234</v>
      </c>
      <c r="F239" s="3" t="s">
        <v>1518</v>
      </c>
      <c r="G239" s="25" t="s">
        <v>2240</v>
      </c>
      <c r="H239" s="3"/>
    </row>
    <row r="240" spans="1:8">
      <c r="A240" s="3">
        <v>147</v>
      </c>
      <c r="B240" s="3" t="s">
        <v>1332</v>
      </c>
      <c r="C240" s="10" t="str">
        <f>INDEX(Table2[ParentSupplierDescription],MATCH(Table4[[#This Row],[SupplierID]],Table2[SupplierID],0))</f>
        <v xml:space="preserve">MotoNovo Finance                                  </v>
      </c>
      <c r="D240" s="10" t="str">
        <f>INDEX(Table2[SupplierDescription],MATCH(Table4[[#This Row],[SupplierID]],Table2[SupplierID],0))</f>
        <v xml:space="preserve">MotoNovo Finance                                  </v>
      </c>
      <c r="E240" s="3" t="s">
        <v>2235</v>
      </c>
      <c r="F240" s="3" t="s">
        <v>2236</v>
      </c>
      <c r="G240" s="25" t="s">
        <v>2239</v>
      </c>
      <c r="H240" s="3"/>
    </row>
    <row r="241" spans="1:8">
      <c r="A241" s="3">
        <v>148</v>
      </c>
      <c r="B241" s="3" t="s">
        <v>1332</v>
      </c>
      <c r="C241" s="10" t="str">
        <f>INDEX(Table2[ParentSupplierDescription],MATCH(Table4[[#This Row],[SupplierID]],Table2[SupplierID],0))</f>
        <v xml:space="preserve">Staffvetting.com Limited </v>
      </c>
      <c r="D241" s="10" t="str">
        <f>INDEX(Table2[SupplierDescription],MATCH(Table4[[#This Row],[SupplierID]],Table2[SupplierID],0))</f>
        <v xml:space="preserve">Staffvetting.com Limited </v>
      </c>
      <c r="E241" s="3" t="s">
        <v>1419</v>
      </c>
      <c r="F241" s="3" t="s">
        <v>1476</v>
      </c>
      <c r="G241" s="25" t="s">
        <v>2244</v>
      </c>
      <c r="H241" s="3" t="s">
        <v>2245</v>
      </c>
    </row>
    <row r="242" spans="1:8">
      <c r="A242" s="3">
        <v>149</v>
      </c>
      <c r="B242" s="3" t="s">
        <v>1332</v>
      </c>
      <c r="C242" s="10" t="str">
        <f>INDEX(Table2[ParentSupplierDescription],MATCH(Table4[[#This Row],[SupplierID]],Table2[SupplierID],0))</f>
        <v>Gracombex Limited</v>
      </c>
      <c r="D242" s="10" t="str">
        <f>INDEX(Table2[SupplierDescription],MATCH(Table4[[#This Row],[SupplierID]],Table2[SupplierID],0))</f>
        <v>Gracombex Limited</v>
      </c>
      <c r="E242" s="3" t="s">
        <v>2246</v>
      </c>
      <c r="F242" s="3" t="s">
        <v>2247</v>
      </c>
      <c r="G242" s="25" t="s">
        <v>2248</v>
      </c>
      <c r="H242" s="54" t="s">
        <v>2249</v>
      </c>
    </row>
    <row r="243" spans="1:8">
      <c r="A243" s="3">
        <v>150</v>
      </c>
      <c r="B243" s="3" t="s">
        <v>1332</v>
      </c>
      <c r="C243" s="10" t="str">
        <f>INDEX(Table2[ParentSupplierDescription],MATCH(Table4[[#This Row],[SupplierID]],Table2[SupplierID],0))</f>
        <v>FCA Group</v>
      </c>
      <c r="D243" s="10" t="str">
        <f>INDEX(Table2[SupplierDescription],MATCH(Table4[[#This Row],[SupplierID]],Table2[SupplierID],0))</f>
        <v>FCA Group</v>
      </c>
      <c r="E243" s="3" t="s">
        <v>2250</v>
      </c>
      <c r="F243" s="3" t="s">
        <v>2251</v>
      </c>
      <c r="G243" s="25" t="s">
        <v>2252</v>
      </c>
      <c r="H243" s="98" t="s">
        <v>2253</v>
      </c>
    </row>
    <row r="244" spans="1:8">
      <c r="A244" s="3">
        <v>151</v>
      </c>
      <c r="B244" s="3" t="s">
        <v>1332</v>
      </c>
      <c r="C244" s="10" t="str">
        <f>INDEX(Table2[ParentSupplierDescription],MATCH(Table4[[#This Row],[SupplierID]],Table2[SupplierID],0))</f>
        <v>DDC financial Solutions</v>
      </c>
      <c r="D244" s="10" t="str">
        <f>INDEX(Table2[SupplierDescription],MATCH(Table4[[#This Row],[SupplierID]],Table2[SupplierID],0))</f>
        <v>DDC financial Solutions</v>
      </c>
      <c r="E244" s="3" t="s">
        <v>2254</v>
      </c>
      <c r="F244" s="3" t="s">
        <v>2255</v>
      </c>
      <c r="G244" s="25" t="s">
        <v>2256</v>
      </c>
      <c r="H244" s="3"/>
    </row>
    <row r="245" spans="1:8">
      <c r="A245" s="3">
        <v>152</v>
      </c>
      <c r="B245" s="3" t="s">
        <v>1332</v>
      </c>
      <c r="C245" s="10" t="str">
        <f>INDEX(Table2[ParentSupplierDescription],MATCH(Table4[[#This Row],[SupplierID]],Table2[SupplierID],0))</f>
        <v>Bet Victor</v>
      </c>
      <c r="D245" s="10" t="str">
        <f>INDEX(Table2[SupplierDescription],MATCH(Table4[[#This Row],[SupplierID]],Table2[SupplierID],0))</f>
        <v>Bet Victor</v>
      </c>
      <c r="E245" s="3" t="s">
        <v>1439</v>
      </c>
      <c r="F245" s="3" t="s">
        <v>2258</v>
      </c>
      <c r="G245" s="3" t="s">
        <v>2257</v>
      </c>
      <c r="H245" s="3"/>
    </row>
    <row r="246" spans="1:8">
      <c r="A246" s="3">
        <v>152</v>
      </c>
      <c r="B246" s="3" t="s">
        <v>1332</v>
      </c>
      <c r="C246" s="10" t="str">
        <f>INDEX(Table2[ParentSupplierDescription],MATCH(Table4[[#This Row],[SupplierID]],Table2[SupplierID],0))</f>
        <v>Bet Victor</v>
      </c>
      <c r="D246" s="10" t="str">
        <f>INDEX(Table2[SupplierDescription],MATCH(Table4[[#This Row],[SupplierID]],Table2[SupplierID],0))</f>
        <v>Bet Victor</v>
      </c>
      <c r="E246" s="3" t="s">
        <v>2259</v>
      </c>
      <c r="F246" s="3" t="s">
        <v>2260</v>
      </c>
      <c r="G246" s="22" t="s">
        <v>2261</v>
      </c>
      <c r="H246" s="3"/>
    </row>
    <row r="247" spans="1:8">
      <c r="A247" s="3">
        <v>153</v>
      </c>
      <c r="B247" s="3" t="s">
        <v>1332</v>
      </c>
      <c r="C247" s="10" t="str">
        <f>INDEX(Table2[ParentSupplierDescription],MATCH(Table4[[#This Row],[SupplierID]],Table2[SupplierID],0))</f>
        <v>Clockwise Credit Union</v>
      </c>
      <c r="D247" s="10" t="str">
        <f>INDEX(Table2[SupplierDescription],MATCH(Table4[[#This Row],[SupplierID]],Table2[SupplierID],0))</f>
        <v>Clockwise Credit Union</v>
      </c>
      <c r="E247" s="3" t="s">
        <v>2150</v>
      </c>
      <c r="F247" s="3" t="s">
        <v>2268</v>
      </c>
      <c r="G247" s="25" t="s">
        <v>2269</v>
      </c>
      <c r="H247" s="30" t="s">
        <v>2272</v>
      </c>
    </row>
    <row r="248" spans="1:8">
      <c r="A248" s="3">
        <v>153</v>
      </c>
      <c r="B248" s="3" t="s">
        <v>1332</v>
      </c>
      <c r="C248" s="10" t="str">
        <f>INDEX(Table2[ParentSupplierDescription],MATCH(Table4[[#This Row],[SupplierID]],Table2[SupplierID],0))</f>
        <v>Clockwise Credit Union</v>
      </c>
      <c r="D248" s="10" t="str">
        <f>INDEX(Table2[SupplierDescription],MATCH(Table4[[#This Row],[SupplierID]],Table2[SupplierID],0))</f>
        <v>Clockwise Credit Union</v>
      </c>
      <c r="E248" s="3" t="s">
        <v>2264</v>
      </c>
      <c r="F248" s="3" t="s">
        <v>2262</v>
      </c>
      <c r="G248" s="25" t="s">
        <v>2263</v>
      </c>
      <c r="H248" s="98" t="s">
        <v>2270</v>
      </c>
    </row>
    <row r="249" spans="1:8">
      <c r="A249" s="3">
        <v>153</v>
      </c>
      <c r="B249" s="3" t="s">
        <v>1332</v>
      </c>
      <c r="C249" s="10" t="str">
        <f>INDEX(Table2[ParentSupplierDescription],MATCH(Table4[[#This Row],[SupplierID]],Table2[SupplierID],0))</f>
        <v>Clockwise Credit Union</v>
      </c>
      <c r="D249" s="10" t="str">
        <f>INDEX(Table2[SupplierDescription],MATCH(Table4[[#This Row],[SupplierID]],Table2[SupplierID],0))</f>
        <v>Clockwise Credit Union</v>
      </c>
      <c r="E249" s="3" t="s">
        <v>2265</v>
      </c>
      <c r="F249" s="3" t="s">
        <v>2266</v>
      </c>
      <c r="G249" s="25" t="s">
        <v>2267</v>
      </c>
      <c r="H249" t="s">
        <v>2271</v>
      </c>
    </row>
    <row r="250" spans="1:8">
      <c r="A250" s="122">
        <v>154</v>
      </c>
      <c r="B250" s="3" t="s">
        <v>1332</v>
      </c>
      <c r="C250" s="10" t="e">
        <f>INDEX(Table2[ParentSupplierDescription],MATCH(Table4[[#This Row],[SupplierID]],Table2[SupplierID],0))</f>
        <v>#N/A</v>
      </c>
      <c r="D250" s="10" t="e">
        <f>INDEX(Table2[SupplierDescription],MATCH(Table4[[#This Row],[SupplierID]],Table2[SupplierID],0))</f>
        <v>#N/A</v>
      </c>
      <c r="E250" s="3" t="s">
        <v>2273</v>
      </c>
      <c r="F250" s="3" t="s">
        <v>2274</v>
      </c>
      <c r="G250" s="25" t="s">
        <v>2275</v>
      </c>
      <c r="H250" s="3"/>
    </row>
    <row r="251" spans="1:8">
      <c r="A251" s="3">
        <v>155</v>
      </c>
      <c r="B251" s="3" t="s">
        <v>1332</v>
      </c>
      <c r="C251" s="10" t="str">
        <f>INDEX(Table2[ParentSupplierDescription],MATCH(Table4[[#This Row],[SupplierID]],Table2[SupplierID],0))</f>
        <v>Zebra Finance</v>
      </c>
      <c r="D251" s="10" t="str">
        <f>INDEX(Table2[SupplierDescription],MATCH(Table4[[#This Row],[SupplierID]],Table2[SupplierID],0))</f>
        <v>Zebra Finance</v>
      </c>
      <c r="E251" s="3" t="s">
        <v>1419</v>
      </c>
      <c r="F251" s="3" t="s">
        <v>2276</v>
      </c>
      <c r="G251" s="25" t="s">
        <v>2277</v>
      </c>
      <c r="H251" s="98" t="s">
        <v>2278</v>
      </c>
    </row>
    <row r="252" spans="1:8">
      <c r="A252" s="3">
        <v>156</v>
      </c>
      <c r="B252" s="3" t="s">
        <v>1332</v>
      </c>
      <c r="C252" s="10" t="str">
        <f>INDEX(Table2[ParentSupplierDescription],MATCH(Table4[[#This Row],[SupplierID]],Table2[SupplierID],0))</f>
        <v xml:space="preserve">Know Your Candidate </v>
      </c>
      <c r="D252" s="10" t="str">
        <f>INDEX(Table2[SupplierDescription],MATCH(Table4[[#This Row],[SupplierID]],Table2[SupplierID],0))</f>
        <v xml:space="preserve">Know Your Candidate </v>
      </c>
      <c r="E252" s="3" t="s">
        <v>2279</v>
      </c>
      <c r="F252" s="3" t="s">
        <v>2280</v>
      </c>
      <c r="G252" s="25" t="s">
        <v>2281</v>
      </c>
      <c r="H252" s="27" t="s">
        <v>2282</v>
      </c>
    </row>
    <row r="253" spans="1:8">
      <c r="A253" s="3">
        <v>157</v>
      </c>
      <c r="B253" s="3" t="s">
        <v>1332</v>
      </c>
      <c r="C253" s="10" t="str">
        <f>INDEX(Table2[ParentSupplierDescription],MATCH(Table4[[#This Row],[SupplierID]],Table2[SupplierID],0))</f>
        <v>Shoosmiths Services Limited</v>
      </c>
      <c r="D253" s="10" t="str">
        <f>INDEX(Table2[SupplierDescription],MATCH(Table4[[#This Row],[SupplierID]],Table2[SupplierID],0))</f>
        <v>Shoosmiths Services Limited</v>
      </c>
      <c r="E253" s="3" t="s">
        <v>1333</v>
      </c>
      <c r="F253" s="3" t="s">
        <v>2283</v>
      </c>
      <c r="G253" s="25" t="s">
        <v>2284</v>
      </c>
      <c r="H253" s="3"/>
    </row>
    <row r="254" spans="1:8">
      <c r="A254" s="3">
        <v>158</v>
      </c>
      <c r="B254" s="3" t="s">
        <v>1332</v>
      </c>
      <c r="C254" s="10" t="str">
        <f>INDEX(Table2[ParentSupplierDescription],MATCH(Table4[[#This Row],[SupplierID]],Table2[SupplierID],0))</f>
        <v>TM Advances Ltd</v>
      </c>
      <c r="D254" s="10" t="str">
        <f>INDEX(Table2[SupplierDescription],MATCH(Table4[[#This Row],[SupplierID]],Table2[SupplierID],0))</f>
        <v>TM Advances Ltd</v>
      </c>
      <c r="E254" s="3" t="s">
        <v>1364</v>
      </c>
      <c r="F254" s="3" t="s">
        <v>2247</v>
      </c>
      <c r="G254" s="25" t="s">
        <v>2285</v>
      </c>
      <c r="H254" s="47" t="s">
        <v>2286</v>
      </c>
    </row>
    <row r="255" spans="1:8">
      <c r="A255" s="3">
        <v>159</v>
      </c>
      <c r="B255" s="3" t="s">
        <v>1332</v>
      </c>
      <c r="C255" s="10" t="str">
        <f>INDEX(Table2[ParentSupplierDescription],MATCH(Table4[[#This Row],[SupplierID]],Table2[SupplierID],0))</f>
        <v>SSE</v>
      </c>
      <c r="D255" s="10" t="str">
        <f>INDEX(Table2[SupplierDescription],MATCH(Table4[[#This Row],[SupplierID]],Table2[SupplierID],0))</f>
        <v>SSE</v>
      </c>
      <c r="E255" s="3" t="s">
        <v>2287</v>
      </c>
      <c r="F255" s="3" t="s">
        <v>1362</v>
      </c>
      <c r="G255" s="25" t="s">
        <v>2288</v>
      </c>
      <c r="H255" s="98" t="s">
        <v>2289</v>
      </c>
    </row>
    <row r="256" spans="1:8">
      <c r="A256" s="3">
        <v>160</v>
      </c>
      <c r="B256" s="3" t="s">
        <v>1332</v>
      </c>
      <c r="C256" s="10" t="str">
        <f>INDEX(Table2[ParentSupplierDescription],MATCH(Table4[[#This Row],[SupplierID]],Table2[SupplierID],0))</f>
        <v>Scotcash C.I.C</v>
      </c>
      <c r="D256" s="10" t="str">
        <f>INDEX(Table2[SupplierDescription],MATCH(Table4[[#This Row],[SupplierID]],Table2[SupplierID],0))</f>
        <v>Scotcash C.I.C</v>
      </c>
      <c r="E256" s="3" t="s">
        <v>1593</v>
      </c>
      <c r="F256" s="3" t="s">
        <v>2290</v>
      </c>
      <c r="G256" s="25" t="s">
        <v>2292</v>
      </c>
      <c r="H256" s="29" t="s">
        <v>2294</v>
      </c>
    </row>
    <row r="257" spans="1:8">
      <c r="A257" s="3">
        <v>160</v>
      </c>
      <c r="B257" s="3" t="s">
        <v>1332</v>
      </c>
      <c r="C257" s="10" t="str">
        <f>INDEX(Table2[ParentSupplierDescription],MATCH(Table4[[#This Row],[SupplierID]],Table2[SupplierID],0))</f>
        <v>Scotcash C.I.C</v>
      </c>
      <c r="D257" s="10" t="str">
        <f>INDEX(Table2[SupplierDescription],MATCH(Table4[[#This Row],[SupplierID]],Table2[SupplierID],0))</f>
        <v>Scotcash C.I.C</v>
      </c>
      <c r="E257" s="3" t="s">
        <v>2101</v>
      </c>
      <c r="F257" s="3" t="s">
        <v>2291</v>
      </c>
      <c r="G257" s="25" t="s">
        <v>2293</v>
      </c>
      <c r="H257" s="29" t="s">
        <v>2295</v>
      </c>
    </row>
    <row r="258" spans="1:8">
      <c r="A258" s="3">
        <v>161</v>
      </c>
      <c r="B258" s="3" t="s">
        <v>1332</v>
      </c>
      <c r="C258" s="10" t="str">
        <f>INDEX(Table2[ParentSupplierDescription],MATCH(Table4[[#This Row],[SupplierID]],Table2[SupplierID],0))</f>
        <v>Morses Club Limited</v>
      </c>
      <c r="D258" s="10" t="str">
        <f>INDEX(Table2[SupplierDescription],MATCH(Table4[[#This Row],[SupplierID]],Table2[SupplierID],0))</f>
        <v>Morses Club Limited</v>
      </c>
      <c r="E258" s="3" t="s">
        <v>2303</v>
      </c>
      <c r="F258" s="3" t="s">
        <v>2302</v>
      </c>
      <c r="G258" s="25" t="s">
        <v>2304</v>
      </c>
      <c r="H258" s="3" t="s">
        <v>2301</v>
      </c>
    </row>
    <row r="259" spans="1:8">
      <c r="A259" s="3">
        <v>161</v>
      </c>
      <c r="B259" s="3" t="s">
        <v>1332</v>
      </c>
      <c r="C259" s="10" t="str">
        <f>INDEX(Table2[ParentSupplierDescription],MATCH(Table4[[#This Row],[SupplierID]],Table2[SupplierID],0))</f>
        <v>Morses Club Limited</v>
      </c>
      <c r="D259" s="10" t="str">
        <f>INDEX(Table2[SupplierDescription],MATCH(Table4[[#This Row],[SupplierID]],Table2[SupplierID],0))</f>
        <v>Morses Club Limited</v>
      </c>
      <c r="E259" s="3" t="s">
        <v>2297</v>
      </c>
      <c r="F259" s="3" t="s">
        <v>2298</v>
      </c>
      <c r="G259" s="25" t="s">
        <v>2299</v>
      </c>
      <c r="H259" s="3" t="s">
        <v>2300</v>
      </c>
    </row>
    <row r="260" spans="1:8">
      <c r="A260" s="3">
        <v>162</v>
      </c>
      <c r="B260" s="3" t="s">
        <v>1332</v>
      </c>
      <c r="C260" s="10" t="str">
        <f>INDEX(Table2[ParentSupplierDescription],MATCH(Table4[[#This Row],[SupplierID]],Table2[SupplierID],0))</f>
        <v>LRUK (Retail) Limited</v>
      </c>
      <c r="D260" s="10" t="str">
        <f>INDEX(Table2[SupplierDescription],MATCH(Table4[[#This Row],[SupplierID]],Table2[SupplierID],0))</f>
        <v>LRUK (Retail) Limited</v>
      </c>
      <c r="E260" s="3" t="s">
        <v>1748</v>
      </c>
      <c r="F260" s="3" t="s">
        <v>2306</v>
      </c>
      <c r="G260" s="25" t="s">
        <v>2305</v>
      </c>
      <c r="H260" s="55" t="s">
        <v>2307</v>
      </c>
    </row>
    <row r="261" spans="1:8">
      <c r="A261" s="3">
        <v>163</v>
      </c>
      <c r="B261" s="3" t="s">
        <v>1332</v>
      </c>
      <c r="C261" s="10" t="str">
        <f>INDEX(Table2[ParentSupplierDescription],MATCH(Table4[[#This Row],[SupplierID]],Table2[SupplierID],0))</f>
        <v>Ladbrokes Betting and Gaming Limited</v>
      </c>
      <c r="D261" s="10" t="str">
        <f>INDEX(Table2[SupplierDescription],MATCH(Table4[[#This Row],[SupplierID]],Table2[SupplierID],0))</f>
        <v>Ladbrokes Betting and Gaming Limited</v>
      </c>
      <c r="E261" s="3" t="s">
        <v>1364</v>
      </c>
      <c r="F261" s="3" t="s">
        <v>1752</v>
      </c>
      <c r="G261" s="25" t="s">
        <v>2314</v>
      </c>
      <c r="H261" s="29" t="s">
        <v>2315</v>
      </c>
    </row>
    <row r="262" spans="1:8">
      <c r="A262" s="3">
        <v>163</v>
      </c>
      <c r="B262" s="3" t="s">
        <v>1332</v>
      </c>
      <c r="C262" s="10" t="str">
        <f>INDEX(Table2[ParentSupplierDescription],MATCH(Table4[[#This Row],[SupplierID]],Table2[SupplierID],0))</f>
        <v>Ladbrokes Betting and Gaming Limited</v>
      </c>
      <c r="D262" s="10" t="str">
        <f>INDEX(Table2[SupplierDescription],MATCH(Table4[[#This Row],[SupplierID]],Table2[SupplierID],0))</f>
        <v>Ladbrokes Betting and Gaming Limited</v>
      </c>
      <c r="E262" s="3" t="s">
        <v>2308</v>
      </c>
      <c r="F262" s="3" t="s">
        <v>2309</v>
      </c>
      <c r="G262" s="25" t="s">
        <v>2310</v>
      </c>
      <c r="H262" s="29" t="s">
        <v>2311</v>
      </c>
    </row>
    <row r="263" spans="1:8">
      <c r="A263" s="3">
        <v>163</v>
      </c>
      <c r="B263" s="3" t="s">
        <v>1332</v>
      </c>
      <c r="C263" s="10" t="str">
        <f>INDEX(Table2[ParentSupplierDescription],MATCH(Table4[[#This Row],[SupplierID]],Table2[SupplierID],0))</f>
        <v>Ladbrokes Betting and Gaming Limited</v>
      </c>
      <c r="D263" s="10" t="str">
        <f>INDEX(Table2[SupplierDescription],MATCH(Table4[[#This Row],[SupplierID]],Table2[SupplierID],0))</f>
        <v>Ladbrokes Betting and Gaming Limited</v>
      </c>
      <c r="E263" s="3" t="s">
        <v>1439</v>
      </c>
      <c r="F263" s="3" t="s">
        <v>1461</v>
      </c>
      <c r="G263" s="25" t="s">
        <v>2312</v>
      </c>
      <c r="H263" s="3" t="s">
        <v>2313</v>
      </c>
    </row>
    <row r="264" spans="1:8">
      <c r="A264" s="3">
        <v>164</v>
      </c>
      <c r="B264" s="3" t="s">
        <v>1332</v>
      </c>
      <c r="C264" s="10" t="str">
        <f>INDEX(Table2[ParentSupplierDescription],MATCH(Table4[[#This Row],[SupplierID]],Table2[SupplierID],0))</f>
        <v>European Vehicle ta Eurodrive Motor Fin</v>
      </c>
      <c r="D264" s="10" t="str">
        <f>INDEX(Table2[SupplierDescription],MATCH(Table4[[#This Row],[SupplierID]],Table2[SupplierID],0))</f>
        <v>European Vehicle ta Eurodrive Motor Fin</v>
      </c>
      <c r="E264" s="3" t="s">
        <v>1423</v>
      </c>
      <c r="F264" s="3" t="s">
        <v>2316</v>
      </c>
      <c r="G264" s="25" t="s">
        <v>2317</v>
      </c>
      <c r="H264" s="3"/>
    </row>
    <row r="265" spans="1:8" ht="15.75">
      <c r="A265" s="3">
        <v>165</v>
      </c>
      <c r="B265" s="3" t="s">
        <v>1332</v>
      </c>
      <c r="C265" s="10" t="str">
        <f>INDEX(Table2[ParentSupplierDescription],MATCH(Table4[[#This Row],[SupplierID]],Table2[SupplierID],0))</f>
        <v>Wright Marshall Limited</v>
      </c>
      <c r="D265" s="10" t="str">
        <f>INDEX(Table2[SupplierDescription],MATCH(Table4[[#This Row],[SupplierID]],Table2[SupplierID],0))</f>
        <v>Wright Marshall Limited</v>
      </c>
      <c r="E265" s="3" t="s">
        <v>2318</v>
      </c>
      <c r="F265" s="3" t="s">
        <v>1362</v>
      </c>
      <c r="G265" s="25" t="s">
        <v>2319</v>
      </c>
      <c r="H265" s="56" t="s">
        <v>2320</v>
      </c>
    </row>
    <row r="266" spans="1:8">
      <c r="A266" s="3">
        <v>166</v>
      </c>
      <c r="B266" s="3" t="s">
        <v>1332</v>
      </c>
      <c r="C266" s="10" t="str">
        <f>INDEX(Table2[ParentSupplierDescription],MATCH(Table4[[#This Row],[SupplierID]],Table2[SupplierID],0))</f>
        <v>Santander Consumer (UK) plc (Contract Hire)</v>
      </c>
      <c r="D266" s="10" t="str">
        <f>INDEX(Table2[SupplierDescription],MATCH(Table4[[#This Row],[SupplierID]],Table2[SupplierID],0))</f>
        <v>Santander Consumer (UK) plc (Contract Hire)</v>
      </c>
      <c r="E266" s="3" t="s">
        <v>1401</v>
      </c>
      <c r="F266" s="3" t="s">
        <v>2325</v>
      </c>
      <c r="G266" s="25" t="s">
        <v>2326</v>
      </c>
      <c r="H266" s="57" t="s">
        <v>2329</v>
      </c>
    </row>
    <row r="267" spans="1:8">
      <c r="A267" s="3">
        <v>166</v>
      </c>
      <c r="B267" s="3" t="s">
        <v>1332</v>
      </c>
      <c r="C267" s="10" t="str">
        <f>INDEX(Table2[ParentSupplierDescription],MATCH(Table4[[#This Row],[SupplierID]],Table2[SupplierID],0))</f>
        <v>Santander Consumer (UK) plc (Contract Hire)</v>
      </c>
      <c r="D267" s="10" t="str">
        <f>INDEX(Table2[SupplierDescription],MATCH(Table4[[#This Row],[SupplierID]],Table2[SupplierID],0))</f>
        <v>Santander Consumer (UK) plc (Contract Hire)</v>
      </c>
      <c r="E267" s="3" t="s">
        <v>2321</v>
      </c>
      <c r="F267" s="3" t="s">
        <v>2322</v>
      </c>
      <c r="G267" s="25" t="s">
        <v>2328</v>
      </c>
      <c r="H267" s="57" t="s">
        <v>2329</v>
      </c>
    </row>
    <row r="268" spans="1:8">
      <c r="A268" s="3">
        <v>166</v>
      </c>
      <c r="B268" s="3" t="s">
        <v>1332</v>
      </c>
      <c r="C268" s="10" t="str">
        <f>INDEX(Table2[ParentSupplierDescription],MATCH(Table4[[#This Row],[SupplierID]],Table2[SupplierID],0))</f>
        <v>Santander Consumer (UK) plc (Contract Hire)</v>
      </c>
      <c r="D268" s="10" t="str">
        <f>INDEX(Table2[SupplierDescription],MATCH(Table4[[#This Row],[SupplierID]],Table2[SupplierID],0))</f>
        <v>Santander Consumer (UK) plc (Contract Hire)</v>
      </c>
      <c r="E268" s="3" t="s">
        <v>2323</v>
      </c>
      <c r="F268" s="3" t="s">
        <v>2324</v>
      </c>
      <c r="G268" s="25" t="s">
        <v>2327</v>
      </c>
      <c r="H268" s="57" t="s">
        <v>2329</v>
      </c>
    </row>
    <row r="269" spans="1:8">
      <c r="A269" s="3">
        <v>167</v>
      </c>
      <c r="B269" s="3" t="s">
        <v>1332</v>
      </c>
      <c r="C269" s="10" t="str">
        <f>INDEX(Table2[ParentSupplierDescription],MATCH(Table4[[#This Row],[SupplierID]],Table2[SupplierID],0))</f>
        <v>32 Red Plc</v>
      </c>
      <c r="D269" s="10" t="str">
        <f>INDEX(Table2[SupplierDescription],MATCH(Table4[[#This Row],[SupplierID]],Table2[SupplierID],0))</f>
        <v>32 Red Plc</v>
      </c>
      <c r="E269" s="3" t="s">
        <v>2334</v>
      </c>
      <c r="F269" s="3" t="s">
        <v>1752</v>
      </c>
      <c r="G269" s="22" t="s">
        <v>2335</v>
      </c>
      <c r="H269" s="3"/>
    </row>
    <row r="270" spans="1:8">
      <c r="A270" s="3">
        <v>167</v>
      </c>
      <c r="B270" s="3" t="s">
        <v>1332</v>
      </c>
      <c r="C270" s="10" t="str">
        <f>INDEX(Table2[ParentSupplierDescription],MATCH(Table4[[#This Row],[SupplierID]],Table2[SupplierID],0))</f>
        <v>32 Red Plc</v>
      </c>
      <c r="D270" s="10" t="str">
        <f>INDEX(Table2[SupplierDescription],MATCH(Table4[[#This Row],[SupplierID]],Table2[SupplierID],0))</f>
        <v>32 Red Plc</v>
      </c>
      <c r="E270" s="3" t="s">
        <v>2332</v>
      </c>
      <c r="F270" s="3" t="s">
        <v>2331</v>
      </c>
      <c r="G270" s="22" t="s">
        <v>2333</v>
      </c>
      <c r="H270" s="3"/>
    </row>
    <row r="271" spans="1:8">
      <c r="A271" s="3">
        <v>167</v>
      </c>
      <c r="B271" s="3" t="s">
        <v>1332</v>
      </c>
      <c r="C271" s="10" t="str">
        <f>INDEX(Table2[ParentSupplierDescription],MATCH(Table4[[#This Row],[SupplierID]],Table2[SupplierID],0))</f>
        <v>32 Red Plc</v>
      </c>
      <c r="D271" s="10" t="str">
        <f>INDEX(Table2[SupplierDescription],MATCH(Table4[[#This Row],[SupplierID]],Table2[SupplierID],0))</f>
        <v>32 Red Plc</v>
      </c>
      <c r="E271" s="3" t="s">
        <v>1364</v>
      </c>
      <c r="F271" s="3" t="s">
        <v>2030</v>
      </c>
      <c r="G271" s="22" t="s">
        <v>2330</v>
      </c>
      <c r="H271" s="3"/>
    </row>
    <row r="272" spans="1:8">
      <c r="A272" s="3">
        <v>168</v>
      </c>
      <c r="B272" s="3" t="s">
        <v>1332</v>
      </c>
      <c r="C272" s="10" t="str">
        <f>INDEX(Table2[ParentSupplierDescription],MATCH(Table4[[#This Row],[SupplierID]],Table2[SupplierID],0))</f>
        <v xml:space="preserve">Arvato Financial Solutions Ltd </v>
      </c>
      <c r="D272" s="10" t="str">
        <f>INDEX(Table2[SupplierDescription],MATCH(Table4[[#This Row],[SupplierID]],Table2[SupplierID],0))</f>
        <v xml:space="preserve">Arvato Financial Solutions Ltd </v>
      </c>
      <c r="E272" s="3" t="s">
        <v>1556</v>
      </c>
      <c r="F272" s="3" t="s">
        <v>2336</v>
      </c>
      <c r="G272" s="25" t="s">
        <v>2337</v>
      </c>
      <c r="H272" s="3"/>
    </row>
    <row r="273" spans="1:8">
      <c r="A273" s="3">
        <v>169</v>
      </c>
      <c r="B273" s="3" t="s">
        <v>1332</v>
      </c>
      <c r="C273" s="10" t="str">
        <f>INDEX(Table2[ParentSupplierDescription],MATCH(Table4[[#This Row],[SupplierID]],Table2[SupplierID],0))</f>
        <v>Paratus AMC Limited</v>
      </c>
      <c r="D273" s="10" t="str">
        <f>INDEX(Table2[SupplierDescription],MATCH(Table4[[#This Row],[SupplierID]],Table2[SupplierID],0))</f>
        <v>Paratus AMC Limited</v>
      </c>
      <c r="E273" s="3" t="s">
        <v>2323</v>
      </c>
      <c r="F273" s="3" t="s">
        <v>2338</v>
      </c>
      <c r="G273" s="22" t="s">
        <v>3722</v>
      </c>
      <c r="H273" s="3" t="s">
        <v>2339</v>
      </c>
    </row>
    <row r="274" spans="1:8">
      <c r="A274" s="3">
        <v>170</v>
      </c>
      <c r="B274" s="3" t="s">
        <v>1332</v>
      </c>
      <c r="C274" s="10" t="str">
        <f>INDEX(Table2[ParentSupplierDescription],MATCH(Table4[[#This Row],[SupplierID]],Table2[SupplierID],0))</f>
        <v>Royal Mail Group Limited</v>
      </c>
      <c r="D274" s="10" t="str">
        <f>INDEX(Table2[SupplierDescription],MATCH(Table4[[#This Row],[SupplierID]],Table2[SupplierID],0))</f>
        <v>Royal Mail Group Limited</v>
      </c>
      <c r="E274" s="3" t="s">
        <v>1731</v>
      </c>
      <c r="F274" s="3" t="s">
        <v>2340</v>
      </c>
      <c r="G274" s="25" t="s">
        <v>2341</v>
      </c>
      <c r="H274" s="48" t="s">
        <v>2342</v>
      </c>
    </row>
    <row r="275" spans="1:8">
      <c r="A275" s="3">
        <v>172</v>
      </c>
      <c r="B275" s="3" t="s">
        <v>1332</v>
      </c>
      <c r="C275" s="10" t="str">
        <f>INDEX(Table2[ParentSupplierDescription],MATCH(Table4[[#This Row],[SupplierID]],Table2[SupplierID],0))</f>
        <v>Go Car Credit</v>
      </c>
      <c r="D275" s="10" t="str">
        <f>INDEX(Table2[SupplierDescription],MATCH(Table4[[#This Row],[SupplierID]],Table2[SupplierID],0))</f>
        <v>Go Car Credit</v>
      </c>
      <c r="E275" s="3" t="s">
        <v>1355</v>
      </c>
      <c r="F275" s="3" t="s">
        <v>2348</v>
      </c>
      <c r="G275" s="25" t="s">
        <v>2349</v>
      </c>
      <c r="H275" s="3"/>
    </row>
    <row r="276" spans="1:8">
      <c r="A276" s="3">
        <v>172</v>
      </c>
      <c r="B276" s="3" t="s">
        <v>1332</v>
      </c>
      <c r="C276" s="10" t="str">
        <f>INDEX(Table2[ParentSupplierDescription],MATCH(Table4[[#This Row],[SupplierID]],Table2[SupplierID],0))</f>
        <v>Go Car Credit</v>
      </c>
      <c r="D276" s="10" t="str">
        <f>INDEX(Table2[SupplierDescription],MATCH(Table4[[#This Row],[SupplierID]],Table2[SupplierID],0))</f>
        <v>Go Car Credit</v>
      </c>
      <c r="E276" s="3" t="s">
        <v>1419</v>
      </c>
      <c r="F276" s="3" t="s">
        <v>2346</v>
      </c>
      <c r="G276" s="25" t="s">
        <v>2347</v>
      </c>
      <c r="H276" s="3"/>
    </row>
    <row r="277" spans="1:8">
      <c r="A277" s="3">
        <v>173</v>
      </c>
      <c r="B277" s="3" t="s">
        <v>1332</v>
      </c>
      <c r="C277" s="10" t="str">
        <f>INDEX(Table2[ParentSupplierDescription],MATCH(Table4[[#This Row],[SupplierID]],Table2[SupplierID],0))</f>
        <v>Loans 2 Go Ltd</v>
      </c>
      <c r="D277" s="10" t="str">
        <f>INDEX(Table2[SupplierDescription],MATCH(Table4[[#This Row],[SupplierID]],Table2[SupplierID],0))</f>
        <v>Loans 2 Go Ltd</v>
      </c>
      <c r="E277" s="3" t="s">
        <v>2358</v>
      </c>
      <c r="F277" s="98" t="s">
        <v>2359</v>
      </c>
      <c r="G277" s="25" t="s">
        <v>2360</v>
      </c>
      <c r="H277" s="3" t="s">
        <v>2361</v>
      </c>
    </row>
    <row r="278" spans="1:8">
      <c r="A278" s="3">
        <v>173</v>
      </c>
      <c r="B278" s="3" t="s">
        <v>1332</v>
      </c>
      <c r="C278" s="10" t="str">
        <f>INDEX(Table2[ParentSupplierDescription],MATCH(Table4[[#This Row],[SupplierID]],Table2[SupplierID],0))</f>
        <v>Loans 2 Go Ltd</v>
      </c>
      <c r="D278" s="10" t="str">
        <f>INDEX(Table2[SupplierDescription],MATCH(Table4[[#This Row],[SupplierID]],Table2[SupplierID],0))</f>
        <v>Loans 2 Go Ltd</v>
      </c>
      <c r="E278" s="3" t="s">
        <v>2353</v>
      </c>
      <c r="F278" s="3" t="s">
        <v>2354</v>
      </c>
      <c r="G278" s="25" t="s">
        <v>2355</v>
      </c>
      <c r="H278" s="3" t="s">
        <v>2362</v>
      </c>
    </row>
    <row r="279" spans="1:8">
      <c r="A279" s="3">
        <v>173</v>
      </c>
      <c r="B279" s="3" t="s">
        <v>1332</v>
      </c>
      <c r="C279" s="10" t="str">
        <f>INDEX(Table2[ParentSupplierDescription],MATCH(Table4[[#This Row],[SupplierID]],Table2[SupplierID],0))</f>
        <v>Loans 2 Go Ltd</v>
      </c>
      <c r="D279" s="10" t="str">
        <f>INDEX(Table2[SupplierDescription],MATCH(Table4[[#This Row],[SupplierID]],Table2[SupplierID],0))</f>
        <v>Loans 2 Go Ltd</v>
      </c>
      <c r="E279" s="3" t="s">
        <v>2356</v>
      </c>
      <c r="F279" s="3" t="s">
        <v>2354</v>
      </c>
      <c r="G279" s="25" t="s">
        <v>2357</v>
      </c>
      <c r="H279" s="3" t="s">
        <v>2361</v>
      </c>
    </row>
    <row r="280" spans="1:8">
      <c r="A280" s="3">
        <v>173</v>
      </c>
      <c r="B280" s="3" t="s">
        <v>1332</v>
      </c>
      <c r="C280" s="10" t="str">
        <f>INDEX(Table2[ParentSupplierDescription],MATCH(Table4[[#This Row],[SupplierID]],Table2[SupplierID],0))</f>
        <v>Loans 2 Go Ltd</v>
      </c>
      <c r="D280" s="10" t="str">
        <f>INDEX(Table2[SupplierDescription],MATCH(Table4[[#This Row],[SupplierID]],Table2[SupplierID],0))</f>
        <v>Loans 2 Go Ltd</v>
      </c>
      <c r="E280" s="3" t="s">
        <v>2363</v>
      </c>
      <c r="F280" s="3" t="s">
        <v>2364</v>
      </c>
      <c r="G280" s="25" t="s">
        <v>2365</v>
      </c>
      <c r="H280" t="s">
        <v>2361</v>
      </c>
    </row>
    <row r="281" spans="1:8">
      <c r="A281" s="3">
        <v>173</v>
      </c>
      <c r="B281" s="3" t="s">
        <v>1332</v>
      </c>
      <c r="C281" s="10" t="str">
        <f>INDEX(Table2[ParentSupplierDescription],MATCH(Table4[[#This Row],[SupplierID]],Table2[SupplierID],0))</f>
        <v>Loans 2 Go Ltd</v>
      </c>
      <c r="D281" s="10" t="str">
        <f>INDEX(Table2[SupplierDescription],MATCH(Table4[[#This Row],[SupplierID]],Table2[SupplierID],0))</f>
        <v>Loans 2 Go Ltd</v>
      </c>
      <c r="E281" s="3" t="s">
        <v>2350</v>
      </c>
      <c r="F281" s="3" t="s">
        <v>2351</v>
      </c>
      <c r="G281" s="25" t="s">
        <v>2352</v>
      </c>
      <c r="H281" s="3" t="s">
        <v>2362</v>
      </c>
    </row>
    <row r="282" spans="1:8">
      <c r="A282" s="2">
        <v>174</v>
      </c>
      <c r="B282" s="1" t="s">
        <v>1332</v>
      </c>
      <c r="C282" s="10" t="str">
        <f>INDEX(Table2[ParentSupplierDescription],MATCH(Table4[[#This Row],[SupplierID]],Table2[SupplierID],0))</f>
        <v>Cashplus</v>
      </c>
      <c r="D282" s="10" t="str">
        <f>INDEX(Table2[SupplierDescription],MATCH(Table4[[#This Row],[SupplierID]],Table2[SupplierID],0))</f>
        <v>Cashplus</v>
      </c>
      <c r="E282" s="1" t="s">
        <v>1355</v>
      </c>
      <c r="F282" s="1" t="s">
        <v>2158</v>
      </c>
      <c r="G282" s="25" t="s">
        <v>2369</v>
      </c>
    </row>
    <row r="283" spans="1:8">
      <c r="A283" s="123">
        <v>175</v>
      </c>
      <c r="B283" s="26" t="s">
        <v>1332</v>
      </c>
      <c r="C283" s="10" t="e">
        <f>INDEX(Table2[ParentSupplierDescription],MATCH(Table4[[#This Row],[SupplierID]],Table2[SupplierID],0))</f>
        <v>#N/A</v>
      </c>
      <c r="D283" s="8" t="e">
        <f>INDEX(Table2[SupplierDescription],MATCH(Table4[[#This Row],[SupplierID]],Table2[SupplierID],0))</f>
        <v>#N/A</v>
      </c>
      <c r="E283" s="26" t="s">
        <v>2370</v>
      </c>
      <c r="F283" s="26" t="s">
        <v>2254</v>
      </c>
      <c r="G283" s="25" t="s">
        <v>2371</v>
      </c>
      <c r="H283" s="26" t="s">
        <v>2372</v>
      </c>
    </row>
    <row r="284" spans="1:8">
      <c r="A284" s="2">
        <v>176</v>
      </c>
      <c r="B284" s="26" t="s">
        <v>1332</v>
      </c>
      <c r="C284" s="8" t="str">
        <f>INDEX(Table2[ParentSupplierDescription],MATCH(Table4[[#This Row],[SupplierID]],Table2[SupplierID],0))</f>
        <v>Freemans Agency</v>
      </c>
      <c r="D284" s="8" t="str">
        <f>INDEX(Table2[SupplierDescription],MATCH(Table4[[#This Row],[SupplierID]],Table2[SupplierID],0))</f>
        <v>Freemans Agency</v>
      </c>
      <c r="E284" s="26" t="s">
        <v>2377</v>
      </c>
      <c r="F284" s="26" t="s">
        <v>2378</v>
      </c>
      <c r="G284" s="25" t="s">
        <v>2379</v>
      </c>
      <c r="H284" s="26"/>
    </row>
    <row r="285" spans="1:8">
      <c r="A285" s="2">
        <v>176</v>
      </c>
      <c r="B285" s="26" t="s">
        <v>1332</v>
      </c>
      <c r="C285" s="10" t="str">
        <f>INDEX(Table2[ParentSupplierDescription],MATCH(Table4[[#This Row],[SupplierID]],Table2[SupplierID],0))</f>
        <v>Freemans Agency</v>
      </c>
      <c r="D285" s="8" t="str">
        <f>INDEX(Table2[SupplierDescription],MATCH(Table4[[#This Row],[SupplierID]],Table2[SupplierID],0))</f>
        <v>Freemans Agency</v>
      </c>
      <c r="E285" s="26" t="s">
        <v>2373</v>
      </c>
      <c r="F285" s="26" t="s">
        <v>2374</v>
      </c>
      <c r="G285" s="25" t="s">
        <v>2375</v>
      </c>
      <c r="H285" s="26"/>
    </row>
    <row r="286" spans="1:8">
      <c r="A286" s="2">
        <v>176</v>
      </c>
      <c r="B286" s="26" t="s">
        <v>1332</v>
      </c>
      <c r="C286" s="8" t="str">
        <f>INDEX(Table2[ParentSupplierDescription],MATCH(Table4[[#This Row],[SupplierID]],Table2[SupplierID],0))</f>
        <v>Freemans Agency</v>
      </c>
      <c r="D286" s="8" t="str">
        <f>INDEX(Table2[SupplierDescription],MATCH(Table4[[#This Row],[SupplierID]],Table2[SupplierID],0))</f>
        <v>Freemans Agency</v>
      </c>
      <c r="E286" s="26" t="s">
        <v>2060</v>
      </c>
      <c r="F286" s="26" t="s">
        <v>1399</v>
      </c>
      <c r="G286" s="25" t="s">
        <v>2376</v>
      </c>
      <c r="H286" s="26"/>
    </row>
    <row r="287" spans="1:8">
      <c r="A287" s="2">
        <v>177</v>
      </c>
      <c r="B287" s="26" t="s">
        <v>1332</v>
      </c>
      <c r="C287" s="8" t="str">
        <f>INDEX(Table2[ParentSupplierDescription],MATCH(Table4[[#This Row],[SupplierID]],Table2[SupplierID],0))</f>
        <v>CLS Finance Ltd</v>
      </c>
      <c r="D287" s="8" t="str">
        <f>INDEX(Table2[SupplierDescription],MATCH(Table4[[#This Row],[SupplierID]],Table2[SupplierID],0))</f>
        <v>CLS Finance Ltd</v>
      </c>
      <c r="E287" s="26" t="s">
        <v>2382</v>
      </c>
      <c r="F287" s="26" t="s">
        <v>2380</v>
      </c>
      <c r="G287" s="25" t="s">
        <v>2381</v>
      </c>
      <c r="H287" s="103"/>
    </row>
    <row r="288" spans="1:8">
      <c r="A288" s="2">
        <v>178</v>
      </c>
      <c r="B288" s="26" t="s">
        <v>1332</v>
      </c>
      <c r="C288" s="8" t="str">
        <f>INDEX(Table2[ParentSupplierDescription],MATCH(Table4[[#This Row],[SupplierID]],Table2[SupplierID],0))</f>
        <v>Stafford Railway Building Society</v>
      </c>
      <c r="D288" s="8" t="str">
        <f>INDEX(Table2[SupplierDescription],MATCH(Table4[[#This Row],[SupplierID]],Table2[SupplierID],0))</f>
        <v>Stafford Railway Building Society</v>
      </c>
      <c r="E288" s="26" t="s">
        <v>1413</v>
      </c>
      <c r="F288" s="26" t="s">
        <v>2386</v>
      </c>
      <c r="G288" s="25" t="s">
        <v>2387</v>
      </c>
      <c r="H288" t="s">
        <v>2388</v>
      </c>
    </row>
    <row r="289" spans="1:8">
      <c r="A289" s="2">
        <v>179</v>
      </c>
      <c r="B289" s="26" t="s">
        <v>1332</v>
      </c>
      <c r="C289" s="8" t="str">
        <f>INDEX(Table2[ParentSupplierDescription],MATCH(Table4[[#This Row],[SupplierID]],Table2[SupplierID],0))</f>
        <v>Conduit</v>
      </c>
      <c r="D289" s="8" t="str">
        <f>INDEX(Table2[SupplierDescription],MATCH(Table4[[#This Row],[SupplierID]],Table2[SupplierID],0))</f>
        <v>Conduit</v>
      </c>
      <c r="E289" s="26" t="s">
        <v>1397</v>
      </c>
      <c r="F289" s="26" t="s">
        <v>2393</v>
      </c>
      <c r="G289" s="25" t="s">
        <v>2394</v>
      </c>
      <c r="H289" s="59" t="s">
        <v>2395</v>
      </c>
    </row>
    <row r="290" spans="1:8">
      <c r="A290" s="2">
        <v>179</v>
      </c>
      <c r="B290" s="26" t="s">
        <v>1332</v>
      </c>
      <c r="C290" s="8" t="str">
        <f>INDEX(Table2[ParentSupplierDescription],MATCH(Table4[[#This Row],[SupplierID]],Table2[SupplierID],0))</f>
        <v>Conduit</v>
      </c>
      <c r="D290" s="8" t="str">
        <f>INDEX(Table2[SupplierDescription],MATCH(Table4[[#This Row],[SupplierID]],Table2[SupplierID],0))</f>
        <v>Conduit</v>
      </c>
      <c r="E290" s="26" t="s">
        <v>2391</v>
      </c>
      <c r="F290" s="26" t="s">
        <v>2389</v>
      </c>
      <c r="G290" s="25" t="s">
        <v>2390</v>
      </c>
      <c r="H290" s="98" t="s">
        <v>2392</v>
      </c>
    </row>
    <row r="291" spans="1:8">
      <c r="A291" s="2">
        <v>180</v>
      </c>
      <c r="B291" s="26" t="s">
        <v>1332</v>
      </c>
      <c r="C291" s="8" t="str">
        <f>INDEX(Table2[ParentSupplierDescription],MATCH(Table4[[#This Row],[SupplierID]],Table2[SupplierID],0))</f>
        <v>Scottish Widows Bank</v>
      </c>
      <c r="D291" s="8" t="str">
        <f>INDEX(Table2[SupplierDescription],MATCH(Table4[[#This Row],[SupplierID]],Table2[SupplierID],0))</f>
        <v>Scottish Widows Bank</v>
      </c>
      <c r="E291" s="26" t="s">
        <v>2396</v>
      </c>
      <c r="F291" s="26" t="s">
        <v>2397</v>
      </c>
      <c r="G291" s="25" t="s">
        <v>2398</v>
      </c>
      <c r="H291" s="60" t="s">
        <v>2402</v>
      </c>
    </row>
    <row r="292" spans="1:8">
      <c r="A292" s="2">
        <v>180</v>
      </c>
      <c r="B292" s="26" t="s">
        <v>1332</v>
      </c>
      <c r="C292" s="8" t="str">
        <f>INDEX(Table2[ParentSupplierDescription],MATCH(Table4[[#This Row],[SupplierID]],Table2[SupplierID],0))</f>
        <v>Scottish Widows Bank</v>
      </c>
      <c r="D292" s="8" t="str">
        <f>INDEX(Table2[SupplierDescription],MATCH(Table4[[#This Row],[SupplierID]],Table2[SupplierID],0))</f>
        <v>Scottish Widows Bank</v>
      </c>
      <c r="E292" s="26" t="s">
        <v>2399</v>
      </c>
      <c r="F292" s="26" t="s">
        <v>2400</v>
      </c>
      <c r="G292" s="25" t="s">
        <v>2401</v>
      </c>
      <c r="H292" s="26"/>
    </row>
    <row r="293" spans="1:8">
      <c r="A293" s="3">
        <v>181</v>
      </c>
      <c r="B293" s="103" t="s">
        <v>1332</v>
      </c>
      <c r="C293" s="110" t="str">
        <f>INDEX(Table2[ParentSupplierDescription],MATCH(Table4[[#This Row],[SupplierID]],Table2[SupplierID],0))</f>
        <v>iZettle</v>
      </c>
      <c r="D293" s="110" t="str">
        <f>INDEX(Table2[SupplierDescription],MATCH(Table4[[#This Row],[SupplierID]],Table2[SupplierID],0))</f>
        <v>iZettle</v>
      </c>
      <c r="E293" s="103" t="s">
        <v>2403</v>
      </c>
      <c r="F293" s="103" t="s">
        <v>2404</v>
      </c>
      <c r="G293" s="25" t="s">
        <v>2405</v>
      </c>
      <c r="H293" s="103"/>
    </row>
    <row r="294" spans="1:8">
      <c r="A294" s="3">
        <v>182</v>
      </c>
      <c r="B294" s="3" t="s">
        <v>1332</v>
      </c>
      <c r="C294" s="10" t="str">
        <f>INDEX(Table2[ParentSupplierDescription],MATCH(Table4[[#This Row],[SupplierID]],Table2[SupplierID],0))</f>
        <v>Platform</v>
      </c>
      <c r="D294" s="10" t="str">
        <f>INDEX(Table2[SupplierDescription],MATCH(Table4[[#This Row],[SupplierID]],Table2[SupplierID],0))</f>
        <v>Platform</v>
      </c>
      <c r="E294" s="3" t="s">
        <v>2406</v>
      </c>
      <c r="F294" s="3" t="s">
        <v>1518</v>
      </c>
      <c r="G294" s="25" t="s">
        <v>2407</v>
      </c>
      <c r="H294" s="38" t="s">
        <v>2408</v>
      </c>
    </row>
    <row r="295" spans="1:8">
      <c r="A295" s="3">
        <v>182</v>
      </c>
      <c r="B295" s="3" t="s">
        <v>1332</v>
      </c>
      <c r="C295" s="10" t="str">
        <f>INDEX(Table2[ParentSupplierDescription],MATCH(Table4[[#This Row],[SupplierID]],Table2[SupplierID],0))</f>
        <v>Platform</v>
      </c>
      <c r="D295" s="10" t="str">
        <f>INDEX(Table2[SupplierDescription],MATCH(Table4[[#This Row],[SupplierID]],Table2[SupplierID],0))</f>
        <v>Platform</v>
      </c>
      <c r="E295" s="3" t="s">
        <v>1942</v>
      </c>
      <c r="F295" s="38" t="s">
        <v>2409</v>
      </c>
      <c r="G295" s="25" t="s">
        <v>2410</v>
      </c>
      <c r="H295" s="38" t="s">
        <v>2411</v>
      </c>
    </row>
    <row r="296" spans="1:8">
      <c r="A296" s="3">
        <v>183</v>
      </c>
      <c r="B296" s="3" t="s">
        <v>1332</v>
      </c>
      <c r="C296" s="10" t="str">
        <f>INDEX(Table2[ParentSupplierDescription],MATCH(Table4[[#This Row],[SupplierID]],Table2[SupplierID],0))</f>
        <v>Kabayan Finance Ltd</v>
      </c>
      <c r="D296" s="10" t="str">
        <f>INDEX(Table2[SupplierDescription],MATCH(Table4[[#This Row],[SupplierID]],Table2[SupplierID],0))</f>
        <v>Kabayan Finance Ltd</v>
      </c>
      <c r="E296" s="3" t="s">
        <v>2412</v>
      </c>
      <c r="F296" s="3" t="s">
        <v>2413</v>
      </c>
      <c r="G296" s="25" t="s">
        <v>2414</v>
      </c>
      <c r="H296" s="61" t="s">
        <v>2415</v>
      </c>
    </row>
    <row r="297" spans="1:8">
      <c r="A297" s="3">
        <v>184</v>
      </c>
      <c r="B297" s="3" t="s">
        <v>1332</v>
      </c>
      <c r="C297" s="10" t="str">
        <f>INDEX(Table2[ParentSupplierDescription],MATCH(Table4[[#This Row],[SupplierID]],Table2[SupplierID],0))</f>
        <v xml:space="preserve">Star Racing Limited </v>
      </c>
      <c r="D297" s="10" t="str">
        <f>INDEX(Table2[SupplierDescription],MATCH(Table4[[#This Row],[SupplierID]],Table2[SupplierID],0))</f>
        <v xml:space="preserve">Star Racing Limited </v>
      </c>
      <c r="E297" s="3" t="s">
        <v>1792</v>
      </c>
      <c r="F297" s="3" t="s">
        <v>2416</v>
      </c>
      <c r="G297" s="25" t="s">
        <v>2417</v>
      </c>
      <c r="H297" s="3" t="s">
        <v>2418</v>
      </c>
    </row>
    <row r="298" spans="1:8">
      <c r="A298" s="3">
        <v>186</v>
      </c>
      <c r="B298" s="3" t="s">
        <v>1332</v>
      </c>
      <c r="C298" s="10" t="str">
        <f>INDEX(Table2[ParentSupplierDescription],MATCH(Table4[[#This Row],[SupplierID]],Table2[SupplierID],0))</f>
        <v>Cherry Godfey Finance</v>
      </c>
      <c r="D298" s="10" t="str">
        <f>INDEX(Table2[SupplierDescription],MATCH(Table4[[#This Row],[SupplierID]],Table2[SupplierID],0))</f>
        <v>Cherry Godfey Finance</v>
      </c>
      <c r="E298" s="124" t="s">
        <v>3549</v>
      </c>
      <c r="F298" s="124" t="s">
        <v>3548</v>
      </c>
      <c r="G298" s="22" t="s">
        <v>3659</v>
      </c>
      <c r="H298" s="125" t="s">
        <v>3550</v>
      </c>
    </row>
    <row r="299" spans="1:8">
      <c r="A299" s="3">
        <v>187</v>
      </c>
      <c r="B299" s="3" t="s">
        <v>1332</v>
      </c>
      <c r="C299" s="10" t="str">
        <f>INDEX(Table2[ParentSupplierDescription],MATCH(Table4[[#This Row],[SupplierID]],Table2[SupplierID],0))</f>
        <v>Bristol Finance</v>
      </c>
      <c r="D299" s="10" t="str">
        <f>INDEX(Table2[SupplierDescription],MATCH(Table4[[#This Row],[SupplierID]],Table2[SupplierID],0))</f>
        <v>Bristol Finance</v>
      </c>
      <c r="E299" s="3" t="s">
        <v>3552</v>
      </c>
      <c r="F299" s="3" t="s">
        <v>3553</v>
      </c>
      <c r="G299" s="45" t="s">
        <v>3551</v>
      </c>
      <c r="H299" s="3">
        <v>1179518205</v>
      </c>
    </row>
    <row r="300" spans="1:8">
      <c r="A300" s="122">
        <v>189</v>
      </c>
      <c r="B300" s="3"/>
      <c r="C300" s="10" t="e">
        <f>INDEX(Table2[ParentSupplierDescription],MATCH(Table4[[#This Row],[SupplierID]],Table2[SupplierID],0))</f>
        <v>#N/A</v>
      </c>
      <c r="D300" s="10" t="e">
        <f>INDEX(Table2[SupplierDescription],MATCH(Table4[[#This Row],[SupplierID]],Table2[SupplierID],0))</f>
        <v>#N/A</v>
      </c>
      <c r="E300" s="3" t="s">
        <v>1535</v>
      </c>
      <c r="F300" s="3" t="s">
        <v>3559</v>
      </c>
      <c r="G300" s="22" t="s">
        <v>3723</v>
      </c>
      <c r="H300" s="3" t="s">
        <v>3558</v>
      </c>
    </row>
    <row r="301" spans="1:8">
      <c r="A301" s="122">
        <v>191</v>
      </c>
      <c r="B301" s="3"/>
      <c r="C301" s="10" t="e">
        <f>INDEX(Table2[ParentSupplierDescription],MATCH(Table4[[#This Row],[SupplierID]],Table2[SupplierID],0))</f>
        <v>#N/A</v>
      </c>
      <c r="D301" s="10" t="e">
        <f>INDEX(Table2[SupplierDescription],MATCH(Table4[[#This Row],[SupplierID]],Table2[SupplierID],0))</f>
        <v>#N/A</v>
      </c>
      <c r="E301" s="3" t="s">
        <v>1950</v>
      </c>
      <c r="F301" s="3" t="s">
        <v>3562</v>
      </c>
      <c r="G301" s="22" t="s">
        <v>3560</v>
      </c>
      <c r="H301" s="3" t="s">
        <v>3561</v>
      </c>
    </row>
    <row r="302" spans="1:8">
      <c r="A302" s="3">
        <v>192</v>
      </c>
      <c r="B302" s="3"/>
      <c r="C302" s="10" t="str">
        <f>INDEX(Table2[ParentSupplierDescription],MATCH(Table4[[#This Row],[SupplierID]],Table2[SupplierID],0))</f>
        <v>Beagle Ltd</v>
      </c>
      <c r="D302" s="10" t="str">
        <f>INDEX(Table2[SupplierDescription],MATCH(Table4[[#This Row],[SupplierID]],Table2[SupplierID],0))</f>
        <v>Beagle Ltd</v>
      </c>
      <c r="E302" s="3" t="s">
        <v>3565</v>
      </c>
      <c r="F302" s="3" t="s">
        <v>3564</v>
      </c>
      <c r="G302" s="22" t="s">
        <v>3563</v>
      </c>
      <c r="H302" s="3"/>
    </row>
    <row r="303" spans="1:8">
      <c r="A303" s="3">
        <v>193</v>
      </c>
      <c r="B303" s="3"/>
      <c r="C303" s="10" t="str">
        <f>INDEX(Table2[ParentSupplierDescription],MATCH(Table4[[#This Row],[SupplierID]],Table2[SupplierID],0))</f>
        <v>Charter Court Mortgages</v>
      </c>
      <c r="D303" s="10" t="str">
        <f>INDEX(Table2[SupplierDescription],MATCH(Table4[[#This Row],[SupplierID]],Table2[SupplierID],0))</f>
        <v>Charter Court Mortgages</v>
      </c>
      <c r="E303" s="3" t="s">
        <v>3567</v>
      </c>
      <c r="F303" s="3" t="s">
        <v>3568</v>
      </c>
      <c r="G303" s="22" t="s">
        <v>3590</v>
      </c>
      <c r="H303" s="3" t="s">
        <v>3566</v>
      </c>
    </row>
    <row r="304" spans="1:8">
      <c r="A304" s="3">
        <v>194</v>
      </c>
      <c r="B304" s="3"/>
      <c r="C304" s="10" t="str">
        <f>INDEX(Table2[ParentSupplierDescription],MATCH(Table4[[#This Row],[SupplierID]],Table2[SupplierID],0))</f>
        <v>IWOCA</v>
      </c>
      <c r="D304" s="10" t="str">
        <f>INDEX(Table2[SupplierDescription],MATCH(Table4[[#This Row],[SupplierID]],Table2[SupplierID],0))</f>
        <v>IWOCA</v>
      </c>
      <c r="E304" s="3" t="s">
        <v>3579</v>
      </c>
      <c r="F304" s="3" t="s">
        <v>3578</v>
      </c>
      <c r="G304" s="22" t="s">
        <v>3572</v>
      </c>
      <c r="H304" s="3" t="s">
        <v>3580</v>
      </c>
    </row>
    <row r="305" spans="1:8">
      <c r="A305" s="3">
        <v>194</v>
      </c>
      <c r="B305" s="3"/>
      <c r="C305" s="10" t="str">
        <f>INDEX(Table2[ParentSupplierDescription],MATCH(Table4[[#This Row],[SupplierID]],Table2[SupplierID],0))</f>
        <v>IWOCA</v>
      </c>
      <c r="D305" s="10" t="str">
        <f>INDEX(Table2[SupplierDescription],MATCH(Table4[[#This Row],[SupplierID]],Table2[SupplierID],0))</f>
        <v>IWOCA</v>
      </c>
      <c r="E305" s="3" t="s">
        <v>3575</v>
      </c>
      <c r="F305" s="3" t="s">
        <v>3576</v>
      </c>
      <c r="G305" s="22" t="s">
        <v>3569</v>
      </c>
      <c r="H305" s="3" t="s">
        <v>3580</v>
      </c>
    </row>
    <row r="306" spans="1:8">
      <c r="A306" s="3">
        <v>194</v>
      </c>
      <c r="B306" s="3"/>
      <c r="C306" s="10" t="str">
        <f>INDEX(Table2[ParentSupplierDescription],MATCH(Table4[[#This Row],[SupplierID]],Table2[SupplierID],0))</f>
        <v>IWOCA</v>
      </c>
      <c r="D306" s="10" t="str">
        <f>INDEX(Table2[SupplierDescription],MATCH(Table4[[#This Row],[SupplierID]],Table2[SupplierID],0))</f>
        <v>IWOCA</v>
      </c>
      <c r="E306" s="3" t="s">
        <v>3573</v>
      </c>
      <c r="F306" s="126" t="s">
        <v>3574</v>
      </c>
      <c r="G306" s="22" t="s">
        <v>3571</v>
      </c>
      <c r="H306" s="3" t="s">
        <v>3580</v>
      </c>
    </row>
    <row r="307" spans="1:8">
      <c r="A307" s="3">
        <v>194</v>
      </c>
      <c r="B307" s="3"/>
      <c r="C307" s="10" t="str">
        <f>INDEX(Table2[ParentSupplierDescription],MATCH(Table4[[#This Row],[SupplierID]],Table2[SupplierID],0))</f>
        <v>IWOCA</v>
      </c>
      <c r="D307" s="10" t="str">
        <f>INDEX(Table2[SupplierDescription],MATCH(Table4[[#This Row],[SupplierID]],Table2[SupplierID],0))</f>
        <v>IWOCA</v>
      </c>
      <c r="E307" s="3" t="s">
        <v>1531</v>
      </c>
      <c r="F307" s="3" t="s">
        <v>3577</v>
      </c>
      <c r="G307" s="22" t="s">
        <v>3570</v>
      </c>
      <c r="H307" s="3" t="s">
        <v>3580</v>
      </c>
    </row>
    <row r="308" spans="1:8">
      <c r="A308" s="122">
        <v>195</v>
      </c>
      <c r="B308" s="3"/>
      <c r="C308" s="10" t="e">
        <f>INDEX(Table2[ParentSupplierDescription],MATCH(Table4[[#This Row],[SupplierID]],Table2[SupplierID],0))</f>
        <v>#N/A</v>
      </c>
      <c r="D308" s="10" t="e">
        <f>INDEX(Table2[SupplierDescription],MATCH(Table4[[#This Row],[SupplierID]],Table2[SupplierID],0))</f>
        <v>#N/A</v>
      </c>
      <c r="E308" s="3" t="s">
        <v>2350</v>
      </c>
      <c r="F308" s="103" t="s">
        <v>3582</v>
      </c>
      <c r="G308" s="22" t="s">
        <v>3581</v>
      </c>
      <c r="H308" s="3" t="s">
        <v>3585</v>
      </c>
    </row>
    <row r="309" spans="1:8">
      <c r="A309" s="122">
        <v>195</v>
      </c>
      <c r="B309" s="3"/>
      <c r="C309" s="10" t="e">
        <f>INDEX(Table2[ParentSupplierDescription],MATCH(Table4[[#This Row],[SupplierID]],Table2[SupplierID],0))</f>
        <v>#N/A</v>
      </c>
      <c r="D309" s="10" t="e">
        <f>INDEX(Table2[SupplierDescription],MATCH(Table4[[#This Row],[SupplierID]],Table2[SupplierID],0))</f>
        <v>#N/A</v>
      </c>
      <c r="E309" s="103" t="s">
        <v>3584</v>
      </c>
      <c r="F309" s="103" t="s">
        <v>1449</v>
      </c>
      <c r="G309" s="25" t="s">
        <v>3583</v>
      </c>
      <c r="H309" s="3" t="s">
        <v>3585</v>
      </c>
    </row>
    <row r="310" spans="1:8">
      <c r="A310" s="3">
        <v>196</v>
      </c>
      <c r="B310" s="3"/>
      <c r="C310" s="10" t="str">
        <f>INDEX(Table2[ParentSupplierDescription],MATCH(Table4[[#This Row],[SupplierID]],Table2[SupplierID],0))</f>
        <v>Fleet Mortgages</v>
      </c>
      <c r="D310" s="10" t="str">
        <f>INDEX(Table2[SupplierDescription],MATCH(Table4[[#This Row],[SupplierID]],Table2[SupplierID],0))</f>
        <v>Fleet Mortgages</v>
      </c>
      <c r="E310" s="3" t="s">
        <v>3686</v>
      </c>
      <c r="F310" s="3" t="s">
        <v>3687</v>
      </c>
      <c r="G310" s="22" t="s">
        <v>3684</v>
      </c>
      <c r="H310" s="3" t="s">
        <v>3685</v>
      </c>
    </row>
    <row r="311" spans="1:8">
      <c r="A311" s="3">
        <v>197</v>
      </c>
      <c r="B311" s="3"/>
      <c r="C311" s="10" t="str">
        <f>INDEX(Table2[ParentSupplierDescription],MATCH(Table4[[#This Row],[SupplierID]],Table2[SupplierID],0))</f>
        <v>PCF Bank Limited</v>
      </c>
      <c r="D311" s="10" t="str">
        <f>INDEX(Table2[SupplierDescription],MATCH(Table4[[#This Row],[SupplierID]],Table2[SupplierID],0))</f>
        <v>PCF Bank Limited</v>
      </c>
      <c r="E311" s="3" t="s">
        <v>1439</v>
      </c>
      <c r="F311" s="3" t="s">
        <v>3694</v>
      </c>
      <c r="G311" s="22" t="s">
        <v>3692</v>
      </c>
      <c r="H311" s="3"/>
    </row>
    <row r="312" spans="1:8">
      <c r="A312" s="3">
        <v>197</v>
      </c>
      <c r="B312" s="3"/>
      <c r="C312" s="10" t="str">
        <f>INDEX(Table2[ParentSupplierDescription],MATCH(Table4[[#This Row],[SupplierID]],Table2[SupplierID],0))</f>
        <v>PCF Bank Limited</v>
      </c>
      <c r="D312" s="10" t="str">
        <f>INDEX(Table2[SupplierDescription],MATCH(Table4[[#This Row],[SupplierID]],Table2[SupplierID],0))</f>
        <v>PCF Bank Limited</v>
      </c>
      <c r="E312" s="3" t="s">
        <v>1672</v>
      </c>
      <c r="F312" s="3" t="s">
        <v>3693</v>
      </c>
      <c r="G312" s="22" t="s">
        <v>3724</v>
      </c>
      <c r="H312" s="3" t="s">
        <v>3695</v>
      </c>
    </row>
    <row r="313" spans="1:8">
      <c r="A313" s="3">
        <v>198</v>
      </c>
      <c r="B313" s="3"/>
      <c r="C313" s="10" t="str">
        <f>INDEX(Table2[ParentSupplierDescription],MATCH(Table4[[#This Row],[SupplierID]],Table2[SupplierID],0))</f>
        <v>Bristow and Sutor</v>
      </c>
      <c r="D313" s="10" t="str">
        <f>INDEX(Table2[SupplierDescription],MATCH(Table4[[#This Row],[SupplierID]],Table2[SupplierID],0))</f>
        <v>Bristow and Sutor</v>
      </c>
      <c r="E313" s="3" t="s">
        <v>2042</v>
      </c>
      <c r="F313" s="3" t="s">
        <v>3697</v>
      </c>
      <c r="G313" s="22" t="s">
        <v>3725</v>
      </c>
      <c r="H313" s="3" t="s">
        <v>3696</v>
      </c>
    </row>
    <row r="314" spans="1:8">
      <c r="A314" s="3">
        <v>199</v>
      </c>
      <c r="B314" s="3"/>
      <c r="C314" s="10" t="str">
        <f>INDEX(Table2[ParentSupplierDescription],MATCH(Table4[[#This Row],[SupplierID]],Table2[SupplierID],0))</f>
        <v>Bennetts</v>
      </c>
      <c r="D314" s="10" t="str">
        <f>INDEX(Table2[SupplierDescription],MATCH(Table4[[#This Row],[SupplierID]],Table2[SupplierID],0))</f>
        <v>Bennetts</v>
      </c>
      <c r="E314" s="3" t="s">
        <v>1950</v>
      </c>
      <c r="F314" s="3" t="s">
        <v>3698</v>
      </c>
      <c r="G314" s="22" t="s">
        <v>3726</v>
      </c>
      <c r="H314" s="3"/>
    </row>
    <row r="315" spans="1:8">
      <c r="A315" s="3">
        <v>199</v>
      </c>
      <c r="B315" s="3"/>
      <c r="C315" s="10" t="str">
        <f>INDEX(Table2[ParentSupplierDescription],MATCH(Table4[[#This Row],[SupplierID]],Table2[SupplierID],0))</f>
        <v>Bennetts</v>
      </c>
      <c r="D315" s="10" t="str">
        <f>INDEX(Table2[SupplierDescription],MATCH(Table4[[#This Row],[SupplierID]],Table2[SupplierID],0))</f>
        <v>Bennetts</v>
      </c>
      <c r="E315" s="3" t="s">
        <v>3699</v>
      </c>
      <c r="F315" s="3" t="s">
        <v>1461</v>
      </c>
      <c r="G315" s="22" t="s">
        <v>3727</v>
      </c>
      <c r="H315" s="3"/>
    </row>
    <row r="316" spans="1:8">
      <c r="A316" s="3">
        <v>200</v>
      </c>
      <c r="B316" s="3"/>
      <c r="C316" s="10" t="str">
        <f>INDEX(Table2[ParentSupplierDescription],MATCH(Table4[[#This Row],[SupplierID]],Table2[SupplierID],0))</f>
        <v>RentSmart Limited</v>
      </c>
      <c r="D316" s="10" t="str">
        <f>INDEX(Table2[SupplierDescription],MATCH(Table4[[#This Row],[SupplierID]],Table2[SupplierID],0))</f>
        <v>RentSmart Limited</v>
      </c>
      <c r="E316" s="3" t="s">
        <v>3763</v>
      </c>
      <c r="F316" s="3" t="s">
        <v>3764</v>
      </c>
      <c r="G316" s="22" t="s">
        <v>3728</v>
      </c>
      <c r="H316" s="3" t="s">
        <v>3700</v>
      </c>
    </row>
    <row r="317" spans="1:8">
      <c r="A317" s="3">
        <v>201</v>
      </c>
      <c r="B317" s="3"/>
      <c r="C317" s="10" t="str">
        <f>INDEX(Table2[ParentSupplierDescription],MATCH(Table4[[#This Row],[SupplierID]],Table2[SupplierID],0))</f>
        <v>Covea Insurance</v>
      </c>
      <c r="D317" s="10" t="str">
        <f>INDEX(Table2[SupplierDescription],MATCH(Table4[[#This Row],[SupplierID]],Table2[SupplierID],0))</f>
        <v>Covea Insurance</v>
      </c>
      <c r="E317" s="3" t="s">
        <v>1779</v>
      </c>
      <c r="F317" s="3" t="s">
        <v>1940</v>
      </c>
      <c r="G317" s="22" t="s">
        <v>3701</v>
      </c>
      <c r="H317" s="3"/>
    </row>
    <row r="318" spans="1:8">
      <c r="A318" s="3">
        <v>202</v>
      </c>
      <c r="B318" s="3"/>
      <c r="C318" s="10" t="str">
        <f>INDEX(Table2[ParentSupplierDescription],MATCH(Table4[[#This Row],[SupplierID]],Table2[SupplierID],0))</f>
        <v>Ebor Loans</v>
      </c>
      <c r="D318" s="10" t="str">
        <f>INDEX(Table2[SupplierDescription],MATCH(Table4[[#This Row],[SupplierID]],Table2[SupplierID],0))</f>
        <v>Ebor Loans</v>
      </c>
      <c r="E318" s="3" t="s">
        <v>1600</v>
      </c>
      <c r="F318" s="3" t="s">
        <v>3766</v>
      </c>
      <c r="G318" s="22" t="s">
        <v>3729</v>
      </c>
      <c r="H318" s="3" t="s">
        <v>3702</v>
      </c>
    </row>
    <row r="319" spans="1:8">
      <c r="A319" s="3">
        <v>203</v>
      </c>
      <c r="B319" s="3"/>
      <c r="C319" s="10" t="str">
        <f>INDEX(Table2[ParentSupplierDescription],MATCH(Table4[[#This Row],[SupplierID]],Table2[SupplierID],0))</f>
        <v>Zuto Ltd</v>
      </c>
      <c r="D319" s="10" t="str">
        <f>INDEX(Table2[SupplierDescription],MATCH(Table4[[#This Row],[SupplierID]],Table2[SupplierID],0))</f>
        <v>Zuto Ltd</v>
      </c>
      <c r="E319" s="3" t="s">
        <v>3762</v>
      </c>
      <c r="F319" s="3" t="s">
        <v>3769</v>
      </c>
      <c r="G319" s="22" t="s">
        <v>3730</v>
      </c>
      <c r="H319" s="3">
        <v>1625619944</v>
      </c>
    </row>
    <row r="320" spans="1:8">
      <c r="A320" s="3">
        <v>203</v>
      </c>
      <c r="B320" s="3"/>
      <c r="C320" s="10" t="str">
        <f>INDEX(Table2[ParentSupplierDescription],MATCH(Table4[[#This Row],[SupplierID]],Table2[SupplierID],0))</f>
        <v>Zuto Ltd</v>
      </c>
      <c r="D320" s="10" t="str">
        <f>INDEX(Table2[SupplierDescription],MATCH(Table4[[#This Row],[SupplierID]],Table2[SupplierID],0))</f>
        <v>Zuto Ltd</v>
      </c>
      <c r="E320" s="3" t="s">
        <v>2204</v>
      </c>
      <c r="F320" s="3" t="s">
        <v>3770</v>
      </c>
      <c r="G320" s="22" t="s">
        <v>3731</v>
      </c>
      <c r="H320" s="3">
        <v>1625619944</v>
      </c>
    </row>
    <row r="321" spans="1:8">
      <c r="A321" s="3">
        <v>204</v>
      </c>
      <c r="B321" s="3"/>
      <c r="C321" s="10" t="str">
        <f>INDEX(Table2[ParentSupplierDescription],MATCH(Table4[[#This Row],[SupplierID]],Table2[SupplierID],0))</f>
        <v>Nektan (Gibraltar) Limited</v>
      </c>
      <c r="D321" s="10" t="str">
        <f>INDEX(Table2[SupplierDescription],MATCH(Table4[[#This Row],[SupplierID]],Table2[SupplierID],0))</f>
        <v>Nektan (Gibraltar) Limited</v>
      </c>
      <c r="E321" s="3" t="s">
        <v>2150</v>
      </c>
      <c r="F321" s="3" t="s">
        <v>3767</v>
      </c>
      <c r="G321" s="22" t="s">
        <v>3732</v>
      </c>
      <c r="H321" s="3" t="s">
        <v>3703</v>
      </c>
    </row>
    <row r="322" spans="1:8">
      <c r="A322" s="3">
        <v>205</v>
      </c>
      <c r="B322" s="3"/>
      <c r="C322" s="10" t="str">
        <f>INDEX(Table2[ParentSupplierDescription],MATCH(Table4[[#This Row],[SupplierID]],Table2[SupplierID],0))</f>
        <v>Brighthouse</v>
      </c>
      <c r="D322" s="10" t="str">
        <f>INDEX(Table2[SupplierDescription],MATCH(Table4[[#This Row],[SupplierID]],Table2[SupplierID],0))</f>
        <v>Brighthouse</v>
      </c>
      <c r="E322" s="3" t="s">
        <v>3761</v>
      </c>
      <c r="F322" s="3" t="s">
        <v>3771</v>
      </c>
      <c r="G322" s="22" t="s">
        <v>3733</v>
      </c>
      <c r="H322" s="103" t="s">
        <v>3705</v>
      </c>
    </row>
    <row r="323" spans="1:8">
      <c r="A323" s="3">
        <v>205</v>
      </c>
      <c r="B323" s="3"/>
      <c r="C323" s="10" t="str">
        <f>INDEX(Table2[ParentSupplierDescription],MATCH(Table4[[#This Row],[SupplierID]],Table2[SupplierID],0))</f>
        <v>Brighthouse</v>
      </c>
      <c r="D323" s="10" t="str">
        <f>INDEX(Table2[SupplierDescription],MATCH(Table4[[#This Row],[SupplierID]],Table2[SupplierID],0))</f>
        <v>Brighthouse</v>
      </c>
      <c r="E323" s="3" t="s">
        <v>1396</v>
      </c>
      <c r="F323" s="3" t="s">
        <v>3772</v>
      </c>
      <c r="G323" s="45" t="s">
        <v>3734</v>
      </c>
      <c r="H323" s="3" t="s">
        <v>3704</v>
      </c>
    </row>
    <row r="324" spans="1:8">
      <c r="A324" s="3">
        <v>206</v>
      </c>
      <c r="B324" s="3"/>
      <c r="C324" s="10" t="str">
        <f>INDEX(Table2[ParentSupplierDescription],MATCH(Table4[[#This Row],[SupplierID]],Table2[SupplierID],0))</f>
        <v>VW Financial Services</v>
      </c>
      <c r="D324" s="10" t="str">
        <f>INDEX(Table2[SupplierDescription],MATCH(Table4[[#This Row],[SupplierID]],Table2[SupplierID],0))</f>
        <v>VW Financial Services</v>
      </c>
      <c r="E324" s="3" t="s">
        <v>3760</v>
      </c>
      <c r="F324" s="103" t="s">
        <v>1674</v>
      </c>
      <c r="G324" s="22" t="s">
        <v>3706</v>
      </c>
      <c r="H324" s="129" t="s">
        <v>4006</v>
      </c>
    </row>
    <row r="325" spans="1:8">
      <c r="A325" s="3">
        <v>206</v>
      </c>
      <c r="B325" s="3"/>
      <c r="C325" s="10" t="str">
        <f>INDEX(Table2[ParentSupplierDescription],MATCH(Table4[[#This Row],[SupplierID]],Table2[SupplierID],0))</f>
        <v>VW Financial Services</v>
      </c>
      <c r="D325" s="10" t="str">
        <f>INDEX(Table2[SupplierDescription],MATCH(Table4[[#This Row],[SupplierID]],Table2[SupplierID],0))</f>
        <v>VW Financial Services</v>
      </c>
      <c r="E325" s="3" t="s">
        <v>3759</v>
      </c>
      <c r="F325" s="3" t="s">
        <v>3773</v>
      </c>
      <c r="G325" s="22" t="s">
        <v>3707</v>
      </c>
      <c r="H325" s="129" t="s">
        <v>4006</v>
      </c>
    </row>
    <row r="326" spans="1:8">
      <c r="A326" s="3">
        <v>206</v>
      </c>
      <c r="B326" s="3"/>
      <c r="C326" s="10" t="str">
        <f>INDEX(Table2[ParentSupplierDescription],MATCH(Table4[[#This Row],[SupplierID]],Table2[SupplierID],0))</f>
        <v>VW Financial Services</v>
      </c>
      <c r="D326" s="10" t="str">
        <f>INDEX(Table2[SupplierDescription],MATCH(Table4[[#This Row],[SupplierID]],Table2[SupplierID],0))</f>
        <v>VW Financial Services</v>
      </c>
      <c r="E326" s="3" t="s">
        <v>1405</v>
      </c>
      <c r="F326" s="3" t="s">
        <v>3765</v>
      </c>
      <c r="G326" s="22" t="s">
        <v>3708</v>
      </c>
      <c r="H326" s="129" t="s">
        <v>4006</v>
      </c>
    </row>
    <row r="327" spans="1:8">
      <c r="A327" s="2">
        <v>206</v>
      </c>
      <c r="B327" s="3"/>
      <c r="C327" s="10" t="str">
        <f>INDEX(Table2[ParentSupplierDescription],MATCH(Table4[[#This Row],[SupplierID]],Table2[SupplierID],0))</f>
        <v>VW Financial Services</v>
      </c>
      <c r="D327" s="10" t="str">
        <f>INDEX(Table2[SupplierDescription],MATCH(Table4[[#This Row],[SupplierID]],Table2[SupplierID],0))</f>
        <v>VW Financial Services</v>
      </c>
      <c r="E327" s="3" t="s">
        <v>4004</v>
      </c>
      <c r="F327" s="3" t="s">
        <v>4005</v>
      </c>
      <c r="G327" s="22" t="s">
        <v>4003</v>
      </c>
      <c r="H327" s="129" t="s">
        <v>4006</v>
      </c>
    </row>
    <row r="328" spans="1:8">
      <c r="A328" s="3">
        <v>207</v>
      </c>
      <c r="B328" s="3"/>
      <c r="C328" s="10" t="e">
        <f>INDEX(Table2[ParentSupplierDescription],MATCH(Table4[[#This Row],[SupplierID]],Table2[SupplierID],0))</f>
        <v>#N/A</v>
      </c>
      <c r="D328" s="10" t="e">
        <f>INDEX(Table2[SupplierDescription],MATCH(Table4[[#This Row],[SupplierID]],Table2[SupplierID],0))</f>
        <v>#N/A</v>
      </c>
      <c r="E328" s="3" t="s">
        <v>3758</v>
      </c>
      <c r="F328" s="3" t="s">
        <v>1476</v>
      </c>
      <c r="G328" s="22" t="s">
        <v>3735</v>
      </c>
      <c r="H328" s="3" t="s">
        <v>3709</v>
      </c>
    </row>
    <row r="329" spans="1:8">
      <c r="A329" s="3">
        <v>208</v>
      </c>
      <c r="B329" s="3"/>
      <c r="C329" s="10" t="str">
        <f>INDEX(Table2[ParentSupplierDescription],MATCH(Table4[[#This Row],[SupplierID]],Table2[SupplierID],0))</f>
        <v xml:space="preserve">Duet Capital (Holdings) Limited </v>
      </c>
      <c r="D329" s="10" t="str">
        <f>INDEX(Table2[SupplierDescription],MATCH(Table4[[#This Row],[SupplierID]],Table2[SupplierID],0))</f>
        <v xml:space="preserve">Duet Capital (Holdings) Limited </v>
      </c>
      <c r="E329" s="3" t="s">
        <v>1352</v>
      </c>
      <c r="F329" s="3" t="s">
        <v>1752</v>
      </c>
      <c r="G329" s="22" t="s">
        <v>3736</v>
      </c>
      <c r="H329" s="3" t="s">
        <v>3710</v>
      </c>
    </row>
    <row r="330" spans="1:8">
      <c r="A330" s="3">
        <v>104</v>
      </c>
      <c r="B330" s="3"/>
      <c r="C330" s="10" t="str">
        <f>INDEX(Table2[ParentSupplierDescription],MATCH(Table4[[#This Row],[SupplierID]],Table2[SupplierID],0))</f>
        <v>MMP Financial Limited</v>
      </c>
      <c r="D330" s="10" t="str">
        <f>INDEX(Table2[SupplierDescription],MATCH(Table4[[#This Row],[SupplierID]],Table2[SupplierID],0))</f>
        <v>MMP Financial Limited</v>
      </c>
      <c r="E330" s="3" t="s">
        <v>3757</v>
      </c>
      <c r="F330" s="3" t="s">
        <v>3774</v>
      </c>
      <c r="G330" s="22" t="s">
        <v>3737</v>
      </c>
      <c r="H330" s="3"/>
    </row>
    <row r="331" spans="1:8">
      <c r="A331" s="3">
        <v>104</v>
      </c>
      <c r="B331" s="3"/>
      <c r="C331" s="10" t="str">
        <f>INDEX(Table2[ParentSupplierDescription],MATCH(Table4[[#This Row],[SupplierID]],Table2[SupplierID],0))</f>
        <v>MMP Financial Limited</v>
      </c>
      <c r="D331" s="10" t="str">
        <f>INDEX(Table2[SupplierDescription],MATCH(Table4[[#This Row],[SupplierID]],Table2[SupplierID],0))</f>
        <v>MMP Financial Limited</v>
      </c>
      <c r="E331" s="3" t="s">
        <v>3756</v>
      </c>
      <c r="F331" s="3" t="s">
        <v>3775</v>
      </c>
      <c r="G331" s="22" t="s">
        <v>3738</v>
      </c>
      <c r="H331" s="3"/>
    </row>
    <row r="332" spans="1:8">
      <c r="A332" s="3">
        <v>210</v>
      </c>
      <c r="B332" s="3"/>
      <c r="C332" s="10" t="str">
        <f>INDEX(Table2[ParentSupplierDescription],MATCH(Table4[[#This Row],[SupplierID]],Table2[SupplierID],0))</f>
        <v>Nottingham Credit Union</v>
      </c>
      <c r="D332" s="10" t="str">
        <f>INDEX(Table2[SupplierDescription],MATCH(Table4[[#This Row],[SupplierID]],Table2[SupplierID],0))</f>
        <v>Nottingham Credit Union</v>
      </c>
      <c r="E332" s="3" t="s">
        <v>1439</v>
      </c>
      <c r="F332" s="3" t="s">
        <v>3776</v>
      </c>
      <c r="G332" s="22" t="s">
        <v>3739</v>
      </c>
      <c r="H332" s="3" t="s">
        <v>3711</v>
      </c>
    </row>
    <row r="333" spans="1:8">
      <c r="A333" s="3">
        <v>211</v>
      </c>
      <c r="B333" s="3"/>
      <c r="C333" s="10" t="str">
        <f>INDEX(Table2[ParentSupplierDescription],MATCH(Table4[[#This Row],[SupplierID]],Table2[SupplierID],0))</f>
        <v>Hitachi Credit UK Plc</v>
      </c>
      <c r="D333" s="10" t="str">
        <f>INDEX(Table2[SupplierDescription],MATCH(Table4[[#This Row],[SupplierID]],Table2[SupplierID],0))</f>
        <v>Hitachi Credit UK Plc</v>
      </c>
      <c r="E333" s="3" t="s">
        <v>3755</v>
      </c>
      <c r="F333" s="3" t="s">
        <v>3777</v>
      </c>
      <c r="G333" s="22" t="s">
        <v>3740</v>
      </c>
      <c r="H333" s="3"/>
    </row>
    <row r="334" spans="1:8">
      <c r="A334" s="3">
        <v>211</v>
      </c>
      <c r="B334" s="3"/>
      <c r="C334" s="10" t="str">
        <f>INDEX(Table2[ParentSupplierDescription],MATCH(Table4[[#This Row],[SupplierID]],Table2[SupplierID],0))</f>
        <v>Hitachi Credit UK Plc</v>
      </c>
      <c r="D334" s="10" t="str">
        <f>INDEX(Table2[SupplierDescription],MATCH(Table4[[#This Row],[SupplierID]],Table2[SupplierID],0))</f>
        <v>Hitachi Credit UK Plc</v>
      </c>
      <c r="E334" s="3" t="s">
        <v>1523</v>
      </c>
      <c r="F334" s="3" t="s">
        <v>2247</v>
      </c>
      <c r="G334" s="22" t="s">
        <v>3741</v>
      </c>
      <c r="H334" s="3"/>
    </row>
    <row r="335" spans="1:8">
      <c r="A335" s="3">
        <v>211</v>
      </c>
      <c r="B335" s="3"/>
      <c r="C335" s="10" t="str">
        <f>INDEX(Table2[ParentSupplierDescription],MATCH(Table4[[#This Row],[SupplierID]],Table2[SupplierID],0))</f>
        <v>Hitachi Credit UK Plc</v>
      </c>
      <c r="D335" s="10" t="str">
        <f>INDEX(Table2[SupplierDescription],MATCH(Table4[[#This Row],[SupplierID]],Table2[SupplierID],0))</f>
        <v>Hitachi Credit UK Plc</v>
      </c>
      <c r="E335" s="3" t="s">
        <v>3754</v>
      </c>
      <c r="F335" s="3" t="s">
        <v>3582</v>
      </c>
      <c r="G335" s="45" t="s">
        <v>3712</v>
      </c>
      <c r="H335" s="3"/>
    </row>
    <row r="336" spans="1:8">
      <c r="A336" s="3">
        <v>211</v>
      </c>
      <c r="B336" s="3"/>
      <c r="C336" s="10" t="str">
        <f>INDEX(Table2[ParentSupplierDescription],MATCH(Table4[[#This Row],[SupplierID]],Table2[SupplierID],0))</f>
        <v>Hitachi Credit UK Plc</v>
      </c>
      <c r="D336" s="10" t="str">
        <f>INDEX(Table2[SupplierDescription],MATCH(Table4[[#This Row],[SupplierID]],Table2[SupplierID],0))</f>
        <v>Hitachi Credit UK Plc</v>
      </c>
      <c r="E336" s="3" t="s">
        <v>3753</v>
      </c>
      <c r="F336" s="3" t="s">
        <v>3778</v>
      </c>
      <c r="G336" s="22" t="s">
        <v>3742</v>
      </c>
      <c r="H336" s="3"/>
    </row>
    <row r="337" spans="1:8">
      <c r="A337" s="3">
        <v>211</v>
      </c>
      <c r="B337" s="3"/>
      <c r="C337" s="10" t="str">
        <f>INDEX(Table2[ParentSupplierDescription],MATCH(Table4[[#This Row],[SupplierID]],Table2[SupplierID],0))</f>
        <v>Hitachi Credit UK Plc</v>
      </c>
      <c r="D337" s="10" t="str">
        <f>INDEX(Table2[SupplierDescription],MATCH(Table4[[#This Row],[SupplierID]],Table2[SupplierID],0))</f>
        <v>Hitachi Credit UK Plc</v>
      </c>
      <c r="E337" s="3" t="s">
        <v>3752</v>
      </c>
      <c r="F337" s="3" t="s">
        <v>3768</v>
      </c>
      <c r="G337" s="45" t="s">
        <v>3713</v>
      </c>
      <c r="H337" s="3"/>
    </row>
    <row r="338" spans="1:8">
      <c r="A338" s="3">
        <v>212</v>
      </c>
      <c r="B338" s="3"/>
      <c r="C338" s="10" t="str">
        <f>INDEX(Table2[ParentSupplierDescription],MATCH(Table4[[#This Row],[SupplierID]],Table2[SupplierID],0))</f>
        <v>Ecology Building Society</v>
      </c>
      <c r="D338" s="10" t="str">
        <f>INDEX(Table2[SupplierDescription],MATCH(Table4[[#This Row],[SupplierID]],Table2[SupplierID],0))</f>
        <v>Ecology Building Society</v>
      </c>
      <c r="E338" s="3" t="s">
        <v>1939</v>
      </c>
      <c r="F338" s="3" t="s">
        <v>3779</v>
      </c>
      <c r="G338" s="22" t="s">
        <v>3743</v>
      </c>
      <c r="H338" s="127" t="s">
        <v>3744</v>
      </c>
    </row>
    <row r="339" spans="1:8">
      <c r="A339" s="3">
        <v>213</v>
      </c>
      <c r="B339" s="3"/>
      <c r="C339" s="10" t="str">
        <f>INDEX(Table2[ParentSupplierDescription],MATCH(Table4[[#This Row],[SupplierID]],Table2[SupplierID],0))</f>
        <v>First Response Finance Ltd</v>
      </c>
      <c r="D339" s="10" t="str">
        <f>INDEX(Table2[SupplierDescription],MATCH(Table4[[#This Row],[SupplierID]],Table2[SupplierID],0))</f>
        <v>First Response Finance Ltd</v>
      </c>
      <c r="E339" s="3" t="s">
        <v>1397</v>
      </c>
      <c r="F339" s="3" t="s">
        <v>3780</v>
      </c>
      <c r="G339" s="22" t="s">
        <v>3745</v>
      </c>
      <c r="H339" s="3" t="s">
        <v>3746</v>
      </c>
    </row>
    <row r="340" spans="1:8">
      <c r="A340" s="3">
        <v>214</v>
      </c>
      <c r="B340" s="3"/>
      <c r="C340" s="10" t="str">
        <f>INDEX(Table2[ParentSupplierDescription],MATCH(Table4[[#This Row],[SupplierID]],Table2[SupplierID],0))</f>
        <v>Jack Russel Plc</v>
      </c>
      <c r="D340" s="10" t="str">
        <f>INDEX(Table2[SupplierDescription],MATCH(Table4[[#This Row],[SupplierID]],Table2[SupplierID],0))</f>
        <v>Jack Russel Plc</v>
      </c>
      <c r="E340" s="3" t="s">
        <v>1556</v>
      </c>
      <c r="F340" s="3" t="s">
        <v>4102</v>
      </c>
      <c r="G340" s="22" t="s">
        <v>4080</v>
      </c>
      <c r="H340" s="3" t="s">
        <v>3747</v>
      </c>
    </row>
    <row r="341" spans="1:8">
      <c r="A341" s="3">
        <v>215</v>
      </c>
      <c r="B341" s="3"/>
      <c r="C341" s="10" t="str">
        <f>INDEX(Table2[ParentSupplierDescription],MATCH(Table4[[#This Row],[SupplierID]],Table2[SupplierID],0))</f>
        <v>FCE Bank PLC</v>
      </c>
      <c r="D341" s="10" t="str">
        <f>INDEX(Table2[SupplierDescription],MATCH(Table4[[#This Row],[SupplierID]],Table2[SupplierID],0))</f>
        <v>FCE Bank PLC</v>
      </c>
      <c r="E341" s="3" t="s">
        <v>1397</v>
      </c>
      <c r="F341" s="3" t="s">
        <v>3749</v>
      </c>
      <c r="G341" s="45" t="s">
        <v>3748</v>
      </c>
      <c r="H341" s="3"/>
    </row>
    <row r="342" spans="1:8">
      <c r="A342" s="3">
        <v>216</v>
      </c>
      <c r="B342" s="3"/>
      <c r="C342" s="10" t="str">
        <f>INDEX(Table2[ParentSupplierDescription],MATCH(Table4[[#This Row],[SupplierID]],Table2[SupplierID],0))</f>
        <v>Eccles Savings and Loans</v>
      </c>
      <c r="D342" s="10" t="str">
        <f>INDEX(Table2[SupplierDescription],MATCH(Table4[[#This Row],[SupplierID]],Table2[SupplierID],0))</f>
        <v>Eccles Savings and Loans</v>
      </c>
      <c r="E342" s="3" t="s">
        <v>1352</v>
      </c>
      <c r="F342" s="3" t="s">
        <v>3781</v>
      </c>
      <c r="G342" s="45" t="s">
        <v>3750</v>
      </c>
      <c r="H342" s="3"/>
    </row>
    <row r="343" spans="1:8">
      <c r="A343" s="3">
        <v>216</v>
      </c>
      <c r="B343" s="3"/>
      <c r="C343" s="10" t="str">
        <f>INDEX(Table2[ParentSupplierDescription],MATCH(Table4[[#This Row],[SupplierID]],Table2[SupplierID],0))</f>
        <v>Eccles Savings and Loans</v>
      </c>
      <c r="D343" s="10" t="str">
        <f>INDEX(Table2[SupplierDescription],MATCH(Table4[[#This Row],[SupplierID]],Table2[SupplierID],0))</f>
        <v>Eccles Savings and Loans</v>
      </c>
      <c r="E343" s="3" t="s">
        <v>1672</v>
      </c>
      <c r="F343" s="3" t="s">
        <v>3553</v>
      </c>
      <c r="G343" s="45" t="s">
        <v>3751</v>
      </c>
      <c r="H343" s="3"/>
    </row>
    <row r="344" spans="1:8">
      <c r="A344" s="3">
        <v>217</v>
      </c>
      <c r="B344" s="3"/>
      <c r="C344" s="10" t="str">
        <f>INDEX(Table2[ParentSupplierDescription],MATCH(Table4[[#This Row],[SupplierID]],Table2[SupplierID],0))</f>
        <v>Kensington Mortgages</v>
      </c>
      <c r="D344" s="10" t="str">
        <f>INDEX(Table2[SupplierDescription],MATCH(Table4[[#This Row],[SupplierID]],Table2[SupplierID],0))</f>
        <v>Kensington Mortgages</v>
      </c>
      <c r="E344" s="3" t="s">
        <v>1350</v>
      </c>
      <c r="F344" s="3" t="s">
        <v>4093</v>
      </c>
      <c r="G344" s="22" t="s">
        <v>4094</v>
      </c>
      <c r="H344" s="3" t="s">
        <v>4095</v>
      </c>
    </row>
  </sheetData>
  <hyperlinks>
    <hyperlink ref="G43" r:id="rId1" xr:uid="{3B84A193-C475-47E8-9C9D-F2B97F2A290C}"/>
    <hyperlink ref="G44" r:id="rId2" xr:uid="{03DC0E41-9A1C-4DC6-BF12-BB38D24D9DF5}"/>
    <hyperlink ref="G45" r:id="rId3" xr:uid="{39699471-14EF-4EC9-84E0-102DC0F0DC8B}"/>
    <hyperlink ref="G46" r:id="rId4" xr:uid="{7E5621F2-4293-4118-B7EA-A86775307B9B}"/>
    <hyperlink ref="G54" r:id="rId5" xr:uid="{8FAACEF6-6F2B-490B-81A9-48A5FEB2DC1E}"/>
    <hyperlink ref="G49" r:id="rId6" xr:uid="{40F12CA1-252B-43E6-AD24-129E283ADB42}"/>
    <hyperlink ref="G52" r:id="rId7" xr:uid="{8032A954-848B-4953-9D35-5607CAC62DBA}"/>
    <hyperlink ref="G53" r:id="rId8" xr:uid="{D9C1343C-CB42-4F09-B22C-2B4A125998B9}"/>
    <hyperlink ref="G51" r:id="rId9" xr:uid="{92024C8B-E224-4720-83A2-A087D4BA4DFA}"/>
    <hyperlink ref="G47" r:id="rId10" xr:uid="{EA012110-43A8-4835-A0AA-9B70086393CB}"/>
    <hyperlink ref="G50" r:id="rId11" xr:uid="{A1346805-1E76-4398-8342-49B395BD7257}"/>
    <hyperlink ref="G55" r:id="rId12" xr:uid="{609F1D38-A342-4F70-B1DF-40A78FCE1FAE}"/>
    <hyperlink ref="G48" r:id="rId13" xr:uid="{311B66EB-6389-43EE-8B8A-55A419582A60}"/>
    <hyperlink ref="G60" r:id="rId14" xr:uid="{9210565B-06F9-4C4F-B0B1-1ED3517789D4}"/>
    <hyperlink ref="G59" r:id="rId15" xr:uid="{E30E09CE-AD71-4DD9-985F-F2EC0E8B5C8A}"/>
    <hyperlink ref="G61" r:id="rId16" xr:uid="{1F9F1754-F258-405C-8269-52DD5B789226}"/>
    <hyperlink ref="G64" r:id="rId17" xr:uid="{8F6AEDD2-1ACF-4440-A701-CFFD727DD173}"/>
    <hyperlink ref="G65" r:id="rId18" xr:uid="{00000000-0004-0000-0000-000000000000}"/>
    <hyperlink ref="G73" r:id="rId19" display="mailto:risto.proosa@myjar.com" xr:uid="{AFE6CA01-EFF6-445A-A8A6-E222140C8E44}"/>
    <hyperlink ref="G74" r:id="rId20" display="mailto:Keili.saadi@myjar.com" xr:uid="{26A3D597-2C2D-4730-8133-3D20167FA5CD}"/>
    <hyperlink ref="G75" r:id="rId21" xr:uid="{00000000-0004-0000-0000-000009000000}"/>
    <hyperlink ref="G76" r:id="rId22" display="mailto:john.hilton@rbs.co.uk" xr:uid="{B042622F-C23E-4029-AB54-A2D60C70B79F}"/>
    <hyperlink ref="G77" r:id="rId23" display="mailto:jayne.mothersole@rbs.co.uk" xr:uid="{8400C966-50C2-4B38-BEF4-CC84E4A8FB9A}"/>
    <hyperlink ref="G78" r:id="rId24" xr:uid="{8BFDEE83-F4C8-440B-B0E7-350145DFB2C1}"/>
    <hyperlink ref="G79" r:id="rId25" xr:uid="{F29377B4-9C3B-404A-8B69-DBB7FE7EE74B}"/>
    <hyperlink ref="G81" r:id="rId26" xr:uid="{2E603532-E012-45DB-B6CC-C9A343167FE6}"/>
    <hyperlink ref="G80" r:id="rId27" xr:uid="{003964B9-E63F-456D-8C56-BF32323797F6}"/>
    <hyperlink ref="G83" r:id="rId28" xr:uid="{8898D3D4-440E-4104-B0C7-B6F1C6919745}"/>
    <hyperlink ref="G85" r:id="rId29" xr:uid="{5565FF1E-8E98-494D-8DE9-85BAD89E5B79}"/>
    <hyperlink ref="G86" r:id="rId30" xr:uid="{FFECA091-29F1-439B-9C03-1EB8E5617B9D}"/>
    <hyperlink ref="G87" r:id="rId31" xr:uid="{A804DB4B-E690-4F9F-B521-525393EACB13}"/>
    <hyperlink ref="G88" r:id="rId32" xr:uid="{07728E18-64BC-4FCE-9178-40D13FAF1247}"/>
    <hyperlink ref="G56" r:id="rId33" display="mailto:sarah.clark@intrum.com" xr:uid="{3D5301BE-5F8E-4588-997F-2F25CEAB22C8}"/>
    <hyperlink ref="G58" r:id="rId34" display="mailto:jaimini.patel@intrum" xr:uid="{DCE49A7C-D608-49D6-82F0-BFFBE3B30808}"/>
    <hyperlink ref="G57" r:id="rId35" display="mailto:Dagnija.kirilenkova@intrum.com" xr:uid="{9F039A1A-5010-493D-AE30-18961B364CD3}"/>
    <hyperlink ref="G89" r:id="rId36" xr:uid="{00000000-0004-0000-0000-000000000000}"/>
    <hyperlink ref="G91" r:id="rId37" xr:uid="{00000000-0004-0000-0000-000001000000}"/>
    <hyperlink ref="G90" r:id="rId38" xr:uid="{00000000-0004-0000-0000-000002000000}"/>
    <hyperlink ref="G93" r:id="rId39" xr:uid="{AD3F12B0-5938-48A5-99C4-BB822F79DC1D}"/>
    <hyperlink ref="G92:G93" r:id="rId40" display="nathan.holman@homeretailgroup.com" xr:uid="{75BE726A-B4BF-4C66-966A-826F93DABC9E}"/>
    <hyperlink ref="G92" r:id="rId41" xr:uid="{3A573139-5473-442D-8353-7FA5900E98C9}"/>
    <hyperlink ref="G94" r:id="rId42" xr:uid="{F8E5EE0F-3A38-4F22-9597-5C1E06A74D45}"/>
    <hyperlink ref="G100" r:id="rId43" display="mailto:Suzanne.Paul@sainsburysbank.co.uk" xr:uid="{93F52C6D-E3F8-4C02-AE1D-17486F3FF51A}"/>
    <hyperlink ref="G98" r:id="rId44" display="mailto:Yvonne.McTurk@sainsburysbank.co.uk" xr:uid="{95BD8671-E3C0-4E28-A083-F6580687F407}"/>
    <hyperlink ref="G97" r:id="rId45" display="mailto:Steph.Mcginnes@sainsburysbank.co.uk" xr:uid="{0C74AD31-6F6C-470D-BA9B-36BD08A17ACF}"/>
    <hyperlink ref="G99" r:id="rId46" display="mailto:Tola.Ogunrinade@sainsburysbank.co.uk" xr:uid="{3C63E309-0CF6-4766-A73D-9F45B0534B72}"/>
    <hyperlink ref="G101" r:id="rId47" display="mailto:Gail.Purchon@sainsburysbank.co.uk" xr:uid="{4385D7DE-FF84-40F2-83AE-F8D6378AA2A5}"/>
    <hyperlink ref="G95" r:id="rId48" display="mailto:Karen.Bell@sainsburysbank.co.uk" xr:uid="{8A811DD5-DB16-4E51-BB26-DD7494C90FC6}"/>
    <hyperlink ref="G96" r:id="rId49" display="mailto:Ross.Mason@sainsburysbank.co.uk" xr:uid="{7FB6ECA8-CCD7-445E-852A-436109965B0A}"/>
    <hyperlink ref="G102" r:id="rId50" display="mailto:Tracey.Stutt@sainsburysbank.co.uk" xr:uid="{45168638-DF1D-4B38-9883-B9FAB68F68AE}"/>
    <hyperlink ref="G103" r:id="rId51" xr:uid="{2AB744A6-A2C1-4790-B16B-6E0B164A1D22}"/>
    <hyperlink ref="G104" r:id="rId52" xr:uid="{5EDD62C0-F1E5-4C82-8DDB-8545C0FCD509}"/>
    <hyperlink ref="G105" r:id="rId53" xr:uid="{10129D46-4500-450E-8AAB-DAD0016015BF}"/>
    <hyperlink ref="G13" r:id="rId54" display="mailto:Jason.Cole@Lexisnexisrisk.com" xr:uid="{64B41BCF-A147-47C3-9E1B-114FB882BCB0}"/>
    <hyperlink ref="G106" r:id="rId55" display="mailto:info@credit-union.coop" xr:uid="{AA1AE16F-1060-48FB-9298-225318D1EB0A}"/>
    <hyperlink ref="G107" r:id="rId56" xr:uid="{F9634FF4-938E-49A7-897A-15189F722E81}"/>
    <hyperlink ref="G108" r:id="rId57" display="mailto:michiel@landleurope.eu" xr:uid="{DE32970F-FC1D-4A4E-8BF4-C4D8B6BF4A27}"/>
    <hyperlink ref="G111" r:id="rId58" display="mailto:rohan.kelsey@mobilemoney.co.uk" xr:uid="{EDD2114D-6D6F-43E0-AEB7-E71D560E35DC}"/>
    <hyperlink ref="G109" r:id="rId59" display="mailto:matthew.bruton@mobilemoney.co.uk" xr:uid="{96FA5205-9D12-4148-96E1-6EFC15A9FCF4}"/>
    <hyperlink ref="G110" r:id="rId60" display="mailto:jenny.jones@mobilemoney.co.uk" xr:uid="{AE6AA480-AF13-4226-A9AB-21C63D5E2FF5}"/>
    <hyperlink ref="G112" r:id="rId61" display="mailto:Kirsty.Copland@skipton.co.uk" xr:uid="{863BE13A-8834-4AD1-80B2-689BD7F8AD91}"/>
    <hyperlink ref="G114" r:id="rId62" xr:uid="{E73AAFCC-2198-4CA1-A274-52F0B0831308}"/>
    <hyperlink ref="G113" r:id="rId63" display="mailto:Emmanuel.Kwalombota@oakam.com" xr:uid="{E31F4B4B-9AD4-4000-976D-F380AA8179B5}"/>
    <hyperlink ref="G115" r:id="rId64" display="mailto:samira.kalantari@trulioo.com" xr:uid="{3588B2B0-62F0-4726-8552-9EB628E30C55}"/>
    <hyperlink ref="G117" r:id="rId65" xr:uid="{7F44DB5D-18E3-4D97-B502-638AAF9EB5DA}"/>
    <hyperlink ref="G116" r:id="rId66" display="mailto:mhammond@digidentity.com" xr:uid="{8C0DBCB1-44F4-4BAA-A693-C2EE63E5A482}"/>
    <hyperlink ref="G118" r:id="rId67" xr:uid="{C4FAB4FC-69C7-43D1-AC4C-179493389B5C}"/>
    <hyperlink ref="G119" r:id="rId68" xr:uid="{DBD9C156-807A-4A2B-8FA7-A01A42AD9562}"/>
    <hyperlink ref="G120" r:id="rId69" xr:uid="{B3A4249D-D34A-4C72-9A62-A60E0152A6E1}"/>
    <hyperlink ref="G121" r:id="rId70" xr:uid="{4F733479-6672-4AE5-B86D-CEA2D7990544}"/>
    <hyperlink ref="G122" r:id="rId71" xr:uid="{B910305B-E4CF-4918-A9F1-A524F7A4D196}"/>
    <hyperlink ref="G123" r:id="rId72" display="mailto:d.lee@hertsinsurance.com" xr:uid="{B0BFC155-DF2A-4E57-8CCC-27F8588D10D4}"/>
    <hyperlink ref="G125" r:id="rId73" xr:uid="{117116F1-97B4-40FB-A3EF-1A93DFD36DB2}"/>
    <hyperlink ref="G126" r:id="rId74" xr:uid="{E8A3B90F-3C49-4503-AF12-506E3C39EFAF}"/>
    <hyperlink ref="G127" r:id="rId75" display="mailto:kelsey@salfordcreditunion.com" xr:uid="{DBB23B58-9BF2-485B-9CBD-44A0CF3CEE16}"/>
    <hyperlink ref="G128" r:id="rId76" display="https://clicktime.symantec.com/a/1/3BSn0o367VmucRNb_2e0rbKVIcAKU641cv3RTUHrNTw=?d=c2QWxuxgGqGHU_gIb6F3W4-4vx1L75nItiMrrGYakH-RwNu8Jq3Zlzkig5o1r4dGXY3lwH6RQ-5vU4YXv8mcIy8gQ8xwuYw6PKezJPSOQ8PfN_wzZZalg9w8h60Xrz1hmfL5TYQ5KJ52TekFiRK3IqIDdPbi7mABjPWC412K2k0VfQ0HhEJEgCIxAZPwOilcUxxb4Dw2MLBad3ZpWXQ3GGXH3dvvppZ-s7RjeHf-4Rf9jJEWhkWUf-DxGlQOLOA_77B9Jr9jMdPm4fEJVAUmcfvqo-7G0WZkzN1ZSwJrgilw9O2CV7zEeCk0G3AUqS089XNslMOp4maAbgw_MFoNLPRGuurRDn_kF_rJa2UY7qWtMECWbzzHHkgsTUe_t1j93ntz77D7iwFqb5NWHgUcWTcvUAo_0dHyMMRGZ9kR1KZlDMw%3D&amp;u=http%3A%2F%2Fwww.tbifs.com%2F" xr:uid="{A9B78430-A27D-4FD2-8338-037E264293C0}"/>
    <hyperlink ref="G129" r:id="rId77" display="mailto:marcstead@tfsloans.co.uk" xr:uid="{1AF580F9-4A71-43C6-8E0C-9048B91758D6}"/>
    <hyperlink ref="G133" r:id="rId78" xr:uid="{02474B3C-1651-46E2-ACF9-9227145158BB}"/>
    <hyperlink ref="G135" r:id="rId79" display="mailto:geoff.schwarz@mutual.uk.com" xr:uid="{6C8B4495-DD89-49F0-9511-747BDD355794}"/>
    <hyperlink ref="G134" r:id="rId80" display="mailto:stuart.keene@mutual.uk.com" xr:uid="{1171C42E-43D8-4AB6-A5DC-0EF4CE7AAF2B}"/>
    <hyperlink ref="G136" r:id="rId81" xr:uid="{FA14B66D-321A-4D2A-8782-E52619DFF59A}"/>
    <hyperlink ref="G137" r:id="rId82" display="mailto:colin.pendred@thenottingham.com" xr:uid="{0CA1122A-ADD6-4AD3-996B-CF415B09F2BB}"/>
    <hyperlink ref="G138" r:id="rId83" display="mailto:Hannah@wofundingltd.com" xr:uid="{4FD878C4-D287-4B73-B226-37C4C71ADF9F}"/>
    <hyperlink ref="G140" r:id="rId84" display="mailto:jeevanantham.s@gaincredit.com" xr:uid="{71B5E4B2-3E06-40D5-8629-38A3E19D91E8}"/>
    <hyperlink ref="G139" r:id="rId85" display="mailto:ravikumar.petchiappan@gaincredit.com" xr:uid="{6FB0AA23-3475-4FE5-A1BC-D80FDC578A65}"/>
    <hyperlink ref="G142" r:id="rId86" display="mailto:ramesh.velusamy@gaincredit.com" xr:uid="{6906B642-F8E9-4D7F-BBDE-F6B5D1C252BD}"/>
    <hyperlink ref="G141" r:id="rId87" display="mailto:suresh.sk@gaincredit.com" xr:uid="{72DF79D7-A947-44D4-A5EB-507B89CD8394}"/>
    <hyperlink ref="G143" r:id="rId88" display="mailto:rebecca.ingledew@accounttechnologies.com" xr:uid="{849BA0EF-1898-4358-8B09-B2B67548E66F}"/>
    <hyperlink ref="G144" r:id="rId89" xr:uid="{A45D7E13-9342-4A7E-858A-63164D686F8D}"/>
    <hyperlink ref="G145" r:id="rId90" xr:uid="{CADAA108-6AEE-4ED2-8179-06946A72C4E1}"/>
    <hyperlink ref="G227" r:id="rId91" xr:uid="{231C6CDA-FB86-46D6-AFC8-743863D0539D}"/>
    <hyperlink ref="G146" r:id="rId92" display="mailto:Mathew.jones@118118money.com" xr:uid="{194421B0-749B-4A39-BBB3-33F7C83E356D}"/>
    <hyperlink ref="G132" r:id="rId93" display="mailto:izyoung@ybs.co.uk" xr:uid="{92C22705-58C3-4A74-A6A5-2B973FEB821F}"/>
    <hyperlink ref="G130" r:id="rId94" display="mailto:pjholden@ybs.co.uk" xr:uid="{729BBADC-D999-4E38-89F3-29D3BFA9D4C0}"/>
    <hyperlink ref="G131" r:id="rId95" display="mailto:elturner@ybs.co.uk" xr:uid="{F3840E50-F7FD-43D3-93F4-8DB961674253}"/>
    <hyperlink ref="G124" r:id="rId96" xr:uid="{8FC8E45F-7CF5-4954-B5A3-EA90685A09FA}"/>
    <hyperlink ref="G147" r:id="rId97" display="mailto:Sandra@jrnaylors.com" xr:uid="{4291318D-CD2F-40DA-A540-99DAC1DB5F3A}"/>
    <hyperlink ref="G148" r:id="rId98" display="mailto:douglas.hartley@hartwell.co.uk" xr:uid="{3A6DD62F-E62F-45A2-BC25-DFF8D2CE3A7B}"/>
    <hyperlink ref="G150" r:id="rId99" display="mailto:Robbie.lambert@autoservicefinance.com" xr:uid="{10B31BCF-083C-4B8B-A1EE-4A738B7EEA56}"/>
    <hyperlink ref="G151" r:id="rId100" display="mailto:Nikesh.samani@autoservicefinance.com" xr:uid="{AC08CF43-37C4-4B66-B331-337254BF535A}"/>
    <hyperlink ref="G68" r:id="rId101" xr:uid="{31077B56-D6EC-4192-B1BD-42F54CA0FC0E}"/>
    <hyperlink ref="G153" r:id="rId102" display="mailto:Rosemary.ramsden@toyota-fs.com" xr:uid="{3052865B-36CB-48B9-99BB-D29B3188CAB1}"/>
    <hyperlink ref="G152" r:id="rId103" display="mailto:Candy.brown@toyota-fs.com" xr:uid="{7071DDF7-31AE-40F0-BEED-D8A4E6EF1C7D}"/>
    <hyperlink ref="G154" r:id="rId104" display="mailto:kates@lendfair.co.uk" xr:uid="{3CC9EC8C-F387-4A70-9F04-1F98FC0F045F}"/>
    <hyperlink ref="G157" r:id="rId105" display="mailto:arichardson@leedscitycreditunion.co.uk" xr:uid="{35FD0126-8667-46AE-8958-254B4CEB446C}"/>
    <hyperlink ref="G156" r:id="rId106" display="mailto:phiggins@leedscitycreditunion.co.uk" xr:uid="{E8A23FF0-D573-4A08-9591-4F27C8C4E46D}"/>
    <hyperlink ref="G155" r:id="rId107" display="mailto:acomer@leedscitycreditunion.co.uk" xr:uid="{2D1CFEBD-08E4-45FA-82C9-4750094674FA}"/>
    <hyperlink ref="G158" r:id="rId108" display="mailto:Rebecca.pearson@homelet.co.uk" xr:uid="{F4382A22-D9DA-429E-B1C8-1D1E5441362A}"/>
    <hyperlink ref="G159" r:id="rId109" display="mailto:chriscarter@moorgroup.com" xr:uid="{BC46067F-B48A-4E80-98E0-6808CFB76ED7}"/>
    <hyperlink ref="G162" r:id="rId110" display="mailto:MadeleineMartin-McRoberts@moorgroup.com" xr:uid="{05DBD8BA-5056-4B64-AE4C-53804DAB205A}"/>
    <hyperlink ref="G160" r:id="rId111" display="mailto:shaungarland@moorgroup.com" xr:uid="{3B291318-3FA5-4397-BBD7-81816EE3494A}"/>
    <hyperlink ref="G161" r:id="rId112" display="mailto:zaragibson@moorgroup.com" xr:uid="{5136C4A5-E287-4769-B6AE-6B5A304CE478}"/>
    <hyperlink ref="G163" r:id="rId113" display="mailto:alaird@sportingindex.com" xr:uid="{403912F9-027A-45AB-93A4-5D0391667B38}"/>
    <hyperlink ref="G164" r:id="rId114" xr:uid="{58829445-8754-4682-9482-AEBF044A6517}"/>
    <hyperlink ref="G165" r:id="rId115" xr:uid="{1C0108B4-12EC-46A8-91D7-B1A12923F835}"/>
    <hyperlink ref="G166" r:id="rId116" display="mailto:info@hsfinanceltd.co.uk" xr:uid="{3B7BBD38-5F05-4D7A-A4C9-9A0FAF36A8CA}"/>
    <hyperlink ref="G170" r:id="rId117" display="mailto:eamonn.onuallain@paddypowerbetfair.com" xr:uid="{D5F291AD-DF9B-4E9B-AC64-C6086F25467B}"/>
    <hyperlink ref="G168" r:id="rId118" display="mailto:debbie.carr@paddypowerbetfair.com" xr:uid="{D254D5E0-EDBC-4768-B40A-0E3BD7FF90B9}"/>
    <hyperlink ref="G171" r:id="rId119" display="mailto:martin.obrien2@paddypowerbetfair.com" xr:uid="{EA6F2E80-C0F3-4BC3-9453-243F249C293A}"/>
    <hyperlink ref="G169" r:id="rId120" display="mailto:elaine.falzon@paddypowerbetfair.com" xr:uid="{65D2E74F-2CF9-4373-9DBC-D8E40ECD9752}"/>
    <hyperlink ref="G167" r:id="rId121" display="mailto:maria.bonnici@paddypowerbetfair.com" xr:uid="{443EE7D7-30C7-42B5-BF1E-FDFF93CE628A}"/>
    <hyperlink ref="G172" r:id="rId122" display="mailto:jonathan.morgan@atombank.co.uk" xr:uid="{201CE129-6C10-4ABA-91C9-598AB05947F1}"/>
    <hyperlink ref="G173" r:id="rId123" xr:uid="{A09D75AA-EA0F-4A8A-A8CE-B3947AF58AF4}"/>
    <hyperlink ref="G174" r:id="rId124" display="mailto:Amanda.Baxter@mmpfinancial.com" xr:uid="{F3B3B96C-354B-4EB0-A95A-2E965DEAB0D5}"/>
    <hyperlink ref="G175" r:id="rId125" display="mailto:jane.walker@sabre.co.uk" xr:uid="{E2A2DB6E-395C-40F0-BC44-192DDC75B1C7}"/>
    <hyperlink ref="G178" r:id="rId126" display="mailto:Charlotte.McIntosh@fnz.co.uk" xr:uid="{3AE8D1D8-AA0E-406C-9663-30D9C391AE0D}"/>
    <hyperlink ref="G177" r:id="rId127" display="mailto:Aimee.Mason@fnz.co.uk" xr:uid="{88CCA040-8941-4D93-89DA-78F4A3A3ADF9}"/>
    <hyperlink ref="G176" r:id="rId128" display="mailto:Sophie.Chapman@fnz.co.uk" xr:uid="{F170DC2C-57B4-43D2-BE97-EE20FAB80723}"/>
    <hyperlink ref="G179" r:id="rId129" display="mailto:Jane.Turner@cmcu.org.uk" xr:uid="{F31782C2-77AC-4B35-8042-BE1C5811811B}"/>
    <hyperlink ref="G180" r:id="rId130" display="mailto:Roger.Ling@computershare.co.uk" xr:uid="{48D5C692-ADD8-4471-B282-7B2FF0146798}"/>
    <hyperlink ref="G181" r:id="rId131" display="mailto:mark@paulleemark.co.uk" xr:uid="{F3C1B2BE-E963-4708-A891-D902C4A95389}"/>
    <hyperlink ref="G182" r:id="rId132" display="mailto:simon.moir@gamesys.co.uk" xr:uid="{A62615FC-B856-4140-B3C8-F4C6A77B27A9}"/>
    <hyperlink ref="G183" r:id="rId133" display="mailto:nick.mawson@autoacceptfinance.co.uk" xr:uid="{40A275FA-1721-4BA8-A575-1B9A0ED0176E}"/>
    <hyperlink ref="G184" r:id="rId134" display="mailto:Mandy.farrar@drydensfairfax.com" xr:uid="{AEF02EBA-FE05-44F9-87FE-FE6EF4C28471}"/>
    <hyperlink ref="G185" r:id="rId135" display="mailto:Hayley.james@drydensfairfax.com" xr:uid="{0EE7D8AB-E6C2-4475-BB45-776D206FF925}"/>
    <hyperlink ref="G186" r:id="rId136" display="mailto:kate.peet@workplacefinance.co.uk" xr:uid="{9248BE1D-A483-4346-A9A3-A242FB67279A}"/>
    <hyperlink ref="G187" r:id="rId137" display="mailto:Chloe.carter@italktelecom.co.uk" xr:uid="{013BC81C-DE19-434F-B736-A3A68688723E}"/>
    <hyperlink ref="G189" r:id="rId138" display="mailto:susan.haining@startlinemotorfinance.com" xr:uid="{75CB025E-1B3D-4F3E-A524-962E8AFE3C4D}"/>
    <hyperlink ref="G188" r:id="rId139" display="mailto:claire.duff@startlinemotorfinance.com" xr:uid="{5AD01FDF-69FF-4DC2-A91C-9E66547A3371}"/>
    <hyperlink ref="G190" r:id="rId140" display="mailto:itsupport@startlinemotorfinance.com" xr:uid="{A4E59111-2551-4DC3-86CD-56EA1F647E52}"/>
    <hyperlink ref="G191" r:id="rId141" display="mailto:mariliis.rebase@creditstar.com" xr:uid="{28B64E9F-EF96-4B71-828B-DEF081ABFA8A}"/>
    <hyperlink ref="G192" r:id="rId142" display="mailto:info@dpdgfinance.co,uk" xr:uid="{7A283950-D514-4A93-A9E3-71E7F9C4E0DE}"/>
    <hyperlink ref="G193" r:id="rId143" display="mailto:Christine.Ferguson@Newcastle.co.uk" xr:uid="{136C58AB-FC10-4921-A526-87FFF8D25905}"/>
    <hyperlink ref="G194" r:id="rId144" xr:uid="{AE88E35D-5F2C-4493-A063-4BC2163F1F27}"/>
    <hyperlink ref="G195" r:id="rId145" display="mailto:mike@oldhamcreditunion.co.uk" xr:uid="{CFF21F5B-A3A3-4597-8AB5-E618C84C9FA3}"/>
    <hyperlink ref="G197" r:id="rId146" xr:uid="{201FDE20-6BF6-4A2A-80A4-4CF85A51EAC1}"/>
    <hyperlink ref="G199" r:id="rId147" display="mailto:Compliance@evergreenfinance.co.uk" xr:uid="{45A4ECD8-4CA2-42C3-B620-D94880801D07}"/>
    <hyperlink ref="G200" r:id="rId148" display="mailto:glenn.wilson@buddyloans.com" xr:uid="{7EF65732-356A-458E-868B-2BCDE770A0D4}"/>
    <hyperlink ref="G204" r:id="rId149" display="mailto:Rob@guarantormyloan.co.uk" xr:uid="{C44F0261-2336-4F49-9CCA-4C0585D420AE}"/>
    <hyperlink ref="G202" r:id="rId150" display="mailto:Martin@guarantormyloan.co.uk" xr:uid="{D70534A8-A0B6-40FB-AC08-3A05812DBF0C}"/>
    <hyperlink ref="G203" r:id="rId151" display="mailto:Chris@guarantormyloan.co.uk" xr:uid="{091861FE-ED93-40D0-AB3B-3DFDD3D48DC1}"/>
    <hyperlink ref="G201" r:id="rId152" display="mailto:Debbie@guarantormyloan.co.uk" xr:uid="{34413742-FDC1-49DD-B96E-0078F6A86E7D}"/>
    <hyperlink ref="G205" r:id="rId153" display="mailto:Chris.bennett@fairforyou.co.uk" xr:uid="{130F491A-C62E-4A21-BDB3-5FAD3CC8D8D4}"/>
    <hyperlink ref="G207" r:id="rId154" display="mailto:Emma.vaughan@fairforyou.co.uk" xr:uid="{ABD15DAD-E408-458B-B218-3145078F5D27}"/>
    <hyperlink ref="G209" r:id="rId155" display="mailto:Christine.callighan@moneywise.org.uk" xr:uid="{559D3DD4-F200-4016-9C88-6211387C0669}"/>
    <hyperlink ref="G208" r:id="rId156" display="mailto:symon.agnew@moneywise.org.uk" xr:uid="{96F8069D-E033-4650-BB41-471D4699C37C}"/>
    <hyperlink ref="G210" r:id="rId157" display="mailto:susan.dale@moneywise.org.uk" xr:uid="{7D1D7A75-FC75-496C-8A6F-03C141D31D3C}"/>
    <hyperlink ref="G211" r:id="rId158" display="mailto:dianep@teescreditunion.co.uk" xr:uid="{C95B1055-B138-4890-AF8E-3EBE83DFDB9A}"/>
    <hyperlink ref="G212" r:id="rId159" display="mailto:beth.rowland@cslberks.org.uk" xr:uid="{8AE4FF5C-1E80-4736-8B61-FDCAE59A6124}"/>
    <hyperlink ref="G213" r:id="rId160" display="mailto:Adam.evetts@thevernon.co.uk" xr:uid="{4B3F3A92-D3C9-417B-80F2-4F70DFD0421B}"/>
    <hyperlink ref="G214" r:id="rId161" display="mailto:justin@diamondfs.co.uk" xr:uid="{6D5CDBA6-39EB-40D5-96FE-21827326644A}"/>
    <hyperlink ref="G215" r:id="rId162" display="mailto:rito@openaccessfinance.com" xr:uid="{5C52B50C-1CE0-4556-8A8F-E9620A76B493}"/>
    <hyperlink ref="G216" r:id="rId163" display="mailto:nagsmistry@securetrustbank.co.uk" xr:uid="{1E8A9670-2686-48A2-BED0-0A5DBDEFA170}"/>
    <hyperlink ref="G218" r:id="rId164" xr:uid="{0101BFDA-0AF5-4760-B7B1-6E69863EF6C8}"/>
    <hyperlink ref="G220" r:id="rId165" display="mailto:Sage.Young@OSB.co.uk" xr:uid="{CB78EF63-DF4D-4CEB-87F5-97E6C3664897}"/>
    <hyperlink ref="G219" r:id="rId166" display="mailto:Oliver.Fitzgerald@OSB.co.uk" xr:uid="{6A2C7253-BD96-4267-B708-932A20B99B07}"/>
    <hyperlink ref="G221" r:id="rId167" xr:uid="{367F0EBC-46A1-47D6-933B-C472FAE2C7AB}"/>
    <hyperlink ref="G222" r:id="rId168" xr:uid="{6A3D4E4D-ADD2-4447-BA17-3218A9E721FD}"/>
    <hyperlink ref="G223" r:id="rId169" display="mailto:Charlotte.gregory@ikano.net" xr:uid="{5381B5FD-6573-4302-B9FD-22E998E8F6C2}"/>
    <hyperlink ref="G224" r:id="rId170" display="mailto:Kurt.rogers@ikano.net" xr:uid="{6BED3B85-F20D-40C4-A067-17CDC2AFBB67}"/>
    <hyperlink ref="G225" r:id="rId171" display="mailto:Ellan.smith@ikano.net" xr:uid="{C7ECCA45-D58B-48C0-9FCE-F2FDF5F00F65}"/>
    <hyperlink ref="G226" r:id="rId172" display="mailto:Ian.routledge@walkerssecurities.co.uk" xr:uid="{9AE888DF-CC9B-48EF-BC4F-C240903F6AF8}"/>
    <hyperlink ref="G228" r:id="rId173" display="mailto:Funders@TheInsolvencyExchange.com" xr:uid="{5E9550A2-3A17-4835-868E-FE3152F12501}"/>
    <hyperlink ref="G229" r:id="rId174" xr:uid="{CC193F24-E23B-477F-83FA-886B5CBAB8F8}"/>
    <hyperlink ref="G230" r:id="rId175" display="mailto:leannehopkins@eversheds-sutherland.com" xr:uid="{B9D644D8-2249-45C8-94E2-87D5117509BB}"/>
    <hyperlink ref="G198" r:id="rId176" display="mailto:enquiries@evergreenfinance.ltd.uk" xr:uid="{9693F2BD-DD16-4514-AB31-C8EC37C19C55}"/>
    <hyperlink ref="G232" r:id="rId177" xr:uid="{56658F9B-7352-4875-9969-040ED6BBEE00}"/>
    <hyperlink ref="G233" r:id="rId178" xr:uid="{B5F16922-28A6-4493-BEBF-89A48CFA4C51}"/>
    <hyperlink ref="G234" r:id="rId179" xr:uid="{59A3360E-6440-4EEE-9ADA-16B62041EA33}"/>
    <hyperlink ref="G235" r:id="rId180" xr:uid="{7AD6EC3F-42D2-465E-A3AC-EBFF085BE84E}"/>
    <hyperlink ref="G237" r:id="rId181" display="mailto:Katie.Carter@motonovofinance.com" xr:uid="{D3D368E8-AA8F-4934-8846-8A2523BFB66E}"/>
    <hyperlink ref="G240" r:id="rId182" display="mailto:huw.williams@motonovofinance.com" xr:uid="{B1FF9E77-CAC1-4B25-BB15-C3ACF2139916}"/>
    <hyperlink ref="G239" r:id="rId183" display="mailto:lance.matthews@motonovofinance.com" xr:uid="{CF04DD6D-27AB-420D-B23B-176B98AA8FDE}"/>
    <hyperlink ref="G236" r:id="rId184" display="mailto:Kimberly.Beazer@motonovofinance.com" xr:uid="{78D27BAD-4631-4EE8-875C-4D554B78596A}"/>
    <hyperlink ref="G238" r:id="rId185" display="mailto:gareth.griffin@motonovofinance.com" xr:uid="{69EAFB07-9A2D-436B-8297-00C4DFEDB60C}"/>
    <hyperlink ref="G241" r:id="rId186" xr:uid="{90A46C0E-2ACD-481C-86D9-705CC3158ED3}"/>
    <hyperlink ref="G242" r:id="rId187" display="mailto:kevin@themoneyplatform.com" xr:uid="{578FBA54-74CF-4ECA-899C-AE0C24033367}"/>
    <hyperlink ref="G243" r:id="rId188" display="mailto:chris.duckworth@fcagroup.com" xr:uid="{8F3B8619-8F6A-48E5-86D2-5537A2314EE4}"/>
    <hyperlink ref="G244" r:id="rId189" display="mailto:tom@ddcfs.co.uk" xr:uid="{ED0CEC53-9788-48D9-BA2A-2FC9EDAA3CF1}"/>
    <hyperlink ref="G248" r:id="rId190" display="mailto:Jon.heming@clockwise.coop" xr:uid="{9305275F-AFCF-40B4-8E20-6C1CCAFA4951}"/>
    <hyperlink ref="G249" r:id="rId191" display="mailto:Jade.Kelly@clockwise.coop" xr:uid="{095B09D1-CA6C-4931-8980-440AF0234746}"/>
    <hyperlink ref="G247" r:id="rId192" display="mailto:emma.franklin-keogh@clockwise.coop" xr:uid="{4E95BFA2-6394-45B3-B005-DA025E0AB15E}"/>
    <hyperlink ref="G250" r:id="rId193" display="mailto:gary@rmuk.com" xr:uid="{F3969EB8-4E74-4772-9515-2E3433171715}"/>
    <hyperlink ref="G251" r:id="rId194" display="mailto:sarah.taylor@zebrafinance.com" xr:uid="{A3DDFB8F-6C27-479C-9CC0-D0F523915927}"/>
    <hyperlink ref="G252" r:id="rId195" display="mailto:barry@knowyourcandidate.co.uk" xr:uid="{E2433741-C653-47F4-B85D-82B1072D0315}"/>
    <hyperlink ref="G253" r:id="rId196" xr:uid="{0F96A17A-5C60-41A1-9471-74454780EE8C}"/>
    <hyperlink ref="G254" r:id="rId197" display="https://clicktime.symantec.com/a/1/yBYbDLFIGUB6vj38mwsvhRcLlp0QgyWRDIae1kZadRE=?d=2KAO1yrexxvAP1qS8etxCiexIDnF8n2yD8TZmJQhLG0OlhKMj0elvlEM-GCpiqKs-qMUPBIt5JnoOYfrE_hBZ2jbyavpY8ze8s2KV1JTBfxkmAJPFm6qrPLwyzQV3Sy48fvP6rJz2oT3hP6kU2Jp5VegARiO-Yu-w1hLiM2ohfRDKSyiPwbprxL_bLBiRjBGSD_idnVfSy3YaA6UkjjjJq4XAf7Oo9ixJedB1wov210qb6odRvzQi5S2GVBiqpNhtlRfKz8_BwD6yRWHEN0IwO5c9oijQ46gtJbfin6PhnuzjK-rbstOT2iTGZUnYwWS5440nCCrrR9md3l8bIIv6I7G4rkRIPVlvCjf0AwvuJ7a8XQFKL7RFLnSxoSZR46omk0F2Xhz7YEkcA%3D%3D&amp;u=http%3A%2F%2Fwww.tmadvances.co.uk" xr:uid="{994E52C0-3F9C-4962-BADA-22788E4AD0CF}"/>
    <hyperlink ref="G255" r:id="rId198" xr:uid="{E531C402-5F3C-4CEB-812E-0DD61BE73E2F}"/>
    <hyperlink ref="G256" r:id="rId199" display="mailto:Will.laverty@scotcash.glasgow.gov.uk" xr:uid="{E2A562B1-E096-4B34-B71E-D8DB185E8D60}"/>
    <hyperlink ref="G257" r:id="rId200" display="mailto:Susan.mcclelland@scotcash.glasgow.gov.uk" xr:uid="{859FB627-A1FA-41B3-B85A-77D767CCF46E}"/>
    <hyperlink ref="G259" r:id="rId201" display="mailto:Ben.smith-milne@morsesclub.com" xr:uid="{EFAB07F5-CF37-4DA7-B2AC-FBBF5BD8C895}"/>
    <hyperlink ref="G258" r:id="rId202" display="mailto:Kyle.Furness@dotdotloans.co.uk" xr:uid="{30E7FECA-7A2A-4E28-9411-C6C8BEC3ECD0}"/>
    <hyperlink ref="G260" r:id="rId203" xr:uid="{6B44C8F9-5931-458A-BD3E-7BE8D94955DD}"/>
    <hyperlink ref="G262" r:id="rId204" display="mailto:julian.mcdonald@ladbrokescoral.com" xr:uid="{839B6409-A6FB-450C-904C-418C71D790EC}"/>
    <hyperlink ref="G263" r:id="rId205" display="mailto:james.robinson@ladbrokescoral.com" xr:uid="{18D1967B-CC85-4952-882C-ECE7A6E5678C}"/>
    <hyperlink ref="G261" r:id="rId206" display="mailto:mark.jones@ladbrokescoral.com" xr:uid="{ABFF7649-38F7-4450-977F-70932A5C982F}"/>
    <hyperlink ref="G264" r:id="rId207" xr:uid="{B072EF8E-E59F-40F5-A7B1-D41C0DABFCC5}"/>
    <hyperlink ref="G265" r:id="rId208" xr:uid="{46423F28-8CE2-40C5-B7AE-4B86526CBD59}"/>
    <hyperlink ref="G266" r:id="rId209" xr:uid="{CB1E6AB7-7056-4692-8CB2-B81B11E14793}"/>
    <hyperlink ref="G268" r:id="rId210" display="mailto:Gill.manders@scfcontracthire.co.uk" xr:uid="{CABD4FE3-4491-4961-8FD1-84A703CFFDBC}"/>
    <hyperlink ref="G267" r:id="rId211" display="mailto:Dan.kerr@scfcontracthire.co.uk" xr:uid="{4AA853FD-54EC-47AC-83A2-6FF6507AA5BA}"/>
    <hyperlink ref="G271" r:id="rId212" xr:uid="{1DB0FC17-2146-4BC1-AFF5-CB498910593E}"/>
    <hyperlink ref="G270" r:id="rId213" display="Christine.oneil@kindredgroup.com" xr:uid="{9D95314C-1A03-493C-8C5B-D506A9D6D5E3}"/>
    <hyperlink ref="G269" r:id="rId214" xr:uid="{4D35DBF8-87C9-4A15-AE44-F02113FFAFA6}"/>
    <hyperlink ref="G272" r:id="rId215" xr:uid="{953C2879-C2F2-460E-9C27-9C75AD454993}"/>
    <hyperlink ref="G273" r:id="rId216" display="mailto:Gill.Collins@foundationhomeloans.co.uk" xr:uid="{36FE9CBE-44CF-460E-A574-864861265F41}"/>
    <hyperlink ref="G274" r:id="rId217" display="mailto:rob.cameron@royalmail.co.uk" xr:uid="{68B008F3-43B3-4BEC-9266-CCA94B0097AD}"/>
    <hyperlink ref="G206" r:id="rId218" display="mailto:alex.neville@fairforyou.co.uk" xr:uid="{353209E4-B00C-4EC7-A6AB-4411F50C96F2}"/>
    <hyperlink ref="G276" r:id="rId219" xr:uid="{5E4A787A-A691-483F-BCF8-E88D5DF5A9E7}"/>
    <hyperlink ref="G275" r:id="rId220" display="mailto:Paul.England@tcfcgroup.co.uk" xr:uid="{CC36289A-DF19-469F-BE59-B075D291AB2B}"/>
    <hyperlink ref="G281" r:id="rId221" display="mailto:s.McCarthy@loans2go.co.uk" xr:uid="{FE1BB699-A2B1-4E34-A006-E9953AFCCCF5}"/>
    <hyperlink ref="G278" r:id="rId222" display="mailto:s.baiswar@loans2go.co.uk" xr:uid="{96DE920A-568E-4560-9806-58603A989FA7}"/>
    <hyperlink ref="G279" r:id="rId223" display="mailto:v.baiswar@loans2go.co.uk" xr:uid="{F8F42BE9-0A67-4C60-AD50-4EB0348A1451}"/>
    <hyperlink ref="G277" r:id="rId224" display="mailto:g.badejo@loans2go.co.uk" xr:uid="{217420FB-FCFC-42F6-AE48-A970F34FD7A7}"/>
    <hyperlink ref="G280" r:id="rId225" display="mailto:f.joseph@loans2go.co.uk" xr:uid="{2F4A9EC2-4310-4C76-B2FD-AB30B6FFB2E8}"/>
    <hyperlink ref="G231" r:id="rId226" display="mailto:TomasQuinni@eversheds-sutherland.com" xr:uid="{33826145-A791-4AE3-BDB9-BA52E03B5B6A}"/>
    <hyperlink ref="G282" r:id="rId227" xr:uid="{4F5FC831-D113-437B-AAD2-F81C5F0C5FF6}"/>
    <hyperlink ref="G283" r:id="rId228" display="mailto:j.thomas@capital4business.co.uk" xr:uid="{34D4AE51-133A-4C9C-95D5-39F5067AF306}"/>
    <hyperlink ref="G285" r:id="rId229" display="mailto:Edward.laming@fgh-uk.com" xr:uid="{B85C6D68-574F-40EA-A1B5-4CFF26AC5932}"/>
    <hyperlink ref="G286" r:id="rId230" display="mailto:Amanda.mills@fgh-uk.com" xr:uid="{7DE68655-D218-4945-9F21-BECBE020F3FE}"/>
    <hyperlink ref="G284" r:id="rId231" display="mailto:Lindsay.golus@fgh-uk.com" xr:uid="{F152C92D-7C5F-4CAE-B2FC-51DC8018CFC4}"/>
    <hyperlink ref="G287" r:id="rId232" display="mailto:rachel@clsfinance.co.uk" xr:uid="{AB2488CC-BFFE-410B-ABE6-D3D627144EC9}"/>
    <hyperlink ref="G217" r:id="rId233" xr:uid="{34FBE11B-5DB3-4282-A25B-BDEEA49DC289}"/>
    <hyperlink ref="G288" r:id="rId234" xr:uid="{3E3CA198-802A-4482-9F29-70569C2E7072}"/>
    <hyperlink ref="G290" r:id="rId235" display="mailto:sammackin@conduit.org.uk" xr:uid="{601A31C0-E1BB-4A43-8734-2E5948AD4C26}"/>
    <hyperlink ref="G289" r:id="rId236" xr:uid="{0D8D3F78-55E0-4B02-AD81-697A78DFC65D}"/>
    <hyperlink ref="G291" r:id="rId237" display="mailto:norman.horsburgh@scottishwidows.co.uk" xr:uid="{D4670F35-D189-49EB-A8B0-51573866F645}"/>
    <hyperlink ref="G292" r:id="rId238" display="mailto:Conor.McCormack@scottishwidows.co.uk" xr:uid="{1A4908ED-87D3-4CF2-9FE4-ABD11567E264}"/>
    <hyperlink ref="G293" r:id="rId239" xr:uid="{399A0AAC-40B2-40E4-8F53-59FA0C4BEF38}"/>
    <hyperlink ref="G294" r:id="rId240" display="mailto:Lyn.matthews@wmsl.co.uk" xr:uid="{477628BC-B15D-45EA-86B2-DDC916594093}"/>
    <hyperlink ref="G295" r:id="rId241" display="mailto:Sandra.radovanovic@wmsl.co.uk" xr:uid="{ABA38F11-0131-48DC-B8FE-B4A4A2EDC136}"/>
    <hyperlink ref="G296" r:id="rId242" xr:uid="{9885FED8-04D8-414F-98A2-51042779627F}"/>
    <hyperlink ref="G297" r:id="rId243" xr:uid="{4B6247D2-4E72-471F-8381-E01506491F56}"/>
    <hyperlink ref="G246" r:id="rId244" xr:uid="{81EBE805-0D6C-40BC-BD34-50744544EEA1}"/>
    <hyperlink ref="G298" r:id="rId245" display="mailto:janis@cherrygodfey.com" xr:uid="{3644DD3A-CF7A-4863-ACD8-FA17F15E0DA3}"/>
    <hyperlink ref="G299" r:id="rId246" display="mailto:phil@bristol-finance.co.uk" xr:uid="{684E146D-BA52-47E7-A675-12994177D006}"/>
    <hyperlink ref="G62" r:id="rId247" xr:uid="{DD5A1C13-2D67-400F-AE44-868C9E2C6F9C}"/>
    <hyperlink ref="G300" r:id="rId248" display="mailto:stevehowell@eridgeunderwriting.com" xr:uid="{EFE4954D-D39D-4ACF-BEE6-EBCF0F346A4E}"/>
    <hyperlink ref="G301" r:id="rId249" xr:uid="{2D992155-8262-4BFD-B68F-380EDB14911D}"/>
    <hyperlink ref="G302" r:id="rId250" xr:uid="{CBCB38DC-DA0F-44EE-959C-59DF3D5CF75D}"/>
    <hyperlink ref="G303" r:id="rId251" xr:uid="{4BD8BF1C-780F-4D92-A9DF-02C28781369D}"/>
    <hyperlink ref="G305" r:id="rId252" xr:uid="{621A2804-CBD4-4B51-964D-9FDE7CC35618}"/>
    <hyperlink ref="G307" r:id="rId253" xr:uid="{162060C9-C15D-4646-829B-D042984CEEFF}"/>
    <hyperlink ref="G306" r:id="rId254" xr:uid="{2E7C0F9A-B536-439B-92DC-B513731A9945}"/>
    <hyperlink ref="G304" r:id="rId255" xr:uid="{89DFB46D-5436-456E-A753-4BF958ED6E28}"/>
    <hyperlink ref="G308" r:id="rId256" xr:uid="{D59631BD-C6FE-4D66-AB52-2C8230BACDD3}"/>
    <hyperlink ref="G309" r:id="rId257" display="mailto:becky.wilson@pollencap.com" xr:uid="{31B6675B-70A9-458A-A11F-FB6D30D53196}"/>
    <hyperlink ref="G310" r:id="rId258" xr:uid="{ED0B5BEC-59C8-46DF-96FA-5B3EF79431F0}"/>
    <hyperlink ref="G72" r:id="rId259" xr:uid="{32A2E581-0A7F-474B-988F-A9FCE2276FFD}"/>
    <hyperlink ref="G311" r:id="rId260" xr:uid="{71BD7E8A-51AB-45D2-8E2B-5846DA940E5F}"/>
    <hyperlink ref="G312" r:id="rId261" display="mailto:karen.childerstone@pcf.bank" xr:uid="{19934DE5-373D-4CBD-A8B6-9E0E31BFBAEC}"/>
    <hyperlink ref="G313" r:id="rId262" display="mailto:debbiewarren@bristowsutor.co.uk" xr:uid="{FE14EA77-A446-4F1C-8656-032BDAE67B93}"/>
    <hyperlink ref="G314" r:id="rId263" display="mailto:ian.scrivens@bennetts.co.uk" xr:uid="{E3F1A649-9CC5-440E-88C0-DB09021A92D0}"/>
    <hyperlink ref="G315" r:id="rId264" display="mailto:angela.robinson@bennetts.co.uk" xr:uid="{22B5195D-0A95-4D0C-AD2C-AEBCE58A9D04}"/>
    <hyperlink ref="G316" r:id="rId265" xr:uid="{B186CA77-BA76-4C9A-90F5-28FAC6EE9423}"/>
    <hyperlink ref="G317" r:id="rId266" xr:uid="{5CC36A19-7353-4DA8-BBB3-8970A8F89A37}"/>
    <hyperlink ref="G318" r:id="rId267" display="mailto:davidsinclair@eborloansyork.co.uk" xr:uid="{67ADBE21-6B8E-48BB-92E1-5346F09CBEC0}"/>
    <hyperlink ref="G319" r:id="rId268" display="mailto:danny.royle@zuto.com" xr:uid="{01B0D5C6-2768-45D9-9E39-90013C39ABA7}"/>
    <hyperlink ref="G320" r:id="rId269" display="mailto:alex.crossley@zuto.com" xr:uid="{4AEA325A-D7CE-4ACA-840B-D306F67C71F8}"/>
    <hyperlink ref="G321" r:id="rId270" display="mailto:Emma.crawford@nektan.com" xr:uid="{3DF17FB6-FE9D-4AAF-8E37-C3A3D1B80613}"/>
    <hyperlink ref="G322" r:id="rId271" xr:uid="{F961432E-3CCC-4746-B4CE-7A6AA2848262}"/>
    <hyperlink ref="G323" r:id="rId272" display="mailto:Darren.clarke@brighthouse.co.uk" xr:uid="{3A92309F-542C-4962-85C6-7167C2F5099C}"/>
    <hyperlink ref="G324" r:id="rId273" xr:uid="{606604A1-7947-4E58-A91F-24876EB91F01}"/>
    <hyperlink ref="G325" r:id="rId274" xr:uid="{D334EE11-9114-4075-8E95-8F7BDF6709CD}"/>
    <hyperlink ref="G326" r:id="rId275" xr:uid="{8F0BE550-1FA2-41E6-B4EE-B3D3332D2E50}"/>
    <hyperlink ref="G328" r:id="rId276" display="mailto:pat.baker@avianmobile.co.uk" xr:uid="{8A4B336C-4EFE-431E-B8D9-00C9AD87CE22}"/>
    <hyperlink ref="G329" r:id="rId277" display="mailto:Nicola.jones@duetgroup.co.uk" xr:uid="{9ACC5C0C-3DA2-4E9C-8929-3BE5A7145C42}"/>
    <hyperlink ref="G330" r:id="rId278" display="mailto:complaints@MMPFinancial.com" xr:uid="{C43F7115-1420-4003-9C42-2C0D9E543B7D}"/>
    <hyperlink ref="G331" r:id="rId279" display="mailto:bruce.lehman@MMPFinancial.com" xr:uid="{6CE8E7B7-8565-43C7-B225-2EAB9E61E549}"/>
    <hyperlink ref="G332" r:id="rId280" display="mailto:James@nottinghamcu.co.uk" xr:uid="{330679A3-D227-4C7A-86A5-017F9868D477}"/>
    <hyperlink ref="G333" r:id="rId281" display="mailto:zaeer.akhtar@hitachicapital.co.uk" xr:uid="{163F052F-379C-466A-857B-0D2F2EF5A77A}"/>
    <hyperlink ref="G334" r:id="rId282" display="mailto:stephen.allen@hitachicapital.co.uk" xr:uid="{24F95439-F373-4321-99B3-BE85944F6E64}"/>
    <hyperlink ref="G335" r:id="rId283" display="mailto:daniel.leach@hitachicapital.co.uk" xr:uid="{44688188-83A1-481A-9E04-3F5FC01355C5}"/>
    <hyperlink ref="G336" r:id="rId284" display="mailto:yousef.abid@hitachicapital.co.uk" xr:uid="{AACA9A2A-AA34-4A1F-B47B-27B60DD5618B}"/>
    <hyperlink ref="G337" r:id="rId285" display="mailto:bill.chandler@hitachicapital.co.uk" xr:uid="{EBA39A87-94E8-418E-A831-C80981509EAC}"/>
    <hyperlink ref="G338" r:id="rId286" xr:uid="{0029F5E8-2EB9-48D1-8B24-E8770D240DB8}"/>
    <hyperlink ref="G339" r:id="rId287" xr:uid="{4A3097CB-5CE0-45F0-B52E-2144BC13A88D}"/>
    <hyperlink ref="G340" r:id="rId288" xr:uid="{2E076B0B-096F-40B1-9A90-7881AD6A1A43}"/>
    <hyperlink ref="G341" r:id="rId289" display="mailto:OEMUSER@FORD.com" xr:uid="{817E0038-A5B2-4CED-AB84-8B1703FBE675}"/>
    <hyperlink ref="G342" r:id="rId290" display="mailto:nicola.greenhalgh@ecclesfinance.co.uk" xr:uid="{FDA43BDD-100E-413D-BD58-6700CC3A77D0}"/>
    <hyperlink ref="G343" r:id="rId291" display="mailto:karen.king@ecclesfinance.co.uk" xr:uid="{9E8AEEB9-9B44-45E6-93C5-8D27DA15C858}"/>
    <hyperlink ref="G327" r:id="rId292" xr:uid="{59A9DA8C-E6E8-44DC-BCD8-AF990D5847B4}"/>
    <hyperlink ref="G344" r:id="rId293" xr:uid="{A583C1A4-B01D-485C-B3E5-2F6DB6876812}"/>
  </hyperlinks>
  <pageMargins left="0.7" right="0.7" top="0.75" bottom="0.75" header="0.3" footer="0.3"/>
  <pageSetup paperSize="9" orientation="portrait" verticalDpi="0" r:id="rId294"/>
  <tableParts count="1">
    <tablePart r:id="rId29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C2D2-296F-4624-8B13-117016744F3D}">
  <dimension ref="A1:H11"/>
  <sheetViews>
    <sheetView tabSelected="1" workbookViewId="0">
      <selection activeCell="A11" sqref="A11"/>
    </sheetView>
  </sheetViews>
  <sheetFormatPr defaultRowHeight="15"/>
  <cols>
    <col min="1" max="1" width="10.28515625" bestFit="1" customWidth="1"/>
    <col min="2" max="2" width="10.140625" bestFit="1" customWidth="1"/>
    <col min="3" max="4" width="23" bestFit="1" customWidth="1"/>
    <col min="5" max="5" width="14.5703125" bestFit="1" customWidth="1"/>
    <col min="6" max="6" width="13.42578125" bestFit="1" customWidth="1"/>
    <col min="7" max="7" width="57.5703125" bestFit="1" customWidth="1"/>
    <col min="8" max="8" width="13.85546875" bestFit="1" customWidth="1"/>
  </cols>
  <sheetData>
    <row r="1" spans="1:8" s="1" customFormat="1">
      <c r="A1" s="23" t="s">
        <v>2</v>
      </c>
      <c r="B1" s="23" t="s">
        <v>1325</v>
      </c>
      <c r="C1" s="23" t="s">
        <v>1326</v>
      </c>
      <c r="D1" s="23" t="s">
        <v>1327</v>
      </c>
      <c r="E1" s="23" t="s">
        <v>1328</v>
      </c>
      <c r="F1" s="23" t="s">
        <v>1329</v>
      </c>
      <c r="G1" s="23" t="s">
        <v>1330</v>
      </c>
      <c r="H1" s="23" t="s">
        <v>1331</v>
      </c>
    </row>
    <row r="2" spans="1:8" s="1" customFormat="1">
      <c r="A2" s="3">
        <v>48</v>
      </c>
      <c r="B2" s="3" t="s">
        <v>1332</v>
      </c>
      <c r="C2" s="10" t="s">
        <v>4103</v>
      </c>
      <c r="D2" s="10" t="s">
        <v>4103</v>
      </c>
      <c r="E2" s="3" t="s">
        <v>1701</v>
      </c>
      <c r="F2" s="3" t="s">
        <v>1702</v>
      </c>
      <c r="G2" s="22" t="s">
        <v>4175</v>
      </c>
      <c r="H2" s="3"/>
    </row>
    <row r="3" spans="1:8" s="1" customFormat="1">
      <c r="A3" s="2">
        <v>132</v>
      </c>
      <c r="B3" s="3" t="s">
        <v>1332</v>
      </c>
      <c r="C3" s="10" t="s">
        <v>4113</v>
      </c>
      <c r="D3" s="10" t="s">
        <v>4113</v>
      </c>
      <c r="E3" s="3" t="s">
        <v>1397</v>
      </c>
      <c r="F3" s="98" t="s">
        <v>4145</v>
      </c>
      <c r="G3" s="22" t="s">
        <v>4176</v>
      </c>
      <c r="H3" s="98" t="s">
        <v>2179</v>
      </c>
    </row>
    <row r="4" spans="1:8" s="1" customFormat="1">
      <c r="A4" s="3">
        <v>132</v>
      </c>
      <c r="B4" s="3" t="s">
        <v>4182</v>
      </c>
      <c r="C4" s="10" t="s">
        <v>4113</v>
      </c>
      <c r="D4" s="10" t="s">
        <v>4113</v>
      </c>
      <c r="E4" s="3" t="s">
        <v>4146</v>
      </c>
      <c r="F4" s="98" t="s">
        <v>4174</v>
      </c>
      <c r="G4" s="22" t="s">
        <v>4177</v>
      </c>
      <c r="H4" s="103"/>
    </row>
    <row r="5" spans="1:8" s="1" customFormat="1">
      <c r="A5" s="3">
        <v>150</v>
      </c>
      <c r="B5" s="3" t="s">
        <v>1332</v>
      </c>
      <c r="C5" s="10" t="s">
        <v>4117</v>
      </c>
      <c r="D5" s="10" t="s">
        <v>4117</v>
      </c>
      <c r="E5" s="3" t="s">
        <v>1397</v>
      </c>
      <c r="F5" s="98" t="s">
        <v>4170</v>
      </c>
      <c r="G5" s="22" t="s">
        <v>4178</v>
      </c>
      <c r="H5" s="98" t="s">
        <v>2253</v>
      </c>
    </row>
    <row r="6" spans="1:8" s="1" customFormat="1">
      <c r="A6" s="3">
        <v>192</v>
      </c>
      <c r="B6" s="3" t="s">
        <v>1332</v>
      </c>
      <c r="C6" s="10" t="s">
        <v>4126</v>
      </c>
      <c r="D6" s="10" t="s">
        <v>4126</v>
      </c>
      <c r="E6" s="3" t="s">
        <v>4146</v>
      </c>
      <c r="F6" s="98" t="s">
        <v>4171</v>
      </c>
      <c r="G6" s="22" t="s">
        <v>4179</v>
      </c>
      <c r="H6" s="3"/>
    </row>
    <row r="7" spans="1:8" s="1" customFormat="1">
      <c r="A7" s="3">
        <v>193</v>
      </c>
      <c r="B7" s="3" t="s">
        <v>1332</v>
      </c>
      <c r="C7" s="10" t="s">
        <v>4123</v>
      </c>
      <c r="D7" s="10" t="s">
        <v>4123</v>
      </c>
      <c r="E7" s="3" t="s">
        <v>1397</v>
      </c>
      <c r="F7" s="98" t="s">
        <v>4172</v>
      </c>
      <c r="G7" s="22" t="s">
        <v>4180</v>
      </c>
      <c r="H7" s="3" t="s">
        <v>3566</v>
      </c>
    </row>
    <row r="8" spans="1:8" s="1" customFormat="1">
      <c r="A8" s="3">
        <v>214</v>
      </c>
      <c r="B8" s="3" t="s">
        <v>1332</v>
      </c>
      <c r="C8" s="10" t="s">
        <v>4136</v>
      </c>
      <c r="D8" s="10" t="s">
        <v>4136</v>
      </c>
      <c r="E8" s="3" t="s">
        <v>4146</v>
      </c>
      <c r="F8" s="98" t="s">
        <v>4173</v>
      </c>
      <c r="G8" s="22" t="s">
        <v>4181</v>
      </c>
      <c r="H8" s="3" t="s">
        <v>3747</v>
      </c>
    </row>
    <row r="9" spans="1:8">
      <c r="A9" s="3">
        <v>214</v>
      </c>
      <c r="B9" s="3" t="s">
        <v>1332</v>
      </c>
      <c r="C9" s="10" t="s">
        <v>4136</v>
      </c>
      <c r="D9" s="10" t="s">
        <v>4136</v>
      </c>
      <c r="E9" s="3" t="s">
        <v>1397</v>
      </c>
      <c r="F9" s="98" t="s">
        <v>4183</v>
      </c>
      <c r="G9" s="22" t="s">
        <v>4186</v>
      </c>
      <c r="H9" s="3" t="s">
        <v>4189</v>
      </c>
    </row>
    <row r="10" spans="1:8">
      <c r="A10" s="3">
        <v>214</v>
      </c>
      <c r="B10" s="3"/>
      <c r="C10" s="10" t="s">
        <v>4136</v>
      </c>
      <c r="D10" s="10" t="s">
        <v>4136</v>
      </c>
      <c r="E10" s="3" t="s">
        <v>4146</v>
      </c>
      <c r="F10" s="98" t="s">
        <v>4184</v>
      </c>
      <c r="G10" s="22" t="s">
        <v>4187</v>
      </c>
      <c r="H10" s="3" t="s">
        <v>4190</v>
      </c>
    </row>
    <row r="11" spans="1:8">
      <c r="A11" s="3">
        <v>214</v>
      </c>
      <c r="B11" s="3"/>
      <c r="C11" s="10" t="s">
        <v>4136</v>
      </c>
      <c r="D11" s="10" t="s">
        <v>4136</v>
      </c>
      <c r="E11" s="3" t="s">
        <v>1397</v>
      </c>
      <c r="F11" s="98" t="s">
        <v>4185</v>
      </c>
      <c r="G11" s="22" t="s">
        <v>4188</v>
      </c>
      <c r="H11" s="3" t="s">
        <v>4191</v>
      </c>
    </row>
  </sheetData>
  <hyperlinks>
    <hyperlink ref="G4" r:id="rId1" display="tu.optimus.test+Jane.Two@gmail.com" xr:uid="{1B9FE268-8949-449B-A5CA-451078F9BEFD}"/>
    <hyperlink ref="G5" r:id="rId2" display="tu.optimus.test+John.Three@gmail.com" xr:uid="{AE3C828C-F8D9-43D5-94D1-40F62FD9E983}"/>
    <hyperlink ref="G6" r:id="rId3" display="tu.optimus.test+Jane.Four@gmail.com" xr:uid="{7B7AA5D0-D40D-4C30-BAA0-340861296EAA}"/>
    <hyperlink ref="G7" r:id="rId4" display="tu.optimus.test+John.Five@gmail.com" xr:uid="{FEE3C46A-8D58-442C-877C-9663656133ED}"/>
    <hyperlink ref="G9" r:id="rId5" xr:uid="{397F31AF-65CC-438D-902F-76CA88FD0E23}"/>
    <hyperlink ref="G10" r:id="rId6" xr:uid="{32E657C2-27FE-4A43-9E89-8073F7C8B6A8}"/>
    <hyperlink ref="G11" r:id="rId7" xr:uid="{38482522-A22E-45D5-9F22-133EDB86404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B45A-51DA-4A68-BECB-24ABA7BBD362}">
  <dimension ref="A1:E50"/>
  <sheetViews>
    <sheetView workbookViewId="0">
      <pane ySplit="1" topLeftCell="A2" activePane="bottomLeft" state="frozen"/>
      <selection pane="bottomLeft" activeCell="E55" sqref="E55"/>
    </sheetView>
  </sheetViews>
  <sheetFormatPr defaultRowHeight="15"/>
  <cols>
    <col min="1" max="1" width="17.140625" customWidth="1"/>
    <col min="2" max="2" width="42.85546875" bestFit="1" customWidth="1"/>
    <col min="3" max="3" width="17.85546875" bestFit="1" customWidth="1"/>
    <col min="4" max="4" width="42.85546875" bestFit="1" customWidth="1"/>
    <col min="5" max="5" width="17.85546875" bestFit="1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1606</v>
      </c>
    </row>
    <row r="2" spans="1:5">
      <c r="A2" s="5">
        <v>1</v>
      </c>
      <c r="B2" s="6" t="str">
        <f>INDEX(Table2[ParentSupplierDescription],MATCH(Table1[[#This Row],[ParentSupplierID]],Table2[ParentSupplierID],0))</f>
        <v>Tesco Bank</v>
      </c>
      <c r="C2" s="24">
        <v>1</v>
      </c>
      <c r="D2" s="6" t="str">
        <f>INDEX(Table2[SupplierDescription],MATCH(Table1[[#This Row],[SupplierID]],Table2[SupplierID],0))</f>
        <v>Tesco Bank</v>
      </c>
      <c r="E2" s="24" t="s">
        <v>1607</v>
      </c>
    </row>
    <row r="3" spans="1:5">
      <c r="A3" s="5">
        <v>2</v>
      </c>
      <c r="B3" s="6" t="str">
        <f>INDEX(Table2[ParentSupplierDescription],MATCH(Table1[[#This Row],[ParentSupplierID]],Table2[ParentSupplierID],0))</f>
        <v>LexisNexis Risk Solutions UK Limited</v>
      </c>
      <c r="C3" s="24">
        <v>2</v>
      </c>
      <c r="D3" s="6" t="str">
        <f>INDEX(Table2[SupplierDescription],MATCH(Table1[[#This Row],[SupplierID]],Table2[SupplierID],0))</f>
        <v>LexisNexis Risk Solutions UK Limited</v>
      </c>
      <c r="E3" s="24" t="s">
        <v>1608</v>
      </c>
    </row>
    <row r="4" spans="1:5">
      <c r="A4" s="7">
        <v>3</v>
      </c>
      <c r="B4" s="6" t="str">
        <f>INDEX(Table2[ParentSupplierDescription],MATCH(Table1[[#This Row],[ParentSupplierID]],Table2[ParentSupplierID],0))</f>
        <v>ElevateCredit</v>
      </c>
      <c r="C4" s="24">
        <v>3</v>
      </c>
      <c r="D4" s="6" t="str">
        <f>INDEX(Table2[SupplierDescription],MATCH(Table1[[#This Row],[SupplierID]],Table2[SupplierID],0))</f>
        <v>ElevateCredit</v>
      </c>
      <c r="E4" s="24" t="s">
        <v>1608</v>
      </c>
    </row>
    <row r="5" spans="1:5">
      <c r="A5" s="5">
        <v>3</v>
      </c>
      <c r="B5" s="6" t="str">
        <f>INDEX(Table2[ParentSupplierDescription],MATCH(Table1[[#This Row],[ParentSupplierID]],Table2[ParentSupplierID],0))</f>
        <v>ElevateCredit</v>
      </c>
      <c r="C5" s="24">
        <v>3</v>
      </c>
      <c r="D5" s="6" t="str">
        <f>INDEX(Table2[SupplierDescription],MATCH(Table1[[#This Row],[SupplierID]],Table2[SupplierID],0))</f>
        <v>ElevateCredit</v>
      </c>
      <c r="E5" s="24" t="s">
        <v>1608</v>
      </c>
    </row>
    <row r="6" spans="1:5">
      <c r="A6" s="5">
        <v>4</v>
      </c>
      <c r="B6" s="6" t="str">
        <f>INDEX(Table2[ParentSupplierDescription],MATCH(Table1[[#This Row],[ParentSupplierID]],Table2[ParentSupplierID],0))</f>
        <v>BT</v>
      </c>
      <c r="C6" s="24">
        <v>4</v>
      </c>
      <c r="D6" s="6" t="str">
        <f>INDEX(Table2[SupplierDescription],MATCH(Table1[[#This Row],[SupplierID]],Table2[SupplierID],0))</f>
        <v>BT</v>
      </c>
      <c r="E6" s="24" t="s">
        <v>1609</v>
      </c>
    </row>
    <row r="7" spans="1:5">
      <c r="A7" s="5">
        <v>5</v>
      </c>
      <c r="B7" s="6" t="str">
        <f>INDEX(Table2[ParentSupplierDescription],MATCH(Table1[[#This Row],[ParentSupplierID]],Table2[ParentSupplierID],0))</f>
        <v>British Gas</v>
      </c>
      <c r="C7" s="24">
        <v>5</v>
      </c>
      <c r="D7" s="6" t="str">
        <f>INDEX(Table2[SupplierDescription],MATCH(Table1[[#This Row],[SupplierID]],Table2[SupplierID],0))</f>
        <v>BRITISH GAS</v>
      </c>
      <c r="E7" s="24" t="s">
        <v>1610</v>
      </c>
    </row>
    <row r="8" spans="1:5">
      <c r="A8" s="5">
        <v>6</v>
      </c>
      <c r="B8" s="6" t="str">
        <f>INDEX(Table2[ParentSupplierDescription],MATCH(Table1[[#This Row],[ParentSupplierID]],Table2[ParentSupplierID],0))</f>
        <v>CABOT</v>
      </c>
      <c r="C8" s="24">
        <v>6</v>
      </c>
      <c r="D8" s="6" t="str">
        <f>INDEX(Table2[SupplierDescription],MATCH(Table1[[#This Row],[SupplierID]],Table2[SupplierID],0))</f>
        <v>CABOT</v>
      </c>
      <c r="E8" s="24" t="s">
        <v>1610</v>
      </c>
    </row>
    <row r="9" spans="1:5">
      <c r="A9" s="7">
        <v>7</v>
      </c>
      <c r="B9" s="6" t="str">
        <f>INDEX(Table2[ParentSupplierDescription],MATCH(Table1[[#This Row],[ParentSupplierID]],Table2[ParentSupplierID],0))</f>
        <v>Vodafone</v>
      </c>
      <c r="C9" s="24">
        <v>7</v>
      </c>
      <c r="D9" s="6" t="str">
        <f>INDEX(Table2[SupplierDescription],MATCH(Table1[[#This Row],[SupplierID]],Table2[SupplierID],0))</f>
        <v>Vodafone - Share</v>
      </c>
      <c r="E9" s="24" t="s">
        <v>1611</v>
      </c>
    </row>
    <row r="10" spans="1:5">
      <c r="A10" s="5">
        <v>7</v>
      </c>
      <c r="B10" s="6" t="str">
        <f>INDEX(Table2[ParentSupplierDescription],MATCH(Table1[[#This Row],[ParentSupplierID]],Table2[ParentSupplierID],0))</f>
        <v>Vodafone</v>
      </c>
      <c r="C10" s="24">
        <v>8</v>
      </c>
      <c r="D10" s="6" t="str">
        <f>INDEX(Table2[SupplierDescription],MATCH(Table1[[#This Row],[SupplierID]],Table2[SupplierID],0))</f>
        <v>Vodafone -  Search</v>
      </c>
      <c r="E10" s="24" t="s">
        <v>1611</v>
      </c>
    </row>
    <row r="11" spans="1:5">
      <c r="A11" s="5">
        <v>8</v>
      </c>
      <c r="B11" s="6" t="str">
        <f>INDEX(Table2[ParentSupplierDescription],MATCH(Table1[[#This Row],[ParentSupplierID]],Table2[ParentSupplierID],0))</f>
        <v>Lloyds TSB</v>
      </c>
      <c r="C11" s="24">
        <v>9</v>
      </c>
      <c r="D11" s="6" t="str">
        <f>INDEX(Table2[SupplierDescription],MATCH(Table1[[#This Row],[SupplierID]],Table2[SupplierID],0))</f>
        <v>Lloyds TSB</v>
      </c>
      <c r="E11" s="24" t="s">
        <v>1612</v>
      </c>
    </row>
    <row r="12" spans="1:5">
      <c r="A12" s="5">
        <v>9</v>
      </c>
      <c r="B12" s="6" t="str">
        <f>INDEX(Table2[ParentSupplierDescription],MATCH(Table1[[#This Row],[ParentSupplierID]],Table2[ParentSupplierID],0))</f>
        <v>Temple Finance</v>
      </c>
      <c r="C12" s="24">
        <v>10</v>
      </c>
      <c r="D12" s="6" t="str">
        <f>INDEX(Table2[SupplierDescription],MATCH(Table1[[#This Row],[SupplierID]],Table2[SupplierID],0))</f>
        <v>Temple Finance</v>
      </c>
      <c r="E12" s="24" t="s">
        <v>1613</v>
      </c>
    </row>
    <row r="13" spans="1:5">
      <c r="A13" s="5">
        <v>10</v>
      </c>
      <c r="B13" s="6" t="str">
        <f>INDEX(Table2[ParentSupplierDescription],MATCH(Table1[[#This Row],[ParentSupplierID]],Table2[ParentSupplierID],0))</f>
        <v>Lowell Group</v>
      </c>
      <c r="C13" s="24">
        <v>11</v>
      </c>
      <c r="D13" s="6" t="str">
        <f>INDEX(Table2[SupplierDescription],MATCH(Table1[[#This Row],[SupplierID]],Table2[SupplierID],0))</f>
        <v>Lowell Group</v>
      </c>
      <c r="E13" s="24" t="s">
        <v>1610</v>
      </c>
    </row>
    <row r="14" spans="1:5">
      <c r="A14" s="5">
        <v>11</v>
      </c>
      <c r="B14" s="6" t="str">
        <f>INDEX(Table2[ParentSupplierDescription],MATCH(Table1[[#This Row],[ParentSupplierID]],Table2[ParentSupplierID],0))</f>
        <v>PRA</v>
      </c>
      <c r="C14" s="24">
        <v>12</v>
      </c>
      <c r="D14" s="6" t="str">
        <f>INDEX(Table2[SupplierDescription],MATCH(Table1[[#This Row],[SupplierID]],Table2[SupplierID],0))</f>
        <v>PRA</v>
      </c>
      <c r="E14" s="24" t="s">
        <v>1610</v>
      </c>
    </row>
    <row r="15" spans="1:5">
      <c r="A15" s="5">
        <v>12</v>
      </c>
      <c r="B15" s="6" t="str">
        <f>INDEX(Table2[ParentSupplierDescription],MATCH(Table1[[#This Row],[ParentSupplierID]],Table2[ParentSupplierID],0))</f>
        <v>Yorkshire Water</v>
      </c>
      <c r="C15" s="24">
        <v>13</v>
      </c>
      <c r="D15" s="6" t="str">
        <f>INDEX(Table2[SupplierDescription],MATCH(Table1[[#This Row],[SupplierID]],Table2[SupplierID],0))</f>
        <v>Yorkshire Water</v>
      </c>
      <c r="E15" s="24" t="s">
        <v>1614</v>
      </c>
    </row>
    <row r="16" spans="1:5">
      <c r="A16" s="5">
        <v>13</v>
      </c>
      <c r="B16" s="6" t="str">
        <f>INDEX(Table2[ParentSupplierDescription],MATCH(Table1[[#This Row],[ParentSupplierID]],Table2[ParentSupplierID],0))</f>
        <v>Anglican Water</v>
      </c>
      <c r="C16" s="24">
        <v>14</v>
      </c>
      <c r="D16" s="6" t="str">
        <f>INDEX(Table2[SupplierDescription],MATCH(Table1[[#This Row],[SupplierID]],Table2[SupplierID],0))</f>
        <v>Anglican Water</v>
      </c>
      <c r="E16" s="24" t="s">
        <v>1614</v>
      </c>
    </row>
    <row r="17" spans="1:5">
      <c r="A17" s="5">
        <v>14</v>
      </c>
      <c r="B17" s="6" t="str">
        <f>INDEX(Table2[ParentSupplierDescription],MATCH(Table1[[#This Row],[ParentSupplierID]],Table2[ParentSupplierID],0))</f>
        <v>Clydesdale Bank</v>
      </c>
      <c r="C17" s="24">
        <v>15</v>
      </c>
      <c r="D17" s="6" t="str">
        <f>INDEX(Table2[SupplierDescription],MATCH(Table1[[#This Row],[SupplierID]],Table2[SupplierID],0))</f>
        <v>Clydesdale Bank</v>
      </c>
      <c r="E17" s="24" t="s">
        <v>1607</v>
      </c>
    </row>
    <row r="18" spans="1:5">
      <c r="A18" s="5">
        <v>15</v>
      </c>
      <c r="B18" s="6" t="str">
        <f>INDEX(Table2[ParentSupplierDescription],MATCH(Table1[[#This Row],[ParentSupplierID]],Table2[ParentSupplierID],0))</f>
        <v>Santander</v>
      </c>
      <c r="C18" s="24">
        <v>16</v>
      </c>
      <c r="D18" s="6" t="str">
        <f>INDEX(Table2[SupplierDescription],MATCH(Table1[[#This Row],[SupplierID]],Table2[SupplierID],0))</f>
        <v>Santander</v>
      </c>
      <c r="E18" s="24" t="s">
        <v>1615</v>
      </c>
    </row>
    <row r="19" spans="1:5">
      <c r="A19" s="7">
        <v>16</v>
      </c>
      <c r="B19" s="7" t="str">
        <f>INDEX(Table2[ParentSupplierDescription],MATCH(Table1[[#This Row],[ParentSupplierID]],Table2[ParentSupplierID],0))</f>
        <v>Link Financial</v>
      </c>
      <c r="C19" s="11">
        <v>17</v>
      </c>
      <c r="D19" s="6" t="str">
        <f>INDEX(Table2[SupplierDescription],MATCH(Table1[[#This Row],[SupplierID]],Table2[SupplierID],0))</f>
        <v>Link Financial</v>
      </c>
      <c r="E19" s="11" t="s">
        <v>1616</v>
      </c>
    </row>
    <row r="20" spans="1:5">
      <c r="A20" s="7">
        <v>16</v>
      </c>
      <c r="B20" s="7" t="str">
        <f>INDEX(Table2[ParentSupplierDescription],MATCH(Table1[[#This Row],[ParentSupplierID]],Table2[ParentSupplierID],0))</f>
        <v>Link Financial</v>
      </c>
      <c r="C20" s="11">
        <v>18</v>
      </c>
      <c r="D20" s="6" t="e">
        <f>INDEX(Table2[SupplierDescription],MATCH(Table1[[#This Row],[SupplierID]],Table2[SupplierID],0))</f>
        <v>#N/A</v>
      </c>
      <c r="E20" s="11" t="s">
        <v>1616</v>
      </c>
    </row>
    <row r="21" spans="1:5">
      <c r="A21" s="7">
        <v>16</v>
      </c>
      <c r="B21" s="7" t="str">
        <f>INDEX(Table2[ParentSupplierDescription],MATCH(Table1[[#This Row],[ParentSupplierID]],Table2[ParentSupplierID],0))</f>
        <v>Link Financial</v>
      </c>
      <c r="C21" s="11">
        <v>19</v>
      </c>
      <c r="D21" s="6" t="str">
        <f>INDEX(Table2[SupplierDescription],MATCH(Table1[[#This Row],[SupplierID]],Table2[SupplierID],0))</f>
        <v>Bamboo Loans</v>
      </c>
      <c r="E21" s="11" t="s">
        <v>1616</v>
      </c>
    </row>
    <row r="22" spans="1:5">
      <c r="A22" s="7">
        <v>16</v>
      </c>
      <c r="B22" s="7" t="str">
        <f>INDEX(Table2[ParentSupplierDescription],MATCH(Table1[[#This Row],[ParentSupplierID]],Table2[ParentSupplierID],0))</f>
        <v>Link Financial</v>
      </c>
      <c r="C22" s="11">
        <v>20</v>
      </c>
      <c r="D22" s="6" t="str">
        <f>INDEX(Table2[SupplierDescription],MATCH(Table1[[#This Row],[SupplierID]],Table2[SupplierID],0))</f>
        <v>Fortis Lease</v>
      </c>
      <c r="E22" s="11" t="s">
        <v>1616</v>
      </c>
    </row>
    <row r="23" spans="1:5">
      <c r="A23" s="7">
        <v>17</v>
      </c>
      <c r="B23" s="7" t="str">
        <f>INDEX(Table2[ParentSupplierDescription],MATCH(Table1[[#This Row],[ParentSupplierID]],Table2[ParentSupplierID],0))</f>
        <v>JD Williams</v>
      </c>
      <c r="C23" s="11">
        <v>21</v>
      </c>
      <c r="D23" s="6" t="str">
        <f>INDEX(Table2[SupplierDescription],MATCH(Table1[[#This Row],[SupplierID]],Table2[SupplierID],0))</f>
        <v>JD Williams</v>
      </c>
      <c r="E23" s="11" t="s">
        <v>1617</v>
      </c>
    </row>
    <row r="24" spans="1:5">
      <c r="A24" s="7">
        <v>18</v>
      </c>
      <c r="B24" s="7" t="str">
        <f>INDEX(Table2[ParentSupplierDescription],MATCH(Table1[[#This Row],[ParentSupplierID]],Table2[ParentSupplierID],0))</f>
        <v>American Express</v>
      </c>
      <c r="C24" s="11">
        <v>22</v>
      </c>
      <c r="D24" s="6" t="str">
        <f>INDEX(Table2[SupplierDescription],MATCH(Table1[[#This Row],[SupplierID]],Table2[SupplierID],0))</f>
        <v xml:space="preserve">American Express </v>
      </c>
      <c r="E24" s="11" t="s">
        <v>1613</v>
      </c>
    </row>
    <row r="25" spans="1:5">
      <c r="A25" s="7">
        <v>19</v>
      </c>
      <c r="B25" s="7" t="str">
        <f>INDEX(Table2[ParentSupplierDescription],MATCH(Table1[[#This Row],[ParentSupplierID]],Table2[ParentSupplierID],0))</f>
        <v>Next Mail Order</v>
      </c>
      <c r="C25" s="11">
        <v>23</v>
      </c>
      <c r="D25" s="6" t="str">
        <f>INDEX(Table2[SupplierDescription],MATCH(Table1[[#This Row],[SupplierID]],Table2[SupplierID],0))</f>
        <v>Next Mail Order</v>
      </c>
      <c r="E25" s="11" t="s">
        <v>1617</v>
      </c>
    </row>
    <row r="26" spans="1:5">
      <c r="A26" s="7">
        <v>20</v>
      </c>
      <c r="B26" s="7" t="str">
        <f>INDEX(Table2[ParentSupplierDescription],MATCH(Table1[[#This Row],[ParentSupplierID]],Table2[ParentSupplierID],0))</f>
        <v>1st Credit Ltd</v>
      </c>
      <c r="C26" s="11">
        <v>24</v>
      </c>
      <c r="D26" s="6" t="str">
        <f>INDEX(Table2[SupplierDescription],MATCH(Table1[[#This Row],[SupplierID]],Table2[SupplierID],0))</f>
        <v>1st Credit Ltd</v>
      </c>
      <c r="E26" s="11" t="s">
        <v>1614</v>
      </c>
    </row>
    <row r="27" spans="1:5">
      <c r="A27" s="7">
        <v>21</v>
      </c>
      <c r="B27" s="7" t="str">
        <f>INDEX(Table2[ParentSupplierDescription],MATCH(Table1[[#This Row],[ParentSupplierID]],Table2[ParentSupplierID],0))</f>
        <v>CashEuroNet UK</v>
      </c>
      <c r="C27" s="11">
        <v>25</v>
      </c>
      <c r="D27" s="6" t="str">
        <f>INDEX(Table2[SupplierDescription],MATCH(Table1[[#This Row],[SupplierID]],Table2[SupplierID],0))</f>
        <v>CashEuroNet UK</v>
      </c>
      <c r="E27" s="11" t="s">
        <v>1617</v>
      </c>
    </row>
    <row r="28" spans="1:5">
      <c r="A28" s="7">
        <v>22</v>
      </c>
      <c r="B28" s="7" t="str">
        <f>INDEX(Table2[ParentSupplierDescription],MATCH(Table1[[#This Row],[ParentSupplierID]],Table2[ParentSupplierID],0))</f>
        <v>Provident</v>
      </c>
      <c r="C28" s="11">
        <v>26</v>
      </c>
      <c r="D28" s="6" t="str">
        <f>INDEX(Table2[SupplierDescription],MATCH(Table1[[#This Row],[SupplierID]],Table2[SupplierID],0))</f>
        <v>Provident</v>
      </c>
      <c r="E28" s="11" t="s">
        <v>1613</v>
      </c>
    </row>
    <row r="29" spans="1:5">
      <c r="A29" s="7">
        <v>23</v>
      </c>
      <c r="B29" s="6" t="str">
        <f>INDEX(Table2[ParentSupplierDescription],MATCH(Table1[[#This Row],[ParentSupplierID]],Table2[ParentSupplierID],0))</f>
        <v>Newday</v>
      </c>
      <c r="C29" s="24">
        <v>27</v>
      </c>
      <c r="D29" s="6" t="str">
        <f>INDEX(Table2[SupplierDescription],MATCH(Table1[[#This Row],[SupplierID]],Table2[SupplierID],0))</f>
        <v>Newday</v>
      </c>
      <c r="E29" s="11" t="s">
        <v>1613</v>
      </c>
    </row>
    <row r="30" spans="1:5">
      <c r="A30" s="7">
        <v>15</v>
      </c>
      <c r="B30" s="6" t="str">
        <f>INDEX(Table2[ParentSupplierDescription],MATCH(Table1[[#This Row],[ParentSupplierID]],Table2[ParentSupplierID],0))</f>
        <v>Santander</v>
      </c>
      <c r="C30" s="24">
        <v>16</v>
      </c>
      <c r="D30" s="6" t="str">
        <f>INDEX(Table2[SupplierDescription],MATCH(Table1[[#This Row],[SupplierID]],Table2[SupplierID],0))</f>
        <v>Santander</v>
      </c>
      <c r="E30" s="24" t="s">
        <v>1615</v>
      </c>
    </row>
    <row r="31" spans="1:5" s="20" customFormat="1">
      <c r="A31" s="7">
        <v>24</v>
      </c>
      <c r="B31" s="6" t="str">
        <f>INDEX(Table2[ParentSupplierDescription],MATCH(Table1[[#This Row],[ParentSupplierID]],Table2[ParentSupplierID],0))</f>
        <v>Co-operative Bank</v>
      </c>
      <c r="C31" s="24">
        <v>29</v>
      </c>
      <c r="D31" s="6" t="str">
        <f>INDEX(Table2[SupplierDescription],MATCH(Table1[[#This Row],[SupplierID]],Table2[SupplierID],0))</f>
        <v>Co-operative Bank</v>
      </c>
      <c r="E31" s="24" t="s">
        <v>1615</v>
      </c>
    </row>
    <row r="32" spans="1:5" s="20" customFormat="1">
      <c r="A32" s="5">
        <v>25</v>
      </c>
      <c r="B32" s="6" t="str">
        <f>INDEX(Table2[ParentSupplierDescription],MATCH(Table1[[#This Row],[ParentSupplierID]],Table2[ParentSupplierID],0))</f>
        <v>Nationwide</v>
      </c>
      <c r="C32" s="24">
        <v>30</v>
      </c>
      <c r="D32" s="6" t="str">
        <f>INDEX(Table2[SupplierDescription],MATCH(Table1[[#This Row],[SupplierID]],Table2[SupplierID],0))</f>
        <v>Nationwide</v>
      </c>
      <c r="E32" s="24" t="s">
        <v>1615</v>
      </c>
    </row>
    <row r="33" spans="1:5">
      <c r="A33" s="7">
        <v>26</v>
      </c>
      <c r="B33" s="6" t="str">
        <f>INDEX(Table2[ParentSupplierDescription],MATCH(Table1[[#This Row],[ParentSupplierID]],Table2[ParentSupplierID],0))</f>
        <v>Aviva Central Services</v>
      </c>
      <c r="C33" s="24">
        <v>31</v>
      </c>
      <c r="D33" s="6" t="str">
        <f>INDEX(Table2[SupplierDescription],MATCH(Table1[[#This Row],[SupplierID]],Table2[SupplierID],0))</f>
        <v>Aviva Central Services</v>
      </c>
      <c r="E33" s="24" t="s">
        <v>1618</v>
      </c>
    </row>
    <row r="34" spans="1:5">
      <c r="A34" s="5">
        <v>27</v>
      </c>
      <c r="B34" s="6" t="str">
        <f>INDEX(Table2[ParentSupplierDescription],MATCH(Table1[[#This Row],[ParentSupplierID]],Table2[ParentSupplierID],0))</f>
        <v>MyJar</v>
      </c>
      <c r="C34" s="24">
        <v>32</v>
      </c>
      <c r="D34" s="6" t="str">
        <f>INDEX(Table2[SupplierDescription],MATCH(Table1[[#This Row],[SupplierID]],Table2[SupplierID],0))</f>
        <v>MyJar</v>
      </c>
      <c r="E34" s="24" t="s">
        <v>1619</v>
      </c>
    </row>
    <row r="35" spans="1:5">
      <c r="A35" s="7">
        <v>28</v>
      </c>
      <c r="B35" s="7" t="str">
        <f>INDEX(Table2[ParentSupplierDescription],MATCH(Table1[[#This Row],[ParentSupplierID]],Table2[ParentSupplierID],0))</f>
        <v>RBS</v>
      </c>
      <c r="C35" s="11">
        <v>33</v>
      </c>
      <c r="D35" s="6" t="str">
        <f>INDEX(Table2[SupplierDescription],MATCH(Table1[[#This Row],[SupplierID]],Table2[SupplierID],0))</f>
        <v>RBS</v>
      </c>
      <c r="E35" s="11" t="s">
        <v>1615</v>
      </c>
    </row>
    <row r="36" spans="1:5">
      <c r="A36" s="7">
        <v>28</v>
      </c>
      <c r="B36" s="7" t="str">
        <f>INDEX(Table2[ParentSupplierDescription],MATCH(Table1[[#This Row],[ParentSupplierID]],Table2[ParentSupplierID],0))</f>
        <v>RBS</v>
      </c>
      <c r="C36" s="11">
        <v>34</v>
      </c>
      <c r="D36" s="6" t="str">
        <f>INDEX(Table2[SupplierDescription],MATCH(Table1[[#This Row],[SupplierID]],Table2[SupplierID],0))</f>
        <v>RBS CRA Team</v>
      </c>
      <c r="E36" s="11" t="s">
        <v>1615</v>
      </c>
    </row>
    <row r="37" spans="1:5">
      <c r="A37" s="7">
        <v>28</v>
      </c>
      <c r="B37" s="7" t="str">
        <f>INDEX(Table2[ParentSupplierDescription],MATCH(Table1[[#This Row],[ParentSupplierID]],Table2[ParentSupplierID],0))</f>
        <v>RBS</v>
      </c>
      <c r="C37" s="11">
        <v>35</v>
      </c>
      <c r="D37" s="6" t="str">
        <f>INDEX(Table2[SupplierDescription],MATCH(Table1[[#This Row],[SupplierID]],Table2[SupplierID],0))</f>
        <v>RBSI</v>
      </c>
      <c r="E37" s="11" t="s">
        <v>1615</v>
      </c>
    </row>
    <row r="38" spans="1:5">
      <c r="A38" s="7">
        <v>28</v>
      </c>
      <c r="B38" s="7" t="str">
        <f>INDEX(Table2[ParentSupplierDescription],MATCH(Table1[[#This Row],[ParentSupplierID]],Table2[ParentSupplierID],0))</f>
        <v>RBS</v>
      </c>
      <c r="C38" s="11">
        <v>36</v>
      </c>
      <c r="D38" s="6" t="str">
        <f>INDEX(Table2[SupplierDescription],MATCH(Table1[[#This Row],[SupplierID]],Table2[SupplierID],0))</f>
        <v>RBS</v>
      </c>
      <c r="E38" s="11" t="s">
        <v>1615</v>
      </c>
    </row>
    <row r="39" spans="1:5">
      <c r="A39" s="7">
        <v>29</v>
      </c>
      <c r="B39" s="7" t="str">
        <f>INDEX(Table2[ParentSupplierDescription],MATCH(Table1[[#This Row],[ParentSupplierID]],Table2[ParentSupplierID],0))</f>
        <v>Computer Share</v>
      </c>
      <c r="C39" s="11">
        <v>37</v>
      </c>
      <c r="D39" s="6" t="e">
        <f>INDEX(Table2[SupplierDescription],MATCH(Table1[[#This Row],[SupplierID]],Table2[SupplierID],0))</f>
        <v>#N/A</v>
      </c>
      <c r="E39" s="11" t="s">
        <v>1616</v>
      </c>
    </row>
    <row r="40" spans="1:5">
      <c r="A40" s="7">
        <v>30</v>
      </c>
      <c r="B40" s="7" t="str">
        <f>INDEX(Table2[ParentSupplierDescription],MATCH(Table1[[#This Row],[ParentSupplierID]],Table2[ParentSupplierID],0))</f>
        <v>HSBC</v>
      </c>
      <c r="C40" s="11">
        <v>38</v>
      </c>
      <c r="D40" s="6" t="str">
        <f>INDEX(Table2[SupplierDescription],MATCH(Table1[[#This Row],[SupplierID]],Table2[SupplierID],0))</f>
        <v>HSBC (First Direct)</v>
      </c>
      <c r="E40" s="11" t="s">
        <v>1607</v>
      </c>
    </row>
    <row r="41" spans="1:5">
      <c r="A41" s="7">
        <v>30</v>
      </c>
      <c r="B41" s="6" t="str">
        <f>INDEX(Table2[ParentSupplierDescription],MATCH(Table1[[#This Row],[ParentSupplierID]],Table2[ParentSupplierID],0))</f>
        <v>HSBC</v>
      </c>
      <c r="C41" s="24">
        <v>39</v>
      </c>
      <c r="D41" s="6" t="str">
        <f>INDEX(Table2[SupplierDescription],MATCH(Table1[[#This Row],[SupplierID]],Table2[SupplierID],0))</f>
        <v>HSBC (Finance)</v>
      </c>
      <c r="E41" s="11" t="s">
        <v>1607</v>
      </c>
    </row>
    <row r="42" spans="1:5">
      <c r="A42" s="7">
        <v>30</v>
      </c>
      <c r="B42" s="6" t="str">
        <f>INDEX(Table2[ParentSupplierDescription],MATCH(Table1[[#This Row],[ParentSupplierID]],Table2[ParentSupplierID],0))</f>
        <v>HSBC</v>
      </c>
      <c r="C42" s="24">
        <v>40</v>
      </c>
      <c r="D42" s="6" t="str">
        <f>INDEX(Table2[SupplierDescription],MATCH(Table1[[#This Row],[SupplierID]],Table2[SupplierID],0))</f>
        <v>HSBC (John Lewis)</v>
      </c>
      <c r="E42" s="11" t="s">
        <v>1607</v>
      </c>
    </row>
    <row r="43" spans="1:5">
      <c r="A43" s="7">
        <v>30</v>
      </c>
      <c r="B43" s="6" t="str">
        <f>INDEX(Table2[ParentSupplierDescription],MATCH(Table1[[#This Row],[ParentSupplierID]],Table2[ParentSupplierID],0))</f>
        <v>HSBC</v>
      </c>
      <c r="C43" s="24">
        <v>41</v>
      </c>
      <c r="D43" s="6" t="str">
        <f>INDEX(Table2[SupplierDescription],MATCH(Table1[[#This Row],[SupplierID]],Table2[SupplierID],0))</f>
        <v>HSBC</v>
      </c>
      <c r="E43" s="11" t="s">
        <v>1607</v>
      </c>
    </row>
    <row r="44" spans="1:5">
      <c r="A44" s="7">
        <v>30</v>
      </c>
      <c r="B44" s="6" t="str">
        <f>INDEX(Table2[ParentSupplierDescription],MATCH(Table1[[#This Row],[ParentSupplierID]],Table2[ParentSupplierID],0))</f>
        <v>HSBC</v>
      </c>
      <c r="C44" s="24">
        <v>42</v>
      </c>
      <c r="D44" s="6" t="str">
        <f>INDEX(Table2[SupplierDescription],MATCH(Table1[[#This Row],[SupplierID]],Table2[SupplierID],0))</f>
        <v>HSBC</v>
      </c>
      <c r="E44" s="11" t="s">
        <v>1607</v>
      </c>
    </row>
    <row r="45" spans="1:5">
      <c r="A45" s="7">
        <v>30</v>
      </c>
      <c r="B45" s="6" t="str">
        <f>INDEX(Table2[ParentSupplierDescription],MATCH(Table1[[#This Row],[ParentSupplierID]],Table2[ParentSupplierID],0))</f>
        <v>HSBC</v>
      </c>
      <c r="C45" s="24">
        <v>43</v>
      </c>
      <c r="D45" s="6" t="str">
        <f>INDEX(Table2[SupplierDescription],MATCH(Table1[[#This Row],[SupplierID]],Table2[SupplierID],0))</f>
        <v>HSBC (M&amp;S)</v>
      </c>
      <c r="E45" s="11" t="s">
        <v>1607</v>
      </c>
    </row>
    <row r="46" spans="1:5">
      <c r="A46" s="7">
        <v>31</v>
      </c>
      <c r="B46" s="7" t="str">
        <f>INDEX(Table2[ParentSupplierDescription],MATCH(Table1[[#This Row],[ParentSupplierID]],Table2[ParentSupplierID],0))</f>
        <v>Capital One</v>
      </c>
      <c r="C46" s="11">
        <v>44</v>
      </c>
      <c r="D46" s="6" t="str">
        <f>INDEX(Table2[SupplierDescription],MATCH(Table1[[#This Row],[SupplierID]],Table2[SupplierID],0))</f>
        <v>Capital One</v>
      </c>
      <c r="E46" s="11" t="s">
        <v>1613</v>
      </c>
    </row>
    <row r="47" spans="1:5">
      <c r="A47" s="7">
        <v>32</v>
      </c>
      <c r="B47" s="7" t="str">
        <f>INDEX(Table2[ParentSupplierDescription],MATCH(Table1[[#This Row],[ParentSupplierID]],Table2[ParentSupplierID],0))</f>
        <v>Monzo Bank</v>
      </c>
      <c r="C47" s="11">
        <v>45</v>
      </c>
      <c r="D47" s="6" t="str">
        <f>INDEX(Table2[SupplierDescription],MATCH(Table1[[#This Row],[SupplierID]],Table2[SupplierID],0))</f>
        <v>Monzo Bank</v>
      </c>
      <c r="E47" s="11" t="s">
        <v>1613</v>
      </c>
    </row>
    <row r="48" spans="1:5">
      <c r="A48" s="7">
        <v>33</v>
      </c>
      <c r="B48" s="7" t="str">
        <f>INDEX(Table2[ParentSupplierDescription],MATCH(Table1[[#This Row],[ParentSupplierID]],Table2[ParentSupplierID],0))</f>
        <v>Home Retail Group</v>
      </c>
      <c r="C48" s="11">
        <v>46</v>
      </c>
      <c r="D48" s="6" t="str">
        <f>INDEX(Table2[SupplierDescription],MATCH(Table1[[#This Row],[SupplierID]],Table2[SupplierID],0))</f>
        <v>Home Retail Group</v>
      </c>
      <c r="E48" s="11" t="s">
        <v>1613</v>
      </c>
    </row>
    <row r="49" spans="1:5">
      <c r="A49" s="7">
        <v>34</v>
      </c>
      <c r="B49" s="7" t="str">
        <f>INDEX(Table2[ParentSupplierDescription],MATCH(Table1[[#This Row],[ParentSupplierID]],Table2[ParentSupplierID],0))</f>
        <v>Sainsburys Bank</v>
      </c>
      <c r="C49" s="11">
        <v>47</v>
      </c>
      <c r="D49" s="6" t="str">
        <f>INDEX(Table2[SupplierDescription],MATCH(Table1[[#This Row],[SupplierID]],Table2[SupplierID],0))</f>
        <v>Sainsburys Bank</v>
      </c>
      <c r="E49" s="11" t="s">
        <v>1612</v>
      </c>
    </row>
    <row r="50" spans="1:5">
      <c r="A50" s="7">
        <v>35</v>
      </c>
      <c r="B50" s="7" t="str">
        <f>INDEX(Table2[ParentSupplierDescription],MATCH(Table1[[#This Row],[ParentSupplierID]],Table2[ParentSupplierID],0))</f>
        <v>Vanquis Bank</v>
      </c>
      <c r="C50" s="11">
        <v>48</v>
      </c>
      <c r="D50" s="6" t="str">
        <f>INDEX(Table2[SupplierDescription],MATCH(Table1[[#This Row],[SupplierID]],Table2[SupplierID],0))</f>
        <v>Vanquis Bank</v>
      </c>
      <c r="E50" s="11" t="s">
        <v>1613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2E4E-536C-457D-81DF-2105A2E21FD7}">
  <dimension ref="A1:H54"/>
  <sheetViews>
    <sheetView workbookViewId="0">
      <selection activeCell="F19" sqref="F19"/>
    </sheetView>
  </sheetViews>
  <sheetFormatPr defaultRowHeight="15"/>
  <cols>
    <col min="2" max="2" width="18.140625" bestFit="1" customWidth="1"/>
    <col min="4" max="4" width="17.5703125" bestFit="1" customWidth="1"/>
    <col min="5" max="5" width="22.140625" customWidth="1"/>
    <col min="6" max="6" width="48" bestFit="1" customWidth="1"/>
    <col min="7" max="7" width="13.5703125" customWidth="1"/>
    <col min="8" max="8" width="19.42578125" customWidth="1"/>
  </cols>
  <sheetData>
    <row r="1" spans="1:8">
      <c r="A1" s="30" t="s">
        <v>1620</v>
      </c>
      <c r="B1" s="12" t="s">
        <v>1606</v>
      </c>
      <c r="C1" s="12"/>
      <c r="D1" s="12" t="s">
        <v>1327</v>
      </c>
      <c r="E1" s="12" t="str">
        <f>CONCATENATE("Completed ",ROUND(COUNTA(E2:E54)/COUNT(A2:A54),2)*100," %  ")</f>
        <v xml:space="preserve">Completed 68 %  </v>
      </c>
      <c r="F1" s="30"/>
      <c r="G1" s="30"/>
      <c r="H1" s="30"/>
    </row>
    <row r="2" spans="1:8">
      <c r="A2" s="30">
        <v>1</v>
      </c>
      <c r="B2" s="30" t="s">
        <v>1619</v>
      </c>
      <c r="C2" s="30"/>
      <c r="D2" s="30" t="s">
        <v>1621</v>
      </c>
      <c r="E2" s="30" t="s">
        <v>1622</v>
      </c>
      <c r="F2" s="30"/>
      <c r="G2" s="30"/>
      <c r="H2" s="30"/>
    </row>
    <row r="3" spans="1:8" s="30" customFormat="1">
      <c r="A3" s="30">
        <v>2</v>
      </c>
      <c r="B3" s="30" t="s">
        <v>1619</v>
      </c>
      <c r="D3" s="30" t="s">
        <v>1623</v>
      </c>
    </row>
    <row r="4" spans="1:8">
      <c r="A4" s="30">
        <v>3</v>
      </c>
      <c r="B4" s="30" t="s">
        <v>1618</v>
      </c>
      <c r="C4" s="30"/>
      <c r="D4" s="30" t="s">
        <v>635</v>
      </c>
      <c r="E4" s="30" t="s">
        <v>1622</v>
      </c>
      <c r="F4" s="30"/>
      <c r="G4" s="30"/>
      <c r="H4" s="30"/>
    </row>
    <row r="5" spans="1:8">
      <c r="A5" s="30">
        <v>4</v>
      </c>
      <c r="B5" s="30" t="s">
        <v>1618</v>
      </c>
      <c r="C5" s="30"/>
      <c r="D5" s="30" t="s">
        <v>1624</v>
      </c>
      <c r="E5" s="30" t="s">
        <v>1622</v>
      </c>
      <c r="F5" s="30" t="s">
        <v>1625</v>
      </c>
      <c r="G5" s="30"/>
      <c r="H5" s="30"/>
    </row>
    <row r="6" spans="1:8">
      <c r="A6" s="30">
        <v>5</v>
      </c>
      <c r="B6" s="30" t="s">
        <v>1613</v>
      </c>
      <c r="C6" s="30"/>
      <c r="D6" s="30" t="s">
        <v>1626</v>
      </c>
      <c r="E6" s="30" t="s">
        <v>1622</v>
      </c>
      <c r="F6" s="30"/>
      <c r="G6" s="30"/>
      <c r="H6" s="30"/>
    </row>
    <row r="7" spans="1:8">
      <c r="A7" s="30">
        <v>6</v>
      </c>
      <c r="B7" s="30" t="s">
        <v>1613</v>
      </c>
      <c r="C7" s="30"/>
      <c r="D7" s="30" t="s">
        <v>1627</v>
      </c>
      <c r="E7" s="30"/>
      <c r="F7" s="30"/>
      <c r="G7" s="30"/>
      <c r="H7" s="30"/>
    </row>
    <row r="8" spans="1:8">
      <c r="A8" s="30">
        <v>7</v>
      </c>
      <c r="B8" s="30" t="s">
        <v>1613</v>
      </c>
      <c r="C8" s="30"/>
      <c r="D8" s="30" t="s">
        <v>1628</v>
      </c>
      <c r="E8" s="30" t="s">
        <v>1629</v>
      </c>
      <c r="F8" s="30"/>
      <c r="G8" s="30"/>
      <c r="H8" s="30"/>
    </row>
    <row r="9" spans="1:8">
      <c r="A9" s="30">
        <v>8</v>
      </c>
      <c r="B9" s="30" t="s">
        <v>1613</v>
      </c>
      <c r="C9" s="30"/>
      <c r="D9" s="30" t="s">
        <v>1276</v>
      </c>
      <c r="E9" s="30" t="s">
        <v>1622</v>
      </c>
      <c r="F9" s="30"/>
      <c r="G9" s="30"/>
      <c r="H9" s="30"/>
    </row>
    <row r="10" spans="1:8">
      <c r="A10" s="30">
        <v>9</v>
      </c>
      <c r="B10" s="30" t="s">
        <v>1613</v>
      </c>
      <c r="C10" s="30"/>
      <c r="D10" s="30" t="s">
        <v>1630</v>
      </c>
      <c r="E10" s="30" t="s">
        <v>1622</v>
      </c>
      <c r="F10" s="30" t="s">
        <v>1631</v>
      </c>
      <c r="G10" s="30"/>
      <c r="H10" s="30"/>
    </row>
    <row r="11" spans="1:8">
      <c r="A11" s="30">
        <v>10</v>
      </c>
      <c r="B11" s="30" t="s">
        <v>1613</v>
      </c>
      <c r="C11" s="30"/>
      <c r="D11" s="30" t="s">
        <v>1253</v>
      </c>
      <c r="E11" s="30" t="s">
        <v>1629</v>
      </c>
      <c r="F11" s="30"/>
      <c r="G11" s="30"/>
      <c r="H11" s="30"/>
    </row>
    <row r="12" spans="1:8">
      <c r="A12" s="30">
        <v>11</v>
      </c>
      <c r="B12" s="30" t="s">
        <v>1613</v>
      </c>
      <c r="C12" s="30"/>
      <c r="D12" s="30" t="s">
        <v>567</v>
      </c>
      <c r="E12" s="30" t="s">
        <v>1622</v>
      </c>
      <c r="F12" s="30"/>
      <c r="G12" s="30"/>
      <c r="H12" s="30"/>
    </row>
    <row r="13" spans="1:8">
      <c r="A13" s="30">
        <v>12</v>
      </c>
      <c r="B13" s="30" t="s">
        <v>1613</v>
      </c>
      <c r="C13" s="30"/>
      <c r="D13" s="30" t="s">
        <v>505</v>
      </c>
      <c r="E13" s="30" t="s">
        <v>1622</v>
      </c>
      <c r="F13" s="30"/>
      <c r="G13" s="30"/>
      <c r="H13" s="13"/>
    </row>
    <row r="14" spans="1:8">
      <c r="A14" s="30">
        <v>13</v>
      </c>
      <c r="B14" s="30" t="s">
        <v>1613</v>
      </c>
      <c r="C14" s="30"/>
      <c r="D14" s="30" t="s">
        <v>1632</v>
      </c>
      <c r="E14" s="30"/>
      <c r="F14" s="30"/>
      <c r="G14" s="30"/>
      <c r="H14" s="30"/>
    </row>
    <row r="15" spans="1:8">
      <c r="A15" s="30">
        <v>14</v>
      </c>
      <c r="B15" s="30" t="s">
        <v>1613</v>
      </c>
      <c r="C15" s="30"/>
      <c r="D15" s="30" t="s">
        <v>206</v>
      </c>
      <c r="E15" s="30" t="s">
        <v>1622</v>
      </c>
      <c r="F15" s="30"/>
      <c r="G15" s="30"/>
      <c r="H15" s="30"/>
    </row>
    <row r="16" spans="1:8">
      <c r="A16" s="30">
        <v>15</v>
      </c>
      <c r="B16" s="30" t="s">
        <v>1613</v>
      </c>
      <c r="C16" s="30"/>
      <c r="D16" s="30" t="s">
        <v>1633</v>
      </c>
      <c r="E16" s="30" t="s">
        <v>1622</v>
      </c>
      <c r="F16" s="30"/>
      <c r="G16" s="30"/>
      <c r="H16" s="30"/>
    </row>
    <row r="17" spans="1:6">
      <c r="A17" s="30">
        <v>16</v>
      </c>
      <c r="B17" s="30" t="s">
        <v>1613</v>
      </c>
      <c r="C17" s="30"/>
      <c r="D17" s="30" t="s">
        <v>1634</v>
      </c>
      <c r="E17" s="30"/>
    </row>
    <row r="18" spans="1:6">
      <c r="A18" s="30">
        <v>17</v>
      </c>
      <c r="B18" s="30" t="s">
        <v>1612</v>
      </c>
      <c r="C18" s="30"/>
      <c r="D18" s="30" t="s">
        <v>200</v>
      </c>
      <c r="E18" s="30"/>
      <c r="F18" t="s">
        <v>1679</v>
      </c>
    </row>
    <row r="19" spans="1:6">
      <c r="A19" s="30">
        <v>18</v>
      </c>
      <c r="B19" s="30" t="s">
        <v>1612</v>
      </c>
      <c r="C19" s="30"/>
      <c r="D19" s="30" t="s">
        <v>1635</v>
      </c>
      <c r="E19" s="30" t="s">
        <v>1622</v>
      </c>
    </row>
    <row r="20" spans="1:6">
      <c r="A20" s="30">
        <v>19</v>
      </c>
      <c r="B20" s="30" t="s">
        <v>1614</v>
      </c>
      <c r="C20" s="30"/>
      <c r="D20" s="30" t="s">
        <v>1636</v>
      </c>
      <c r="E20" s="30" t="s">
        <v>1622</v>
      </c>
    </row>
    <row r="21" spans="1:6">
      <c r="A21" s="30">
        <v>20</v>
      </c>
      <c r="B21" s="30" t="s">
        <v>1614</v>
      </c>
      <c r="C21" s="30"/>
      <c r="D21" s="30" t="s">
        <v>258</v>
      </c>
      <c r="E21" s="30" t="s">
        <v>1622</v>
      </c>
    </row>
    <row r="22" spans="1:6">
      <c r="A22" s="30">
        <v>21</v>
      </c>
      <c r="B22" s="30" t="s">
        <v>1614</v>
      </c>
      <c r="C22" s="30"/>
      <c r="D22" s="30" t="s">
        <v>1637</v>
      </c>
      <c r="E22" s="30"/>
    </row>
    <row r="23" spans="1:6">
      <c r="A23" s="30">
        <v>22</v>
      </c>
      <c r="B23" s="30" t="s">
        <v>1614</v>
      </c>
      <c r="C23" s="30"/>
      <c r="D23" s="30" t="s">
        <v>255</v>
      </c>
      <c r="E23" s="30" t="s">
        <v>1622</v>
      </c>
    </row>
    <row r="24" spans="1:6">
      <c r="A24" s="30">
        <v>23</v>
      </c>
      <c r="B24" s="30" t="s">
        <v>1617</v>
      </c>
      <c r="C24" s="30"/>
      <c r="D24" s="30" t="s">
        <v>1638</v>
      </c>
      <c r="E24" s="30" t="s">
        <v>1622</v>
      </c>
    </row>
    <row r="25" spans="1:6">
      <c r="A25" s="30">
        <v>24</v>
      </c>
      <c r="B25" s="30" t="s">
        <v>1617</v>
      </c>
      <c r="C25" s="30"/>
      <c r="D25" s="30" t="s">
        <v>1639</v>
      </c>
      <c r="E25" s="30"/>
    </row>
    <row r="26" spans="1:6">
      <c r="A26" s="30">
        <v>25</v>
      </c>
      <c r="B26" s="30" t="s">
        <v>1617</v>
      </c>
      <c r="C26" s="30"/>
      <c r="D26" s="30" t="s">
        <v>1640</v>
      </c>
      <c r="E26" s="30"/>
    </row>
    <row r="27" spans="1:6">
      <c r="A27" s="30">
        <v>26</v>
      </c>
      <c r="B27" s="30" t="s">
        <v>1617</v>
      </c>
      <c r="C27" s="30"/>
      <c r="D27" s="30" t="s">
        <v>394</v>
      </c>
      <c r="E27" s="30" t="s">
        <v>1622</v>
      </c>
    </row>
    <row r="28" spans="1:6">
      <c r="A28" s="30">
        <v>27</v>
      </c>
      <c r="B28" s="30" t="s">
        <v>1617</v>
      </c>
      <c r="C28" s="30"/>
      <c r="D28" s="30" t="s">
        <v>429</v>
      </c>
      <c r="E28" s="30" t="s">
        <v>1622</v>
      </c>
    </row>
    <row r="29" spans="1:6">
      <c r="A29" s="30">
        <v>28</v>
      </c>
      <c r="B29" s="30" t="s">
        <v>1611</v>
      </c>
      <c r="C29" s="30"/>
      <c r="D29" s="30" t="s">
        <v>110</v>
      </c>
      <c r="E29" s="30" t="s">
        <v>1622</v>
      </c>
    </row>
    <row r="30" spans="1:6">
      <c r="A30" s="30">
        <v>29</v>
      </c>
      <c r="B30" s="30" t="s">
        <v>1608</v>
      </c>
      <c r="C30" s="30"/>
      <c r="D30" s="30" t="s">
        <v>1641</v>
      </c>
      <c r="E30" s="30" t="s">
        <v>1622</v>
      </c>
    </row>
    <row r="31" spans="1:6">
      <c r="A31" s="30">
        <v>30</v>
      </c>
      <c r="B31" s="30" t="s">
        <v>1608</v>
      </c>
      <c r="C31" s="30"/>
      <c r="D31" s="30" t="s">
        <v>1642</v>
      </c>
      <c r="E31" s="30" t="s">
        <v>1622</v>
      </c>
    </row>
    <row r="32" spans="1:6">
      <c r="A32" s="30">
        <v>31</v>
      </c>
      <c r="B32" s="30" t="s">
        <v>1643</v>
      </c>
      <c r="C32" s="30"/>
      <c r="D32" s="30" t="s">
        <v>1644</v>
      </c>
      <c r="E32" s="30"/>
    </row>
    <row r="33" spans="1:5">
      <c r="A33" s="30">
        <v>32</v>
      </c>
      <c r="B33" s="30" t="s">
        <v>1610</v>
      </c>
      <c r="C33" s="30"/>
      <c r="D33" s="30" t="s">
        <v>100</v>
      </c>
      <c r="E33" s="30" t="s">
        <v>1622</v>
      </c>
    </row>
    <row r="34" spans="1:5">
      <c r="A34" s="30">
        <v>33</v>
      </c>
      <c r="B34" s="30" t="s">
        <v>1610</v>
      </c>
      <c r="C34" s="30"/>
      <c r="D34" s="30" t="s">
        <v>1645</v>
      </c>
      <c r="E34" s="30" t="s">
        <v>1622</v>
      </c>
    </row>
    <row r="35" spans="1:5">
      <c r="A35" s="30">
        <v>34</v>
      </c>
      <c r="B35" s="30" t="s">
        <v>1610</v>
      </c>
      <c r="C35" s="30"/>
      <c r="D35" s="30" t="s">
        <v>246</v>
      </c>
      <c r="E35" s="30" t="s">
        <v>1622</v>
      </c>
    </row>
    <row r="36" spans="1:5">
      <c r="A36" s="30">
        <v>35</v>
      </c>
      <c r="B36" s="30" t="s">
        <v>1610</v>
      </c>
      <c r="C36" s="30"/>
      <c r="D36" s="30" t="s">
        <v>250</v>
      </c>
      <c r="E36" s="30" t="s">
        <v>1622</v>
      </c>
    </row>
    <row r="37" spans="1:5">
      <c r="A37" s="30">
        <v>36</v>
      </c>
      <c r="B37" s="30" t="s">
        <v>1646</v>
      </c>
      <c r="C37" s="30"/>
      <c r="D37" s="30" t="s">
        <v>1647</v>
      </c>
      <c r="E37" s="30"/>
    </row>
    <row r="38" spans="1:5">
      <c r="A38" s="30">
        <v>37</v>
      </c>
      <c r="B38" s="30" t="s">
        <v>1615</v>
      </c>
      <c r="C38" s="30"/>
      <c r="D38" s="30" t="s">
        <v>1648</v>
      </c>
      <c r="E38" s="30" t="s">
        <v>1622</v>
      </c>
    </row>
    <row r="39" spans="1:5">
      <c r="A39" s="30">
        <v>38</v>
      </c>
      <c r="B39" s="30" t="s">
        <v>1615</v>
      </c>
      <c r="C39" s="30"/>
      <c r="D39" s="30" t="s">
        <v>617</v>
      </c>
      <c r="E39" s="30" t="s">
        <v>1622</v>
      </c>
    </row>
    <row r="40" spans="1:5">
      <c r="A40" s="30">
        <v>39</v>
      </c>
      <c r="B40" s="30" t="s">
        <v>1615</v>
      </c>
      <c r="C40" s="30"/>
      <c r="D40" s="30" t="s">
        <v>1143</v>
      </c>
      <c r="E40" s="30" t="s">
        <v>1622</v>
      </c>
    </row>
    <row r="41" spans="1:5">
      <c r="A41" s="30">
        <v>40</v>
      </c>
      <c r="B41" s="30" t="s">
        <v>1615</v>
      </c>
      <c r="C41" s="30"/>
      <c r="D41" s="30" t="s">
        <v>273</v>
      </c>
      <c r="E41" s="30" t="s">
        <v>1622</v>
      </c>
    </row>
    <row r="42" spans="1:5">
      <c r="A42" s="30">
        <v>41</v>
      </c>
      <c r="B42" s="30" t="s">
        <v>1616</v>
      </c>
      <c r="C42" s="30"/>
      <c r="D42" s="30" t="s">
        <v>1649</v>
      </c>
      <c r="E42" s="30"/>
    </row>
    <row r="43" spans="1:5">
      <c r="A43" s="30">
        <v>42</v>
      </c>
      <c r="B43" s="30" t="s">
        <v>1616</v>
      </c>
      <c r="C43" s="30"/>
      <c r="D43" s="30" t="s">
        <v>376</v>
      </c>
      <c r="E43" s="30" t="s">
        <v>1622</v>
      </c>
    </row>
    <row r="44" spans="1:5">
      <c r="A44" s="30">
        <v>43</v>
      </c>
      <c r="B44" s="30" t="s">
        <v>1616</v>
      </c>
      <c r="C44" s="30"/>
      <c r="D44" s="30" t="s">
        <v>1650</v>
      </c>
      <c r="E44" s="30"/>
    </row>
    <row r="45" spans="1:5">
      <c r="A45" s="30">
        <v>44</v>
      </c>
      <c r="B45" s="30" t="s">
        <v>1616</v>
      </c>
      <c r="C45" s="30"/>
      <c r="D45" s="30" t="s">
        <v>1182</v>
      </c>
      <c r="E45" s="30" t="s">
        <v>1622</v>
      </c>
    </row>
    <row r="46" spans="1:5">
      <c r="A46" s="30">
        <v>45</v>
      </c>
      <c r="B46" s="30" t="s">
        <v>1607</v>
      </c>
      <c r="C46" s="30"/>
      <c r="D46" s="30" t="s">
        <v>261</v>
      </c>
      <c r="E46" s="30" t="s">
        <v>1622</v>
      </c>
    </row>
    <row r="47" spans="1:5">
      <c r="A47" s="30">
        <v>46</v>
      </c>
      <c r="B47" s="30" t="s">
        <v>1607</v>
      </c>
      <c r="C47" s="30"/>
      <c r="D47" s="30" t="s">
        <v>1190</v>
      </c>
      <c r="E47" s="30" t="s">
        <v>1622</v>
      </c>
    </row>
    <row r="48" spans="1:5">
      <c r="A48" s="30">
        <v>47</v>
      </c>
      <c r="B48" s="30" t="s">
        <v>1607</v>
      </c>
      <c r="C48" s="30"/>
      <c r="D48" s="30" t="s">
        <v>13</v>
      </c>
      <c r="E48" s="30" t="s">
        <v>1622</v>
      </c>
    </row>
    <row r="49" spans="1:5">
      <c r="A49" s="30">
        <v>48</v>
      </c>
      <c r="B49" s="30" t="s">
        <v>1609</v>
      </c>
      <c r="C49" s="30"/>
      <c r="D49" s="30" t="s">
        <v>95</v>
      </c>
      <c r="E49" s="30" t="s">
        <v>1622</v>
      </c>
    </row>
    <row r="50" spans="1:5">
      <c r="A50" s="30">
        <v>49</v>
      </c>
      <c r="B50" s="30" t="s">
        <v>1609</v>
      </c>
      <c r="C50" s="30"/>
      <c r="D50" s="30" t="s">
        <v>1651</v>
      </c>
      <c r="E50" s="30"/>
    </row>
    <row r="51" spans="1:5">
      <c r="A51" s="30">
        <v>50</v>
      </c>
      <c r="B51" s="30" t="s">
        <v>1609</v>
      </c>
      <c r="C51" s="30"/>
      <c r="D51" s="30" t="s">
        <v>1652</v>
      </c>
      <c r="E51" s="30"/>
    </row>
    <row r="52" spans="1:5">
      <c r="A52" s="30">
        <v>51</v>
      </c>
      <c r="B52" s="30" t="s">
        <v>1609</v>
      </c>
      <c r="C52" s="30"/>
      <c r="D52" s="30" t="s">
        <v>1653</v>
      </c>
      <c r="E52" s="30"/>
    </row>
    <row r="53" spans="1:5">
      <c r="A53" s="30">
        <v>52</v>
      </c>
      <c r="B53" s="30" t="s">
        <v>1609</v>
      </c>
      <c r="C53" s="30"/>
      <c r="D53" s="30" t="s">
        <v>1654</v>
      </c>
      <c r="E53" s="30"/>
    </row>
    <row r="54" spans="1:5">
      <c r="A54" s="30">
        <v>53</v>
      </c>
      <c r="B54" s="30" t="s">
        <v>1609</v>
      </c>
      <c r="C54" s="30"/>
      <c r="D54" s="30" t="s">
        <v>1655</v>
      </c>
      <c r="E54" s="30"/>
    </row>
  </sheetData>
  <autoFilter ref="D1:E54" xr:uid="{938377B2-8E56-484E-80B0-D0FCC4E1422C}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672083-267c-4907-9219-4e65f9765dd4">6JCQCYATDFDZ-751842496-137</_dlc_DocId>
    <_dlc_DocIdUrl xmlns="f8672083-267c-4907-9219-4e65f9765dd4">
      <Url>https://callcreditgroup.sharepoint.com/coo/etd/_layouts/15/DocIdRedir.aspx?ID=6JCQCYATDFDZ-751842496-137</Url>
      <Description>6JCQCYATDFDZ-751842496-137</Description>
    </_dlc_DocIdUrl>
    <SharedWithUsers xmlns="f8672083-267c-4907-9219-4e65f9765dd4">
      <UserInfo>
        <DisplayName>Kevin Wing</DisplayName>
        <AccountId>4719</AccountId>
        <AccountType/>
      </UserInfo>
      <UserInfo>
        <DisplayName>Raminta Petraviciute</DisplayName>
        <AccountId>1383</AccountId>
        <AccountType/>
      </UserInfo>
      <UserInfo>
        <DisplayName>Ausra Jasiukeviciene</DisplayName>
        <AccountId>844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0BCB5FD43604999F65EBB5078452F" ma:contentTypeVersion="117" ma:contentTypeDescription="Create a new document." ma:contentTypeScope="" ma:versionID="2d5b59df923d386bbaac466b92a03ee1">
  <xsd:schema xmlns:xsd="http://www.w3.org/2001/XMLSchema" xmlns:xs="http://www.w3.org/2001/XMLSchema" xmlns:p="http://schemas.microsoft.com/office/2006/metadata/properties" xmlns:ns2="f8672083-267c-4907-9219-4e65f9765dd4" xmlns:ns3="702e0d10-1cca-4c6c-8456-775d3fc3411e" targetNamespace="http://schemas.microsoft.com/office/2006/metadata/properties" ma:root="true" ma:fieldsID="86ed8bba93fbe854e15c844df4045090" ns2:_="" ns3:_="">
    <xsd:import namespace="f8672083-267c-4907-9219-4e65f9765dd4"/>
    <xsd:import namespace="702e0d10-1cca-4c6c-8456-775d3fc3411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72083-267c-4907-9219-4e65f9765dd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e0d10-1cca-4c6c-8456-775d3fc341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62BA83-ABB0-4535-9BA7-3AD17BA5A23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E77162E-07DB-4528-88AF-7969672F4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D66971-463A-4388-9C75-2F19BE990182}">
  <ds:schemaRefs>
    <ds:schemaRef ds:uri="http://purl.org/dc/terms/"/>
    <ds:schemaRef ds:uri="http://schemas.microsoft.com/office/2006/metadata/properties"/>
    <ds:schemaRef ds:uri="f8672083-267c-4907-9219-4e65f9765dd4"/>
    <ds:schemaRef ds:uri="http://purl.org/dc/elements/1.1/"/>
    <ds:schemaRef ds:uri="http://purl.org/dc/dcmitype/"/>
    <ds:schemaRef ds:uri="http://www.w3.org/XML/1998/namespace"/>
    <ds:schemaRef ds:uri="702e0d10-1cca-4c6c-8456-775d3fc3411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5F18D16-B794-4127-89BC-15E888E10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72083-267c-4907-9219-4e65f9765dd4"/>
    <ds:schemaRef ds:uri="702e0d10-1cca-4c6c-8456-775d3fc34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Datascopes</vt:lpstr>
      <vt:lpstr>Datascopes_Sanitised</vt:lpstr>
      <vt:lpstr>Superusers</vt:lpstr>
      <vt:lpstr>Superusers_Sanitised</vt:lpstr>
      <vt:lpstr>CSM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Graham</dc:creator>
  <cp:keywords/>
  <dc:description/>
  <cp:lastModifiedBy>James Connors</cp:lastModifiedBy>
  <cp:revision/>
  <dcterms:created xsi:type="dcterms:W3CDTF">2018-10-25T07:58:18Z</dcterms:created>
  <dcterms:modified xsi:type="dcterms:W3CDTF">2019-01-08T14:50:42Z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0x010100BE80BCB5FD43604999F65EBB5078452F</vt:lpwstr>
  </property>
  <property fmtid="{D5CDD505-2E9C-101B-9397-08002B2CF9AE}" pid="3" name="_dlc_DocIdItemGuid">
    <vt:lpwstr>74b52941-f498-4fa5-9fbf-471dc453b714</vt:lpwstr>
  </property>
</Properties>
</file>