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JS/Documents/Dropbox/School/Fall2015/ECEN528/DP3/analysis/"/>
    </mc:Choice>
  </mc:AlternateContent>
  <bookViews>
    <workbookView xWindow="0" yWindow="460" windowWidth="28800" windowHeight="17460" tabRatio="500" activeTab="1"/>
  </bookViews>
  <sheets>
    <sheet name="Sheet3" sheetId="3" r:id="rId1"/>
    <sheet name="Sheet1" sheetId="1" r:id="rId2"/>
    <sheet name="baseline" sheetId="2" r:id="rId3"/>
    <sheet name="final" sheetId="4" r:id="rId4"/>
  </sheets>
  <definedNames>
    <definedName name="test" localSheetId="1">Sheet1!$A$1:$U$18</definedName>
    <definedName name="test_1" localSheetId="0">Sheet3!$A$1:$V$9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4" l="1"/>
  <c r="C47" i="4"/>
  <c r="D16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2" i="4"/>
  <c r="K42" i="2"/>
  <c r="K41" i="2"/>
  <c r="K40" i="2"/>
  <c r="J40" i="2"/>
  <c r="J42" i="2"/>
  <c r="J41" i="2"/>
  <c r="I42" i="2"/>
  <c r="I41" i="2"/>
  <c r="I40" i="2"/>
  <c r="H42" i="2"/>
  <c r="H41" i="2"/>
  <c r="H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" i="2"/>
</calcChain>
</file>

<file path=xl/connections.xml><?xml version="1.0" encoding="utf-8"?>
<connections xmlns="http://schemas.openxmlformats.org/spreadsheetml/2006/main">
  <connection id="1" name="test" type="6" refreshedVersion="0" background="1" saveData="1">
    <textPr fileType="mac" sourceFile="/Users/CJS/Documents/Dropbox/School/Fall2015/ECEN528/DP3/scripts/test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1" type="6" refreshedVersion="0" background="1" saveData="1">
    <textPr fileType="mac" sourceFile="/Users/CJS/Documents/Dropbox/School/Fall2015/ECEN528/DP3/scripts/tes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<sst xmlns="http://schemas.openxmlformats.org/spreadsheetml/2006/main" count="159" uniqueCount="81">
  <si>
    <t>_</t>
  </si>
  <si>
    <t>01_00_baseline</t>
  </si>
  <si>
    <t>03_01_max_num_fus</t>
  </si>
  <si>
    <t>11_01_min_fus</t>
  </si>
  <si>
    <t>13_12_unequalwidth</t>
  </si>
  <si>
    <t>15_01_ruu</t>
  </si>
  <si>
    <t>16_15_ruu</t>
  </si>
  <si>
    <t>17_15_ruu</t>
  </si>
  <si>
    <t>18_17_width</t>
  </si>
  <si>
    <t>19_17_width</t>
  </si>
  <si>
    <t>20_19_fus</t>
  </si>
  <si>
    <t>22_20_lsq</t>
  </si>
  <si>
    <t>23_20_lsq</t>
  </si>
  <si>
    <t>24_20_lsq</t>
  </si>
  <si>
    <t>25_23_width</t>
  </si>
  <si>
    <t>26_23_ruu</t>
  </si>
  <si>
    <t>27_26_fus</t>
  </si>
  <si>
    <t>28_23_bp</t>
  </si>
  <si>
    <t>29_23_memport</t>
  </si>
  <si>
    <t>30_23_lsq</t>
  </si>
  <si>
    <t>31_23_max</t>
  </si>
  <si>
    <t>sim_IPC</t>
  </si>
  <si>
    <t>Total Power Consumption:</t>
  </si>
  <si>
    <t>avg_total_power_cycle_cc3</t>
  </si>
  <si>
    <t>max_cycle_power_cc3</t>
  </si>
  <si>
    <t>ifq_full</t>
  </si>
  <si>
    <t>ruu_full</t>
  </si>
  <si>
    <t>lsq_full</t>
  </si>
  <si>
    <t xml:space="preserve">         164.gzip.graphic-ref.eio.gz.out</t>
  </si>
  <si>
    <t xml:space="preserve">             164.gzip.log-ref.eio.gz.out</t>
  </si>
  <si>
    <t xml:space="preserve">         164.gzip.program-ref.eio.gz.out</t>
  </si>
  <si>
    <t xml:space="preserve">          164.gzip.random-ref.eio.gz.out</t>
  </si>
  <si>
    <t xml:space="preserve">          164.gzip.source-ref.eio.gz.out</t>
  </si>
  <si>
    <t xml:space="preserve">         168.wupwise.spec_ref.eio.gz.out</t>
  </si>
  <si>
    <t xml:space="preserve">            171.swim.spec_ref.eio.gz.out</t>
  </si>
  <si>
    <t xml:space="preserve">           172.mgrid.spec_ref.eio.gz.out</t>
  </si>
  <si>
    <t xml:space="preserve">           173.applu.spec_ref.eio.gz.out</t>
  </si>
  <si>
    <t xml:space="preserve">            175.vpr.route-ref.eio.gz.out</t>
  </si>
  <si>
    <t xml:space="preserve">           176.gcc.00-166-ref.eio.gz.out</t>
  </si>
  <si>
    <t xml:space="preserve">           176.gcc.00-200-ref.eio.gz.out</t>
  </si>
  <si>
    <t xml:space="preserve">          176.gcc.00-expr-ref.eio.gz.out</t>
  </si>
  <si>
    <t xml:space="preserve">     176.gcc.00-integrate-ref.eio.gz.out</t>
  </si>
  <si>
    <t xml:space="preserve">        176.gcc.00-scilab-ref.eio.gz.out</t>
  </si>
  <si>
    <t xml:space="preserve">            177.mesa.spec_ref.eio.gz.out</t>
  </si>
  <si>
    <t xml:space="preserve">          178.galgel.spec_ref.eio.gz.out</t>
  </si>
  <si>
    <t xml:space="preserve">              179.art.110-ref.eio.gz.out</t>
  </si>
  <si>
    <t xml:space="preserve">              179.art.470-ref.eio.gz.out</t>
  </si>
  <si>
    <t xml:space="preserve">             181.mcf.spec_ref.eio.gz.out</t>
  </si>
  <si>
    <t xml:space="preserve">          183.equake.spec_ref.eio.gz.out</t>
  </si>
  <si>
    <t xml:space="preserve">          186.crafty.spec_ref.eio.gz.out</t>
  </si>
  <si>
    <t xml:space="preserve">         187.facerec.spec_ref.eio.gz.out</t>
  </si>
  <si>
    <t xml:space="preserve">            188.ammp.spec_ref.eio.gz.out</t>
  </si>
  <si>
    <t xml:space="preserve">           189.lucas.spec_ref.eio.gz.out</t>
  </si>
  <si>
    <t xml:space="preserve">           191.fma3d.spec_ref.eio.gz.out</t>
  </si>
  <si>
    <t xml:space="preserve">          197.parser.spec_ref.eio.gz.out</t>
  </si>
  <si>
    <t xml:space="preserve">        200.sixtrack.spec_ref.eio.gz.out</t>
  </si>
  <si>
    <t xml:space="preserve">             252.eon.cook-ref.eio.gz.out</t>
  </si>
  <si>
    <t xml:space="preserve">           252.eon.kajiya-ref.eio.gz.out</t>
  </si>
  <si>
    <t xml:space="preserve">        252.eon.rushmeier-ref.eio.gz.out</t>
  </si>
  <si>
    <t xml:space="preserve">     253.perlbmk.diffmail-ref.eio.gz.out</t>
  </si>
  <si>
    <t xml:space="preserve">     253.perlbmk.makerand-ref.eio.gz.out</t>
  </si>
  <si>
    <t xml:space="preserve">      253.perlbmk.perfect-ref.eio.gz.out</t>
  </si>
  <si>
    <t xml:space="preserve">             254.gap.spec_ref.eio.gz.out</t>
  </si>
  <si>
    <t xml:space="preserve">           255.vortex.one-ref.eio.gz.out</t>
  </si>
  <si>
    <t xml:space="preserve">         255.vortex.three-ref.eio.gz.out</t>
  </si>
  <si>
    <t xml:space="preserve">           255.vortex.two-ref.eio.gz.out</t>
  </si>
  <si>
    <t xml:space="preserve">        256.bzip2.graphic-ref.eio.gz.out</t>
  </si>
  <si>
    <t xml:space="preserve">        256.bzip2.program-ref.eio.gz.out</t>
  </si>
  <si>
    <t xml:space="preserve">         256.bzip2.source-ref.eio.gz.out</t>
  </si>
  <si>
    <t xml:space="preserve">           300.twolf.spec_ref.eio.gz.out</t>
  </si>
  <si>
    <t xml:space="preserve">            301.apsi.spec_ref.eio.gz.out</t>
  </si>
  <si>
    <t>Benchmark</t>
  </si>
  <si>
    <t>IPC</t>
  </si>
  <si>
    <t>Average Power</t>
  </si>
  <si>
    <t>Max Power</t>
  </si>
  <si>
    <t>Mean</t>
  </si>
  <si>
    <t>Median</t>
  </si>
  <si>
    <t>Min</t>
  </si>
  <si>
    <t>Max</t>
  </si>
  <si>
    <t>Peak Power</t>
  </si>
  <si>
    <t>02_01_double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</si>
</sst>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5" fontId="0" fillId="2" borderId="0" xfId="0" applyNumberFormat="1" applyFill="1"/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Instructions per cycle</a:t>
            </a:r>
            <a:r>
              <a:rPr lang="en-US" sz="1200" baseline="0"/>
              <a:t> (IPC)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final!$B$2:$B$44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baseline!$C$2:$C$44</c:f>
              <c:numCache>
                <c:formatCode>General</c:formatCode>
                <c:ptCount val="43"/>
                <c:pt idx="0">
                  <c:v>1.4552</c:v>
                </c:pt>
                <c:pt idx="1">
                  <c:v>1.5215</c:v>
                </c:pt>
                <c:pt idx="2">
                  <c:v>1.6174</c:v>
                </c:pt>
                <c:pt idx="3">
                  <c:v>2.1161</c:v>
                </c:pt>
                <c:pt idx="4">
                  <c:v>1.608</c:v>
                </c:pt>
                <c:pt idx="5">
                  <c:v>1.2828</c:v>
                </c:pt>
                <c:pt idx="6">
                  <c:v>0.4272</c:v>
                </c:pt>
                <c:pt idx="7">
                  <c:v>1.0257</c:v>
                </c:pt>
                <c:pt idx="8">
                  <c:v>0.5751</c:v>
                </c:pt>
                <c:pt idx="9">
                  <c:v>0.529</c:v>
                </c:pt>
                <c:pt idx="10">
                  <c:v>1.8136</c:v>
                </c:pt>
                <c:pt idx="11">
                  <c:v>1.6501</c:v>
                </c:pt>
                <c:pt idx="12">
                  <c:v>1.3179</c:v>
                </c:pt>
                <c:pt idx="13">
                  <c:v>1.7715</c:v>
                </c:pt>
                <c:pt idx="14">
                  <c:v>1.7429</c:v>
                </c:pt>
                <c:pt idx="15">
                  <c:v>1.7606</c:v>
                </c:pt>
                <c:pt idx="16">
                  <c:v>0.5836</c:v>
                </c:pt>
                <c:pt idx="17">
                  <c:v>0.2193</c:v>
                </c:pt>
                <c:pt idx="18">
                  <c:v>0.2044</c:v>
                </c:pt>
                <c:pt idx="19">
                  <c:v>0.1621</c:v>
                </c:pt>
                <c:pt idx="20">
                  <c:v>0.3532</c:v>
                </c:pt>
                <c:pt idx="21">
                  <c:v>1.5507</c:v>
                </c:pt>
                <c:pt idx="22">
                  <c:v>1.0312</c:v>
                </c:pt>
                <c:pt idx="23">
                  <c:v>0.5323</c:v>
                </c:pt>
                <c:pt idx="24">
                  <c:v>0.8668</c:v>
                </c:pt>
                <c:pt idx="25">
                  <c:v>1.1935</c:v>
                </c:pt>
                <c:pt idx="26">
                  <c:v>0.9962</c:v>
                </c:pt>
                <c:pt idx="27">
                  <c:v>1.8068</c:v>
                </c:pt>
                <c:pt idx="28">
                  <c:v>1.8953</c:v>
                </c:pt>
                <c:pt idx="29">
                  <c:v>1.9499</c:v>
                </c:pt>
                <c:pt idx="30">
                  <c:v>1.9525</c:v>
                </c:pt>
                <c:pt idx="31">
                  <c:v>1.2276</c:v>
                </c:pt>
                <c:pt idx="32">
                  <c:v>1.9068</c:v>
                </c:pt>
                <c:pt idx="33">
                  <c:v>2.2207</c:v>
                </c:pt>
                <c:pt idx="34">
                  <c:v>2.0064</c:v>
                </c:pt>
                <c:pt idx="35">
                  <c:v>1.2101</c:v>
                </c:pt>
                <c:pt idx="36">
                  <c:v>0.8476</c:v>
                </c:pt>
                <c:pt idx="37">
                  <c:v>1.1505</c:v>
                </c:pt>
                <c:pt idx="38">
                  <c:v>2.7214</c:v>
                </c:pt>
                <c:pt idx="39">
                  <c:v>1.7228</c:v>
                </c:pt>
                <c:pt idx="40">
                  <c:v>2.1434</c:v>
                </c:pt>
                <c:pt idx="41">
                  <c:v>0.501</c:v>
                </c:pt>
                <c:pt idx="42">
                  <c:v>2.0089</c:v>
                </c:pt>
              </c:numCache>
            </c:numRef>
          </c:val>
        </c:ser>
        <c:ser>
          <c:idx val="1"/>
          <c:order val="1"/>
          <c:tx>
            <c:v>Final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final!$B$2:$B$44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final!$C$2:$C$44</c:f>
              <c:numCache>
                <c:formatCode>General</c:formatCode>
                <c:ptCount val="43"/>
                <c:pt idx="0">
                  <c:v>1.873</c:v>
                </c:pt>
                <c:pt idx="1">
                  <c:v>1.9662</c:v>
                </c:pt>
                <c:pt idx="2">
                  <c:v>2.1466</c:v>
                </c:pt>
                <c:pt idx="3">
                  <c:v>2.9299</c:v>
                </c:pt>
                <c:pt idx="4">
                  <c:v>2.1201</c:v>
                </c:pt>
                <c:pt idx="5">
                  <c:v>2.312</c:v>
                </c:pt>
                <c:pt idx="6">
                  <c:v>0.7328</c:v>
                </c:pt>
                <c:pt idx="7">
                  <c:v>2.0302</c:v>
                </c:pt>
                <c:pt idx="8">
                  <c:v>1.2284</c:v>
                </c:pt>
                <c:pt idx="9">
                  <c:v>0.8329</c:v>
                </c:pt>
                <c:pt idx="10">
                  <c:v>2.8465</c:v>
                </c:pt>
                <c:pt idx="11">
                  <c:v>2.3882</c:v>
                </c:pt>
                <c:pt idx="12">
                  <c:v>1.9929</c:v>
                </c:pt>
                <c:pt idx="13">
                  <c:v>2.3513</c:v>
                </c:pt>
                <c:pt idx="14">
                  <c:v>2.4008</c:v>
                </c:pt>
                <c:pt idx="15">
                  <c:v>3.1954</c:v>
                </c:pt>
                <c:pt idx="16">
                  <c:v>1.2196</c:v>
                </c:pt>
                <c:pt idx="17">
                  <c:v>0.6319</c:v>
                </c:pt>
                <c:pt idx="18">
                  <c:v>0.6276</c:v>
                </c:pt>
                <c:pt idx="19">
                  <c:v>0.2863</c:v>
                </c:pt>
                <c:pt idx="20">
                  <c:v>0.5031</c:v>
                </c:pt>
                <c:pt idx="21">
                  <c:v>2.3539</c:v>
                </c:pt>
                <c:pt idx="22">
                  <c:v>1.3926</c:v>
                </c:pt>
                <c:pt idx="23">
                  <c:v>0.9744</c:v>
                </c:pt>
                <c:pt idx="24">
                  <c:v>1.1791</c:v>
                </c:pt>
                <c:pt idx="25">
                  <c:v>2.1384</c:v>
                </c:pt>
                <c:pt idx="26">
                  <c:v>1.2315</c:v>
                </c:pt>
                <c:pt idx="27">
                  <c:v>3.3683</c:v>
                </c:pt>
                <c:pt idx="28">
                  <c:v>3.6079</c:v>
                </c:pt>
                <c:pt idx="29">
                  <c:v>3.7754</c:v>
                </c:pt>
                <c:pt idx="30">
                  <c:v>3.8008</c:v>
                </c:pt>
                <c:pt idx="31">
                  <c:v>1.5141</c:v>
                </c:pt>
                <c:pt idx="32">
                  <c:v>2.8439</c:v>
                </c:pt>
                <c:pt idx="33">
                  <c:v>3.9651</c:v>
                </c:pt>
                <c:pt idx="34">
                  <c:v>3.0105</c:v>
                </c:pt>
                <c:pt idx="35">
                  <c:v>1.5622</c:v>
                </c:pt>
                <c:pt idx="36">
                  <c:v>1.0412</c:v>
                </c:pt>
                <c:pt idx="37">
                  <c:v>1.4665</c:v>
                </c:pt>
                <c:pt idx="38">
                  <c:v>3.8991</c:v>
                </c:pt>
                <c:pt idx="39">
                  <c:v>2.398</c:v>
                </c:pt>
                <c:pt idx="40">
                  <c:v>3.4493</c:v>
                </c:pt>
                <c:pt idx="41">
                  <c:v>0.6695</c:v>
                </c:pt>
                <c:pt idx="42">
                  <c:v>4.0348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8885040"/>
        <c:axId val="-1198345808"/>
      </c:barChart>
      <c:catAx>
        <c:axId val="-1198885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98345808"/>
        <c:crosses val="autoZero"/>
        <c:auto val="1"/>
        <c:lblAlgn val="ctr"/>
        <c:lblOffset val="100"/>
        <c:noMultiLvlLbl val="0"/>
      </c:catAx>
      <c:valAx>
        <c:axId val="-119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Instructions per cycle (IPC)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8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286555847186"/>
          <c:y val="0.0833028456721186"/>
          <c:w val="0.0799200904342403"/>
          <c:h val="0.1355484244900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Instructions per cycle</a:t>
            </a:r>
            <a:r>
              <a:rPr lang="en-US" sz="1200" baseline="0"/>
              <a:t> (IPC)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baseline!$B$2:$B$44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baseline!$C$2:$C$44</c:f>
              <c:numCache>
                <c:formatCode>General</c:formatCode>
                <c:ptCount val="43"/>
                <c:pt idx="0">
                  <c:v>1.4552</c:v>
                </c:pt>
                <c:pt idx="1">
                  <c:v>1.5215</c:v>
                </c:pt>
                <c:pt idx="2">
                  <c:v>1.6174</c:v>
                </c:pt>
                <c:pt idx="3">
                  <c:v>2.1161</c:v>
                </c:pt>
                <c:pt idx="4">
                  <c:v>1.608</c:v>
                </c:pt>
                <c:pt idx="5">
                  <c:v>1.2828</c:v>
                </c:pt>
                <c:pt idx="6">
                  <c:v>0.4272</c:v>
                </c:pt>
                <c:pt idx="7">
                  <c:v>1.0257</c:v>
                </c:pt>
                <c:pt idx="8">
                  <c:v>0.5751</c:v>
                </c:pt>
                <c:pt idx="9">
                  <c:v>0.529</c:v>
                </c:pt>
                <c:pt idx="10">
                  <c:v>1.8136</c:v>
                </c:pt>
                <c:pt idx="11">
                  <c:v>1.6501</c:v>
                </c:pt>
                <c:pt idx="12">
                  <c:v>1.3179</c:v>
                </c:pt>
                <c:pt idx="13">
                  <c:v>1.7715</c:v>
                </c:pt>
                <c:pt idx="14">
                  <c:v>1.7429</c:v>
                </c:pt>
                <c:pt idx="15">
                  <c:v>1.7606</c:v>
                </c:pt>
                <c:pt idx="16">
                  <c:v>0.5836</c:v>
                </c:pt>
                <c:pt idx="17">
                  <c:v>0.2193</c:v>
                </c:pt>
                <c:pt idx="18">
                  <c:v>0.2044</c:v>
                </c:pt>
                <c:pt idx="19">
                  <c:v>0.1621</c:v>
                </c:pt>
                <c:pt idx="20">
                  <c:v>0.3532</c:v>
                </c:pt>
                <c:pt idx="21">
                  <c:v>1.5507</c:v>
                </c:pt>
                <c:pt idx="22">
                  <c:v>1.0312</c:v>
                </c:pt>
                <c:pt idx="23">
                  <c:v>0.5323</c:v>
                </c:pt>
                <c:pt idx="24">
                  <c:v>0.8668</c:v>
                </c:pt>
                <c:pt idx="25">
                  <c:v>1.1935</c:v>
                </c:pt>
                <c:pt idx="26">
                  <c:v>0.9962</c:v>
                </c:pt>
                <c:pt idx="27">
                  <c:v>1.8068</c:v>
                </c:pt>
                <c:pt idx="28">
                  <c:v>1.8953</c:v>
                </c:pt>
                <c:pt idx="29">
                  <c:v>1.9499</c:v>
                </c:pt>
                <c:pt idx="30">
                  <c:v>1.9525</c:v>
                </c:pt>
                <c:pt idx="31">
                  <c:v>1.2276</c:v>
                </c:pt>
                <c:pt idx="32">
                  <c:v>1.9068</c:v>
                </c:pt>
                <c:pt idx="33">
                  <c:v>2.2207</c:v>
                </c:pt>
                <c:pt idx="34">
                  <c:v>2.0064</c:v>
                </c:pt>
                <c:pt idx="35">
                  <c:v>1.2101</c:v>
                </c:pt>
                <c:pt idx="36">
                  <c:v>0.8476</c:v>
                </c:pt>
                <c:pt idx="37">
                  <c:v>1.1505</c:v>
                </c:pt>
                <c:pt idx="38">
                  <c:v>2.7214</c:v>
                </c:pt>
                <c:pt idx="39">
                  <c:v>1.7228</c:v>
                </c:pt>
                <c:pt idx="40">
                  <c:v>2.1434</c:v>
                </c:pt>
                <c:pt idx="41">
                  <c:v>0.501</c:v>
                </c:pt>
                <c:pt idx="42">
                  <c:v>2.0089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3761904"/>
        <c:axId val="-2003747952"/>
      </c:barChart>
      <c:catAx>
        <c:axId val="-20037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747952"/>
        <c:crosses val="autoZero"/>
        <c:auto val="1"/>
        <c:lblAlgn val="ctr"/>
        <c:lblOffset val="100"/>
        <c:noMultiLvlLbl val="0"/>
      </c:catAx>
      <c:valAx>
        <c:axId val="-2003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Instructions per cycle (IPC)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7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Power</a:t>
            </a:r>
            <a:endParaRPr lang="en-US" sz="12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baseline!$B$2:$B$44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baseline!$D$2:$D$44</c:f>
              <c:numCache>
                <c:formatCode>General</c:formatCode>
                <c:ptCount val="43"/>
                <c:pt idx="0">
                  <c:v>17.984</c:v>
                </c:pt>
                <c:pt idx="1">
                  <c:v>18.3801</c:v>
                </c:pt>
                <c:pt idx="2">
                  <c:v>19.1703</c:v>
                </c:pt>
                <c:pt idx="3">
                  <c:v>25.3964</c:v>
                </c:pt>
                <c:pt idx="4">
                  <c:v>18.8723</c:v>
                </c:pt>
                <c:pt idx="5">
                  <c:v>17.633</c:v>
                </c:pt>
                <c:pt idx="6">
                  <c:v>11.1596</c:v>
                </c:pt>
                <c:pt idx="7">
                  <c:v>17.3557</c:v>
                </c:pt>
                <c:pt idx="8">
                  <c:v>12.6057</c:v>
                </c:pt>
                <c:pt idx="9">
                  <c:v>11.4111</c:v>
                </c:pt>
                <c:pt idx="10">
                  <c:v>24.4327</c:v>
                </c:pt>
                <c:pt idx="11">
                  <c:v>20.7383</c:v>
                </c:pt>
                <c:pt idx="12">
                  <c:v>19.6481</c:v>
                </c:pt>
                <c:pt idx="13">
                  <c:v>21.4586</c:v>
                </c:pt>
                <c:pt idx="14">
                  <c:v>21.7125</c:v>
                </c:pt>
                <c:pt idx="15">
                  <c:v>20.4931</c:v>
                </c:pt>
                <c:pt idx="16">
                  <c:v>12.3684</c:v>
                </c:pt>
                <c:pt idx="17">
                  <c:v>8.8217</c:v>
                </c:pt>
                <c:pt idx="18">
                  <c:v>8.7059</c:v>
                </c:pt>
                <c:pt idx="19">
                  <c:v>8.3996</c:v>
                </c:pt>
                <c:pt idx="20">
                  <c:v>10.28</c:v>
                </c:pt>
                <c:pt idx="21">
                  <c:v>19.1892</c:v>
                </c:pt>
                <c:pt idx="22">
                  <c:v>15.1311</c:v>
                </c:pt>
                <c:pt idx="23">
                  <c:v>11.6563</c:v>
                </c:pt>
                <c:pt idx="24">
                  <c:v>15.0809</c:v>
                </c:pt>
                <c:pt idx="25">
                  <c:v>18.3508</c:v>
                </c:pt>
                <c:pt idx="26">
                  <c:v>14.0768</c:v>
                </c:pt>
                <c:pt idx="27">
                  <c:v>23.7452</c:v>
                </c:pt>
                <c:pt idx="28">
                  <c:v>23.0608</c:v>
                </c:pt>
                <c:pt idx="29">
                  <c:v>23.8651</c:v>
                </c:pt>
                <c:pt idx="30">
                  <c:v>23.9545</c:v>
                </c:pt>
                <c:pt idx="31">
                  <c:v>17.2131</c:v>
                </c:pt>
                <c:pt idx="32">
                  <c:v>22.1845</c:v>
                </c:pt>
                <c:pt idx="33">
                  <c:v>25.4648</c:v>
                </c:pt>
                <c:pt idx="34">
                  <c:v>22.658</c:v>
                </c:pt>
                <c:pt idx="35">
                  <c:v>16.438</c:v>
                </c:pt>
                <c:pt idx="36">
                  <c:v>13.9446</c:v>
                </c:pt>
                <c:pt idx="37">
                  <c:v>15.9403</c:v>
                </c:pt>
                <c:pt idx="38">
                  <c:v>27.5354</c:v>
                </c:pt>
                <c:pt idx="39">
                  <c:v>19.5418</c:v>
                </c:pt>
                <c:pt idx="40">
                  <c:v>25.9807</c:v>
                </c:pt>
                <c:pt idx="41">
                  <c:v>10.8748</c:v>
                </c:pt>
                <c:pt idx="42">
                  <c:v>24.4531</c:v>
                </c:pt>
              </c:numCache>
            </c:numRef>
          </c:val>
        </c:ser>
        <c:ser>
          <c:idx val="1"/>
          <c:order val="1"/>
          <c:tx>
            <c:v>Maximum Power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baseline!$B$2:$B$44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baseline!$E$2:$E$44</c:f>
              <c:numCache>
                <c:formatCode>General</c:formatCode>
                <c:ptCount val="43"/>
                <c:pt idx="0">
                  <c:v>35.1983</c:v>
                </c:pt>
                <c:pt idx="1">
                  <c:v>35.2865</c:v>
                </c:pt>
                <c:pt idx="2">
                  <c:v>35.803</c:v>
                </c:pt>
                <c:pt idx="3">
                  <c:v>39.041</c:v>
                </c:pt>
                <c:pt idx="4">
                  <c:v>35.5448</c:v>
                </c:pt>
                <c:pt idx="5">
                  <c:v>37.2835</c:v>
                </c:pt>
                <c:pt idx="6">
                  <c:v>36.8427</c:v>
                </c:pt>
                <c:pt idx="7">
                  <c:v>37.144</c:v>
                </c:pt>
                <c:pt idx="8">
                  <c:v>39.1312</c:v>
                </c:pt>
                <c:pt idx="9">
                  <c:v>31.2868</c:v>
                </c:pt>
                <c:pt idx="10">
                  <c:v>39.1924</c:v>
                </c:pt>
                <c:pt idx="11">
                  <c:v>36.6739</c:v>
                </c:pt>
                <c:pt idx="12">
                  <c:v>37.371</c:v>
                </c:pt>
                <c:pt idx="13">
                  <c:v>36.9926</c:v>
                </c:pt>
                <c:pt idx="14">
                  <c:v>37.3468</c:v>
                </c:pt>
                <c:pt idx="15">
                  <c:v>37.5563</c:v>
                </c:pt>
                <c:pt idx="16">
                  <c:v>32.2853</c:v>
                </c:pt>
                <c:pt idx="17">
                  <c:v>34.1736</c:v>
                </c:pt>
                <c:pt idx="18">
                  <c:v>34.0951</c:v>
                </c:pt>
                <c:pt idx="19">
                  <c:v>31.4214</c:v>
                </c:pt>
                <c:pt idx="20">
                  <c:v>31.2558</c:v>
                </c:pt>
                <c:pt idx="21">
                  <c:v>36.229</c:v>
                </c:pt>
                <c:pt idx="22">
                  <c:v>33.8038</c:v>
                </c:pt>
                <c:pt idx="23">
                  <c:v>34.2463</c:v>
                </c:pt>
                <c:pt idx="24">
                  <c:v>33.5328</c:v>
                </c:pt>
                <c:pt idx="25">
                  <c:v>37.4795</c:v>
                </c:pt>
                <c:pt idx="26">
                  <c:v>34.2483</c:v>
                </c:pt>
                <c:pt idx="27">
                  <c:v>42.6514</c:v>
                </c:pt>
                <c:pt idx="28">
                  <c:v>38.1405</c:v>
                </c:pt>
                <c:pt idx="29">
                  <c:v>39.9133</c:v>
                </c:pt>
                <c:pt idx="30">
                  <c:v>39.9841</c:v>
                </c:pt>
                <c:pt idx="31">
                  <c:v>35.396</c:v>
                </c:pt>
                <c:pt idx="32">
                  <c:v>35.918</c:v>
                </c:pt>
                <c:pt idx="33">
                  <c:v>35.9543</c:v>
                </c:pt>
                <c:pt idx="34">
                  <c:v>35.5435</c:v>
                </c:pt>
                <c:pt idx="35">
                  <c:v>35.399</c:v>
                </c:pt>
                <c:pt idx="36">
                  <c:v>34.3706</c:v>
                </c:pt>
                <c:pt idx="37">
                  <c:v>35.2167</c:v>
                </c:pt>
                <c:pt idx="38">
                  <c:v>36.6843</c:v>
                </c:pt>
                <c:pt idx="39">
                  <c:v>35.8591</c:v>
                </c:pt>
                <c:pt idx="40">
                  <c:v>38.8557</c:v>
                </c:pt>
                <c:pt idx="41">
                  <c:v>31.3432</c:v>
                </c:pt>
                <c:pt idx="42">
                  <c:v>39.3077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2673216"/>
        <c:axId val="-1217685552"/>
      </c:barChart>
      <c:catAx>
        <c:axId val="-12026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685552"/>
        <c:crosses val="autoZero"/>
        <c:auto val="1"/>
        <c:lblAlgn val="ctr"/>
        <c:lblOffset val="100"/>
        <c:noMultiLvlLbl val="0"/>
      </c:catAx>
      <c:valAx>
        <c:axId val="-12176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26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177304541478"/>
          <c:y val="0.0761215171263377"/>
          <c:w val="0.133197971528393"/>
          <c:h val="0.1355484244900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Instructions per cycle</a:t>
            </a:r>
            <a:r>
              <a:rPr lang="en-US" sz="1200" baseline="0"/>
              <a:t> (IPC)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final!$B$2:$B$44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final!$C$2:$C$44</c:f>
              <c:numCache>
                <c:formatCode>General</c:formatCode>
                <c:ptCount val="43"/>
                <c:pt idx="0">
                  <c:v>1.873</c:v>
                </c:pt>
                <c:pt idx="1">
                  <c:v>1.9662</c:v>
                </c:pt>
                <c:pt idx="2">
                  <c:v>2.1466</c:v>
                </c:pt>
                <c:pt idx="3">
                  <c:v>2.9299</c:v>
                </c:pt>
                <c:pt idx="4">
                  <c:v>2.1201</c:v>
                </c:pt>
                <c:pt idx="5">
                  <c:v>2.312</c:v>
                </c:pt>
                <c:pt idx="6">
                  <c:v>0.7328</c:v>
                </c:pt>
                <c:pt idx="7">
                  <c:v>2.0302</c:v>
                </c:pt>
                <c:pt idx="8">
                  <c:v>1.2284</c:v>
                </c:pt>
                <c:pt idx="9">
                  <c:v>0.8329</c:v>
                </c:pt>
                <c:pt idx="10">
                  <c:v>2.8465</c:v>
                </c:pt>
                <c:pt idx="11">
                  <c:v>2.3882</c:v>
                </c:pt>
                <c:pt idx="12">
                  <c:v>1.9929</c:v>
                </c:pt>
                <c:pt idx="13">
                  <c:v>2.3513</c:v>
                </c:pt>
                <c:pt idx="14">
                  <c:v>2.4008</c:v>
                </c:pt>
                <c:pt idx="15">
                  <c:v>3.1954</c:v>
                </c:pt>
                <c:pt idx="16">
                  <c:v>1.2196</c:v>
                </c:pt>
                <c:pt idx="17">
                  <c:v>0.6319</c:v>
                </c:pt>
                <c:pt idx="18">
                  <c:v>0.6276</c:v>
                </c:pt>
                <c:pt idx="19">
                  <c:v>0.2863</c:v>
                </c:pt>
                <c:pt idx="20">
                  <c:v>0.5031</c:v>
                </c:pt>
                <c:pt idx="21">
                  <c:v>2.3539</c:v>
                </c:pt>
                <c:pt idx="22">
                  <c:v>1.3926</c:v>
                </c:pt>
                <c:pt idx="23">
                  <c:v>0.9744</c:v>
                </c:pt>
                <c:pt idx="24">
                  <c:v>1.1791</c:v>
                </c:pt>
                <c:pt idx="25">
                  <c:v>2.1384</c:v>
                </c:pt>
                <c:pt idx="26">
                  <c:v>1.2315</c:v>
                </c:pt>
                <c:pt idx="27">
                  <c:v>3.3683</c:v>
                </c:pt>
                <c:pt idx="28">
                  <c:v>3.6079</c:v>
                </c:pt>
                <c:pt idx="29">
                  <c:v>3.7754</c:v>
                </c:pt>
                <c:pt idx="30">
                  <c:v>3.8008</c:v>
                </c:pt>
                <c:pt idx="31">
                  <c:v>1.5141</c:v>
                </c:pt>
                <c:pt idx="32">
                  <c:v>2.8439</c:v>
                </c:pt>
                <c:pt idx="33">
                  <c:v>3.9651</c:v>
                </c:pt>
                <c:pt idx="34">
                  <c:v>3.0105</c:v>
                </c:pt>
                <c:pt idx="35">
                  <c:v>1.5622</c:v>
                </c:pt>
                <c:pt idx="36">
                  <c:v>1.0412</c:v>
                </c:pt>
                <c:pt idx="37">
                  <c:v>1.4665</c:v>
                </c:pt>
                <c:pt idx="38">
                  <c:v>3.8991</c:v>
                </c:pt>
                <c:pt idx="39">
                  <c:v>2.398</c:v>
                </c:pt>
                <c:pt idx="40">
                  <c:v>3.4493</c:v>
                </c:pt>
                <c:pt idx="41">
                  <c:v>0.6695</c:v>
                </c:pt>
                <c:pt idx="42">
                  <c:v>4.0348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0953424"/>
        <c:axId val="-1198195936"/>
      </c:barChart>
      <c:catAx>
        <c:axId val="-12009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195936"/>
        <c:crosses val="autoZero"/>
        <c:auto val="1"/>
        <c:lblAlgn val="ctr"/>
        <c:lblOffset val="100"/>
        <c:noMultiLvlLbl val="0"/>
      </c:catAx>
      <c:valAx>
        <c:axId val="-1198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Instructions per cycle (IPC)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9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Power</a:t>
            </a:r>
            <a:endParaRPr lang="en-US" sz="12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final!$B$2:$B$44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final!$D$2:$D$44</c:f>
              <c:numCache>
                <c:formatCode>General</c:formatCode>
                <c:ptCount val="43"/>
                <c:pt idx="0">
                  <c:v>40.3557</c:v>
                </c:pt>
                <c:pt idx="1">
                  <c:v>39.6204</c:v>
                </c:pt>
                <c:pt idx="2">
                  <c:v>41.7455</c:v>
                </c:pt>
                <c:pt idx="3">
                  <c:v>54.5551</c:v>
                </c:pt>
                <c:pt idx="4">
                  <c:v>41.1982</c:v>
                </c:pt>
                <c:pt idx="5">
                  <c:v>46.6078</c:v>
                </c:pt>
                <c:pt idx="6">
                  <c:v>31.3132</c:v>
                </c:pt>
                <c:pt idx="7">
                  <c:v>49.461</c:v>
                </c:pt>
                <c:pt idx="8">
                  <c:v>37.9496</c:v>
                </c:pt>
                <c:pt idx="9">
                  <c:v>30.335</c:v>
                </c:pt>
                <c:pt idx="10">
                  <c:v>59.1678</c:v>
                </c:pt>
                <c:pt idx="11">
                  <c:v>47.4779</c:v>
                </c:pt>
                <c:pt idx="12">
                  <c:v>47.8262</c:v>
                </c:pt>
                <c:pt idx="13">
                  <c:v>46.6406</c:v>
                </c:pt>
                <c:pt idx="14">
                  <c:v>47.7823</c:v>
                </c:pt>
                <c:pt idx="15">
                  <c:v>54.2028</c:v>
                </c:pt>
                <c:pt idx="16">
                  <c:v>36.6815</c:v>
                </c:pt>
                <c:pt idx="17">
                  <c:v>27.9254</c:v>
                </c:pt>
                <c:pt idx="18">
                  <c:v>27.8976</c:v>
                </c:pt>
                <c:pt idx="19">
                  <c:v>25.3666</c:v>
                </c:pt>
                <c:pt idx="20">
                  <c:v>28.186</c:v>
                </c:pt>
                <c:pt idx="21">
                  <c:v>46.0439</c:v>
                </c:pt>
                <c:pt idx="22">
                  <c:v>36.7065</c:v>
                </c:pt>
                <c:pt idx="23">
                  <c:v>32.4466</c:v>
                </c:pt>
                <c:pt idx="24">
                  <c:v>34.959</c:v>
                </c:pt>
                <c:pt idx="25">
                  <c:v>47.6575</c:v>
                </c:pt>
                <c:pt idx="26">
                  <c:v>32.8914</c:v>
                </c:pt>
                <c:pt idx="27">
                  <c:v>57.6579</c:v>
                </c:pt>
                <c:pt idx="28">
                  <c:v>58.9592</c:v>
                </c:pt>
                <c:pt idx="29">
                  <c:v>62.0089</c:v>
                </c:pt>
                <c:pt idx="30">
                  <c:v>62.5547</c:v>
                </c:pt>
                <c:pt idx="31">
                  <c:v>38.1352</c:v>
                </c:pt>
                <c:pt idx="32">
                  <c:v>50.1013</c:v>
                </c:pt>
                <c:pt idx="33">
                  <c:v>64.641</c:v>
                </c:pt>
                <c:pt idx="34">
                  <c:v>51.352</c:v>
                </c:pt>
                <c:pt idx="35">
                  <c:v>37.7349</c:v>
                </c:pt>
                <c:pt idx="36">
                  <c:v>33.0288</c:v>
                </c:pt>
                <c:pt idx="37">
                  <c:v>36.723</c:v>
                </c:pt>
                <c:pt idx="38">
                  <c:v>60.7457</c:v>
                </c:pt>
                <c:pt idx="39">
                  <c:v>44.4945</c:v>
                </c:pt>
                <c:pt idx="40">
                  <c:v>60.9332</c:v>
                </c:pt>
                <c:pt idx="41">
                  <c:v>28.5025</c:v>
                </c:pt>
                <c:pt idx="42">
                  <c:v>67.57389999999999</c:v>
                </c:pt>
              </c:numCache>
            </c:numRef>
          </c:val>
        </c:ser>
        <c:ser>
          <c:idx val="1"/>
          <c:order val="1"/>
          <c:tx>
            <c:v>Maximum Power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final!$B$2:$B$44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final!$E$2:$E$44</c:f>
              <c:numCache>
                <c:formatCode>General</c:formatCode>
                <c:ptCount val="43"/>
                <c:pt idx="0">
                  <c:v>112.7854</c:v>
                </c:pt>
                <c:pt idx="1">
                  <c:v>112.9212</c:v>
                </c:pt>
                <c:pt idx="2">
                  <c:v>113.497</c:v>
                </c:pt>
                <c:pt idx="3">
                  <c:v>128.4525</c:v>
                </c:pt>
                <c:pt idx="4">
                  <c:v>113.5949</c:v>
                </c:pt>
                <c:pt idx="5">
                  <c:v>128.324</c:v>
                </c:pt>
                <c:pt idx="6">
                  <c:v>139.2026</c:v>
                </c:pt>
                <c:pt idx="7">
                  <c:v>149.1699</c:v>
                </c:pt>
                <c:pt idx="8">
                  <c:v>165.5235</c:v>
                </c:pt>
                <c:pt idx="9">
                  <c:v>106.4379</c:v>
                </c:pt>
                <c:pt idx="10">
                  <c:v>130.6375</c:v>
                </c:pt>
                <c:pt idx="11">
                  <c:v>121.8991</c:v>
                </c:pt>
                <c:pt idx="12">
                  <c:v>121.6566</c:v>
                </c:pt>
                <c:pt idx="13">
                  <c:v>119.3585</c:v>
                </c:pt>
                <c:pt idx="14">
                  <c:v>123.3396</c:v>
                </c:pt>
                <c:pt idx="15">
                  <c:v>141.7007</c:v>
                </c:pt>
                <c:pt idx="16">
                  <c:v>123.7442</c:v>
                </c:pt>
                <c:pt idx="17">
                  <c:v>128.2869</c:v>
                </c:pt>
                <c:pt idx="18">
                  <c:v>132.4278</c:v>
                </c:pt>
                <c:pt idx="19">
                  <c:v>97.6704</c:v>
                </c:pt>
                <c:pt idx="20">
                  <c:v>112.0895</c:v>
                </c:pt>
                <c:pt idx="21">
                  <c:v>114.5404</c:v>
                </c:pt>
                <c:pt idx="22">
                  <c:v>117.5443</c:v>
                </c:pt>
                <c:pt idx="23">
                  <c:v>124.6587</c:v>
                </c:pt>
                <c:pt idx="24">
                  <c:v>126.3046</c:v>
                </c:pt>
                <c:pt idx="25">
                  <c:v>148.216</c:v>
                </c:pt>
                <c:pt idx="26">
                  <c:v>104.379</c:v>
                </c:pt>
                <c:pt idx="27">
                  <c:v>146.3797</c:v>
                </c:pt>
                <c:pt idx="28">
                  <c:v>130.4416</c:v>
                </c:pt>
                <c:pt idx="29">
                  <c:v>147.9749</c:v>
                </c:pt>
                <c:pt idx="30">
                  <c:v>144.0634</c:v>
                </c:pt>
                <c:pt idx="31">
                  <c:v>108.2957</c:v>
                </c:pt>
                <c:pt idx="32">
                  <c:v>106.3136</c:v>
                </c:pt>
                <c:pt idx="33">
                  <c:v>95.77849999999999</c:v>
                </c:pt>
                <c:pt idx="34">
                  <c:v>98.623</c:v>
                </c:pt>
                <c:pt idx="35">
                  <c:v>108.5037</c:v>
                </c:pt>
                <c:pt idx="36">
                  <c:v>117.5092</c:v>
                </c:pt>
                <c:pt idx="37">
                  <c:v>107.4351</c:v>
                </c:pt>
                <c:pt idx="38">
                  <c:v>105.9875</c:v>
                </c:pt>
                <c:pt idx="39">
                  <c:v>100.9568</c:v>
                </c:pt>
                <c:pt idx="40">
                  <c:v>125.5614</c:v>
                </c:pt>
                <c:pt idx="41">
                  <c:v>112.4301</c:v>
                </c:pt>
                <c:pt idx="42">
                  <c:v>148.7336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9289728"/>
        <c:axId val="-1199516544"/>
      </c:barChart>
      <c:catAx>
        <c:axId val="-11992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516544"/>
        <c:crosses val="autoZero"/>
        <c:auto val="1"/>
        <c:lblAlgn val="ctr"/>
        <c:lblOffset val="100"/>
        <c:noMultiLvlLbl val="0"/>
      </c:catAx>
      <c:valAx>
        <c:axId val="-11995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2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177304541478"/>
          <c:y val="0.0761215171263377"/>
          <c:w val="0.133197971528393"/>
          <c:h val="0.1355484244900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152400</xdr:rowOff>
    </xdr:from>
    <xdr:to>
      <xdr:col>8</xdr:col>
      <xdr:colOff>101600</xdr:colOff>
      <xdr:row>32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184150</xdr:rowOff>
    </xdr:from>
    <xdr:to>
      <xdr:col>14</xdr:col>
      <xdr:colOff>393700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20</xdr:row>
      <xdr:rowOff>12700</xdr:rowOff>
    </xdr:from>
    <xdr:to>
      <xdr:col>14</xdr:col>
      <xdr:colOff>393700</xdr:colOff>
      <xdr:row>37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184150</xdr:rowOff>
    </xdr:from>
    <xdr:to>
      <xdr:col>14</xdr:col>
      <xdr:colOff>393700</xdr:colOff>
      <xdr:row>19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20</xdr:row>
      <xdr:rowOff>12700</xdr:rowOff>
    </xdr:from>
    <xdr:to>
      <xdr:col>14</xdr:col>
      <xdr:colOff>393700</xdr:colOff>
      <xdr:row>37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C1" sqref="C1:C8"/>
    </sheetView>
  </sheetViews>
  <sheetFormatPr baseColWidth="10" defaultRowHeight="16" x14ac:dyDescent="0.2"/>
  <cols>
    <col min="1" max="1" width="23.6640625" bestFit="1" customWidth="1"/>
    <col min="2" max="2" width="13.83203125" bestFit="1" customWidth="1"/>
    <col min="3" max="3" width="12.83203125" bestFit="1" customWidth="1"/>
    <col min="4" max="4" width="18.6640625" bestFit="1" customWidth="1"/>
    <col min="5" max="5" width="13.6640625" bestFit="1" customWidth="1"/>
    <col min="6" max="6" width="18.33203125" bestFit="1" customWidth="1"/>
    <col min="7" max="9" width="10" bestFit="1" customWidth="1"/>
    <col min="10" max="11" width="11.83203125" bestFit="1" customWidth="1"/>
    <col min="12" max="12" width="9.5" bestFit="1" customWidth="1"/>
    <col min="13" max="13" width="10.1640625" bestFit="1" customWidth="1"/>
    <col min="14" max="14" width="9.5" bestFit="1" customWidth="1"/>
    <col min="15" max="15" width="10.1640625" bestFit="1" customWidth="1"/>
    <col min="16" max="16" width="11.83203125" bestFit="1" customWidth="1"/>
    <col min="17" max="19" width="10.1640625" bestFit="1" customWidth="1"/>
    <col min="20" max="20" width="14.83203125" bestFit="1" customWidth="1"/>
    <col min="21" max="21" width="10.1640625" bestFit="1" customWidth="1"/>
    <col min="22" max="22" width="12.1640625" bestFit="1" customWidth="1"/>
  </cols>
  <sheetData>
    <row r="1" spans="1:22" x14ac:dyDescent="0.2">
      <c r="A1" t="s">
        <v>0</v>
      </c>
      <c r="B1" t="s">
        <v>1</v>
      </c>
      <c r="C1" t="s">
        <v>80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v>1.3297600000000001</v>
      </c>
      <c r="C2">
        <v>1.89629</v>
      </c>
      <c r="D2">
        <v>1.36696</v>
      </c>
      <c r="E2">
        <v>0.78805000000000003</v>
      </c>
      <c r="F2">
        <v>1.31995</v>
      </c>
      <c r="G2">
        <v>1.3861399999999999</v>
      </c>
      <c r="H2">
        <v>1.3887400000000001</v>
      </c>
      <c r="I2">
        <v>1.3885700000000001</v>
      </c>
      <c r="J2">
        <v>1.4630799999999999</v>
      </c>
      <c r="K2">
        <v>1.4577500000000001</v>
      </c>
      <c r="L2">
        <v>1.5470699999999999</v>
      </c>
      <c r="M2">
        <v>1.88602</v>
      </c>
      <c r="N2">
        <v>2.0998199999999998</v>
      </c>
      <c r="O2">
        <v>2.0998199999999998</v>
      </c>
      <c r="P2">
        <v>2.06535</v>
      </c>
      <c r="Q2">
        <v>2.3730600000000002</v>
      </c>
      <c r="R2">
        <v>1.6072200000000001</v>
      </c>
      <c r="S2">
        <v>1.5663400000000001</v>
      </c>
      <c r="T2">
        <v>2.1037599999999999</v>
      </c>
      <c r="U2">
        <v>2.0733199999999998</v>
      </c>
      <c r="V2">
        <v>2.8930199999999999</v>
      </c>
    </row>
    <row r="3" spans="1:22" x14ac:dyDescent="0.2">
      <c r="A3" t="s">
        <v>22</v>
      </c>
      <c r="B3">
        <v>72.3917</v>
      </c>
      <c r="C3">
        <v>144.023</v>
      </c>
      <c r="D3">
        <v>130.28299999999999</v>
      </c>
      <c r="E3">
        <v>45.994</v>
      </c>
      <c r="F3">
        <v>287.87200000000001</v>
      </c>
      <c r="G3">
        <v>77.143600000000006</v>
      </c>
      <c r="H3">
        <v>100.49</v>
      </c>
      <c r="I3">
        <v>81.404399999999995</v>
      </c>
      <c r="J3">
        <v>111.411</v>
      </c>
      <c r="K3">
        <v>193.74299999999999</v>
      </c>
      <c r="L3">
        <v>226.27799999999999</v>
      </c>
      <c r="M3">
        <v>225.97300000000001</v>
      </c>
      <c r="N3">
        <v>230.63900000000001</v>
      </c>
      <c r="O3">
        <v>236.892</v>
      </c>
      <c r="P3">
        <v>489.54</v>
      </c>
      <c r="Q3">
        <v>292.69099999999997</v>
      </c>
      <c r="R3">
        <v>249.06200000000001</v>
      </c>
      <c r="S3">
        <v>231.501</v>
      </c>
      <c r="T3">
        <v>259.49799999999999</v>
      </c>
      <c r="U3">
        <v>228.38800000000001</v>
      </c>
      <c r="V3">
        <v>428161</v>
      </c>
    </row>
    <row r="4" spans="1:22" x14ac:dyDescent="0.2">
      <c r="A4" t="s">
        <v>23</v>
      </c>
      <c r="B4">
        <v>18.078299999999999</v>
      </c>
      <c r="C4">
        <v>31.5398</v>
      </c>
      <c r="D4">
        <v>22.184799999999999</v>
      </c>
      <c r="E4">
        <v>12.289960000000001</v>
      </c>
      <c r="F4">
        <v>46.066009999999999</v>
      </c>
      <c r="G4">
        <v>20.383990000000001</v>
      </c>
      <c r="H4">
        <v>32.993920000000003</v>
      </c>
      <c r="I4">
        <v>22.561440000000001</v>
      </c>
      <c r="J4">
        <v>26.04485</v>
      </c>
      <c r="K4">
        <v>32.263190000000002</v>
      </c>
      <c r="L4">
        <v>36.479129999999998</v>
      </c>
      <c r="M4">
        <v>40.852589999999999</v>
      </c>
      <c r="N4">
        <v>44.375529999999998</v>
      </c>
      <c r="O4">
        <v>45.760390000000001</v>
      </c>
      <c r="P4">
        <v>63.878210000000003</v>
      </c>
      <c r="Q4">
        <v>61.814230000000002</v>
      </c>
      <c r="R4">
        <v>41.73545</v>
      </c>
      <c r="S4">
        <v>40.46434</v>
      </c>
      <c r="T4">
        <v>45.866509999999998</v>
      </c>
      <c r="U4">
        <v>43.484720000000003</v>
      </c>
      <c r="V4">
        <v>25098.51136</v>
      </c>
    </row>
    <row r="5" spans="1:22" x14ac:dyDescent="0.2">
      <c r="A5" t="s">
        <v>24</v>
      </c>
      <c r="B5">
        <v>36.069839999999999</v>
      </c>
      <c r="C5">
        <v>75.266440000000003</v>
      </c>
      <c r="D5">
        <v>43.277700000000003</v>
      </c>
      <c r="E5">
        <v>25.41581</v>
      </c>
      <c r="F5">
        <v>155.27251000000001</v>
      </c>
      <c r="G5">
        <v>40.13496</v>
      </c>
      <c r="H5">
        <v>69.363230000000001</v>
      </c>
      <c r="I5">
        <v>44.555169999999997</v>
      </c>
      <c r="J5">
        <v>60.147500000000001</v>
      </c>
      <c r="K5">
        <v>79.396330000000006</v>
      </c>
      <c r="L5">
        <v>87.70487</v>
      </c>
      <c r="M5">
        <v>106.14057</v>
      </c>
      <c r="N5">
        <v>122.40349999999999</v>
      </c>
      <c r="O5">
        <v>126.72028</v>
      </c>
      <c r="P5">
        <v>185.69548</v>
      </c>
      <c r="Q5">
        <v>206.08876000000001</v>
      </c>
      <c r="R5">
        <v>165.87213</v>
      </c>
      <c r="S5">
        <v>122.94779</v>
      </c>
      <c r="T5">
        <v>132.46940000000001</v>
      </c>
      <c r="U5">
        <v>116.73688</v>
      </c>
      <c r="V5">
        <v>67734.760750000001</v>
      </c>
    </row>
    <row r="6" spans="1:22" x14ac:dyDescent="0.2">
      <c r="A6" t="s">
        <v>25</v>
      </c>
      <c r="B6">
        <v>0.94516999999999995</v>
      </c>
      <c r="C6">
        <v>0.92049999999999998</v>
      </c>
      <c r="D6">
        <v>0.94416999999999995</v>
      </c>
      <c r="E6">
        <v>0.96677999999999997</v>
      </c>
      <c r="F6">
        <v>0.91422000000000003</v>
      </c>
      <c r="G6">
        <v>0.94379999999999997</v>
      </c>
      <c r="H6">
        <v>0.94372</v>
      </c>
      <c r="I6">
        <v>0.94372999999999996</v>
      </c>
      <c r="J6">
        <v>0.93610000000000004</v>
      </c>
      <c r="K6">
        <v>0.92669000000000001</v>
      </c>
      <c r="L6">
        <v>0.92303999999999997</v>
      </c>
      <c r="M6">
        <v>0.91063000000000005</v>
      </c>
      <c r="N6">
        <v>0.90181</v>
      </c>
      <c r="O6">
        <v>0.90181</v>
      </c>
      <c r="P6">
        <v>0.88087000000000004</v>
      </c>
      <c r="Q6">
        <v>0.89365000000000006</v>
      </c>
      <c r="R6">
        <v>0.92295000000000005</v>
      </c>
      <c r="S6">
        <v>0.60465000000000002</v>
      </c>
      <c r="T6">
        <v>0.90181</v>
      </c>
      <c r="U6">
        <v>0.90280000000000005</v>
      </c>
      <c r="V6">
        <v>0.54259000000000002</v>
      </c>
    </row>
    <row r="7" spans="1:22" x14ac:dyDescent="0.2">
      <c r="A7" t="s">
        <v>26</v>
      </c>
      <c r="B7">
        <v>0.49709999999999999</v>
      </c>
      <c r="C7">
        <v>0.53759000000000001</v>
      </c>
      <c r="D7">
        <v>0.49447999999999998</v>
      </c>
      <c r="E7">
        <v>0.61670000000000003</v>
      </c>
      <c r="F7">
        <v>0.55378000000000005</v>
      </c>
      <c r="G7">
        <v>7.6139999999999999E-2</v>
      </c>
      <c r="H7">
        <v>0</v>
      </c>
      <c r="I7">
        <v>1.1780000000000001E-2</v>
      </c>
      <c r="J7">
        <v>1.5910000000000001E-2</v>
      </c>
      <c r="K7">
        <v>1.7229999999999999E-2</v>
      </c>
      <c r="L7">
        <v>1.6670000000000001E-2</v>
      </c>
      <c r="M7">
        <v>0.12175999999999999</v>
      </c>
      <c r="N7">
        <v>0.78205999999999998</v>
      </c>
      <c r="O7">
        <v>0.78205999999999998</v>
      </c>
      <c r="P7">
        <v>0.78317000000000003</v>
      </c>
      <c r="Q7">
        <v>0.59791000000000005</v>
      </c>
      <c r="R7">
        <v>0.67649999999999999</v>
      </c>
      <c r="S7">
        <v>0.64317999999999997</v>
      </c>
      <c r="T7">
        <v>0.78097000000000005</v>
      </c>
      <c r="U7">
        <v>0.59614</v>
      </c>
      <c r="V7">
        <v>0.41203000000000001</v>
      </c>
    </row>
    <row r="8" spans="1:22" x14ac:dyDescent="0.2">
      <c r="A8" t="s">
        <v>27</v>
      </c>
      <c r="B8">
        <v>0.32128000000000001</v>
      </c>
      <c r="C8">
        <v>0.22883000000000001</v>
      </c>
      <c r="D8">
        <v>0.31762000000000001</v>
      </c>
      <c r="E8">
        <v>0.35919000000000001</v>
      </c>
      <c r="F8">
        <v>0.34473999999999999</v>
      </c>
      <c r="G8">
        <v>0.60851999999999995</v>
      </c>
      <c r="H8">
        <v>0.65942999999999996</v>
      </c>
      <c r="I8">
        <v>0.64973000000000003</v>
      </c>
      <c r="J8">
        <v>0.77498</v>
      </c>
      <c r="K8">
        <v>0.81206</v>
      </c>
      <c r="L8">
        <v>0.80376999999999998</v>
      </c>
      <c r="M8">
        <v>0.66108999999999996</v>
      </c>
      <c r="N8">
        <v>2.0000000000000002E-5</v>
      </c>
      <c r="O8">
        <v>0</v>
      </c>
      <c r="P8">
        <v>2.0000000000000002E-5</v>
      </c>
      <c r="Q8">
        <v>0.14687</v>
      </c>
      <c r="R8">
        <v>0.17408999999999999</v>
      </c>
      <c r="S8">
        <v>2.0000000000000002E-5</v>
      </c>
      <c r="T8">
        <v>1.0000000000000001E-5</v>
      </c>
      <c r="U8">
        <v>0.19253000000000001</v>
      </c>
      <c r="V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pane xSplit="1" topLeftCell="D1" activePane="topRight" state="frozen"/>
      <selection pane="topRight" activeCell="J23" sqref="J23"/>
    </sheetView>
  </sheetViews>
  <sheetFormatPr baseColWidth="10" defaultRowHeight="16" x14ac:dyDescent="0.2"/>
  <cols>
    <col min="1" max="1" width="23.6640625" bestFit="1" customWidth="1"/>
    <col min="2" max="27" width="18" customWidth="1"/>
  </cols>
  <sheetData>
    <row r="1" spans="1:22" x14ac:dyDescent="0.2">
      <c r="A1" t="s">
        <v>0</v>
      </c>
      <c r="B1" t="s">
        <v>1</v>
      </c>
      <c r="C1" t="s">
        <v>80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s="1" t="s">
        <v>21</v>
      </c>
      <c r="B2" s="2">
        <v>1.3297600000000001</v>
      </c>
      <c r="C2" s="2">
        <v>1.89629</v>
      </c>
      <c r="D2" s="2">
        <v>1.36696</v>
      </c>
      <c r="E2" s="2">
        <v>0.78805000000000003</v>
      </c>
      <c r="F2" s="2">
        <v>1.31995</v>
      </c>
      <c r="G2" s="2">
        <v>1.3861399999999999</v>
      </c>
      <c r="H2" s="2">
        <v>1.3887400000000001</v>
      </c>
      <c r="I2" s="2">
        <v>1.3885700000000001</v>
      </c>
      <c r="J2" s="2">
        <v>1.4630799999999999</v>
      </c>
      <c r="K2" s="2">
        <v>1.4577500000000001</v>
      </c>
      <c r="L2" s="2">
        <v>1.5470699999999999</v>
      </c>
      <c r="M2" s="2">
        <v>1.88602</v>
      </c>
      <c r="N2" s="2">
        <v>2.0998199999999998</v>
      </c>
      <c r="O2" s="2">
        <v>2.0998199999999998</v>
      </c>
      <c r="P2" s="2">
        <v>2.06535</v>
      </c>
      <c r="Q2" s="2">
        <v>2.3730600000000002</v>
      </c>
      <c r="R2" s="2">
        <v>1.6072200000000001</v>
      </c>
      <c r="S2" s="2">
        <v>1.5663400000000001</v>
      </c>
      <c r="T2" s="2">
        <v>2.1037599999999999</v>
      </c>
      <c r="U2" s="2">
        <v>2.0733199999999998</v>
      </c>
      <c r="V2" s="2">
        <v>2.8930199999999999</v>
      </c>
    </row>
    <row r="3" spans="1:22" x14ac:dyDescent="0.2">
      <c r="A3" t="s">
        <v>22</v>
      </c>
      <c r="B3" s="3">
        <v>72.3917</v>
      </c>
      <c r="C3" s="3">
        <v>144.023</v>
      </c>
      <c r="D3" s="3">
        <v>130.28299999999999</v>
      </c>
      <c r="E3" s="3">
        <v>45.994</v>
      </c>
      <c r="F3" s="3">
        <v>287.87200000000001</v>
      </c>
      <c r="G3" s="3">
        <v>77.143600000000006</v>
      </c>
      <c r="H3" s="3">
        <v>100.49</v>
      </c>
      <c r="I3" s="3">
        <v>81.404399999999995</v>
      </c>
      <c r="J3" s="3">
        <v>111.411</v>
      </c>
      <c r="K3" s="3">
        <v>193.74299999999999</v>
      </c>
      <c r="L3" s="3">
        <v>226.27799999999999</v>
      </c>
      <c r="M3" s="3">
        <v>225.97300000000001</v>
      </c>
      <c r="N3" s="3">
        <v>230.63900000000001</v>
      </c>
      <c r="O3" s="3">
        <v>236.892</v>
      </c>
      <c r="P3" s="3">
        <v>489.54</v>
      </c>
      <c r="Q3" s="3">
        <v>292.69099999999997</v>
      </c>
      <c r="R3" s="3">
        <v>249.06200000000001</v>
      </c>
      <c r="S3" s="3">
        <v>231.501</v>
      </c>
      <c r="T3" s="3">
        <v>259.49799999999999</v>
      </c>
      <c r="U3" s="3">
        <v>228.38800000000001</v>
      </c>
      <c r="V3" s="3">
        <v>428161</v>
      </c>
    </row>
    <row r="4" spans="1:22" x14ac:dyDescent="0.2">
      <c r="A4" s="1" t="s">
        <v>23</v>
      </c>
      <c r="B4" s="2">
        <v>18.078299999999999</v>
      </c>
      <c r="C4" s="2">
        <v>31.5398</v>
      </c>
      <c r="D4" s="2">
        <v>22.184799999999999</v>
      </c>
      <c r="E4" s="2">
        <v>12.289960000000001</v>
      </c>
      <c r="F4" s="2">
        <v>46.066009999999999</v>
      </c>
      <c r="G4" s="2">
        <v>20.383990000000001</v>
      </c>
      <c r="H4" s="2">
        <v>32.993920000000003</v>
      </c>
      <c r="I4" s="2">
        <v>22.561440000000001</v>
      </c>
      <c r="J4" s="2">
        <v>26.04485</v>
      </c>
      <c r="K4" s="2">
        <v>32.263190000000002</v>
      </c>
      <c r="L4" s="2">
        <v>36.479129999999998</v>
      </c>
      <c r="M4" s="2">
        <v>40.852589999999999</v>
      </c>
      <c r="N4" s="2">
        <v>44.375529999999998</v>
      </c>
      <c r="O4" s="2">
        <v>45.760390000000001</v>
      </c>
      <c r="P4" s="2">
        <v>63.878210000000003</v>
      </c>
      <c r="Q4" s="2">
        <v>61.814230000000002</v>
      </c>
      <c r="R4" s="2">
        <v>41.73545</v>
      </c>
      <c r="S4" s="2">
        <v>40.46434</v>
      </c>
      <c r="T4" s="2">
        <v>45.866509999999998</v>
      </c>
      <c r="U4" s="2">
        <v>43.484720000000003</v>
      </c>
      <c r="V4" s="2">
        <v>25098.51136</v>
      </c>
    </row>
    <row r="5" spans="1:22" x14ac:dyDescent="0.2">
      <c r="A5" s="1" t="s">
        <v>24</v>
      </c>
      <c r="B5" s="2">
        <v>36.069839999999999</v>
      </c>
      <c r="C5" s="2">
        <v>75.266440000000003</v>
      </c>
      <c r="D5" s="2">
        <v>43.277700000000003</v>
      </c>
      <c r="E5" s="2">
        <v>25.41581</v>
      </c>
      <c r="F5" s="2">
        <v>155.27251000000001</v>
      </c>
      <c r="G5" s="2">
        <v>40.13496</v>
      </c>
      <c r="H5" s="2">
        <v>69.363230000000001</v>
      </c>
      <c r="I5" s="2">
        <v>44.555169999999997</v>
      </c>
      <c r="J5" s="2">
        <v>60.147500000000001</v>
      </c>
      <c r="K5" s="2">
        <v>79.396330000000006</v>
      </c>
      <c r="L5" s="2">
        <v>87.70487</v>
      </c>
      <c r="M5" s="2">
        <v>106.14057</v>
      </c>
      <c r="N5" s="2">
        <v>122.40349999999999</v>
      </c>
      <c r="O5" s="2">
        <v>126.72028</v>
      </c>
      <c r="P5" s="2">
        <v>185.69548</v>
      </c>
      <c r="Q5" s="2">
        <v>206.08876000000001</v>
      </c>
      <c r="R5" s="2">
        <v>165.87213</v>
      </c>
      <c r="S5" s="2">
        <v>122.94779</v>
      </c>
      <c r="T5" s="2">
        <v>132.46940000000001</v>
      </c>
      <c r="U5" s="2">
        <v>116.73688</v>
      </c>
      <c r="V5" s="2">
        <v>67734.760750000001</v>
      </c>
    </row>
    <row r="6" spans="1:22" x14ac:dyDescent="0.2">
      <c r="A6" t="s">
        <v>25</v>
      </c>
      <c r="B6" s="3">
        <v>0.94516999999999995</v>
      </c>
      <c r="C6" s="3">
        <v>0.92049999999999998</v>
      </c>
      <c r="D6" s="3">
        <v>0.94416999999999995</v>
      </c>
      <c r="E6" s="3">
        <v>0.96677999999999997</v>
      </c>
      <c r="F6" s="3">
        <v>0.91422000000000003</v>
      </c>
      <c r="G6" s="3">
        <v>0.94379999999999997</v>
      </c>
      <c r="H6" s="3">
        <v>0.94372</v>
      </c>
      <c r="I6" s="3">
        <v>0.94372999999999996</v>
      </c>
      <c r="J6" s="3">
        <v>0.93610000000000004</v>
      </c>
      <c r="K6" s="3">
        <v>0.92669000000000001</v>
      </c>
      <c r="L6" s="3">
        <v>0.92303999999999997</v>
      </c>
      <c r="M6" s="3">
        <v>0.91063000000000005</v>
      </c>
      <c r="N6" s="3">
        <v>0.90181</v>
      </c>
      <c r="O6" s="3">
        <v>0.90181</v>
      </c>
      <c r="P6" s="3">
        <v>0.88087000000000004</v>
      </c>
      <c r="Q6" s="3">
        <v>0.89365000000000006</v>
      </c>
      <c r="R6" s="3">
        <v>0.92295000000000005</v>
      </c>
      <c r="S6" s="3">
        <v>0.60465000000000002</v>
      </c>
      <c r="T6" s="3">
        <v>0.90181</v>
      </c>
      <c r="U6" s="3">
        <v>0.90280000000000005</v>
      </c>
      <c r="V6" s="3">
        <v>0.54259000000000002</v>
      </c>
    </row>
    <row r="7" spans="1:22" x14ac:dyDescent="0.2">
      <c r="A7" t="s">
        <v>26</v>
      </c>
      <c r="B7" s="3">
        <v>0.49709999999999999</v>
      </c>
      <c r="C7" s="3">
        <v>0.53759000000000001</v>
      </c>
      <c r="D7" s="3">
        <v>0.49447999999999998</v>
      </c>
      <c r="E7" s="3">
        <v>0.61670000000000003</v>
      </c>
      <c r="F7" s="3">
        <v>0.55378000000000005</v>
      </c>
      <c r="G7" s="3">
        <v>7.6139999999999999E-2</v>
      </c>
      <c r="H7" s="3">
        <v>0</v>
      </c>
      <c r="I7" s="3">
        <v>1.1780000000000001E-2</v>
      </c>
      <c r="J7" s="3">
        <v>1.5910000000000001E-2</v>
      </c>
      <c r="K7" s="3">
        <v>1.7229999999999999E-2</v>
      </c>
      <c r="L7" s="3">
        <v>1.6670000000000001E-2</v>
      </c>
      <c r="M7" s="3">
        <v>0.12175999999999999</v>
      </c>
      <c r="N7" s="3">
        <v>0.78205999999999998</v>
      </c>
      <c r="O7" s="3">
        <v>0.78205999999999998</v>
      </c>
      <c r="P7" s="3">
        <v>0.78317000000000003</v>
      </c>
      <c r="Q7" s="3">
        <v>0.59791000000000005</v>
      </c>
      <c r="R7" s="3">
        <v>0.67649999999999999</v>
      </c>
      <c r="S7" s="3">
        <v>0.64317999999999997</v>
      </c>
      <c r="T7" s="3">
        <v>0.78097000000000005</v>
      </c>
      <c r="U7" s="3">
        <v>0.59614</v>
      </c>
      <c r="V7" s="3">
        <v>0.41203000000000001</v>
      </c>
    </row>
    <row r="8" spans="1:22" x14ac:dyDescent="0.2">
      <c r="A8" t="s">
        <v>27</v>
      </c>
      <c r="B8" s="3">
        <v>0.32128000000000001</v>
      </c>
      <c r="C8" s="3">
        <v>0.22883000000000001</v>
      </c>
      <c r="D8" s="3">
        <v>0.31762000000000001</v>
      </c>
      <c r="E8" s="3">
        <v>0.35919000000000001</v>
      </c>
      <c r="F8" s="3">
        <v>0.34473999999999999</v>
      </c>
      <c r="G8" s="3">
        <v>0.60851999999999995</v>
      </c>
      <c r="H8" s="3">
        <v>0.65942999999999996</v>
      </c>
      <c r="I8" s="3">
        <v>0.64973000000000003</v>
      </c>
      <c r="J8" s="3">
        <v>0.77498</v>
      </c>
      <c r="K8" s="3">
        <v>0.81206</v>
      </c>
      <c r="L8" s="3">
        <v>0.80376999999999998</v>
      </c>
      <c r="M8" s="3">
        <v>0.66108999999999996</v>
      </c>
      <c r="N8" s="3">
        <v>2.0000000000000002E-5</v>
      </c>
      <c r="O8" s="3">
        <v>0</v>
      </c>
      <c r="P8" s="3">
        <v>2.0000000000000002E-5</v>
      </c>
      <c r="Q8" s="3">
        <v>0.14687</v>
      </c>
      <c r="R8" s="3">
        <v>0.17408999999999999</v>
      </c>
      <c r="S8" s="3">
        <v>2.0000000000000002E-5</v>
      </c>
      <c r="T8" s="3">
        <v>1.0000000000000001E-5</v>
      </c>
      <c r="U8" s="3">
        <v>0.19253000000000001</v>
      </c>
      <c r="V8" s="3">
        <v>0</v>
      </c>
    </row>
    <row r="13" spans="1:22" x14ac:dyDescent="0.2"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">
      <c r="H14" s="5"/>
      <c r="I14" s="5"/>
      <c r="J14" s="5"/>
      <c r="K14" s="5"/>
      <c r="L14" s="4"/>
      <c r="M14" s="5"/>
      <c r="N14" s="5"/>
      <c r="O14" s="4"/>
      <c r="P14" s="4"/>
      <c r="Q14" s="4"/>
      <c r="R14" s="4"/>
      <c r="S14" s="4"/>
      <c r="T14" s="4"/>
      <c r="U14" s="4"/>
      <c r="V14" s="4"/>
    </row>
    <row r="15" spans="1:22" x14ac:dyDescent="0.2">
      <c r="H15" s="5"/>
      <c r="I15" s="5"/>
      <c r="J15" s="5"/>
      <c r="K15" s="5"/>
      <c r="L15" s="4"/>
      <c r="M15" s="5"/>
      <c r="N15" s="5"/>
      <c r="O15" s="4"/>
      <c r="P15" s="4"/>
      <c r="Q15" s="4"/>
      <c r="R15" s="4"/>
      <c r="S15" s="4"/>
      <c r="T15" s="4"/>
      <c r="U15" s="4"/>
      <c r="V15" s="4"/>
    </row>
    <row r="16" spans="1:22" x14ac:dyDescent="0.2">
      <c r="D16">
        <f>final!$C$2:$C$44</f>
        <v>2.4007999999999998</v>
      </c>
      <c r="H16" s="5"/>
      <c r="I16" s="5"/>
      <c r="J16" s="5"/>
      <c r="K16" s="5"/>
      <c r="L16" s="4"/>
      <c r="M16" s="5"/>
      <c r="N16" s="5"/>
      <c r="O16" s="4"/>
      <c r="P16" s="4"/>
      <c r="Q16" s="4"/>
      <c r="R16" s="4"/>
      <c r="S16" s="4"/>
      <c r="T16" s="4"/>
      <c r="U16" s="4"/>
      <c r="V16" s="4"/>
    </row>
    <row r="17" spans="8:22" x14ac:dyDescent="0.2">
      <c r="H17" s="5"/>
      <c r="I17" s="5"/>
      <c r="J17" s="5"/>
      <c r="K17" s="5"/>
      <c r="L17" s="4"/>
      <c r="M17" s="5"/>
      <c r="N17" s="5"/>
      <c r="O17" s="4"/>
      <c r="P17" s="4"/>
      <c r="Q17" s="4"/>
      <c r="R17" s="4"/>
      <c r="S17" s="4"/>
      <c r="T17" s="4"/>
      <c r="U17" s="4"/>
      <c r="V1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6" workbookViewId="0">
      <selection activeCell="J40" sqref="J40:K40"/>
    </sheetView>
  </sheetViews>
  <sheetFormatPr baseColWidth="10" defaultRowHeight="16" x14ac:dyDescent="0.2"/>
  <cols>
    <col min="1" max="1" width="33.83203125" bestFit="1" customWidth="1"/>
    <col min="2" max="2" width="31.5" bestFit="1" customWidth="1"/>
    <col min="3" max="3" width="7.1640625" bestFit="1" customWidth="1"/>
    <col min="8" max="8" width="12.1640625" bestFit="1" customWidth="1"/>
  </cols>
  <sheetData>
    <row r="1" spans="1:5" x14ac:dyDescent="0.2">
      <c r="B1" t="s">
        <v>71</v>
      </c>
      <c r="C1" t="s">
        <v>72</v>
      </c>
      <c r="D1" t="s">
        <v>73</v>
      </c>
      <c r="E1" t="s">
        <v>74</v>
      </c>
    </row>
    <row r="2" spans="1:5" x14ac:dyDescent="0.2">
      <c r="A2" t="s">
        <v>28</v>
      </c>
      <c r="B2" t="str">
        <f>TRIM(A2)</f>
        <v>164.gzip.graphic-ref.eio.gz.out</v>
      </c>
      <c r="C2">
        <v>1.4552</v>
      </c>
      <c r="D2">
        <v>17.984000000000002</v>
      </c>
      <c r="E2">
        <v>35.198300000000003</v>
      </c>
    </row>
    <row r="3" spans="1:5" x14ac:dyDescent="0.2">
      <c r="A3" t="s">
        <v>29</v>
      </c>
      <c r="B3" t="str">
        <f t="shared" ref="B3:B44" si="0">TRIM(A3)</f>
        <v>164.gzip.log-ref.eio.gz.out</v>
      </c>
      <c r="C3">
        <v>1.5215000000000001</v>
      </c>
      <c r="D3">
        <v>18.380099999999999</v>
      </c>
      <c r="E3">
        <v>35.286499999999997</v>
      </c>
    </row>
    <row r="4" spans="1:5" x14ac:dyDescent="0.2">
      <c r="A4" t="s">
        <v>30</v>
      </c>
      <c r="B4" t="str">
        <f t="shared" si="0"/>
        <v>164.gzip.program-ref.eio.gz.out</v>
      </c>
      <c r="C4">
        <v>1.6173999999999999</v>
      </c>
      <c r="D4">
        <v>19.170300000000001</v>
      </c>
      <c r="E4">
        <v>35.802999999999997</v>
      </c>
    </row>
    <row r="5" spans="1:5" x14ac:dyDescent="0.2">
      <c r="A5" t="s">
        <v>31</v>
      </c>
      <c r="B5" t="str">
        <f t="shared" si="0"/>
        <v>164.gzip.random-ref.eio.gz.out</v>
      </c>
      <c r="C5">
        <v>2.1160999999999999</v>
      </c>
      <c r="D5">
        <v>25.3964</v>
      </c>
      <c r="E5">
        <v>39.040999999999997</v>
      </c>
    </row>
    <row r="6" spans="1:5" x14ac:dyDescent="0.2">
      <c r="A6" t="s">
        <v>32</v>
      </c>
      <c r="B6" t="str">
        <f t="shared" si="0"/>
        <v>164.gzip.source-ref.eio.gz.out</v>
      </c>
      <c r="C6">
        <v>1.6080000000000001</v>
      </c>
      <c r="D6">
        <v>18.872299999999999</v>
      </c>
      <c r="E6">
        <v>35.544800000000002</v>
      </c>
    </row>
    <row r="7" spans="1:5" x14ac:dyDescent="0.2">
      <c r="A7" t="s">
        <v>33</v>
      </c>
      <c r="B7" t="str">
        <f t="shared" si="0"/>
        <v>168.wupwise.spec_ref.eio.gz.out</v>
      </c>
      <c r="C7">
        <v>1.2827999999999999</v>
      </c>
      <c r="D7">
        <v>17.632999999999999</v>
      </c>
      <c r="E7">
        <v>37.283499999999997</v>
      </c>
    </row>
    <row r="8" spans="1:5" x14ac:dyDescent="0.2">
      <c r="A8" t="s">
        <v>34</v>
      </c>
      <c r="B8" t="str">
        <f t="shared" si="0"/>
        <v>171.swim.spec_ref.eio.gz.out</v>
      </c>
      <c r="C8">
        <v>0.42720000000000002</v>
      </c>
      <c r="D8">
        <v>11.159599999999999</v>
      </c>
      <c r="E8">
        <v>36.842700000000001</v>
      </c>
    </row>
    <row r="9" spans="1:5" x14ac:dyDescent="0.2">
      <c r="A9" t="s">
        <v>35</v>
      </c>
      <c r="B9" t="str">
        <f t="shared" si="0"/>
        <v>172.mgrid.spec_ref.eio.gz.out</v>
      </c>
      <c r="C9">
        <v>1.0257000000000001</v>
      </c>
      <c r="D9">
        <v>17.355699999999999</v>
      </c>
      <c r="E9">
        <v>37.143999999999998</v>
      </c>
    </row>
    <row r="10" spans="1:5" x14ac:dyDescent="0.2">
      <c r="A10" t="s">
        <v>36</v>
      </c>
      <c r="B10" t="str">
        <f t="shared" si="0"/>
        <v>173.applu.spec_ref.eio.gz.out</v>
      </c>
      <c r="C10">
        <v>0.57509999999999994</v>
      </c>
      <c r="D10">
        <v>12.605700000000001</v>
      </c>
      <c r="E10">
        <v>39.1312</v>
      </c>
    </row>
    <row r="11" spans="1:5" x14ac:dyDescent="0.2">
      <c r="A11" t="s">
        <v>37</v>
      </c>
      <c r="B11" t="str">
        <f t="shared" si="0"/>
        <v>175.vpr.route-ref.eio.gz.out</v>
      </c>
      <c r="C11">
        <v>0.52900000000000003</v>
      </c>
      <c r="D11">
        <v>11.411099999999999</v>
      </c>
      <c r="E11">
        <v>31.286799999999999</v>
      </c>
    </row>
    <row r="12" spans="1:5" x14ac:dyDescent="0.2">
      <c r="A12" t="s">
        <v>38</v>
      </c>
      <c r="B12" t="str">
        <f t="shared" si="0"/>
        <v>176.gcc.00-166-ref.eio.gz.out</v>
      </c>
      <c r="C12">
        <v>1.8136000000000001</v>
      </c>
      <c r="D12">
        <v>24.432700000000001</v>
      </c>
      <c r="E12">
        <v>39.192399999999999</v>
      </c>
    </row>
    <row r="13" spans="1:5" x14ac:dyDescent="0.2">
      <c r="A13" t="s">
        <v>39</v>
      </c>
      <c r="B13" t="str">
        <f t="shared" si="0"/>
        <v>176.gcc.00-200-ref.eio.gz.out</v>
      </c>
      <c r="C13">
        <v>1.6500999999999999</v>
      </c>
      <c r="D13">
        <v>20.738299999999999</v>
      </c>
      <c r="E13">
        <v>36.673900000000003</v>
      </c>
    </row>
    <row r="14" spans="1:5" x14ac:dyDescent="0.2">
      <c r="A14" t="s">
        <v>40</v>
      </c>
      <c r="B14" t="str">
        <f t="shared" si="0"/>
        <v>176.gcc.00-expr-ref.eio.gz.out</v>
      </c>
      <c r="C14">
        <v>1.3179000000000001</v>
      </c>
      <c r="D14">
        <v>19.648099999999999</v>
      </c>
      <c r="E14">
        <v>37.371000000000002</v>
      </c>
    </row>
    <row r="15" spans="1:5" x14ac:dyDescent="0.2">
      <c r="A15" t="s">
        <v>41</v>
      </c>
      <c r="B15" t="str">
        <f t="shared" si="0"/>
        <v>176.gcc.00-integrate-ref.eio.gz.out</v>
      </c>
      <c r="C15">
        <v>1.7715000000000001</v>
      </c>
      <c r="D15">
        <v>21.458600000000001</v>
      </c>
      <c r="E15">
        <v>36.992600000000003</v>
      </c>
    </row>
    <row r="16" spans="1:5" x14ac:dyDescent="0.2">
      <c r="A16" t="s">
        <v>42</v>
      </c>
      <c r="B16" t="str">
        <f t="shared" si="0"/>
        <v>176.gcc.00-scilab-ref.eio.gz.out</v>
      </c>
      <c r="C16">
        <v>1.7428999999999999</v>
      </c>
      <c r="D16">
        <v>21.712499999999999</v>
      </c>
      <c r="E16">
        <v>37.346800000000002</v>
      </c>
    </row>
    <row r="17" spans="1:5" x14ac:dyDescent="0.2">
      <c r="A17" t="s">
        <v>43</v>
      </c>
      <c r="B17" t="str">
        <f t="shared" si="0"/>
        <v>177.mesa.spec_ref.eio.gz.out</v>
      </c>
      <c r="C17">
        <v>1.7605999999999999</v>
      </c>
      <c r="D17">
        <v>20.493099999999998</v>
      </c>
      <c r="E17">
        <v>37.5563</v>
      </c>
    </row>
    <row r="18" spans="1:5" x14ac:dyDescent="0.2">
      <c r="A18" t="s">
        <v>44</v>
      </c>
      <c r="B18" t="str">
        <f t="shared" si="0"/>
        <v>178.galgel.spec_ref.eio.gz.out</v>
      </c>
      <c r="C18">
        <v>0.58360000000000001</v>
      </c>
      <c r="D18">
        <v>12.368399999999999</v>
      </c>
      <c r="E18">
        <v>32.285299999999999</v>
      </c>
    </row>
    <row r="19" spans="1:5" x14ac:dyDescent="0.2">
      <c r="A19" t="s">
        <v>45</v>
      </c>
      <c r="B19" t="str">
        <f t="shared" si="0"/>
        <v>179.art.110-ref.eio.gz.out</v>
      </c>
      <c r="C19">
        <v>0.21929999999999999</v>
      </c>
      <c r="D19">
        <v>8.8216999999999999</v>
      </c>
      <c r="E19">
        <v>34.1736</v>
      </c>
    </row>
    <row r="20" spans="1:5" x14ac:dyDescent="0.2">
      <c r="A20" t="s">
        <v>46</v>
      </c>
      <c r="B20" t="str">
        <f t="shared" si="0"/>
        <v>179.art.470-ref.eio.gz.out</v>
      </c>
      <c r="C20">
        <v>0.2044</v>
      </c>
      <c r="D20">
        <v>8.7058999999999997</v>
      </c>
      <c r="E20">
        <v>34.095100000000002</v>
      </c>
    </row>
    <row r="21" spans="1:5" x14ac:dyDescent="0.2">
      <c r="A21" t="s">
        <v>47</v>
      </c>
      <c r="B21" t="str">
        <f t="shared" si="0"/>
        <v>181.mcf.spec_ref.eio.gz.out</v>
      </c>
      <c r="C21">
        <v>0.16209999999999999</v>
      </c>
      <c r="D21">
        <v>8.3995999999999995</v>
      </c>
      <c r="E21">
        <v>31.421399999999998</v>
      </c>
    </row>
    <row r="22" spans="1:5" x14ac:dyDescent="0.2">
      <c r="A22" t="s">
        <v>48</v>
      </c>
      <c r="B22" t="str">
        <f t="shared" si="0"/>
        <v>183.equake.spec_ref.eio.gz.out</v>
      </c>
      <c r="C22">
        <v>0.35320000000000001</v>
      </c>
      <c r="D22">
        <v>10.28</v>
      </c>
      <c r="E22">
        <v>31.255800000000001</v>
      </c>
    </row>
    <row r="23" spans="1:5" x14ac:dyDescent="0.2">
      <c r="A23" t="s">
        <v>49</v>
      </c>
      <c r="B23" t="str">
        <f t="shared" si="0"/>
        <v>186.crafty.spec_ref.eio.gz.out</v>
      </c>
      <c r="C23">
        <v>1.5507</v>
      </c>
      <c r="D23">
        <v>19.1892</v>
      </c>
      <c r="E23">
        <v>36.228999999999999</v>
      </c>
    </row>
    <row r="24" spans="1:5" x14ac:dyDescent="0.2">
      <c r="A24" t="s">
        <v>50</v>
      </c>
      <c r="B24" t="str">
        <f t="shared" si="0"/>
        <v>187.facerec.spec_ref.eio.gz.out</v>
      </c>
      <c r="C24">
        <v>1.0311999999999999</v>
      </c>
      <c r="D24">
        <v>15.1311</v>
      </c>
      <c r="E24">
        <v>33.803800000000003</v>
      </c>
    </row>
    <row r="25" spans="1:5" x14ac:dyDescent="0.2">
      <c r="A25" t="s">
        <v>51</v>
      </c>
      <c r="B25" t="str">
        <f t="shared" si="0"/>
        <v>188.ammp.spec_ref.eio.gz.out</v>
      </c>
      <c r="C25">
        <v>0.5323</v>
      </c>
      <c r="D25">
        <v>11.6563</v>
      </c>
      <c r="E25">
        <v>34.246299999999998</v>
      </c>
    </row>
    <row r="26" spans="1:5" x14ac:dyDescent="0.2">
      <c r="A26" t="s">
        <v>52</v>
      </c>
      <c r="B26" t="str">
        <f t="shared" si="0"/>
        <v>189.lucas.spec_ref.eio.gz.out</v>
      </c>
      <c r="C26">
        <v>0.86680000000000001</v>
      </c>
      <c r="D26">
        <v>15.0809</v>
      </c>
      <c r="E26">
        <v>33.532800000000002</v>
      </c>
    </row>
    <row r="27" spans="1:5" x14ac:dyDescent="0.2">
      <c r="A27" t="s">
        <v>53</v>
      </c>
      <c r="B27" t="str">
        <f t="shared" si="0"/>
        <v>191.fma3d.spec_ref.eio.gz.out</v>
      </c>
      <c r="C27">
        <v>1.1935</v>
      </c>
      <c r="D27">
        <v>18.3508</v>
      </c>
      <c r="E27">
        <v>37.479500000000002</v>
      </c>
    </row>
    <row r="28" spans="1:5" x14ac:dyDescent="0.2">
      <c r="A28" t="s">
        <v>54</v>
      </c>
      <c r="B28" t="str">
        <f t="shared" si="0"/>
        <v>197.parser.spec_ref.eio.gz.out</v>
      </c>
      <c r="C28">
        <v>0.99619999999999997</v>
      </c>
      <c r="D28">
        <v>14.0768</v>
      </c>
      <c r="E28">
        <v>34.2483</v>
      </c>
    </row>
    <row r="29" spans="1:5" x14ac:dyDescent="0.2">
      <c r="A29" t="s">
        <v>55</v>
      </c>
      <c r="B29" t="str">
        <f t="shared" si="0"/>
        <v>200.sixtrack.spec_ref.eio.gz.out</v>
      </c>
      <c r="C29">
        <v>1.8068</v>
      </c>
      <c r="D29">
        <v>23.745200000000001</v>
      </c>
      <c r="E29">
        <v>42.651400000000002</v>
      </c>
    </row>
    <row r="30" spans="1:5" x14ac:dyDescent="0.2">
      <c r="A30" t="s">
        <v>56</v>
      </c>
      <c r="B30" t="str">
        <f t="shared" si="0"/>
        <v>252.eon.cook-ref.eio.gz.out</v>
      </c>
      <c r="C30">
        <v>1.8953</v>
      </c>
      <c r="D30">
        <v>23.0608</v>
      </c>
      <c r="E30">
        <v>38.140500000000003</v>
      </c>
    </row>
    <row r="31" spans="1:5" x14ac:dyDescent="0.2">
      <c r="A31" t="s">
        <v>57</v>
      </c>
      <c r="B31" t="str">
        <f t="shared" si="0"/>
        <v>252.eon.kajiya-ref.eio.gz.out</v>
      </c>
      <c r="C31">
        <v>1.9499</v>
      </c>
      <c r="D31">
        <v>23.865100000000002</v>
      </c>
      <c r="E31">
        <v>39.9133</v>
      </c>
    </row>
    <row r="32" spans="1:5" x14ac:dyDescent="0.2">
      <c r="A32" t="s">
        <v>58</v>
      </c>
      <c r="B32" t="str">
        <f t="shared" si="0"/>
        <v>252.eon.rushmeier-ref.eio.gz.out</v>
      </c>
      <c r="C32">
        <v>1.9524999999999999</v>
      </c>
      <c r="D32">
        <v>23.954499999999999</v>
      </c>
      <c r="E32">
        <v>39.984099999999998</v>
      </c>
    </row>
    <row r="33" spans="1:11" x14ac:dyDescent="0.2">
      <c r="A33" t="s">
        <v>59</v>
      </c>
      <c r="B33" t="str">
        <f t="shared" si="0"/>
        <v>253.perlbmk.diffmail-ref.eio.gz.out</v>
      </c>
      <c r="C33">
        <v>1.2276</v>
      </c>
      <c r="D33">
        <v>17.213100000000001</v>
      </c>
      <c r="E33">
        <v>35.396000000000001</v>
      </c>
    </row>
    <row r="34" spans="1:11" x14ac:dyDescent="0.2">
      <c r="A34" t="s">
        <v>60</v>
      </c>
      <c r="B34" t="str">
        <f t="shared" si="0"/>
        <v>253.perlbmk.makerand-ref.eio.gz.out</v>
      </c>
      <c r="C34">
        <v>1.9068000000000001</v>
      </c>
      <c r="D34">
        <v>22.1845</v>
      </c>
      <c r="E34">
        <v>35.917999999999999</v>
      </c>
    </row>
    <row r="35" spans="1:11" x14ac:dyDescent="0.2">
      <c r="A35" t="s">
        <v>61</v>
      </c>
      <c r="B35" t="str">
        <f t="shared" si="0"/>
        <v>253.perlbmk.perfect-ref.eio.gz.out</v>
      </c>
      <c r="C35">
        <v>2.2206999999999999</v>
      </c>
      <c r="D35">
        <v>25.4648</v>
      </c>
      <c r="E35">
        <v>35.954300000000003</v>
      </c>
    </row>
    <row r="36" spans="1:11" x14ac:dyDescent="0.2">
      <c r="A36" t="s">
        <v>62</v>
      </c>
      <c r="B36" t="str">
        <f t="shared" si="0"/>
        <v>254.gap.spec_ref.eio.gz.out</v>
      </c>
      <c r="C36">
        <v>2.0064000000000002</v>
      </c>
      <c r="D36">
        <v>22.658000000000001</v>
      </c>
      <c r="E36">
        <v>35.543500000000002</v>
      </c>
    </row>
    <row r="37" spans="1:11" x14ac:dyDescent="0.2">
      <c r="A37" t="s">
        <v>63</v>
      </c>
      <c r="B37" t="str">
        <f t="shared" si="0"/>
        <v>255.vortex.one-ref.eio.gz.out</v>
      </c>
      <c r="C37">
        <v>1.2101</v>
      </c>
      <c r="D37">
        <v>16.437999999999999</v>
      </c>
      <c r="E37">
        <v>35.399000000000001</v>
      </c>
    </row>
    <row r="38" spans="1:11" x14ac:dyDescent="0.2">
      <c r="A38" t="s">
        <v>64</v>
      </c>
      <c r="B38" t="str">
        <f t="shared" si="0"/>
        <v>255.vortex.three-ref.eio.gz.out</v>
      </c>
      <c r="C38">
        <v>0.84760000000000002</v>
      </c>
      <c r="D38">
        <v>13.944599999999999</v>
      </c>
      <c r="E38">
        <v>34.370600000000003</v>
      </c>
    </row>
    <row r="39" spans="1:11" x14ac:dyDescent="0.2">
      <c r="A39" t="s">
        <v>65</v>
      </c>
      <c r="B39" t="str">
        <f t="shared" si="0"/>
        <v>255.vortex.two-ref.eio.gz.out</v>
      </c>
      <c r="C39">
        <v>1.1505000000000001</v>
      </c>
      <c r="D39">
        <v>15.940300000000001</v>
      </c>
      <c r="E39">
        <v>35.216700000000003</v>
      </c>
      <c r="H39" t="s">
        <v>75</v>
      </c>
      <c r="I39" t="s">
        <v>76</v>
      </c>
      <c r="J39" t="s">
        <v>77</v>
      </c>
      <c r="K39" t="s">
        <v>78</v>
      </c>
    </row>
    <row r="40" spans="1:11" x14ac:dyDescent="0.2">
      <c r="A40" t="s">
        <v>66</v>
      </c>
      <c r="B40" t="str">
        <f t="shared" si="0"/>
        <v>256.bzip2.graphic-ref.eio.gz.out</v>
      </c>
      <c r="C40">
        <v>2.7214</v>
      </c>
      <c r="D40">
        <v>27.535399999999999</v>
      </c>
      <c r="E40">
        <v>36.6843</v>
      </c>
      <c r="G40" t="s">
        <v>72</v>
      </c>
      <c r="H40">
        <f>AVERAGE($C2:$C44)</f>
        <v>1.3297581395348836</v>
      </c>
      <c r="I40">
        <f>MEDIAN($C2:$C44)</f>
        <v>1.4552</v>
      </c>
      <c r="J40">
        <f>MIN($C2:$C44)</f>
        <v>0.16209999999999999</v>
      </c>
      <c r="K40">
        <f>MAX($C2:$C44)</f>
        <v>2.7214</v>
      </c>
    </row>
    <row r="41" spans="1:11" x14ac:dyDescent="0.2">
      <c r="A41" t="s">
        <v>67</v>
      </c>
      <c r="B41" t="str">
        <f t="shared" si="0"/>
        <v>256.bzip2.program-ref.eio.gz.out</v>
      </c>
      <c r="C41">
        <v>1.7228000000000001</v>
      </c>
      <c r="D41">
        <v>19.541799999999999</v>
      </c>
      <c r="E41">
        <v>35.859099999999998</v>
      </c>
      <c r="G41" t="s">
        <v>73</v>
      </c>
      <c r="H41">
        <f>AVERAGE($D2:$D44)</f>
        <v>18.078299999999999</v>
      </c>
      <c r="I41">
        <f>MEDIAN($D2:$D44)</f>
        <v>18.380099999999999</v>
      </c>
      <c r="J41">
        <f>MIN($D2:$D44)</f>
        <v>8.3995999999999995</v>
      </c>
      <c r="K41">
        <f>MAX($D2:$D44)</f>
        <v>27.535399999999999</v>
      </c>
    </row>
    <row r="42" spans="1:11" x14ac:dyDescent="0.2">
      <c r="A42" t="s">
        <v>68</v>
      </c>
      <c r="B42" t="str">
        <f t="shared" si="0"/>
        <v>256.bzip2.source-ref.eio.gz.out</v>
      </c>
      <c r="C42">
        <v>2.1434000000000002</v>
      </c>
      <c r="D42">
        <v>25.980699999999999</v>
      </c>
      <c r="E42">
        <v>38.855699999999999</v>
      </c>
      <c r="G42" t="s">
        <v>79</v>
      </c>
      <c r="H42">
        <f>AVERAGE($E2:$E44)</f>
        <v>36.069839534883705</v>
      </c>
      <c r="I42">
        <f>MEDIAN($E2:$E44)</f>
        <v>35.917999999999999</v>
      </c>
      <c r="J42">
        <f>MIN($E2:$E44)</f>
        <v>31.255800000000001</v>
      </c>
      <c r="K42">
        <f>MAX($E2:$E44)</f>
        <v>42.651400000000002</v>
      </c>
    </row>
    <row r="43" spans="1:11" x14ac:dyDescent="0.2">
      <c r="A43" t="s">
        <v>69</v>
      </c>
      <c r="B43" t="str">
        <f t="shared" si="0"/>
        <v>300.twolf.spec_ref.eio.gz.out</v>
      </c>
      <c r="C43">
        <v>0.501</v>
      </c>
      <c r="D43">
        <v>10.8748</v>
      </c>
      <c r="E43">
        <v>31.3432</v>
      </c>
    </row>
    <row r="44" spans="1:11" x14ac:dyDescent="0.2">
      <c r="A44" t="s">
        <v>70</v>
      </c>
      <c r="B44" t="str">
        <f t="shared" si="0"/>
        <v>301.apsi.spec_ref.eio.gz.out</v>
      </c>
      <c r="C44">
        <v>2.0089000000000001</v>
      </c>
      <c r="D44">
        <v>24.453099999999999</v>
      </c>
      <c r="E44">
        <v>39.307699999999997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4" workbookViewId="0">
      <selection activeCell="C48" sqref="C48"/>
    </sheetView>
  </sheetViews>
  <sheetFormatPr baseColWidth="10" defaultRowHeight="16" x14ac:dyDescent="0.2"/>
  <cols>
    <col min="1" max="1" width="33.83203125" bestFit="1" customWidth="1"/>
    <col min="2" max="2" width="31.5" bestFit="1" customWidth="1"/>
    <col min="3" max="3" width="7.1640625" bestFit="1" customWidth="1"/>
    <col min="8" max="8" width="12.1640625" bestFit="1" customWidth="1"/>
  </cols>
  <sheetData>
    <row r="1" spans="1:5" x14ac:dyDescent="0.2">
      <c r="B1" t="s">
        <v>71</v>
      </c>
      <c r="C1" t="s">
        <v>72</v>
      </c>
      <c r="D1" t="s">
        <v>73</v>
      </c>
      <c r="E1" t="s">
        <v>74</v>
      </c>
    </row>
    <row r="2" spans="1:5" x14ac:dyDescent="0.2">
      <c r="A2" t="s">
        <v>28</v>
      </c>
      <c r="B2" t="str">
        <f>TRIM(A2)</f>
        <v>164.gzip.graphic-ref.eio.gz.out</v>
      </c>
      <c r="C2">
        <v>1.873</v>
      </c>
      <c r="D2">
        <v>40.355699999999999</v>
      </c>
      <c r="E2">
        <v>112.7854</v>
      </c>
    </row>
    <row r="3" spans="1:5" x14ac:dyDescent="0.2">
      <c r="A3" t="s">
        <v>29</v>
      </c>
      <c r="B3" t="str">
        <f t="shared" ref="B3:B44" si="0">TRIM(A3)</f>
        <v>164.gzip.log-ref.eio.gz.out</v>
      </c>
      <c r="C3">
        <v>1.9661999999999999</v>
      </c>
      <c r="D3">
        <v>39.620399999999997</v>
      </c>
      <c r="E3">
        <v>112.9212</v>
      </c>
    </row>
    <row r="4" spans="1:5" x14ac:dyDescent="0.2">
      <c r="A4" t="s">
        <v>30</v>
      </c>
      <c r="B4" t="str">
        <f t="shared" si="0"/>
        <v>164.gzip.program-ref.eio.gz.out</v>
      </c>
      <c r="C4">
        <v>2.1465999999999998</v>
      </c>
      <c r="D4">
        <v>41.7455</v>
      </c>
      <c r="E4">
        <v>113.497</v>
      </c>
    </row>
    <row r="5" spans="1:5" x14ac:dyDescent="0.2">
      <c r="A5" t="s">
        <v>31</v>
      </c>
      <c r="B5" t="str">
        <f t="shared" si="0"/>
        <v>164.gzip.random-ref.eio.gz.out</v>
      </c>
      <c r="C5">
        <v>2.9298999999999999</v>
      </c>
      <c r="D5">
        <v>54.555100000000003</v>
      </c>
      <c r="E5">
        <v>128.45249999999999</v>
      </c>
    </row>
    <row r="6" spans="1:5" x14ac:dyDescent="0.2">
      <c r="A6" t="s">
        <v>32</v>
      </c>
      <c r="B6" t="str">
        <f t="shared" si="0"/>
        <v>164.gzip.source-ref.eio.gz.out</v>
      </c>
      <c r="C6">
        <v>2.1200999999999999</v>
      </c>
      <c r="D6">
        <v>41.1982</v>
      </c>
      <c r="E6">
        <v>113.5949</v>
      </c>
    </row>
    <row r="7" spans="1:5" x14ac:dyDescent="0.2">
      <c r="A7" t="s">
        <v>33</v>
      </c>
      <c r="B7" t="str">
        <f t="shared" si="0"/>
        <v>168.wupwise.spec_ref.eio.gz.out</v>
      </c>
      <c r="C7">
        <v>2.3119999999999998</v>
      </c>
      <c r="D7">
        <v>46.607799999999997</v>
      </c>
      <c r="E7">
        <v>128.32400000000001</v>
      </c>
    </row>
    <row r="8" spans="1:5" x14ac:dyDescent="0.2">
      <c r="A8" t="s">
        <v>34</v>
      </c>
      <c r="B8" t="str">
        <f t="shared" si="0"/>
        <v>171.swim.spec_ref.eio.gz.out</v>
      </c>
      <c r="C8">
        <v>0.73280000000000001</v>
      </c>
      <c r="D8">
        <v>31.313199999999998</v>
      </c>
      <c r="E8">
        <v>139.20259999999999</v>
      </c>
    </row>
    <row r="9" spans="1:5" x14ac:dyDescent="0.2">
      <c r="A9" t="s">
        <v>35</v>
      </c>
      <c r="B9" t="str">
        <f t="shared" si="0"/>
        <v>172.mgrid.spec_ref.eio.gz.out</v>
      </c>
      <c r="C9">
        <v>2.0301999999999998</v>
      </c>
      <c r="D9">
        <v>49.460999999999999</v>
      </c>
      <c r="E9">
        <v>149.16990000000001</v>
      </c>
    </row>
    <row r="10" spans="1:5" x14ac:dyDescent="0.2">
      <c r="A10" t="s">
        <v>36</v>
      </c>
      <c r="B10" t="str">
        <f t="shared" si="0"/>
        <v>173.applu.spec_ref.eio.gz.out</v>
      </c>
      <c r="C10">
        <v>1.2283999999999999</v>
      </c>
      <c r="D10">
        <v>37.949599999999997</v>
      </c>
      <c r="E10">
        <v>165.52350000000001</v>
      </c>
    </row>
    <row r="11" spans="1:5" x14ac:dyDescent="0.2">
      <c r="A11" t="s">
        <v>37</v>
      </c>
      <c r="B11" t="str">
        <f t="shared" si="0"/>
        <v>175.vpr.route-ref.eio.gz.out</v>
      </c>
      <c r="C11">
        <v>0.83289999999999997</v>
      </c>
      <c r="D11">
        <v>30.335000000000001</v>
      </c>
      <c r="E11">
        <v>106.4379</v>
      </c>
    </row>
    <row r="12" spans="1:5" x14ac:dyDescent="0.2">
      <c r="A12" t="s">
        <v>38</v>
      </c>
      <c r="B12" t="str">
        <f t="shared" si="0"/>
        <v>176.gcc.00-166-ref.eio.gz.out</v>
      </c>
      <c r="C12">
        <v>2.8464999999999998</v>
      </c>
      <c r="D12">
        <v>59.1678</v>
      </c>
      <c r="E12">
        <v>130.63749999999999</v>
      </c>
    </row>
    <row r="13" spans="1:5" x14ac:dyDescent="0.2">
      <c r="A13" t="s">
        <v>39</v>
      </c>
      <c r="B13" t="str">
        <f t="shared" si="0"/>
        <v>176.gcc.00-200-ref.eio.gz.out</v>
      </c>
      <c r="C13">
        <v>2.3881999999999999</v>
      </c>
      <c r="D13">
        <v>47.477899999999998</v>
      </c>
      <c r="E13">
        <v>121.8991</v>
      </c>
    </row>
    <row r="14" spans="1:5" x14ac:dyDescent="0.2">
      <c r="A14" t="s">
        <v>40</v>
      </c>
      <c r="B14" t="str">
        <f t="shared" si="0"/>
        <v>176.gcc.00-expr-ref.eio.gz.out</v>
      </c>
      <c r="C14">
        <v>1.9928999999999999</v>
      </c>
      <c r="D14">
        <v>47.8262</v>
      </c>
      <c r="E14">
        <v>121.6566</v>
      </c>
    </row>
    <row r="15" spans="1:5" x14ac:dyDescent="0.2">
      <c r="A15" t="s">
        <v>41</v>
      </c>
      <c r="B15" t="str">
        <f t="shared" si="0"/>
        <v>176.gcc.00-integrate-ref.eio.gz.out</v>
      </c>
      <c r="C15">
        <v>2.3513000000000002</v>
      </c>
      <c r="D15">
        <v>46.640599999999999</v>
      </c>
      <c r="E15">
        <v>119.35850000000001</v>
      </c>
    </row>
    <row r="16" spans="1:5" x14ac:dyDescent="0.2">
      <c r="A16" t="s">
        <v>42</v>
      </c>
      <c r="B16" t="str">
        <f t="shared" si="0"/>
        <v>176.gcc.00-scilab-ref.eio.gz.out</v>
      </c>
      <c r="C16">
        <v>2.4007999999999998</v>
      </c>
      <c r="D16">
        <v>47.782299999999999</v>
      </c>
      <c r="E16">
        <v>123.3396</v>
      </c>
    </row>
    <row r="17" spans="1:5" x14ac:dyDescent="0.2">
      <c r="A17" t="s">
        <v>43</v>
      </c>
      <c r="B17" t="str">
        <f t="shared" si="0"/>
        <v>177.mesa.spec_ref.eio.gz.out</v>
      </c>
      <c r="C17">
        <v>3.1953999999999998</v>
      </c>
      <c r="D17">
        <v>54.202800000000003</v>
      </c>
      <c r="E17">
        <v>141.70070000000001</v>
      </c>
    </row>
    <row r="18" spans="1:5" x14ac:dyDescent="0.2">
      <c r="A18" t="s">
        <v>44</v>
      </c>
      <c r="B18" t="str">
        <f t="shared" si="0"/>
        <v>178.galgel.spec_ref.eio.gz.out</v>
      </c>
      <c r="C18">
        <v>1.2196</v>
      </c>
      <c r="D18">
        <v>36.6815</v>
      </c>
      <c r="E18">
        <v>123.74420000000001</v>
      </c>
    </row>
    <row r="19" spans="1:5" x14ac:dyDescent="0.2">
      <c r="A19" t="s">
        <v>45</v>
      </c>
      <c r="B19" t="str">
        <f t="shared" si="0"/>
        <v>179.art.110-ref.eio.gz.out</v>
      </c>
      <c r="C19">
        <v>0.63190000000000002</v>
      </c>
      <c r="D19">
        <v>27.9254</v>
      </c>
      <c r="E19">
        <v>128.2869</v>
      </c>
    </row>
    <row r="20" spans="1:5" x14ac:dyDescent="0.2">
      <c r="A20" t="s">
        <v>46</v>
      </c>
      <c r="B20" t="str">
        <f t="shared" si="0"/>
        <v>179.art.470-ref.eio.gz.out</v>
      </c>
      <c r="C20">
        <v>0.62760000000000005</v>
      </c>
      <c r="D20">
        <v>27.897600000000001</v>
      </c>
      <c r="E20">
        <v>132.42779999999999</v>
      </c>
    </row>
    <row r="21" spans="1:5" x14ac:dyDescent="0.2">
      <c r="A21" t="s">
        <v>47</v>
      </c>
      <c r="B21" t="str">
        <f t="shared" si="0"/>
        <v>181.mcf.spec_ref.eio.gz.out</v>
      </c>
      <c r="C21">
        <v>0.2863</v>
      </c>
      <c r="D21">
        <v>25.366599999999998</v>
      </c>
      <c r="E21">
        <v>97.670400000000001</v>
      </c>
    </row>
    <row r="22" spans="1:5" x14ac:dyDescent="0.2">
      <c r="A22" t="s">
        <v>48</v>
      </c>
      <c r="B22" t="str">
        <f t="shared" si="0"/>
        <v>183.equake.spec_ref.eio.gz.out</v>
      </c>
      <c r="C22">
        <v>0.50309999999999999</v>
      </c>
      <c r="D22">
        <v>28.186</v>
      </c>
      <c r="E22">
        <v>112.0895</v>
      </c>
    </row>
    <row r="23" spans="1:5" x14ac:dyDescent="0.2">
      <c r="A23" t="s">
        <v>49</v>
      </c>
      <c r="B23" t="str">
        <f t="shared" si="0"/>
        <v>186.crafty.spec_ref.eio.gz.out</v>
      </c>
      <c r="C23">
        <v>2.3538999999999999</v>
      </c>
      <c r="D23">
        <v>46.043900000000001</v>
      </c>
      <c r="E23">
        <v>114.54040000000001</v>
      </c>
    </row>
    <row r="24" spans="1:5" x14ac:dyDescent="0.2">
      <c r="A24" t="s">
        <v>50</v>
      </c>
      <c r="B24" t="str">
        <f t="shared" si="0"/>
        <v>187.facerec.spec_ref.eio.gz.out</v>
      </c>
      <c r="C24">
        <v>1.3926000000000001</v>
      </c>
      <c r="D24">
        <v>36.706499999999998</v>
      </c>
      <c r="E24">
        <v>117.54430000000001</v>
      </c>
    </row>
    <row r="25" spans="1:5" x14ac:dyDescent="0.2">
      <c r="A25" t="s">
        <v>51</v>
      </c>
      <c r="B25" t="str">
        <f t="shared" si="0"/>
        <v>188.ammp.spec_ref.eio.gz.out</v>
      </c>
      <c r="C25">
        <v>0.97440000000000004</v>
      </c>
      <c r="D25">
        <v>32.446599999999997</v>
      </c>
      <c r="E25">
        <v>124.6587</v>
      </c>
    </row>
    <row r="26" spans="1:5" x14ac:dyDescent="0.2">
      <c r="A26" t="s">
        <v>52</v>
      </c>
      <c r="B26" t="str">
        <f t="shared" si="0"/>
        <v>189.lucas.spec_ref.eio.gz.out</v>
      </c>
      <c r="C26">
        <v>1.1791</v>
      </c>
      <c r="D26">
        <v>34.959000000000003</v>
      </c>
      <c r="E26">
        <v>126.30459999999999</v>
      </c>
    </row>
    <row r="27" spans="1:5" x14ac:dyDescent="0.2">
      <c r="A27" t="s">
        <v>53</v>
      </c>
      <c r="B27" t="str">
        <f t="shared" si="0"/>
        <v>191.fma3d.spec_ref.eio.gz.out</v>
      </c>
      <c r="C27">
        <v>2.1383999999999999</v>
      </c>
      <c r="D27">
        <v>47.657499999999999</v>
      </c>
      <c r="E27">
        <v>148.21600000000001</v>
      </c>
    </row>
    <row r="28" spans="1:5" x14ac:dyDescent="0.2">
      <c r="A28" t="s">
        <v>54</v>
      </c>
      <c r="B28" t="str">
        <f t="shared" si="0"/>
        <v>197.parser.spec_ref.eio.gz.out</v>
      </c>
      <c r="C28">
        <v>1.2315</v>
      </c>
      <c r="D28">
        <v>32.891399999999997</v>
      </c>
      <c r="E28">
        <v>104.379</v>
      </c>
    </row>
    <row r="29" spans="1:5" x14ac:dyDescent="0.2">
      <c r="A29" t="s">
        <v>55</v>
      </c>
      <c r="B29" t="str">
        <f t="shared" si="0"/>
        <v>200.sixtrack.spec_ref.eio.gz.out</v>
      </c>
      <c r="C29">
        <v>3.3683000000000001</v>
      </c>
      <c r="D29">
        <v>57.657899999999998</v>
      </c>
      <c r="E29">
        <v>146.37970000000001</v>
      </c>
    </row>
    <row r="30" spans="1:5" x14ac:dyDescent="0.2">
      <c r="A30" t="s">
        <v>56</v>
      </c>
      <c r="B30" t="str">
        <f t="shared" si="0"/>
        <v>252.eon.cook-ref.eio.gz.out</v>
      </c>
      <c r="C30">
        <v>3.6078999999999999</v>
      </c>
      <c r="D30">
        <v>58.959200000000003</v>
      </c>
      <c r="E30">
        <v>130.44159999999999</v>
      </c>
    </row>
    <row r="31" spans="1:5" x14ac:dyDescent="0.2">
      <c r="A31" t="s">
        <v>57</v>
      </c>
      <c r="B31" t="str">
        <f t="shared" si="0"/>
        <v>252.eon.kajiya-ref.eio.gz.out</v>
      </c>
      <c r="C31">
        <v>3.7753999999999999</v>
      </c>
      <c r="D31">
        <v>62.008899999999997</v>
      </c>
      <c r="E31">
        <v>147.97489999999999</v>
      </c>
    </row>
    <row r="32" spans="1:5" x14ac:dyDescent="0.2">
      <c r="A32" t="s">
        <v>58</v>
      </c>
      <c r="B32" t="str">
        <f t="shared" si="0"/>
        <v>252.eon.rushmeier-ref.eio.gz.out</v>
      </c>
      <c r="C32">
        <v>3.8008000000000002</v>
      </c>
      <c r="D32">
        <v>62.554699999999997</v>
      </c>
      <c r="E32">
        <v>144.0634</v>
      </c>
    </row>
    <row r="33" spans="1:5" x14ac:dyDescent="0.2">
      <c r="A33" t="s">
        <v>59</v>
      </c>
      <c r="B33" t="str">
        <f t="shared" si="0"/>
        <v>253.perlbmk.diffmail-ref.eio.gz.out</v>
      </c>
      <c r="C33">
        <v>1.5141</v>
      </c>
      <c r="D33">
        <v>38.135199999999998</v>
      </c>
      <c r="E33">
        <v>108.2957</v>
      </c>
    </row>
    <row r="34" spans="1:5" x14ac:dyDescent="0.2">
      <c r="A34" t="s">
        <v>60</v>
      </c>
      <c r="B34" t="str">
        <f t="shared" si="0"/>
        <v>253.perlbmk.makerand-ref.eio.gz.out</v>
      </c>
      <c r="C34">
        <v>2.8439000000000001</v>
      </c>
      <c r="D34">
        <v>50.101300000000002</v>
      </c>
      <c r="E34">
        <v>106.31359999999999</v>
      </c>
    </row>
    <row r="35" spans="1:5" x14ac:dyDescent="0.2">
      <c r="A35" t="s">
        <v>61</v>
      </c>
      <c r="B35" t="str">
        <f t="shared" si="0"/>
        <v>253.perlbmk.perfect-ref.eio.gz.out</v>
      </c>
      <c r="C35">
        <v>3.9651000000000001</v>
      </c>
      <c r="D35">
        <v>64.641000000000005</v>
      </c>
      <c r="E35">
        <v>95.778499999999994</v>
      </c>
    </row>
    <row r="36" spans="1:5" x14ac:dyDescent="0.2">
      <c r="A36" t="s">
        <v>62</v>
      </c>
      <c r="B36" t="str">
        <f t="shared" si="0"/>
        <v>254.gap.spec_ref.eio.gz.out</v>
      </c>
      <c r="C36">
        <v>3.0105</v>
      </c>
      <c r="D36">
        <v>51.351999999999997</v>
      </c>
      <c r="E36">
        <v>98.623000000000005</v>
      </c>
    </row>
    <row r="37" spans="1:5" x14ac:dyDescent="0.2">
      <c r="A37" t="s">
        <v>63</v>
      </c>
      <c r="B37" t="str">
        <f t="shared" si="0"/>
        <v>255.vortex.one-ref.eio.gz.out</v>
      </c>
      <c r="C37">
        <v>1.5622</v>
      </c>
      <c r="D37">
        <v>37.734900000000003</v>
      </c>
      <c r="E37">
        <v>108.50369999999999</v>
      </c>
    </row>
    <row r="38" spans="1:5" x14ac:dyDescent="0.2">
      <c r="A38" t="s">
        <v>64</v>
      </c>
      <c r="B38" t="str">
        <f t="shared" si="0"/>
        <v>255.vortex.three-ref.eio.gz.out</v>
      </c>
      <c r="C38">
        <v>1.0411999999999999</v>
      </c>
      <c r="D38">
        <v>33.028799999999997</v>
      </c>
      <c r="E38">
        <v>117.50920000000001</v>
      </c>
    </row>
    <row r="39" spans="1:5" x14ac:dyDescent="0.2">
      <c r="A39" t="s">
        <v>65</v>
      </c>
      <c r="B39" t="str">
        <f t="shared" si="0"/>
        <v>255.vortex.two-ref.eio.gz.out</v>
      </c>
      <c r="C39">
        <v>1.4664999999999999</v>
      </c>
      <c r="D39">
        <v>36.722999999999999</v>
      </c>
      <c r="E39">
        <v>107.43510000000001</v>
      </c>
    </row>
    <row r="40" spans="1:5" x14ac:dyDescent="0.2">
      <c r="A40" t="s">
        <v>66</v>
      </c>
      <c r="B40" t="str">
        <f t="shared" si="0"/>
        <v>256.bzip2.graphic-ref.eio.gz.out</v>
      </c>
      <c r="C40">
        <v>3.8990999999999998</v>
      </c>
      <c r="D40">
        <v>60.745699999999999</v>
      </c>
      <c r="E40">
        <v>105.9875</v>
      </c>
    </row>
    <row r="41" spans="1:5" x14ac:dyDescent="0.2">
      <c r="A41" t="s">
        <v>67</v>
      </c>
      <c r="B41" t="str">
        <f t="shared" si="0"/>
        <v>256.bzip2.program-ref.eio.gz.out</v>
      </c>
      <c r="C41">
        <v>2.3980000000000001</v>
      </c>
      <c r="D41">
        <v>44.494500000000002</v>
      </c>
      <c r="E41">
        <v>100.9568</v>
      </c>
    </row>
    <row r="42" spans="1:5" x14ac:dyDescent="0.2">
      <c r="A42" t="s">
        <v>68</v>
      </c>
      <c r="B42" t="str">
        <f t="shared" si="0"/>
        <v>256.bzip2.source-ref.eio.gz.out</v>
      </c>
      <c r="C42">
        <v>3.4493</v>
      </c>
      <c r="D42">
        <v>60.933199999999999</v>
      </c>
      <c r="E42">
        <v>125.56140000000001</v>
      </c>
    </row>
    <row r="43" spans="1:5" x14ac:dyDescent="0.2">
      <c r="A43" t="s">
        <v>69</v>
      </c>
      <c r="B43" t="str">
        <f t="shared" si="0"/>
        <v>300.twolf.spec_ref.eio.gz.out</v>
      </c>
      <c r="C43">
        <v>0.66949999999999998</v>
      </c>
      <c r="D43">
        <v>28.502500000000001</v>
      </c>
      <c r="E43">
        <v>112.4301</v>
      </c>
    </row>
    <row r="44" spans="1:5" x14ac:dyDescent="0.2">
      <c r="A44" t="s">
        <v>70</v>
      </c>
      <c r="B44" t="str">
        <f t="shared" si="0"/>
        <v>301.apsi.spec_ref.eio.gz.out</v>
      </c>
      <c r="C44">
        <v>4.0347999999999997</v>
      </c>
      <c r="D44">
        <v>67.573899999999995</v>
      </c>
      <c r="E44">
        <v>148.7336</v>
      </c>
    </row>
    <row r="47" spans="1:5" x14ac:dyDescent="0.2">
      <c r="C47">
        <f>AVERAGE(C2:C44)</f>
        <v>2.0998186046511629</v>
      </c>
    </row>
    <row r="48" spans="1:5" x14ac:dyDescent="0.2">
      <c r="C48">
        <f>MEDIAN(C2:C44)</f>
        <v>2.1200999999999999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baseline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2015-11-25T01:44:26Z</dcterms:created>
  <dcterms:modified xsi:type="dcterms:W3CDTF">2015-11-25T06:23:04Z</dcterms:modified>
</cp:coreProperties>
</file>