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5"/>
  <workbookPr/>
  <mc:AlternateContent xmlns:mc="http://schemas.openxmlformats.org/markup-compatibility/2006">
    <mc:Choice Requires="x15">
      <x15ac:absPath xmlns:x15ac="http://schemas.microsoft.com/office/spreadsheetml/2010/11/ac" url="/Users/c.j.moule/Desktop/"/>
    </mc:Choice>
  </mc:AlternateContent>
  <xr:revisionPtr revIDLastSave="0" documentId="8_{ACD7EDB7-E1AB-407B-B498-9ABA4EF3CFF7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Master Tracker - Dummy Data " sheetId="1" r:id="rId1"/>
    <sheet name="Filters" sheetId="2" r:id="rId2"/>
  </sheets>
  <definedNames>
    <definedName name="_xlnm._FilterDatabase" localSheetId="0" hidden="1">'Master Tracker - Dummy Data '!$A$5:$AN$16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" l="1"/>
  <c r="AN4" i="1"/>
  <c r="AL4" i="1"/>
  <c r="U4" i="1"/>
  <c r="W4" i="1"/>
  <c r="X4" i="1"/>
  <c r="Y4" i="1"/>
  <c r="AB4" i="1"/>
  <c r="AC4" i="1"/>
  <c r="AH4" i="1"/>
  <c r="AD17" i="1"/>
  <c r="Z17" i="1"/>
  <c r="AD13" i="1"/>
  <c r="Z13" i="1"/>
  <c r="AD12" i="1"/>
  <c r="AD11" i="1"/>
  <c r="AD7" i="1"/>
  <c r="AD6" i="1"/>
  <c r="AF6" i="1" s="1"/>
  <c r="AF4" i="1" s="1"/>
  <c r="Z9" i="1"/>
  <c r="Z10" i="1"/>
  <c r="Z11" i="1"/>
  <c r="Z12" i="1"/>
  <c r="Z6" i="1"/>
  <c r="Z7" i="1"/>
  <c r="Z8" i="1"/>
  <c r="AD8" i="1" l="1"/>
  <c r="AD10" i="1"/>
  <c r="AD9" i="1"/>
  <c r="AD14" i="1"/>
  <c r="AD15" i="1"/>
  <c r="AD16" i="1"/>
  <c r="Z14" i="1"/>
  <c r="Z15" i="1"/>
  <c r="Z16" i="1"/>
  <c r="Z4" i="1" l="1"/>
  <c r="AD4" i="1"/>
</calcChain>
</file>

<file path=xl/sharedStrings.xml><?xml version="1.0" encoding="utf-8"?>
<sst xmlns="http://schemas.openxmlformats.org/spreadsheetml/2006/main" count="180" uniqueCount="111">
  <si>
    <t>Startup Category Filter</t>
  </si>
  <si>
    <t>Startup Details</t>
  </si>
  <si>
    <t>HE-BCI Return</t>
  </si>
  <si>
    <t>Company Contact Details</t>
  </si>
  <si>
    <t>Founders Details</t>
  </si>
  <si>
    <t>total</t>
  </si>
  <si>
    <t>Finance - Grant Funding (Cash or Prizes with no payback)</t>
  </si>
  <si>
    <t>Finance - Investment (Cash with equity stakes)</t>
  </si>
  <si>
    <t>Revenue Generated to Date</t>
  </si>
  <si>
    <t xml:space="preserve">Profit Generated </t>
  </si>
  <si>
    <t xml:space="preserve">Employment </t>
  </si>
  <si>
    <t>FTE</t>
  </si>
  <si>
    <t>Startup Category</t>
  </si>
  <si>
    <t>Startup Group</t>
  </si>
  <si>
    <t>Startup Stage</t>
  </si>
  <si>
    <t xml:space="preserve">Company Name </t>
  </si>
  <si>
    <t>Company Number</t>
  </si>
  <si>
    <t>Registration Date</t>
  </si>
  <si>
    <t>Year Founded</t>
  </si>
  <si>
    <t>Self Employed Unique Tax Reference</t>
  </si>
  <si>
    <t>HE-BCI Classification</t>
  </si>
  <si>
    <t>Year Submitted HE-BCI</t>
  </si>
  <si>
    <t>Number Still Active</t>
  </si>
  <si>
    <t>Number Still Active and Survived at least Three Years</t>
  </si>
  <si>
    <t>Notes</t>
  </si>
  <si>
    <t>Company Website</t>
  </si>
  <si>
    <t>Company E-Mail</t>
  </si>
  <si>
    <t>Founders Names</t>
  </si>
  <si>
    <t>Number of Co-Founders</t>
  </si>
  <si>
    <t>Grant Funding - Accelerator Fund - Allocated</t>
  </si>
  <si>
    <t>Grant Funding - Accelerator Prize</t>
  </si>
  <si>
    <t>Additional Grant Funding [2018/19]</t>
  </si>
  <si>
    <t xml:space="preserve">TOTAL Grant Funding To Date </t>
  </si>
  <si>
    <t>Founder Investment to Date</t>
  </si>
  <si>
    <t>Third Party Investment</t>
  </si>
  <si>
    <t>TOTAL Investment to Date</t>
  </si>
  <si>
    <t>Total Full Time Jobs Created to Date</t>
  </si>
  <si>
    <t>Total Part Time Jobs Created to Date</t>
  </si>
  <si>
    <t>Total FTE to Date</t>
  </si>
  <si>
    <t>Other</t>
  </si>
  <si>
    <t>Alumni Startup</t>
  </si>
  <si>
    <t>Disolved (No Longer Trading)</t>
  </si>
  <si>
    <t>Invictious Technology</t>
  </si>
  <si>
    <t>SC596746</t>
  </si>
  <si>
    <t>Graduate Startup</t>
  </si>
  <si>
    <t>No</t>
  </si>
  <si>
    <t>Dissolved on 26th March 2019</t>
  </si>
  <si>
    <t>Maurice Silvers</t>
  </si>
  <si>
    <t>Startup Stage (Early Business, Programme Participants)</t>
  </si>
  <si>
    <t>Hideaway Trax</t>
  </si>
  <si>
    <t>SC605541</t>
  </si>
  <si>
    <t>Yes</t>
  </si>
  <si>
    <t>Danny Taylor</t>
  </si>
  <si>
    <t>Alumni Startup Accelerator</t>
  </si>
  <si>
    <t>Cohort 1 - 2019 - Startup Accelerator</t>
  </si>
  <si>
    <t>Evolution Monitors</t>
  </si>
  <si>
    <t xml:space="preserve">SC615334 </t>
  </si>
  <si>
    <t>Staff Startup</t>
  </si>
  <si>
    <t>Rick Tillon</t>
  </si>
  <si>
    <t>Cohort 2 - 2020 - Startup Accelerator</t>
  </si>
  <si>
    <t>Exploring Stage (Testing Idea, No Business)</t>
  </si>
  <si>
    <t>Fox digital systems</t>
  </si>
  <si>
    <t>SC645233</t>
  </si>
  <si>
    <t>N/A</t>
  </si>
  <si>
    <t xml:space="preserve">Linda Pullman, Heatehr trainer </t>
  </si>
  <si>
    <t xml:space="preserve">by design graphics </t>
  </si>
  <si>
    <t>SC622191</t>
  </si>
  <si>
    <t>Adam Long</t>
  </si>
  <si>
    <t>Current Startup Accelerator</t>
  </si>
  <si>
    <t>Cohort 3 - 2021 - Innovation Accelerator</t>
  </si>
  <si>
    <t>Idea Stage (No Business, First Step)</t>
  </si>
  <si>
    <t>Hen Dance Co</t>
  </si>
  <si>
    <t>SC587660</t>
  </si>
  <si>
    <t>Pualine Hetherington, Hazel Smith</t>
  </si>
  <si>
    <t>Transition Climate change</t>
  </si>
  <si>
    <t>SC694999</t>
  </si>
  <si>
    <t xml:space="preserve"> Andrew Dylan and José Lopez</t>
  </si>
  <si>
    <t>Current Other Programme</t>
  </si>
  <si>
    <t>Creative Entrepreneurship</t>
  </si>
  <si>
    <t>Cracking. Ceramics</t>
  </si>
  <si>
    <t>n/a</t>
  </si>
  <si>
    <t xml:space="preserve">Self Employed </t>
  </si>
  <si>
    <t>Jane Boyd</t>
  </si>
  <si>
    <t>Legacy</t>
  </si>
  <si>
    <t>Spinout Company</t>
  </si>
  <si>
    <t>Early Stage (Business Set Up, Initial Testing and Funding)</t>
  </si>
  <si>
    <t xml:space="preserve">Opitmal Data </t>
  </si>
  <si>
    <t>SC462904</t>
  </si>
  <si>
    <t>Spinout</t>
  </si>
  <si>
    <t>Jim McCall</t>
  </si>
  <si>
    <t xml:space="preserve">Sharpe Management </t>
  </si>
  <si>
    <t xml:space="preserve">Graham Ingleston, Jamie Tate </t>
  </si>
  <si>
    <t>Arti - babylon</t>
  </si>
  <si>
    <t>SC664279</t>
  </si>
  <si>
    <t xml:space="preserve">Student </t>
  </si>
  <si>
    <t>Bob Elyani</t>
  </si>
  <si>
    <t>Cohort 4 - 2022 Regional Accelerator</t>
  </si>
  <si>
    <t xml:space="preserve">100 degrees swinwear </t>
  </si>
  <si>
    <t>SC726788</t>
  </si>
  <si>
    <t>Rachel butterfly, Daniel Crawl</t>
  </si>
  <si>
    <t xml:space="preserve">Filters </t>
  </si>
  <si>
    <t>Startup Cohort</t>
  </si>
  <si>
    <t>Alumni Other Programme</t>
  </si>
  <si>
    <t>Creative Accelerator - Summer 2019</t>
  </si>
  <si>
    <t>Prospective Company</t>
  </si>
  <si>
    <t>Growth Stage (Seed or Series A Funding, High Potential)</t>
  </si>
  <si>
    <t>Creative Accelerator - Spring 2020</t>
  </si>
  <si>
    <t>Scale Stage (Large Business, Trading, Series B, Major Growth)</t>
  </si>
  <si>
    <t>Library Innovation Network</t>
  </si>
  <si>
    <t>Innovation Academy</t>
  </si>
  <si>
    <t>Entrepreneurship Summer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</si>
</sst>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£&quot;#,##0.00"/>
  </numFmts>
  <fonts count="15">
    <font>
      <sz val="11"/>
      <color theme="1"/>
      <name val="Verdana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6"/>
      <color theme="0"/>
      <name val="Open Sans"/>
      <family val="2"/>
    </font>
    <font>
      <sz val="14"/>
      <color theme="0"/>
      <name val="Open Sans"/>
      <family val="2"/>
    </font>
    <font>
      <u/>
      <sz val="11"/>
      <color theme="10"/>
      <name val="Verdana"/>
      <family val="2"/>
    </font>
    <font>
      <b/>
      <sz val="14"/>
      <color theme="0"/>
      <name val="Open Sans"/>
      <family val="2"/>
    </font>
    <font>
      <b/>
      <sz val="16"/>
      <color theme="1"/>
      <name val="Open Sans"/>
      <family val="2"/>
    </font>
    <font>
      <u/>
      <sz val="11"/>
      <color theme="10"/>
      <name val="Open Sans"/>
      <family val="2"/>
    </font>
    <font>
      <sz val="11"/>
      <name val="Calibri"/>
      <family val="2"/>
    </font>
    <font>
      <sz val="11"/>
      <color theme="1"/>
      <name val="Open Sans Regular"/>
    </font>
    <font>
      <b/>
      <sz val="12"/>
      <color theme="1"/>
      <name val="Open Sans Regular"/>
    </font>
    <font>
      <sz val="9"/>
      <color theme="1"/>
      <name val="Open Sans Regular"/>
    </font>
    <font>
      <sz val="11"/>
      <color theme="1"/>
      <name val="Arial"/>
      <family val="2"/>
    </font>
    <font>
      <b/>
      <sz val="11"/>
      <color theme="1"/>
      <name val="Open Sans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C42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A1D22"/>
        <bgColor indexed="64"/>
      </patternFill>
    </fill>
    <fill>
      <patternFill patternType="solid">
        <fgColor rgb="FFF2908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9" fillId="0" borderId="0"/>
  </cellStyleXfs>
  <cellXfs count="92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6" fillId="7" borderId="6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11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7" borderId="7" xfId="0" applyFill="1" applyBorder="1"/>
    <xf numFmtId="0" fontId="0" fillId="7" borderId="7" xfId="0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14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14" fontId="1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2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left"/>
    </xf>
    <xf numFmtId="0" fontId="5" fillId="0" borderId="8" xfId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8" xfId="1" applyFont="1" applyBorder="1" applyAlignment="1">
      <alignment horizontal="center" vertical="center"/>
    </xf>
    <xf numFmtId="49" fontId="0" fillId="0" borderId="8" xfId="0" applyNumberFormat="1" applyBorder="1" applyAlignment="1">
      <alignment horizontal="left"/>
    </xf>
    <xf numFmtId="0" fontId="10" fillId="0" borderId="8" xfId="1" applyFont="1" applyBorder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/>
    </xf>
    <xf numFmtId="0" fontId="5" fillId="0" borderId="0" xfId="1" applyBorder="1" applyAlignment="1">
      <alignment horizontal="left" vertical="center"/>
    </xf>
    <xf numFmtId="0" fontId="3" fillId="13" borderId="0" xfId="0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center" vertical="center"/>
    </xf>
    <xf numFmtId="0" fontId="4" fillId="3" borderId="5" xfId="0" applyFont="1" applyFill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10" borderId="0" xfId="0" applyFont="1" applyFill="1" applyAlignment="1">
      <alignment horizontal="left" vertical="center" wrapText="1"/>
    </xf>
    <xf numFmtId="0" fontId="0" fillId="0" borderId="8" xfId="0" applyBorder="1" applyAlignment="1">
      <alignment horizontal="left"/>
    </xf>
    <xf numFmtId="49" fontId="14" fillId="0" borderId="0" xfId="0" applyNumberFormat="1" applyFont="1" applyAlignment="1">
      <alignment horizontal="left" vertical="center"/>
    </xf>
    <xf numFmtId="165" fontId="6" fillId="7" borderId="4" xfId="0" applyNumberFormat="1" applyFont="1" applyFill="1" applyBorder="1" applyAlignment="1">
      <alignment horizontal="center"/>
    </xf>
    <xf numFmtId="165" fontId="6" fillId="7" borderId="2" xfId="0" applyNumberFormat="1" applyFont="1" applyFill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4" fillId="14" borderId="0" xfId="0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29083"/>
      <color rgb="FFBA1D22"/>
      <color rgb="FF6C4266"/>
      <color rgb="FFDEFFC5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214415</xdr:colOff>
      <xdr:row>0</xdr:row>
      <xdr:rowOff>300840</xdr:rowOff>
    </xdr:from>
    <xdr:ext cx="2000250" cy="363787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415" y="300840"/>
          <a:ext cx="2000250" cy="363787"/>
        </a:xfrm>
        <a:prstGeom prst="rect">
          <a:avLst/>
        </a:prstGeom>
      </xdr:spPr>
    </xdr:pic>
    <xdr:clientData/>
  </xdr:oneCellAnchor>
  <xdr:twoCellAnchor>
    <xdr:from>
      <xdr:col>2</xdr:col>
      <xdr:colOff>1228724</xdr:colOff>
      <xdr:row>0</xdr:row>
      <xdr:rowOff>276225</xdr:rowOff>
    </xdr:from>
    <xdr:to>
      <xdr:col>9</xdr:col>
      <xdr:colOff>0</xdr:colOff>
      <xdr:row>0</xdr:row>
      <xdr:rowOff>800100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76524" y="276225"/>
          <a:ext cx="105251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bg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RGU Innovation </a:t>
          </a:r>
          <a:r>
            <a:rPr lang="en-GB" sz="1800" baseline="0">
              <a:solidFill>
                <a:schemeClr val="bg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- Startup Tracker</a:t>
          </a:r>
          <a:endParaRPr lang="en-GB" sz="1800">
            <a:solidFill>
              <a:schemeClr val="bg1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8"/>
  <sheetViews>
    <sheetView tabSelected="1" zoomScale="75" zoomScaleNormal="55" workbookViewId="0">
      <pane xSplit="5" ySplit="5" topLeftCell="Z6" activePane="bottomRight" state="frozen"/>
      <selection pane="bottomRight" activeCell="AB7" sqref="AB7"/>
      <selection pane="bottomLeft" activeCell="A6" sqref="A6"/>
      <selection pane="topRight" activeCell="F1" sqref="F1"/>
    </sheetView>
  </sheetViews>
  <sheetFormatPr defaultColWidth="8.69921875" defaultRowHeight="14.1"/>
  <cols>
    <col min="1" max="1" width="25" customWidth="1"/>
    <col min="2" max="2" width="34.296875" customWidth="1"/>
    <col min="3" max="3" width="42.8984375" customWidth="1"/>
    <col min="4" max="4" width="2" customWidth="1"/>
    <col min="5" max="5" width="27.69921875" customWidth="1"/>
    <col min="6" max="6" width="23.69921875" style="25" customWidth="1"/>
    <col min="7" max="7" width="14.3984375" style="27" customWidth="1"/>
    <col min="8" max="8" width="9.3984375" style="25" customWidth="1"/>
    <col min="9" max="9" width="18.3984375" style="25" customWidth="1"/>
    <col min="10" max="10" width="3.8984375" customWidth="1"/>
    <col min="11" max="11" width="14.3984375" customWidth="1"/>
    <col min="12" max="12" width="11" style="25" customWidth="1"/>
    <col min="13" max="14" width="11" customWidth="1"/>
    <col min="15" max="15" width="35.3984375" customWidth="1"/>
    <col min="16" max="16" width="2.3984375" customWidth="1"/>
    <col min="17" max="17" width="33.8984375" style="2" customWidth="1"/>
    <col min="18" max="18" width="33" style="3" customWidth="1"/>
    <col min="19" max="19" width="3.09765625" customWidth="1"/>
    <col min="20" max="20" width="52.3984375" customWidth="1"/>
    <col min="21" max="21" width="10.3984375" style="3" customWidth="1"/>
    <col min="22" max="22" width="4.09765625" customWidth="1"/>
    <col min="23" max="23" width="16.3984375" customWidth="1"/>
    <col min="24" max="24" width="14.8984375" customWidth="1"/>
    <col min="25" max="25" width="14.69921875" customWidth="1"/>
    <col min="26" max="26" width="21.3984375" bestFit="1" customWidth="1"/>
    <col min="27" max="27" width="2.69921875" customWidth="1"/>
    <col min="28" max="29" width="15.3984375" customWidth="1"/>
    <col min="30" max="30" width="17.09765625" customWidth="1"/>
    <col min="31" max="31" width="3.09765625" customWidth="1"/>
    <col min="32" max="32" width="15.3984375" customWidth="1"/>
    <col min="33" max="33" width="2" customWidth="1"/>
    <col min="34" max="34" width="11.3984375" customWidth="1"/>
    <col min="35" max="35" width="2.3984375" customWidth="1"/>
    <col min="36" max="36" width="13.3984375" customWidth="1"/>
    <col min="37" max="37" width="2.8984375" customWidth="1"/>
    <col min="38" max="38" width="16.69921875" customWidth="1"/>
    <col min="39" max="39" width="2.69921875" customWidth="1"/>
    <col min="40" max="40" width="13.3984375" customWidth="1"/>
  </cols>
  <sheetData>
    <row r="1" spans="1:40" ht="77.25" customHeight="1">
      <c r="A1" s="32"/>
      <c r="B1" s="32"/>
      <c r="C1" s="32"/>
      <c r="D1" s="32"/>
      <c r="E1" s="32"/>
      <c r="F1" s="34"/>
      <c r="G1" s="35"/>
      <c r="H1" s="34"/>
      <c r="I1" s="34"/>
      <c r="J1" s="32"/>
      <c r="K1" s="32"/>
      <c r="L1" s="34"/>
      <c r="M1" s="32"/>
      <c r="N1" s="32"/>
      <c r="O1" s="32"/>
      <c r="P1" s="32"/>
      <c r="Q1" s="33"/>
      <c r="R1" s="32"/>
      <c r="S1" s="32"/>
      <c r="T1" s="32"/>
      <c r="U1" s="36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ht="20.25" customHeight="1"/>
    <row r="3" spans="1:40" ht="22.5" customHeight="1">
      <c r="A3" s="85" t="s">
        <v>0</v>
      </c>
      <c r="B3" s="85"/>
      <c r="C3" s="85"/>
      <c r="E3" s="89" t="s">
        <v>1</v>
      </c>
      <c r="F3" s="89"/>
      <c r="G3" s="89"/>
      <c r="H3" s="89"/>
      <c r="I3" s="89"/>
      <c r="J3" s="10"/>
      <c r="K3" s="90" t="s">
        <v>2</v>
      </c>
      <c r="L3" s="90"/>
      <c r="M3" s="90"/>
      <c r="N3" s="90"/>
      <c r="O3" s="90"/>
      <c r="P3" s="10"/>
      <c r="Q3" s="86" t="s">
        <v>3</v>
      </c>
      <c r="R3" s="86"/>
      <c r="S3" s="11"/>
      <c r="T3" s="87" t="s">
        <v>4</v>
      </c>
      <c r="U3" s="67" t="s">
        <v>5</v>
      </c>
      <c r="W3" s="72" t="s">
        <v>6</v>
      </c>
      <c r="X3" s="72"/>
      <c r="Y3" s="72"/>
      <c r="Z3" s="72"/>
      <c r="AA3" s="14"/>
      <c r="AB3" s="88" t="s">
        <v>7</v>
      </c>
      <c r="AC3" s="88"/>
      <c r="AD3" s="88"/>
      <c r="AE3" s="14"/>
      <c r="AF3" s="76" t="s">
        <v>8</v>
      </c>
      <c r="AG3" s="17"/>
      <c r="AH3" s="75" t="s">
        <v>9</v>
      </c>
      <c r="AI3" s="14"/>
      <c r="AJ3" s="84" t="s">
        <v>10</v>
      </c>
      <c r="AK3" s="84"/>
      <c r="AL3" s="84"/>
      <c r="AN3" s="68" t="s">
        <v>11</v>
      </c>
    </row>
    <row r="4" spans="1:40" ht="22.5" customHeight="1">
      <c r="A4" s="85"/>
      <c r="B4" s="85"/>
      <c r="C4" s="85"/>
      <c r="E4" s="89"/>
      <c r="F4" s="89"/>
      <c r="G4" s="89"/>
      <c r="H4" s="89"/>
      <c r="I4" s="89"/>
      <c r="J4" s="10"/>
      <c r="K4" s="90"/>
      <c r="L4" s="90"/>
      <c r="M4" s="90"/>
      <c r="N4" s="90"/>
      <c r="O4" s="90"/>
      <c r="P4" s="10"/>
      <c r="Q4" s="86"/>
      <c r="R4" s="86"/>
      <c r="S4" s="11"/>
      <c r="T4" s="87"/>
      <c r="U4" s="67">
        <f>SUM(U6:U17)</f>
        <v>17</v>
      </c>
      <c r="W4" s="81">
        <f>SUM(W6:W17)</f>
        <v>81000</v>
      </c>
      <c r="X4" s="81">
        <f>SUM(X6:X17)</f>
        <v>25500</v>
      </c>
      <c r="Y4" s="81">
        <f>SUM(Y6:Y17)</f>
        <v>85000</v>
      </c>
      <c r="Z4" s="80">
        <f>SUM(Z6:Z17)</f>
        <v>191500</v>
      </c>
      <c r="AA4" s="15"/>
      <c r="AB4" s="81">
        <f>SUM(AB6:AB17)</f>
        <v>92000</v>
      </c>
      <c r="AC4" s="81">
        <f>SUM(AC6:AC17)</f>
        <v>155000</v>
      </c>
      <c r="AD4" s="80">
        <f>SUM(AD6:AD17)</f>
        <v>247000</v>
      </c>
      <c r="AE4" s="15"/>
      <c r="AF4" s="21">
        <f>SUM(AF6:AF17)</f>
        <v>719000</v>
      </c>
      <c r="AG4" s="15"/>
      <c r="AH4" s="21">
        <f>SUM(AH6:AH17)</f>
        <v>50000</v>
      </c>
      <c r="AI4" s="15"/>
      <c r="AJ4" s="82">
        <f>SUM(AJ6:AJ17)</f>
        <v>24</v>
      </c>
      <c r="AK4" s="15"/>
      <c r="AL4" s="82">
        <f>SUM(AL6:AL17)</f>
        <v>9</v>
      </c>
      <c r="AN4" s="16">
        <f>SUM(AN6:AN17)</f>
        <v>28.5</v>
      </c>
    </row>
    <row r="5" spans="1:40" ht="86.1" customHeight="1">
      <c r="A5" s="9" t="s">
        <v>12</v>
      </c>
      <c r="B5" s="37" t="s">
        <v>13</v>
      </c>
      <c r="C5" s="37" t="s">
        <v>14</v>
      </c>
      <c r="E5" s="38" t="s">
        <v>15</v>
      </c>
      <c r="F5" s="38" t="s">
        <v>16</v>
      </c>
      <c r="G5" s="39" t="s">
        <v>17</v>
      </c>
      <c r="H5" s="38" t="s">
        <v>18</v>
      </c>
      <c r="I5" s="38" t="s">
        <v>19</v>
      </c>
      <c r="J5" s="7"/>
      <c r="K5" s="40" t="s">
        <v>20</v>
      </c>
      <c r="L5" s="40" t="s">
        <v>21</v>
      </c>
      <c r="M5" s="40" t="s">
        <v>22</v>
      </c>
      <c r="N5" s="40" t="s">
        <v>23</v>
      </c>
      <c r="O5" s="40" t="s">
        <v>24</v>
      </c>
      <c r="P5" s="7"/>
      <c r="Q5" s="77" t="s">
        <v>25</v>
      </c>
      <c r="R5" s="41" t="s">
        <v>26</v>
      </c>
      <c r="S5" s="7"/>
      <c r="T5" s="28" t="s">
        <v>27</v>
      </c>
      <c r="U5" s="28" t="s">
        <v>28</v>
      </c>
      <c r="V5" s="7"/>
      <c r="W5" s="12" t="s">
        <v>29</v>
      </c>
      <c r="X5" s="12" t="s">
        <v>30</v>
      </c>
      <c r="Y5" s="12" t="s">
        <v>31</v>
      </c>
      <c r="Z5" s="12" t="s">
        <v>32</v>
      </c>
      <c r="AA5" s="7"/>
      <c r="AB5" s="12" t="s">
        <v>33</v>
      </c>
      <c r="AC5" s="12" t="s">
        <v>34</v>
      </c>
      <c r="AD5" s="12" t="s">
        <v>35</v>
      </c>
      <c r="AE5" s="7"/>
      <c r="AF5" s="12" t="s">
        <v>8</v>
      </c>
      <c r="AG5" s="7"/>
      <c r="AH5" s="12" t="s">
        <v>9</v>
      </c>
      <c r="AI5" s="7"/>
      <c r="AJ5" s="12" t="s">
        <v>36</v>
      </c>
      <c r="AK5" s="7"/>
      <c r="AL5" s="12" t="s">
        <v>37</v>
      </c>
      <c r="AN5" s="12" t="s">
        <v>38</v>
      </c>
    </row>
    <row r="6" spans="1:40" s="2" customFormat="1" ht="25.35" customHeight="1">
      <c r="A6" s="4" t="s">
        <v>39</v>
      </c>
      <c r="B6" s="42" t="s">
        <v>40</v>
      </c>
      <c r="C6" s="42" t="s">
        <v>41</v>
      </c>
      <c r="D6" s="42"/>
      <c r="E6" s="43" t="s">
        <v>42</v>
      </c>
      <c r="F6" s="44" t="s">
        <v>43</v>
      </c>
      <c r="G6" s="45">
        <v>43250</v>
      </c>
      <c r="H6" s="46">
        <v>2018</v>
      </c>
      <c r="I6" s="46"/>
      <c r="J6" s="42"/>
      <c r="K6" s="42" t="s">
        <v>44</v>
      </c>
      <c r="L6" s="47">
        <v>2018</v>
      </c>
      <c r="M6" s="73" t="s">
        <v>45</v>
      </c>
      <c r="N6" s="73" t="s">
        <v>45</v>
      </c>
      <c r="O6" s="48" t="s">
        <v>46</v>
      </c>
      <c r="P6" s="42"/>
      <c r="Q6" s="42"/>
      <c r="R6" s="58"/>
      <c r="S6" s="42"/>
      <c r="T6" s="50" t="s">
        <v>47</v>
      </c>
      <c r="U6" s="51">
        <v>1</v>
      </c>
      <c r="V6" s="42"/>
      <c r="W6" s="53">
        <v>10000</v>
      </c>
      <c r="X6" s="53">
        <v>10000</v>
      </c>
      <c r="Y6" s="53">
        <v>10000</v>
      </c>
      <c r="Z6" s="53">
        <f>SUM(W6:Y6)</f>
        <v>30000</v>
      </c>
      <c r="AA6" s="53"/>
      <c r="AB6" s="53">
        <v>0</v>
      </c>
      <c r="AC6" s="53">
        <v>75000</v>
      </c>
      <c r="AD6" s="53">
        <f>SUM(AB6:AC6)</f>
        <v>75000</v>
      </c>
      <c r="AE6" s="52"/>
      <c r="AF6" s="53">
        <f>SUM(AD6:AE6)</f>
        <v>75000</v>
      </c>
      <c r="AG6" s="53"/>
      <c r="AH6" s="53">
        <v>2000</v>
      </c>
      <c r="AI6" s="54"/>
      <c r="AJ6" s="55">
        <v>4</v>
      </c>
      <c r="AK6" s="54"/>
      <c r="AL6" s="55">
        <v>2</v>
      </c>
      <c r="AM6" s="55"/>
      <c r="AN6" s="56">
        <v>5</v>
      </c>
    </row>
    <row r="7" spans="1:40" s="2" customFormat="1" ht="25.35" customHeight="1">
      <c r="A7" s="4" t="s">
        <v>39</v>
      </c>
      <c r="B7" s="42" t="s">
        <v>40</v>
      </c>
      <c r="C7" s="42" t="s">
        <v>48</v>
      </c>
      <c r="D7" s="42"/>
      <c r="E7" s="70" t="s">
        <v>49</v>
      </c>
      <c r="F7" s="71" t="s">
        <v>50</v>
      </c>
      <c r="G7" s="45">
        <v>43387</v>
      </c>
      <c r="H7" s="46">
        <v>2018</v>
      </c>
      <c r="I7" s="71"/>
      <c r="J7" s="42"/>
      <c r="K7" s="42" t="s">
        <v>44</v>
      </c>
      <c r="L7" s="49">
        <v>2018</v>
      </c>
      <c r="M7" s="73" t="s">
        <v>51</v>
      </c>
      <c r="N7" s="73" t="s">
        <v>51</v>
      </c>
      <c r="O7" s="48"/>
      <c r="P7" s="42"/>
      <c r="Q7" s="58"/>
      <c r="R7" s="58"/>
      <c r="S7" s="42"/>
      <c r="T7" s="50" t="s">
        <v>52</v>
      </c>
      <c r="U7" s="51">
        <v>1</v>
      </c>
      <c r="V7" s="42"/>
      <c r="W7" s="53">
        <v>0</v>
      </c>
      <c r="X7" s="53">
        <v>0</v>
      </c>
      <c r="Y7" s="53">
        <v>15000</v>
      </c>
      <c r="Z7" s="53">
        <f>SUM(W7:Y7)</f>
        <v>15000</v>
      </c>
      <c r="AA7" s="53"/>
      <c r="AB7" s="53">
        <v>15000</v>
      </c>
      <c r="AC7" s="53">
        <v>5000</v>
      </c>
      <c r="AD7" s="53">
        <f>SUM(AB7:AC7)</f>
        <v>20000</v>
      </c>
      <c r="AE7" s="53"/>
      <c r="AF7" s="53">
        <v>4000</v>
      </c>
      <c r="AG7" s="53"/>
      <c r="AH7" s="53">
        <v>1000</v>
      </c>
      <c r="AI7" s="54"/>
      <c r="AJ7" s="55">
        <v>1</v>
      </c>
      <c r="AK7" s="54"/>
      <c r="AL7" s="55">
        <v>0</v>
      </c>
      <c r="AM7" s="55"/>
      <c r="AN7" s="56">
        <v>1</v>
      </c>
    </row>
    <row r="8" spans="1:40" s="2" customFormat="1" ht="25.35" customHeight="1">
      <c r="A8" s="4" t="s">
        <v>53</v>
      </c>
      <c r="B8" s="42" t="s">
        <v>54</v>
      </c>
      <c r="C8" s="42" t="s">
        <v>48</v>
      </c>
      <c r="D8" s="42"/>
      <c r="E8" s="43" t="s">
        <v>55</v>
      </c>
      <c r="F8" s="44" t="s">
        <v>56</v>
      </c>
      <c r="G8" s="45">
        <v>43377</v>
      </c>
      <c r="H8" s="46">
        <v>2018</v>
      </c>
      <c r="I8" s="46"/>
      <c r="J8" s="57"/>
      <c r="K8" s="57" t="s">
        <v>57</v>
      </c>
      <c r="L8" s="47">
        <v>2019</v>
      </c>
      <c r="M8" s="73" t="s">
        <v>51</v>
      </c>
      <c r="N8" s="73" t="s">
        <v>51</v>
      </c>
      <c r="O8" s="48"/>
      <c r="P8" s="42"/>
      <c r="Q8" s="58"/>
      <c r="R8" s="58"/>
      <c r="S8" s="59"/>
      <c r="T8" s="60" t="s">
        <v>58</v>
      </c>
      <c r="U8" s="61">
        <v>1</v>
      </c>
      <c r="V8" s="42"/>
      <c r="W8" s="53">
        <v>10000</v>
      </c>
      <c r="X8" s="53">
        <v>10000</v>
      </c>
      <c r="Y8" s="53">
        <v>0</v>
      </c>
      <c r="Z8" s="53">
        <f>SUM(W8:Y8)</f>
        <v>20000</v>
      </c>
      <c r="AA8" s="53"/>
      <c r="AB8" s="53">
        <v>3000</v>
      </c>
      <c r="AC8" s="53">
        <v>0</v>
      </c>
      <c r="AD8" s="53">
        <f>SUM(AB8:AC8)</f>
        <v>3000</v>
      </c>
      <c r="AE8" s="52"/>
      <c r="AF8" s="53">
        <v>0</v>
      </c>
      <c r="AG8" s="53"/>
      <c r="AH8" s="53">
        <v>0</v>
      </c>
      <c r="AI8" s="54"/>
      <c r="AJ8" s="55">
        <v>1</v>
      </c>
      <c r="AK8" s="54"/>
      <c r="AL8" s="55">
        <v>1</v>
      </c>
      <c r="AM8" s="55"/>
      <c r="AN8" s="56">
        <v>1.5</v>
      </c>
    </row>
    <row r="9" spans="1:40" s="2" customFormat="1" ht="25.35" customHeight="1">
      <c r="A9" s="4" t="s">
        <v>53</v>
      </c>
      <c r="B9" s="42" t="s">
        <v>59</v>
      </c>
      <c r="C9" s="42" t="s">
        <v>60</v>
      </c>
      <c r="D9" s="42"/>
      <c r="E9" s="43" t="s">
        <v>61</v>
      </c>
      <c r="F9" s="44" t="s">
        <v>62</v>
      </c>
      <c r="G9" s="45">
        <v>43579</v>
      </c>
      <c r="H9" s="46">
        <v>2019</v>
      </c>
      <c r="I9" s="46"/>
      <c r="J9" s="42"/>
      <c r="K9" s="42" t="s">
        <v>44</v>
      </c>
      <c r="L9" s="47">
        <v>2020</v>
      </c>
      <c r="M9" s="73" t="s">
        <v>51</v>
      </c>
      <c r="N9" s="73" t="s">
        <v>63</v>
      </c>
      <c r="O9" s="48"/>
      <c r="P9" s="42"/>
      <c r="Q9" s="78"/>
      <c r="R9" s="62"/>
      <c r="S9" s="42"/>
      <c r="T9" s="50" t="s">
        <v>64</v>
      </c>
      <c r="U9" s="51">
        <v>2</v>
      </c>
      <c r="V9" s="42"/>
      <c r="W9" s="53">
        <v>10000</v>
      </c>
      <c r="X9" s="53">
        <v>0</v>
      </c>
      <c r="Y9" s="53">
        <v>0</v>
      </c>
      <c r="Z9" s="53">
        <f>SUM(W9:Y9)</f>
        <v>10000</v>
      </c>
      <c r="AA9" s="53"/>
      <c r="AB9" s="53">
        <v>0</v>
      </c>
      <c r="AC9" s="53">
        <v>0</v>
      </c>
      <c r="AD9" s="53">
        <f>SUM(AB9:AC9)</f>
        <v>0</v>
      </c>
      <c r="AE9" s="52"/>
      <c r="AF9" s="53">
        <v>0</v>
      </c>
      <c r="AG9" s="53"/>
      <c r="AH9" s="53">
        <v>0</v>
      </c>
      <c r="AI9" s="54"/>
      <c r="AJ9" s="55">
        <v>1</v>
      </c>
      <c r="AK9" s="54"/>
      <c r="AL9" s="55">
        <v>1</v>
      </c>
      <c r="AM9" s="55"/>
      <c r="AN9" s="56">
        <v>1.5</v>
      </c>
    </row>
    <row r="10" spans="1:40" s="2" customFormat="1" ht="25.35" customHeight="1">
      <c r="A10" s="4" t="s">
        <v>53</v>
      </c>
      <c r="B10" s="42" t="s">
        <v>59</v>
      </c>
      <c r="C10" s="42" t="s">
        <v>60</v>
      </c>
      <c r="D10" s="42"/>
      <c r="E10" s="43" t="s">
        <v>65</v>
      </c>
      <c r="F10" s="44" t="s">
        <v>66</v>
      </c>
      <c r="G10" s="45">
        <v>43507</v>
      </c>
      <c r="H10" s="46">
        <v>2019</v>
      </c>
      <c r="I10" s="46"/>
      <c r="J10" s="42"/>
      <c r="K10" s="42" t="s">
        <v>44</v>
      </c>
      <c r="L10" s="47">
        <v>2020</v>
      </c>
      <c r="M10" s="73" t="s">
        <v>51</v>
      </c>
      <c r="N10" s="73" t="s">
        <v>63</v>
      </c>
      <c r="O10" s="48"/>
      <c r="P10" s="42"/>
      <c r="Q10" s="78"/>
      <c r="R10" s="62"/>
      <c r="S10" s="59"/>
      <c r="T10" s="63" t="s">
        <v>67</v>
      </c>
      <c r="U10" s="61">
        <v>1</v>
      </c>
      <c r="V10" s="42"/>
      <c r="W10" s="53">
        <v>10000</v>
      </c>
      <c r="X10" s="53">
        <v>0</v>
      </c>
      <c r="Y10" s="53">
        <v>0</v>
      </c>
      <c r="Z10" s="53">
        <f>SUM(W10:Y10)</f>
        <v>10000</v>
      </c>
      <c r="AA10" s="53"/>
      <c r="AB10" s="53">
        <v>0</v>
      </c>
      <c r="AC10" s="53">
        <v>0</v>
      </c>
      <c r="AD10" s="53">
        <f>SUM(AB10:AC10)</f>
        <v>0</v>
      </c>
      <c r="AE10" s="52"/>
      <c r="AF10" s="53">
        <v>0</v>
      </c>
      <c r="AG10" s="53"/>
      <c r="AH10" s="53">
        <v>0</v>
      </c>
      <c r="AI10" s="54"/>
      <c r="AJ10" s="55">
        <v>1</v>
      </c>
      <c r="AK10" s="54"/>
      <c r="AL10" s="55">
        <v>1</v>
      </c>
      <c r="AM10" s="55"/>
      <c r="AN10" s="56">
        <v>1.5</v>
      </c>
    </row>
    <row r="11" spans="1:40" s="2" customFormat="1" ht="25.35" customHeight="1">
      <c r="A11" s="4" t="s">
        <v>68</v>
      </c>
      <c r="B11" s="4" t="s">
        <v>69</v>
      </c>
      <c r="C11" s="4" t="s">
        <v>70</v>
      </c>
      <c r="D11" s="4"/>
      <c r="E11" s="43" t="s">
        <v>71</v>
      </c>
      <c r="F11" s="23" t="s">
        <v>72</v>
      </c>
      <c r="G11" s="24">
        <v>44440</v>
      </c>
      <c r="H11" s="22">
        <v>2021</v>
      </c>
      <c r="I11" s="22"/>
      <c r="J11" s="4"/>
      <c r="K11" s="4" t="s">
        <v>44</v>
      </c>
      <c r="L11" s="5">
        <v>2021</v>
      </c>
      <c r="M11" s="74" t="s">
        <v>51</v>
      </c>
      <c r="N11" s="74" t="s">
        <v>63</v>
      </c>
      <c r="O11" s="31"/>
      <c r="P11" s="4"/>
      <c r="Q11" s="4"/>
      <c r="R11" s="4"/>
      <c r="S11" s="4"/>
      <c r="T11" s="29" t="s">
        <v>73</v>
      </c>
      <c r="U11" s="30">
        <v>2</v>
      </c>
      <c r="V11" s="4"/>
      <c r="W11" s="13">
        <v>2000</v>
      </c>
      <c r="X11" s="53">
        <v>0</v>
      </c>
      <c r="Y11" s="53">
        <v>0</v>
      </c>
      <c r="Z11" s="53">
        <f>SUM(W11:Y11)</f>
        <v>2000</v>
      </c>
      <c r="AA11" s="13"/>
      <c r="AB11" s="13">
        <v>10000</v>
      </c>
      <c r="AC11" s="13">
        <v>0</v>
      </c>
      <c r="AD11" s="13">
        <f>SUM(AB11:AC11)</f>
        <v>10000</v>
      </c>
      <c r="AE11" s="13"/>
      <c r="AF11" s="13">
        <v>40000</v>
      </c>
      <c r="AG11" s="13"/>
      <c r="AH11" s="13">
        <v>5000</v>
      </c>
      <c r="AI11" s="18"/>
      <c r="AJ11" s="19">
        <v>2</v>
      </c>
      <c r="AK11" s="18"/>
      <c r="AL11" s="19">
        <v>0</v>
      </c>
      <c r="AM11" s="19"/>
      <c r="AN11" s="20">
        <v>2</v>
      </c>
    </row>
    <row r="12" spans="1:40" s="2" customFormat="1" ht="25.35" customHeight="1">
      <c r="A12" s="4" t="s">
        <v>68</v>
      </c>
      <c r="B12" s="4" t="s">
        <v>69</v>
      </c>
      <c r="C12" s="4" t="s">
        <v>70</v>
      </c>
      <c r="D12" s="4"/>
      <c r="E12" s="64" t="s">
        <v>74</v>
      </c>
      <c r="F12" s="23" t="s">
        <v>75</v>
      </c>
      <c r="G12" s="24">
        <v>44537</v>
      </c>
      <c r="H12" s="22">
        <v>2021</v>
      </c>
      <c r="I12" s="26"/>
      <c r="J12" s="4"/>
      <c r="K12" s="4" t="s">
        <v>44</v>
      </c>
      <c r="L12" s="5">
        <v>2021</v>
      </c>
      <c r="M12" s="74" t="s">
        <v>51</v>
      </c>
      <c r="N12" s="74" t="s">
        <v>63</v>
      </c>
      <c r="O12" s="31"/>
      <c r="P12" s="4"/>
      <c r="Q12" s="66"/>
      <c r="R12" s="66"/>
      <c r="S12" s="4"/>
      <c r="T12" s="29" t="s">
        <v>76</v>
      </c>
      <c r="U12" s="30">
        <v>2</v>
      </c>
      <c r="V12" s="4"/>
      <c r="W12" s="13">
        <v>2000</v>
      </c>
      <c r="X12" s="13">
        <v>500</v>
      </c>
      <c r="Y12" s="53">
        <v>0</v>
      </c>
      <c r="Z12" s="53">
        <f>SUM(W12:Y12)</f>
        <v>2500</v>
      </c>
      <c r="AA12" s="13"/>
      <c r="AB12" s="13">
        <v>5000</v>
      </c>
      <c r="AC12" s="13">
        <v>5000</v>
      </c>
      <c r="AD12" s="13">
        <f>SUM(AB12:AC12)</f>
        <v>10000</v>
      </c>
      <c r="AE12" s="13"/>
      <c r="AF12" s="13">
        <v>0</v>
      </c>
      <c r="AG12" s="13"/>
      <c r="AH12" s="13">
        <v>0</v>
      </c>
      <c r="AI12" s="18"/>
      <c r="AJ12" s="19">
        <v>2</v>
      </c>
      <c r="AK12" s="18"/>
      <c r="AL12" s="19">
        <v>0</v>
      </c>
      <c r="AM12" s="19"/>
      <c r="AN12" s="20">
        <v>2</v>
      </c>
    </row>
    <row r="13" spans="1:40" s="2" customFormat="1" ht="25.35" customHeight="1">
      <c r="A13" s="4" t="s">
        <v>77</v>
      </c>
      <c r="B13" s="4" t="s">
        <v>78</v>
      </c>
      <c r="C13" s="4" t="s">
        <v>48</v>
      </c>
      <c r="D13" s="4"/>
      <c r="E13" s="69" t="s">
        <v>79</v>
      </c>
      <c r="F13" s="26" t="s">
        <v>80</v>
      </c>
      <c r="G13" s="24">
        <v>44353</v>
      </c>
      <c r="H13" s="22">
        <v>2021</v>
      </c>
      <c r="I13" s="22">
        <v>5239838206</v>
      </c>
      <c r="J13" s="4"/>
      <c r="K13" s="4" t="s">
        <v>44</v>
      </c>
      <c r="L13" s="5">
        <v>2022</v>
      </c>
      <c r="M13" s="74" t="s">
        <v>51</v>
      </c>
      <c r="N13" s="74" t="s">
        <v>63</v>
      </c>
      <c r="O13" s="31" t="s">
        <v>81</v>
      </c>
      <c r="P13" s="4"/>
      <c r="Q13" s="66"/>
      <c r="R13" s="66"/>
      <c r="S13" s="4"/>
      <c r="T13" s="6" t="s">
        <v>82</v>
      </c>
      <c r="U13" s="30">
        <v>1</v>
      </c>
      <c r="V13" s="4"/>
      <c r="W13" s="13">
        <v>2000</v>
      </c>
      <c r="X13" s="13">
        <v>0</v>
      </c>
      <c r="Y13" s="53">
        <v>0</v>
      </c>
      <c r="Z13" s="13">
        <f>SUM(W13:Y13)</f>
        <v>2000</v>
      </c>
      <c r="AA13" s="13"/>
      <c r="AB13" s="13">
        <v>2000</v>
      </c>
      <c r="AC13" s="13">
        <v>0</v>
      </c>
      <c r="AD13" s="13">
        <f>SUM(AB13:AC13)</f>
        <v>2000</v>
      </c>
      <c r="AE13" s="13"/>
      <c r="AF13" s="13">
        <v>0</v>
      </c>
      <c r="AG13" s="13"/>
      <c r="AH13" s="13">
        <v>0</v>
      </c>
      <c r="AI13" s="18"/>
      <c r="AJ13" s="19">
        <v>0</v>
      </c>
      <c r="AK13" s="18"/>
      <c r="AL13" s="19">
        <v>0</v>
      </c>
      <c r="AM13" s="19"/>
      <c r="AN13" s="20">
        <v>0</v>
      </c>
    </row>
    <row r="14" spans="1:40" s="2" customFormat="1" ht="25.35" customHeight="1">
      <c r="A14" s="4" t="s">
        <v>83</v>
      </c>
      <c r="B14" s="4" t="s">
        <v>84</v>
      </c>
      <c r="C14" s="4" t="s">
        <v>85</v>
      </c>
      <c r="D14" s="4"/>
      <c r="E14" s="64" t="s">
        <v>86</v>
      </c>
      <c r="F14" s="23" t="s">
        <v>87</v>
      </c>
      <c r="G14" s="24">
        <v>41546</v>
      </c>
      <c r="H14" s="22">
        <v>2013</v>
      </c>
      <c r="I14" s="22"/>
      <c r="J14" s="4"/>
      <c r="K14" s="4" t="s">
        <v>88</v>
      </c>
      <c r="L14" s="65">
        <v>2019</v>
      </c>
      <c r="M14" s="74" t="s">
        <v>51</v>
      </c>
      <c r="N14" s="74" t="s">
        <v>51</v>
      </c>
      <c r="O14" s="31"/>
      <c r="P14" s="4"/>
      <c r="Q14" s="83"/>
      <c r="R14" s="4"/>
      <c r="S14" s="4"/>
      <c r="T14" s="2" t="s">
        <v>89</v>
      </c>
      <c r="U14" s="30">
        <v>1</v>
      </c>
      <c r="V14" s="4"/>
      <c r="W14" s="13">
        <v>20000</v>
      </c>
      <c r="X14" s="13">
        <v>0</v>
      </c>
      <c r="Y14" s="13">
        <v>55000</v>
      </c>
      <c r="Z14" s="13">
        <f>SUM(W14:Y14)</f>
        <v>75000</v>
      </c>
      <c r="AA14" s="13"/>
      <c r="AB14" s="13">
        <v>3000</v>
      </c>
      <c r="AC14" s="13">
        <v>50000</v>
      </c>
      <c r="AD14" s="13">
        <f>SUM(AB14:AC14)</f>
        <v>53000</v>
      </c>
      <c r="AE14" s="13"/>
      <c r="AF14" s="13">
        <v>100000</v>
      </c>
      <c r="AG14" s="13"/>
      <c r="AH14" s="13">
        <v>2000</v>
      </c>
      <c r="AI14" s="18"/>
      <c r="AJ14" s="19">
        <v>3</v>
      </c>
      <c r="AK14" s="18"/>
      <c r="AL14" s="19">
        <v>0</v>
      </c>
      <c r="AM14" s="19"/>
      <c r="AN14" s="20">
        <v>3</v>
      </c>
    </row>
    <row r="15" spans="1:40" s="2" customFormat="1" ht="25.35" customHeight="1">
      <c r="A15" s="4" t="s">
        <v>83</v>
      </c>
      <c r="B15" s="4" t="s">
        <v>84</v>
      </c>
      <c r="C15" s="4" t="s">
        <v>41</v>
      </c>
      <c r="D15" s="4"/>
      <c r="E15" s="64" t="s">
        <v>90</v>
      </c>
      <c r="F15" s="23">
        <v>11278617</v>
      </c>
      <c r="G15" s="24">
        <v>43179</v>
      </c>
      <c r="H15" s="22">
        <v>2008</v>
      </c>
      <c r="I15" s="22"/>
      <c r="J15" s="4"/>
      <c r="K15" s="4" t="s">
        <v>88</v>
      </c>
      <c r="L15" s="65">
        <v>2018</v>
      </c>
      <c r="M15" s="74" t="s">
        <v>51</v>
      </c>
      <c r="N15" s="74" t="s">
        <v>51</v>
      </c>
      <c r="O15" s="31"/>
      <c r="P15" s="4"/>
      <c r="Q15" s="4"/>
      <c r="R15" s="66"/>
      <c r="S15" s="4"/>
      <c r="T15" s="29" t="s">
        <v>91</v>
      </c>
      <c r="U15" s="30">
        <v>2</v>
      </c>
      <c r="V15" s="4"/>
      <c r="W15" s="13">
        <v>0</v>
      </c>
      <c r="X15" s="13">
        <v>0</v>
      </c>
      <c r="Y15" s="13">
        <v>0</v>
      </c>
      <c r="Z15" s="13">
        <f>SUM(W15:Y15)</f>
        <v>0</v>
      </c>
      <c r="AA15" s="13"/>
      <c r="AB15" s="13">
        <v>50000</v>
      </c>
      <c r="AC15" s="13">
        <v>20000</v>
      </c>
      <c r="AD15" s="13">
        <f>SUM(AB15:AC15)</f>
        <v>70000</v>
      </c>
      <c r="AE15" s="13"/>
      <c r="AF15" s="13">
        <v>500000</v>
      </c>
      <c r="AG15" s="13"/>
      <c r="AH15" s="13">
        <v>40000</v>
      </c>
      <c r="AI15" s="18"/>
      <c r="AJ15" s="19">
        <v>6</v>
      </c>
      <c r="AK15" s="18"/>
      <c r="AL15" s="19">
        <v>4</v>
      </c>
      <c r="AM15" s="19"/>
      <c r="AN15" s="20">
        <v>8</v>
      </c>
    </row>
    <row r="16" spans="1:40" s="2" customFormat="1" ht="25.35" customHeight="1">
      <c r="A16" s="4" t="s">
        <v>39</v>
      </c>
      <c r="B16" s="4" t="s">
        <v>57</v>
      </c>
      <c r="C16" s="4" t="s">
        <v>70</v>
      </c>
      <c r="D16" s="4"/>
      <c r="E16" s="64" t="s">
        <v>92</v>
      </c>
      <c r="F16" s="23" t="s">
        <v>93</v>
      </c>
      <c r="G16" s="24">
        <v>43883</v>
      </c>
      <c r="H16" s="22">
        <v>2020</v>
      </c>
      <c r="I16" s="22"/>
      <c r="J16" s="4"/>
      <c r="K16" s="4" t="s">
        <v>94</v>
      </c>
      <c r="L16" s="5">
        <v>2022</v>
      </c>
      <c r="M16" s="74" t="s">
        <v>51</v>
      </c>
      <c r="N16" s="74" t="s">
        <v>51</v>
      </c>
      <c r="O16" s="31"/>
      <c r="P16" s="4"/>
      <c r="R16" s="66"/>
      <c r="S16" s="4"/>
      <c r="T16" s="29" t="s">
        <v>95</v>
      </c>
      <c r="U16" s="30">
        <v>1</v>
      </c>
      <c r="V16" s="4"/>
      <c r="W16" s="13">
        <v>10000</v>
      </c>
      <c r="X16" s="13">
        <v>0</v>
      </c>
      <c r="Y16" s="13">
        <v>0</v>
      </c>
      <c r="Z16" s="13">
        <f>SUM(W16:Y16)</f>
        <v>10000</v>
      </c>
      <c r="AA16" s="13"/>
      <c r="AB16" s="13">
        <v>0</v>
      </c>
      <c r="AC16" s="13">
        <v>0</v>
      </c>
      <c r="AD16" s="13">
        <f>SUM(AB16:AC16)</f>
        <v>0</v>
      </c>
      <c r="AE16" s="13"/>
      <c r="AF16" s="13">
        <v>0</v>
      </c>
      <c r="AG16" s="13"/>
      <c r="AH16" s="13">
        <v>0</v>
      </c>
      <c r="AI16" s="18"/>
      <c r="AJ16" s="19">
        <v>1</v>
      </c>
      <c r="AK16" s="18"/>
      <c r="AL16" s="19">
        <v>0</v>
      </c>
      <c r="AM16" s="19"/>
      <c r="AN16" s="20">
        <v>1</v>
      </c>
    </row>
    <row r="17" spans="1:40" s="2" customFormat="1" ht="25.35" customHeight="1">
      <c r="A17" s="4" t="s">
        <v>68</v>
      </c>
      <c r="B17" s="4" t="s">
        <v>96</v>
      </c>
      <c r="C17" s="4" t="s">
        <v>60</v>
      </c>
      <c r="D17" s="4"/>
      <c r="E17" s="79" t="s">
        <v>97</v>
      </c>
      <c r="F17" s="26" t="s">
        <v>98</v>
      </c>
      <c r="G17" s="24">
        <v>44669</v>
      </c>
      <c r="H17" s="22">
        <v>2022</v>
      </c>
      <c r="I17" s="26"/>
      <c r="J17" s="4"/>
      <c r="K17" s="4" t="s">
        <v>44</v>
      </c>
      <c r="L17" s="5">
        <v>2022</v>
      </c>
      <c r="M17" s="74" t="s">
        <v>51</v>
      </c>
      <c r="N17" s="74" t="s">
        <v>63</v>
      </c>
      <c r="O17" s="31"/>
      <c r="P17" s="4"/>
      <c r="Q17" s="4"/>
      <c r="R17" s="4"/>
      <c r="S17" s="4"/>
      <c r="T17" s="29" t="s">
        <v>99</v>
      </c>
      <c r="U17" s="30">
        <v>2</v>
      </c>
      <c r="V17" s="4"/>
      <c r="W17" s="13">
        <v>5000</v>
      </c>
      <c r="X17" s="13">
        <v>5000</v>
      </c>
      <c r="Y17" s="13">
        <v>5000</v>
      </c>
      <c r="Z17" s="13">
        <f>SUM(W17:Y17)</f>
        <v>15000</v>
      </c>
      <c r="AA17" s="13"/>
      <c r="AB17" s="13">
        <v>4000</v>
      </c>
      <c r="AC17" s="13">
        <v>0</v>
      </c>
      <c r="AD17" s="13">
        <f>SUM(AB17:AC17)</f>
        <v>4000</v>
      </c>
      <c r="AE17" s="13"/>
      <c r="AF17" s="13">
        <v>0</v>
      </c>
      <c r="AG17" s="13"/>
      <c r="AH17" s="13">
        <v>0</v>
      </c>
      <c r="AI17" s="18"/>
      <c r="AJ17" s="19">
        <v>2</v>
      </c>
      <c r="AK17" s="18"/>
      <c r="AL17" s="19">
        <v>0</v>
      </c>
      <c r="AM17" s="19"/>
      <c r="AN17" s="20">
        <v>2</v>
      </c>
    </row>
    <row r="18" spans="1:40" ht="15">
      <c r="H18" s="22"/>
    </row>
  </sheetData>
  <autoFilter ref="A5:AN16" xr:uid="{00000000-0009-0000-0000-000000000000}">
    <sortState xmlns:xlrd2="http://schemas.microsoft.com/office/spreadsheetml/2017/richdata2" ref="A6:AN16">
      <sortCondition ref="B5:B16"/>
    </sortState>
  </autoFilter>
  <dataConsolidate/>
  <mergeCells count="7">
    <mergeCell ref="AJ3:AL3"/>
    <mergeCell ref="A3:C4"/>
    <mergeCell ref="Q3:R4"/>
    <mergeCell ref="T3:T4"/>
    <mergeCell ref="AB3:AD3"/>
    <mergeCell ref="E3:I4"/>
    <mergeCell ref="K3:O4"/>
  </mergeCells>
  <pageMargins left="0.25" right="0.25" top="0.75" bottom="0.75" header="0.3" footer="0.3"/>
  <pageSetup paperSize="8" scale="30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Filters!$A$4:$A$10</xm:f>
          </x14:formula1>
          <xm:sqref>A6:A12</xm:sqref>
        </x14:dataValidation>
        <x14:dataValidation type="list" showInputMessage="1" showErrorMessage="1" xr:uid="{5B84527C-A599-48CB-8759-369CB6D740D4}">
          <x14:formula1>
            <xm:f>Filters!$A$4:$A$13</xm:f>
          </x14:formula1>
          <xm:sqref>A13:A17</xm:sqref>
        </x14:dataValidation>
        <x14:dataValidation type="list" allowBlank="1" showInputMessage="1" showErrorMessage="1" xr:uid="{00000000-0002-0000-0000-000002000000}">
          <x14:formula1>
            <xm:f>Filters!$C$4:$C$19</xm:f>
          </x14:formula1>
          <xm:sqref>B6:B17</xm:sqref>
        </x14:dataValidation>
        <x14:dataValidation type="list" allowBlank="1" showInputMessage="1" showErrorMessage="1" xr:uid="{00000000-0002-0000-0000-000003000000}">
          <x14:formula1>
            <xm:f>Filters!$B$4:$B$10</xm:f>
          </x14:formula1>
          <xm:sqref>C6:C17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C15" sqref="C15"/>
    </sheetView>
  </sheetViews>
  <sheetFormatPr defaultColWidth="8.69921875" defaultRowHeight="14.1"/>
  <cols>
    <col min="1" max="1" width="22.8984375" customWidth="1"/>
    <col min="2" max="2" width="26.09765625" customWidth="1"/>
    <col min="3" max="3" width="25.09765625" bestFit="1" customWidth="1"/>
  </cols>
  <sheetData>
    <row r="1" spans="1:5" s="3" customFormat="1" ht="36.75" customHeight="1">
      <c r="A1" s="91" t="s">
        <v>100</v>
      </c>
      <c r="B1" s="91"/>
      <c r="C1" s="91"/>
      <c r="D1" s="91"/>
      <c r="E1" s="91"/>
    </row>
    <row r="3" spans="1:5" ht="18" thickBot="1">
      <c r="A3" s="1" t="s">
        <v>12</v>
      </c>
      <c r="B3" s="1" t="s">
        <v>14</v>
      </c>
      <c r="C3" s="1" t="s">
        <v>101</v>
      </c>
    </row>
    <row r="4" spans="1:5" ht="15.95" thickTop="1">
      <c r="A4" s="8" t="s">
        <v>68</v>
      </c>
      <c r="B4" s="8" t="s">
        <v>70</v>
      </c>
      <c r="C4" s="8" t="s">
        <v>54</v>
      </c>
    </row>
    <row r="5" spans="1:5" ht="15">
      <c r="A5" s="8" t="s">
        <v>77</v>
      </c>
      <c r="B5" s="8" t="s">
        <v>60</v>
      </c>
      <c r="C5" s="8" t="s">
        <v>59</v>
      </c>
    </row>
    <row r="6" spans="1:5" ht="15">
      <c r="A6" s="8" t="s">
        <v>53</v>
      </c>
      <c r="B6" s="8" t="s">
        <v>48</v>
      </c>
      <c r="C6" s="8" t="s">
        <v>69</v>
      </c>
    </row>
    <row r="7" spans="1:5" ht="15">
      <c r="A7" s="8" t="s">
        <v>102</v>
      </c>
      <c r="B7" s="8" t="s">
        <v>85</v>
      </c>
      <c r="C7" s="8" t="s">
        <v>103</v>
      </c>
    </row>
    <row r="8" spans="1:5" ht="15">
      <c r="A8" s="8" t="s">
        <v>104</v>
      </c>
      <c r="B8" s="8" t="s">
        <v>105</v>
      </c>
      <c r="C8" s="8" t="s">
        <v>106</v>
      </c>
    </row>
    <row r="9" spans="1:5" ht="15">
      <c r="A9" s="8" t="s">
        <v>83</v>
      </c>
      <c r="B9" s="8" t="s">
        <v>107</v>
      </c>
      <c r="C9" s="8" t="s">
        <v>78</v>
      </c>
    </row>
    <row r="10" spans="1:5" ht="15">
      <c r="A10" s="8" t="s">
        <v>39</v>
      </c>
      <c r="B10" s="8" t="s">
        <v>41</v>
      </c>
      <c r="C10" s="8" t="s">
        <v>108</v>
      </c>
    </row>
    <row r="11" spans="1:5" ht="15">
      <c r="A11" s="8"/>
      <c r="B11" s="8"/>
      <c r="C11" s="8" t="s">
        <v>109</v>
      </c>
    </row>
    <row r="12" spans="1:5" ht="15">
      <c r="A12" s="8"/>
      <c r="B12" s="8"/>
      <c r="C12" s="8" t="s">
        <v>84</v>
      </c>
    </row>
    <row r="13" spans="1:5" ht="15">
      <c r="A13" s="8"/>
      <c r="B13" s="8"/>
      <c r="C13" s="8" t="s">
        <v>40</v>
      </c>
    </row>
    <row r="14" spans="1:5" ht="15">
      <c r="A14" s="8"/>
      <c r="B14" s="8"/>
      <c r="C14" s="8" t="s">
        <v>96</v>
      </c>
    </row>
    <row r="15" spans="1:5" ht="15">
      <c r="A15" s="8"/>
      <c r="B15" s="8"/>
      <c r="C15" s="8" t="s">
        <v>110</v>
      </c>
    </row>
    <row r="16" spans="1:5" ht="15">
      <c r="A16" s="8"/>
      <c r="B16" s="8"/>
      <c r="C16" s="8"/>
    </row>
    <row r="17" spans="1:3" ht="15">
      <c r="A17" s="8"/>
      <c r="B17" s="8"/>
      <c r="C17" s="8"/>
    </row>
    <row r="18" spans="1:3" ht="15">
      <c r="A18" s="8"/>
      <c r="B18" s="8"/>
      <c r="C18" s="8"/>
    </row>
    <row r="19" spans="1:3" ht="15">
      <c r="A19" s="8"/>
      <c r="B19" s="8"/>
      <c r="C19" s="8"/>
    </row>
    <row r="20" spans="1:3" ht="15">
      <c r="A20" s="8"/>
      <c r="B20" s="8"/>
      <c r="C20" s="8"/>
    </row>
    <row r="21" spans="1:3" ht="15">
      <c r="A21" s="8"/>
      <c r="B21" s="8"/>
      <c r="C21" s="8"/>
    </row>
    <row r="22" spans="1:3" ht="15">
      <c r="A22" s="8"/>
      <c r="B22" s="8"/>
      <c r="C22" s="8"/>
    </row>
    <row r="23" spans="1:3" ht="15">
      <c r="A23" s="8"/>
      <c r="B23" s="8"/>
      <c r="C23" s="8"/>
    </row>
    <row r="24" spans="1:3" ht="15">
      <c r="A24" s="8"/>
      <c r="B24" s="8"/>
      <c r="C24" s="8"/>
    </row>
    <row r="25" spans="1:3" ht="15">
      <c r="A25" s="8"/>
      <c r="B25" s="8"/>
      <c r="C25" s="8"/>
    </row>
    <row r="26" spans="1:3" ht="15">
      <c r="A26" s="8"/>
      <c r="B26" s="8"/>
      <c r="C26" s="8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E556D4E0320418B6383EAF91EB40F" ma:contentTypeVersion="10" ma:contentTypeDescription="Create a new document." ma:contentTypeScope="" ma:versionID="5adfdea4f266f96c817235f30c62d154">
  <xsd:schema xmlns:xsd="http://www.w3.org/2001/XMLSchema" xmlns:xs="http://www.w3.org/2001/XMLSchema" xmlns:p="http://schemas.microsoft.com/office/2006/metadata/properties" xmlns:ns2="8f9dc846-e971-4271-8e08-4f5c9cebb001" xmlns:ns3="04ab9ea7-ca5d-4fb4-85f2-2132540d6713" targetNamespace="http://schemas.microsoft.com/office/2006/metadata/properties" ma:root="true" ma:fieldsID="6f27f3a4070690e1c978a1ade93c85b5" ns2:_="" ns3:_="">
    <xsd:import namespace="8f9dc846-e971-4271-8e08-4f5c9cebb001"/>
    <xsd:import namespace="04ab9ea7-ca5d-4fb4-85f2-2132540d671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dc846-e971-4271-8e08-4f5c9cebb00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99188312-0417-45d7-9d0d-29911a677e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b9ea7-ca5d-4fb4-85f2-2132540d671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af30701-b1d4-48fe-adf8-4b336b3e598f}" ma:internalName="TaxCatchAll" ma:showField="CatchAllData" ma:web="04ab9ea7-ca5d-4fb4-85f2-2132540d6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ab9ea7-ca5d-4fb4-85f2-2132540d6713" xsi:nil="true"/>
    <lcf76f155ced4ddcb4097134ff3c332f xmlns="8f9dc846-e971-4271-8e08-4f5c9cebb0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60E64C-5B9F-444F-9226-8E02BF551F7E}"/>
</file>

<file path=customXml/itemProps2.xml><?xml version="1.0" encoding="utf-8"?>
<ds:datastoreItem xmlns:ds="http://schemas.openxmlformats.org/officeDocument/2006/customXml" ds:itemID="{2E70A3BE-F2CB-4FF3-8CBA-5F718942B828}"/>
</file>

<file path=customXml/itemProps3.xml><?xml version="1.0" encoding="utf-8"?>
<ds:datastoreItem xmlns:ds="http://schemas.openxmlformats.org/officeDocument/2006/customXml" ds:itemID="{A3CDDF40-90E5-440E-8C3F-45A9566452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Robert Gordon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Pollock (ccb)</dc:creator>
  <cp:keywords/>
  <dc:description/>
  <cp:lastModifiedBy/>
  <cp:revision/>
  <dcterms:created xsi:type="dcterms:W3CDTF">2019-08-12T14:44:00Z</dcterms:created>
  <dcterms:modified xsi:type="dcterms:W3CDTF">2022-11-20T16:27:13Z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0x010100376E556D4E0320418B6383EAF91EB40F</vt:lpwstr>
  </property>
  <property fmtid="{D5CDD505-2E9C-101B-9397-08002B2CF9AE}" pid="3" name="MediaServiceImageTags">
    <vt:lpwstr/>
  </property>
</Properties>
</file>