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onorato/Documents/polydossier/INF8775/tp1-A20/data/"/>
    </mc:Choice>
  </mc:AlternateContent>
  <xr:revisionPtr revIDLastSave="0" documentId="13_ncr:40009_{E46D07FB-29C6-3C4D-96F6-61500170022E}" xr6:coauthVersionLast="45" xr6:coauthVersionMax="45" xr10:uidLastSave="{00000000-0000-0000-0000-000000000000}"/>
  <bookViews>
    <workbookView xWindow="-1860" yWindow="-21600" windowWidth="38400" windowHeight="21600" activeTab="1"/>
  </bookViews>
  <sheets>
    <sheet name="resul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3" i="2"/>
  <c r="L4" i="2"/>
  <c r="L5" i="2"/>
  <c r="L6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2" i="2"/>
  <c r="I3" i="2"/>
  <c r="I4" i="2"/>
  <c r="I5" i="2"/>
  <c r="I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L19" i="2"/>
  <c r="L20" i="2"/>
  <c r="L21" i="2"/>
  <c r="L22" i="2"/>
  <c r="L23" i="2"/>
  <c r="L24" i="2"/>
  <c r="L25" i="2"/>
  <c r="L26" i="2"/>
  <c r="L27" i="2"/>
  <c r="L18" i="2"/>
  <c r="M19" i="2"/>
  <c r="L8" i="2"/>
  <c r="K2" i="2"/>
  <c r="M20" i="2"/>
  <c r="M21" i="2"/>
  <c r="M22" i="2"/>
  <c r="M23" i="2"/>
  <c r="M24" i="2"/>
  <c r="M25" i="2"/>
  <c r="M26" i="2"/>
  <c r="M27" i="2"/>
  <c r="M18" i="2"/>
  <c r="J19" i="2"/>
  <c r="J20" i="2"/>
  <c r="J21" i="2"/>
  <c r="J22" i="2"/>
  <c r="J23" i="2"/>
  <c r="J24" i="2"/>
  <c r="J25" i="2"/>
  <c r="J26" i="2"/>
  <c r="J27" i="2"/>
  <c r="J18" i="2"/>
  <c r="L9" i="2"/>
  <c r="L10" i="2"/>
  <c r="L11" i="2"/>
  <c r="L12" i="2"/>
  <c r="L13" i="2"/>
  <c r="L14" i="2"/>
  <c r="L15" i="2"/>
  <c r="L16" i="2"/>
  <c r="L17" i="2"/>
  <c r="K4" i="2"/>
  <c r="K5" i="2"/>
  <c r="K6" i="2"/>
  <c r="K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3" i="2"/>
  <c r="H4" i="2"/>
  <c r="H5" i="2"/>
  <c r="H6" i="2"/>
  <c r="H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K12" i="1"/>
  <c r="L12" i="1"/>
  <c r="M12" i="1"/>
  <c r="K22" i="1"/>
  <c r="L22" i="1"/>
  <c r="M22" i="1"/>
  <c r="K32" i="1"/>
  <c r="L32" i="1"/>
  <c r="M32" i="1"/>
  <c r="K42" i="1"/>
  <c r="L42" i="1"/>
  <c r="M42" i="1"/>
  <c r="K52" i="1"/>
  <c r="L52" i="1"/>
  <c r="M52" i="1"/>
  <c r="K62" i="1"/>
  <c r="L62" i="1"/>
  <c r="M62" i="1"/>
  <c r="K72" i="1"/>
  <c r="L72" i="1"/>
  <c r="M72" i="1"/>
  <c r="K82" i="1"/>
  <c r="L82" i="1"/>
  <c r="M82" i="1"/>
  <c r="K92" i="1"/>
  <c r="L92" i="1"/>
  <c r="M92" i="1"/>
  <c r="K102" i="1"/>
  <c r="L102" i="1"/>
  <c r="M102" i="1"/>
  <c r="K112" i="1"/>
  <c r="L112" i="1"/>
  <c r="M112" i="1"/>
  <c r="K122" i="1"/>
  <c r="L122" i="1"/>
  <c r="M122" i="1"/>
  <c r="K132" i="1"/>
  <c r="L132" i="1"/>
  <c r="M132" i="1"/>
  <c r="K142" i="1"/>
  <c r="L142" i="1"/>
  <c r="M142" i="1"/>
  <c r="K152" i="1"/>
  <c r="L152" i="1"/>
  <c r="M152" i="1"/>
  <c r="K162" i="1"/>
  <c r="L162" i="1"/>
  <c r="M162" i="1"/>
  <c r="K172" i="1"/>
  <c r="L172" i="1"/>
  <c r="M172" i="1"/>
  <c r="K182" i="1"/>
  <c r="L182" i="1"/>
  <c r="M182" i="1"/>
  <c r="K192" i="1"/>
  <c r="L192" i="1"/>
  <c r="M192" i="1"/>
  <c r="K202" i="1"/>
  <c r="L202" i="1"/>
  <c r="M202" i="1"/>
  <c r="K212" i="1"/>
  <c r="L212" i="1"/>
  <c r="M212" i="1"/>
  <c r="K222" i="1"/>
  <c r="L222" i="1"/>
  <c r="M222" i="1"/>
  <c r="K232" i="1"/>
  <c r="L232" i="1"/>
  <c r="M232" i="1"/>
  <c r="K242" i="1"/>
  <c r="L242" i="1"/>
  <c r="M242" i="1"/>
  <c r="K252" i="1"/>
  <c r="L252" i="1"/>
  <c r="M252" i="1"/>
  <c r="M2" i="1"/>
  <c r="L2" i="1"/>
  <c r="K2" i="1"/>
</calcChain>
</file>

<file path=xl/sharedStrings.xml><?xml version="1.0" encoding="utf-8"?>
<sst xmlns="http://schemas.openxmlformats.org/spreadsheetml/2006/main" count="566" uniqueCount="19">
  <si>
    <t>algo</t>
  </si>
  <si>
    <t>emplacement</t>
  </si>
  <si>
    <t>taille</t>
  </si>
  <si>
    <t>temps</t>
  </si>
  <si>
    <t>brute</t>
  </si>
  <si>
    <t>data/testset1</t>
  </si>
  <si>
    <t>recursif</t>
  </si>
  <si>
    <t>seuil</t>
  </si>
  <si>
    <t>temps moyen</t>
  </si>
  <si>
    <t>log taille</t>
  </si>
  <si>
    <t>log temps</t>
  </si>
  <si>
    <t>h(n)= n^2</t>
  </si>
  <si>
    <t>h(n) = n*log(n)</t>
  </si>
  <si>
    <t>temps moyen (ms)</t>
  </si>
  <si>
    <t>h(n)=log(n)</t>
  </si>
  <si>
    <t>y/n^2</t>
  </si>
  <si>
    <t>y/nlog(n)</t>
  </si>
  <si>
    <t>y/n</t>
  </si>
  <si>
    <t>y/log(n)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</si>
</sst>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 de puissance pour l'algorithme brute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Brute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30424321959755"/>
                  <c:y val="-1.8912219305920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Feuil1!$E$2:$E$7</c:f>
              <c:numCache>
                <c:formatCode>General</c:formatCode>
                <c:ptCount val="6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</c:numCache>
            </c:numRef>
          </c:xVal>
          <c:yVal>
            <c:numRef>
              <c:f>Feuil1!$F$2:$F$7</c:f>
              <c:numCache>
                <c:formatCode>General</c:formatCode>
                <c:ptCount val="6"/>
                <c:pt idx="0">
                  <c:v>-1.581125504647017</c:v>
                </c:pt>
                <c:pt idx="1">
                  <c:v>-0.99471776121189748</c:v>
                </c:pt>
                <c:pt idx="2">
                  <c:v>-0.38083336450667987</c:v>
                </c:pt>
                <c:pt idx="3">
                  <c:v>0.24113326775736726</c:v>
                </c:pt>
                <c:pt idx="4">
                  <c:v>0.82649458761432237</c:v>
                </c:pt>
                <c:pt idx="5">
                  <c:v>1.4269070463093412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F-A74E-8112-FB4ACF4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97248"/>
        <c:axId val="1553341552"/>
      </c:scatterChart>
      <c:valAx>
        <c:axId val="15276972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</a:t>
                </a:r>
                <a:r>
                  <a:rPr lang="fr-CA" baseline="0"/>
                  <a:t> de l'échantillon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341552"/>
        <c:crosses val="autoZero"/>
        <c:crossBetween val="midCat"/>
      </c:valAx>
      <c:valAx>
        <c:axId val="15533415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6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Feuil1!$L$18:$L$27</c:f>
              <c:numCache>
                <c:formatCode>General</c:formatCode>
                <c:ptCount val="10"/>
                <c:pt idx="0">
                  <c:v>9.7281490489730411E-3</c:v>
                </c:pt>
                <c:pt idx="1">
                  <c:v>5.8654932599756697E-3</c:v>
                </c:pt>
                <c:pt idx="2">
                  <c:v>8.3037393401425418E-3</c:v>
                </c:pt>
                <c:pt idx="3">
                  <c:v>1.6690280049120425E-2</c:v>
                </c:pt>
                <c:pt idx="4">
                  <c:v>8.0124345377174614E-3</c:v>
                </c:pt>
                <c:pt idx="5">
                  <c:v>8.2643164674286538E-3</c:v>
                </c:pt>
                <c:pt idx="6">
                  <c:v>1.0601197909796177E-2</c:v>
                </c:pt>
                <c:pt idx="7">
                  <c:v>1.0397252693405539E-2</c:v>
                </c:pt>
                <c:pt idx="8">
                  <c:v>9.5027840939476086E-3</c:v>
                </c:pt>
                <c:pt idx="9">
                  <c:v>7.4505097011017428E-3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C-8D4D-8253-197581F5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59424"/>
        <c:axId val="1580044784"/>
      </c:scatterChart>
      <c:valAx>
        <c:axId val="15805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044784"/>
        <c:crosses val="autoZero"/>
        <c:crossBetween val="midCat"/>
      </c:valAx>
      <c:valAx>
        <c:axId val="15800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Feuil1!$M$2:$M$7</c:f>
              <c:numCache>
                <c:formatCode>General</c:formatCode>
                <c:ptCount val="6"/>
                <c:pt idx="0">
                  <c:v>0.13117301464080783</c:v>
                </c:pt>
                <c:pt idx="1">
                  <c:v>0.25305926799774114</c:v>
                </c:pt>
                <c:pt idx="2">
                  <c:v>0.52008777856826727</c:v>
                </c:pt>
                <c:pt idx="3">
                  <c:v>1.0889634042978256</c:v>
                </c:pt>
                <c:pt idx="4">
                  <c:v>2.0957747772335993</c:v>
                </c:pt>
                <c:pt idx="5">
                  <c:v>4.1756786815822062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7347-AA21-C4F1BD76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74864"/>
        <c:axId val="1583689136"/>
      </c:scatterChart>
      <c:valAx>
        <c:axId val="15570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689136"/>
        <c:crosses val="autoZero"/>
        <c:crossBetween val="midCat"/>
      </c:valAx>
      <c:valAx>
        <c:axId val="15836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0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70406824146981"/>
                  <c:y val="0.1408347914843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Feuil1!$M$8:$M$17</c:f>
              <c:numCache>
                <c:formatCode>General</c:formatCode>
                <c:ptCount val="10"/>
                <c:pt idx="0">
                  <c:v>1.2577295303344711E-2</c:v>
                </c:pt>
                <c:pt idx="1">
                  <c:v>1.5890836715698232E-2</c:v>
                </c:pt>
                <c:pt idx="2">
                  <c:v>1.7696738243102961E-2</c:v>
                </c:pt>
                <c:pt idx="3">
                  <c:v>2.0230352878570536E-2</c:v>
                </c:pt>
                <c:pt idx="4">
                  <c:v>2.3664079606533033E-2</c:v>
                </c:pt>
                <c:pt idx="5">
                  <c:v>2.6395659893751078E-2</c:v>
                </c:pt>
                <c:pt idx="6">
                  <c:v>3.0239922925829853E-2</c:v>
                </c:pt>
                <c:pt idx="7">
                  <c:v>3.3124241046607474E-2</c:v>
                </c:pt>
                <c:pt idx="8">
                  <c:v>3.6044841632246874E-2</c:v>
                </c:pt>
                <c:pt idx="9">
                  <c:v>3.9747228380292626E-2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1340-97BF-38358F33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96224"/>
        <c:axId val="1556824064"/>
      </c:scatterChart>
      <c:valAx>
        <c:axId val="1560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824064"/>
        <c:crosses val="autoZero"/>
        <c:crossBetween val="midCat"/>
      </c:valAx>
      <c:valAx>
        <c:axId val="1556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Feuil1!$N$2:$N$7</c:f>
              <c:numCache>
                <c:formatCode>General</c:formatCode>
                <c:ptCount val="6"/>
                <c:pt idx="0">
                  <c:v>11.401243346500292</c:v>
                </c:pt>
                <c:pt idx="1">
                  <c:v>38.90137334898143</c:v>
                </c:pt>
                <c:pt idx="2">
                  <c:v>143.31978158407958</c:v>
                </c:pt>
                <c:pt idx="3">
                  <c:v>543.78158630385553</c:v>
                </c:pt>
                <c:pt idx="4">
                  <c:v>1913.3216349167687</c:v>
                </c:pt>
                <c:pt idx="5">
                  <c:v>7021.3031818760901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8040-ACE5-76608312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39712"/>
        <c:axId val="1529762688"/>
      </c:scatterChart>
      <c:valAx>
        <c:axId val="15582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762688"/>
        <c:crosses val="autoZero"/>
        <c:crossBetween val="midCat"/>
      </c:valAx>
      <c:valAx>
        <c:axId val="1529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2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Feuil1!$N$8:$N$17</c:f>
              <c:numCache>
                <c:formatCode>General</c:formatCode>
                <c:ptCount val="10"/>
                <c:pt idx="0">
                  <c:v>1.0931882962886303</c:v>
                </c:pt>
                <c:pt idx="1">
                  <c:v>2.4428086621612959</c:v>
                </c:pt>
                <c:pt idx="2">
                  <c:v>4.8766626793927408</c:v>
                </c:pt>
                <c:pt idx="3">
                  <c:v>10.102169950228348</c:v>
                </c:pt>
                <c:pt idx="4">
                  <c:v>21.603941403158551</c:v>
                </c:pt>
                <c:pt idx="5">
                  <c:v>44.38366668804349</c:v>
                </c:pt>
                <c:pt idx="6">
                  <c:v>94.241837235267425</c:v>
                </c:pt>
                <c:pt idx="7">
                  <c:v>192.36261579810872</c:v>
                </c:pt>
                <c:pt idx="8">
                  <c:v>391.88577143889751</c:v>
                </c:pt>
                <c:pt idx="9">
                  <c:v>812.34980367754531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1-5549-B36B-A922D28D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9136"/>
        <c:axId val="1579330928"/>
      </c:scatterChart>
      <c:valAx>
        <c:axId val="15805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330928"/>
        <c:crosses val="autoZero"/>
        <c:crossBetween val="midCat"/>
      </c:valAx>
      <c:valAx>
        <c:axId val="1579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Feuil1!$N$18:$N$27</c:f>
              <c:numCache>
                <c:formatCode>General</c:formatCode>
                <c:ptCount val="10"/>
                <c:pt idx="0">
                  <c:v>1.9456298097946083</c:v>
                </c:pt>
                <c:pt idx="1">
                  <c:v>2.3461973039902682</c:v>
                </c:pt>
                <c:pt idx="2">
                  <c:v>6.6429914721140335</c:v>
                </c:pt>
                <c:pt idx="3">
                  <c:v>26.70444807859268</c:v>
                </c:pt>
                <c:pt idx="4">
                  <c:v>25.639790520695879</c:v>
                </c:pt>
                <c:pt idx="5">
                  <c:v>52.891625391543378</c:v>
                </c:pt>
                <c:pt idx="6">
                  <c:v>135.69533324539108</c:v>
                </c:pt>
                <c:pt idx="7">
                  <c:v>266.16966895118179</c:v>
                </c:pt>
                <c:pt idx="8">
                  <c:v>486.54254561011749</c:v>
                </c:pt>
                <c:pt idx="9">
                  <c:v>762.93219339281848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7E47-B0CF-6EC856B8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29072"/>
        <c:axId val="1582710528"/>
      </c:scatterChart>
      <c:valAx>
        <c:axId val="15807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710528"/>
        <c:crosses val="autoZero"/>
        <c:crossBetween val="midCat"/>
      </c:valAx>
      <c:valAx>
        <c:axId val="1582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/>
              <a:t>Test</a:t>
            </a:r>
            <a:r>
              <a:rPr lang="fr-CA" sz="1100" baseline="0"/>
              <a:t> des constantes pour l'algorithme brute avec h(n)=n^2</a:t>
            </a:r>
            <a:endParaRPr lang="fr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Feuil1!$H$2:$H$7</c:f>
              <c:numCache>
                <c:formatCode>General</c:formatCode>
                <c:ptCount val="6"/>
                <c:pt idx="0">
                  <c:v>40000</c:v>
                </c:pt>
                <c:pt idx="1">
                  <c:v>160000</c:v>
                </c:pt>
                <c:pt idx="2">
                  <c:v>640000</c:v>
                </c:pt>
                <c:pt idx="3">
                  <c:v>2560000</c:v>
                </c:pt>
                <c:pt idx="4">
                  <c:v>10240000</c:v>
                </c:pt>
                <c:pt idx="5">
                  <c:v>40960000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26.234602928161564</c:v>
                </c:pt>
                <c:pt idx="1">
                  <c:v>101.22370719909645</c:v>
                </c:pt>
                <c:pt idx="2">
                  <c:v>416.0702228546138</c:v>
                </c:pt>
                <c:pt idx="3">
                  <c:v>1742.3414468765209</c:v>
                </c:pt>
                <c:pt idx="4">
                  <c:v>6706.4792871475183</c:v>
                </c:pt>
                <c:pt idx="5">
                  <c:v>26724.34356212612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E-4C45-9673-4F38CC15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94288"/>
        <c:axId val="1557037936"/>
      </c:scatterChart>
      <c:valAx>
        <c:axId val="15814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037936"/>
        <c:crosses val="autoZero"/>
        <c:crossBetween val="midCat"/>
      </c:valAx>
      <c:valAx>
        <c:axId val="1557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4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élémentaire de 3 avec h(n)=n</a:t>
            </a:r>
            <a:endParaRPr lang="fr-CA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68832020997377"/>
                  <c:y val="0.1797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Feuil1!$D$8:$D$17</c:f>
              <c:numCache>
                <c:formatCode>General</c:formatCode>
                <c:ptCount val="10"/>
                <c:pt idx="0">
                  <c:v>2.5154590606689422</c:v>
                </c:pt>
                <c:pt idx="1">
                  <c:v>6.3563346862792933</c:v>
                </c:pt>
                <c:pt idx="2">
                  <c:v>14.157390594482369</c:v>
                </c:pt>
                <c:pt idx="3">
                  <c:v>32.368564605712855</c:v>
                </c:pt>
                <c:pt idx="4">
                  <c:v>75.725054740905705</c:v>
                </c:pt>
                <c:pt idx="5">
                  <c:v>168.9322233200069</c:v>
                </c:pt>
                <c:pt idx="6">
                  <c:v>387.0710134506221</c:v>
                </c:pt>
                <c:pt idx="7">
                  <c:v>847.9805707931514</c:v>
                </c:pt>
                <c:pt idx="8">
                  <c:v>1845.4958915710399</c:v>
                </c:pt>
                <c:pt idx="9">
                  <c:v>4070.1161861419646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C-C049-B504-F4ADF39F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11376"/>
        <c:axId val="1611997680"/>
      </c:scatterChart>
      <c:valAx>
        <c:axId val="15284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1997680"/>
        <c:crosses val="autoZero"/>
        <c:crossBetween val="midCat"/>
      </c:valAx>
      <c:valAx>
        <c:axId val="1611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4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déterminé par EE de 8 avec h(n)=n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5909886264217"/>
                  <c:y val="0.1375462962962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Feuil1!$D$18:$D$27</c:f>
              <c:numCache>
                <c:formatCode>General</c:formatCode>
                <c:ptCount val="10"/>
                <c:pt idx="0">
                  <c:v>4.4769525527954004</c:v>
                </c:pt>
                <c:pt idx="1">
                  <c:v>6.1049461364746058</c:v>
                </c:pt>
                <c:pt idx="2">
                  <c:v>19.285202026367124</c:v>
                </c:pt>
                <c:pt idx="3">
                  <c:v>85.564255714416419</c:v>
                </c:pt>
                <c:pt idx="4">
                  <c:v>89.871311187744084</c:v>
                </c:pt>
                <c:pt idx="5">
                  <c:v>201.31504535675009</c:v>
                </c:pt>
                <c:pt idx="6">
                  <c:v>557.32922554016011</c:v>
                </c:pt>
                <c:pt idx="7">
                  <c:v>1173.339772224424</c:v>
                </c:pt>
                <c:pt idx="8">
                  <c:v>2291.2601947784392</c:v>
                </c:pt>
                <c:pt idx="9">
                  <c:v>3822.5191354751546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5-9A4D-B5E8-A4D86B140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28544"/>
        <c:axId val="1583163744"/>
      </c:scatterChart>
      <c:valAx>
        <c:axId val="15578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163744"/>
        <c:crosses val="autoZero"/>
        <c:crossBetween val="midCat"/>
      </c:valAx>
      <c:valAx>
        <c:axId val="1583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8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élémentaire de 3 avec h(n)=nlogn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Feuil1!$D$8:$D$17</c:f>
              <c:numCache>
                <c:formatCode>General</c:formatCode>
                <c:ptCount val="10"/>
                <c:pt idx="0">
                  <c:v>2.5154590606689422</c:v>
                </c:pt>
                <c:pt idx="1">
                  <c:v>6.3563346862792933</c:v>
                </c:pt>
                <c:pt idx="2">
                  <c:v>14.157390594482369</c:v>
                </c:pt>
                <c:pt idx="3">
                  <c:v>32.368564605712855</c:v>
                </c:pt>
                <c:pt idx="4">
                  <c:v>75.725054740905705</c:v>
                </c:pt>
                <c:pt idx="5">
                  <c:v>168.9322233200069</c:v>
                </c:pt>
                <c:pt idx="6">
                  <c:v>387.0710134506221</c:v>
                </c:pt>
                <c:pt idx="7">
                  <c:v>847.9805707931514</c:v>
                </c:pt>
                <c:pt idx="8">
                  <c:v>1845.4958915710399</c:v>
                </c:pt>
                <c:pt idx="9">
                  <c:v>4070.1161861419646</c:v>
                </c:pt>
              </c:numCache>
            </c:numRef>
          </c:xVal>
          <c:yVal>
            <c:numRef>
              <c:f>Feuil1!$I$8:$I$17</c:f>
              <c:numCache>
                <c:formatCode>General</c:formatCode>
                <c:ptCount val="10"/>
                <c:pt idx="0">
                  <c:v>460.20599913279625</c:v>
                </c:pt>
                <c:pt idx="1">
                  <c:v>1040.823996531185</c:v>
                </c:pt>
                <c:pt idx="2">
                  <c:v>2322.471989593555</c:v>
                </c:pt>
                <c:pt idx="3">
                  <c:v>5126.5919722494791</c:v>
                </c:pt>
                <c:pt idx="4">
                  <c:v>11216.479930623698</c:v>
                </c:pt>
                <c:pt idx="5">
                  <c:v>24359.551833496876</c:v>
                </c:pt>
                <c:pt idx="6">
                  <c:v>52572.28761149272</c:v>
                </c:pt>
                <c:pt idx="7">
                  <c:v>112850.94311198333</c:v>
                </c:pt>
                <c:pt idx="8">
                  <c:v>241114.6220019625</c:v>
                </c:pt>
                <c:pt idx="9">
                  <c:v>513054.71555991669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3543-BCB8-1AABAAC8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60304"/>
        <c:axId val="1580823424"/>
      </c:scatterChart>
      <c:valAx>
        <c:axId val="15809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23424"/>
        <c:crosses val="autoZero"/>
        <c:crossBetween val="midCat"/>
      </c:valAx>
      <c:valAx>
        <c:axId val="1580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9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regner avec seuil de récursivité élementaire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1198199183435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Feuil1!$E$8:$E$17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Feuil1!$F$8:$F$17</c:f>
              <c:numCache>
                <c:formatCode>General</c:formatCode>
                <c:ptCount val="10"/>
                <c:pt idx="0">
                  <c:v>-2.599382746463955</c:v>
                </c:pt>
                <c:pt idx="1">
                  <c:v>-2.196793243532388</c:v>
                </c:pt>
                <c:pt idx="2">
                  <c:v>-1.8490167858304241</c:v>
                </c:pt>
                <c:pt idx="3">
                  <c:v>-1.4898765590972767</c:v>
                </c:pt>
                <c:pt idx="4">
                  <c:v>-1.1207604040477352</c:v>
                </c:pt>
                <c:pt idx="5">
                  <c:v>-0.77228750214428654</c:v>
                </c:pt>
                <c:pt idx="6">
                  <c:v>-0.41220935043200535</c:v>
                </c:pt>
                <c:pt idx="7">
                  <c:v>-7.1614098325819719E-2</c:v>
                </c:pt>
                <c:pt idx="8">
                  <c:v>0.26611308270966966</c:v>
                </c:pt>
                <c:pt idx="9">
                  <c:v>0.60960680683704238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6043-881F-0A5EE44A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70128"/>
        <c:axId val="1531876480"/>
      </c:scatterChart>
      <c:valAx>
        <c:axId val="15341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76480"/>
        <c:crosses val="autoZero"/>
        <c:crossBetween val="midCat"/>
      </c:valAx>
      <c:valAx>
        <c:axId val="15318764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 logarithmique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1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des constantes pour l'algorithme DpR avec seuil de récursivité déterminé par EE de 8 avec h(n)=nlogn</a:t>
            </a:r>
            <a:endParaRPr lang="fr-CA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68044619422572"/>
          <c:y val="0.19483814523184603"/>
          <c:w val="0.76854177602799645"/>
          <c:h val="0.6376155584718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65529308836396"/>
                  <c:y val="0.1457852143482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Feuil1!$D$18:$D$27</c:f>
              <c:numCache>
                <c:formatCode>General</c:formatCode>
                <c:ptCount val="10"/>
                <c:pt idx="0">
                  <c:v>4.4769525527954004</c:v>
                </c:pt>
                <c:pt idx="1">
                  <c:v>6.1049461364746058</c:v>
                </c:pt>
                <c:pt idx="2">
                  <c:v>19.285202026367124</c:v>
                </c:pt>
                <c:pt idx="3">
                  <c:v>85.564255714416419</c:v>
                </c:pt>
                <c:pt idx="4">
                  <c:v>89.871311187744084</c:v>
                </c:pt>
                <c:pt idx="5">
                  <c:v>201.31504535675009</c:v>
                </c:pt>
                <c:pt idx="6">
                  <c:v>557.32922554016011</c:v>
                </c:pt>
                <c:pt idx="7">
                  <c:v>1173.339772224424</c:v>
                </c:pt>
                <c:pt idx="8">
                  <c:v>2291.2601947784392</c:v>
                </c:pt>
                <c:pt idx="9">
                  <c:v>3822.5191354751546</c:v>
                </c:pt>
              </c:numCache>
            </c:numRef>
          </c:xVal>
          <c:yVal>
            <c:numRef>
              <c:f>Feuil1!$I$18:$I$27</c:f>
              <c:numCache>
                <c:formatCode>General</c:formatCode>
                <c:ptCount val="10"/>
                <c:pt idx="0">
                  <c:v>460.20599913279625</c:v>
                </c:pt>
                <c:pt idx="1">
                  <c:v>1040.823996531185</c:v>
                </c:pt>
                <c:pt idx="2">
                  <c:v>2322.471989593555</c:v>
                </c:pt>
                <c:pt idx="3">
                  <c:v>5126.5919722494791</c:v>
                </c:pt>
                <c:pt idx="4">
                  <c:v>11216.479930623698</c:v>
                </c:pt>
                <c:pt idx="5">
                  <c:v>24359.551833496876</c:v>
                </c:pt>
                <c:pt idx="6">
                  <c:v>52572.28761149272</c:v>
                </c:pt>
                <c:pt idx="7">
                  <c:v>112850.94311198333</c:v>
                </c:pt>
                <c:pt idx="8">
                  <c:v>241114.6220019625</c:v>
                </c:pt>
                <c:pt idx="9">
                  <c:v>513054.71555991669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3-A240-BEFD-2CD36A7E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42464"/>
        <c:axId val="1584117360"/>
      </c:scatterChart>
      <c:valAx>
        <c:axId val="15566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117360"/>
        <c:crosses val="autoZero"/>
        <c:crossBetween val="midCat"/>
      </c:valAx>
      <c:valAx>
        <c:axId val="1584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6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règner avec seuil de récursivité déterminé par EE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0377114319043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Feuil1!$E$18:$E$27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Feuil1!$F$18:$F$27</c:f>
              <c:numCache>
                <c:formatCode>General</c:formatCode>
                <c:ptCount val="10"/>
                <c:pt idx="0">
                  <c:v>-2.3490175082898475</c:v>
                </c:pt>
                <c:pt idx="1">
                  <c:v>-2.2143181634529316</c:v>
                </c:pt>
                <c:pt idx="2">
                  <c:v>-1.7147758072269321</c:v>
                </c:pt>
                <c:pt idx="3">
                  <c:v>-1.0677076230331417</c:v>
                </c:pt>
                <c:pt idx="4">
                  <c:v>-1.0463789220742643</c:v>
                </c:pt>
                <c:pt idx="5">
                  <c:v>-0.69612376673457477</c:v>
                </c:pt>
                <c:pt idx="6">
                  <c:v>-0.25388818257087964</c:v>
                </c:pt>
                <c:pt idx="7">
                  <c:v>6.9423792025966449E-2</c:v>
                </c:pt>
                <c:pt idx="8">
                  <c:v>0.36007441033303156</c:v>
                </c:pt>
                <c:pt idx="9">
                  <c:v>0.58234966816165457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9B45-882E-3E237275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44224"/>
        <c:axId val="1577145136"/>
      </c:scatterChart>
      <c:valAx>
        <c:axId val="15577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145136"/>
        <c:crosses val="autoZero"/>
        <c:crossBetween val="midCat"/>
      </c:valAx>
      <c:valAx>
        <c:axId val="1577145136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Temps d'exécution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7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</a:t>
            </a:r>
            <a:r>
              <a:rPr lang="fr-CA" sz="1200" baseline="0"/>
              <a:t> pour l'algorithme brute avec h(n)=n^2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638888888888888E-2"/>
                  <c:y val="-0.2095548993875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Feuil1!$K$2:$K$7</c:f>
              <c:numCache>
                <c:formatCode>General</c:formatCode>
                <c:ptCount val="6"/>
                <c:pt idx="0">
                  <c:v>6.5586507320403913E-4</c:v>
                </c:pt>
                <c:pt idx="1">
                  <c:v>6.3264816999435277E-4</c:v>
                </c:pt>
                <c:pt idx="2">
                  <c:v>6.5010972321033402E-4</c:v>
                </c:pt>
                <c:pt idx="3">
                  <c:v>6.8060212768614094E-4</c:v>
                </c:pt>
                <c:pt idx="4">
                  <c:v>6.5492961788549988E-4</c:v>
                </c:pt>
                <c:pt idx="5">
                  <c:v>6.5244979399721968E-4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AC43-87A2-1BDB9686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26032"/>
        <c:axId val="1553548448"/>
      </c:scatterChart>
      <c:valAx>
        <c:axId val="1580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548448"/>
        <c:crosses val="autoZero"/>
        <c:crossBetween val="midCat"/>
      </c:valAx>
      <c:valAx>
        <c:axId val="1553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T(n)/h(N)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 pour l'algorithme DpR</a:t>
            </a:r>
            <a:r>
              <a:rPr lang="fr-CA" sz="1200" baseline="0"/>
              <a:t> avec seuil de récursivité élémentaire de 3 avec h(n)=nlog(n)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577427821522311E-2"/>
                  <c:y val="0.3088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Feuil1!$L$8:$L$17</c:f>
              <c:numCache>
                <c:formatCode>General</c:formatCode>
                <c:ptCount val="10"/>
                <c:pt idx="0">
                  <c:v>5.465941481443152E-3</c:v>
                </c:pt>
                <c:pt idx="1">
                  <c:v>6.1070216554032402E-3</c:v>
                </c:pt>
                <c:pt idx="2">
                  <c:v>6.0958283492409254E-3</c:v>
                </c:pt>
                <c:pt idx="3">
                  <c:v>6.3138562188927178E-3</c:v>
                </c:pt>
                <c:pt idx="4">
                  <c:v>6.7512316884870468E-3</c:v>
                </c:pt>
                <c:pt idx="5">
                  <c:v>6.9349479200067959E-3</c:v>
                </c:pt>
                <c:pt idx="6">
                  <c:v>7.3626435340052674E-3</c:v>
                </c:pt>
                <c:pt idx="7">
                  <c:v>7.5141646796136226E-3</c:v>
                </c:pt>
                <c:pt idx="8">
                  <c:v>7.654018973415967E-3</c:v>
                </c:pt>
                <c:pt idx="9">
                  <c:v>7.9331035515385288E-3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A-924D-95F5-F71D3FD0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318944"/>
        <c:axId val="1529943088"/>
      </c:scatterChart>
      <c:valAx>
        <c:axId val="15523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3088"/>
        <c:crosses val="autoZero"/>
        <c:crossBetween val="midCat"/>
      </c:valAx>
      <c:valAx>
        <c:axId val="1529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3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85680227471566"/>
                  <c:y val="0.2869878244386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Feuil1!$M$18:$M$27</c:f>
              <c:numCache>
                <c:formatCode>General</c:formatCode>
                <c:ptCount val="10"/>
                <c:pt idx="0">
                  <c:v>2.2384762763977002E-2</c:v>
                </c:pt>
                <c:pt idx="1">
                  <c:v>1.5262365341186515E-2</c:v>
                </c:pt>
                <c:pt idx="2">
                  <c:v>2.4106502532958905E-2</c:v>
                </c:pt>
                <c:pt idx="3">
                  <c:v>5.3477659821510259E-2</c:v>
                </c:pt>
                <c:pt idx="4">
                  <c:v>2.8084784746170027E-2</c:v>
                </c:pt>
                <c:pt idx="5">
                  <c:v>3.1455475836992201E-2</c:v>
                </c:pt>
                <c:pt idx="6">
                  <c:v>4.3541345745325005E-2</c:v>
                </c:pt>
                <c:pt idx="7">
                  <c:v>4.5833584852516561E-2</c:v>
                </c:pt>
                <c:pt idx="8">
                  <c:v>4.475117567926639E-2</c:v>
                </c:pt>
                <c:pt idx="9">
                  <c:v>3.7329288432374555E-2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D48-86B9-40E6D8FE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7824"/>
        <c:axId val="1529278208"/>
      </c:scatterChart>
      <c:valAx>
        <c:axId val="1529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8208"/>
        <c:crosses val="autoZero"/>
        <c:crossBetween val="midCat"/>
      </c:valAx>
      <c:valAx>
        <c:axId val="1529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Feuil1!$K$8:$K$17</c:f>
              <c:numCache>
                <c:formatCode>General</c:formatCode>
                <c:ptCount val="10"/>
                <c:pt idx="0">
                  <c:v>6.2886476516723562E-5</c:v>
                </c:pt>
                <c:pt idx="1">
                  <c:v>3.9727091789245585E-5</c:v>
                </c:pt>
                <c:pt idx="2">
                  <c:v>2.2120922803878699E-5</c:v>
                </c:pt>
                <c:pt idx="3">
                  <c:v>1.2643970549106583E-5</c:v>
                </c:pt>
                <c:pt idx="4">
                  <c:v>7.3950248770415731E-6</c:v>
                </c:pt>
                <c:pt idx="5">
                  <c:v>4.124321858398606E-6</c:v>
                </c:pt>
                <c:pt idx="6">
                  <c:v>2.3624939785804571E-6</c:v>
                </c:pt>
                <c:pt idx="7">
                  <c:v>1.2939156658831045E-6</c:v>
                </c:pt>
                <c:pt idx="8">
                  <c:v>7.0400081312982171E-7</c:v>
                </c:pt>
                <c:pt idx="9">
                  <c:v>3.8815652715129512E-7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344B-A271-D82E14C1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78272"/>
        <c:axId val="1580886032"/>
      </c:scatterChart>
      <c:valAx>
        <c:axId val="15575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86032"/>
        <c:crosses val="autoZero"/>
        <c:crossBetween val="midCat"/>
      </c:valAx>
      <c:valAx>
        <c:axId val="1580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5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Feuil1!$K$18:$K$27</c:f>
              <c:numCache>
                <c:formatCode>General</c:formatCode>
                <c:ptCount val="10"/>
                <c:pt idx="0">
                  <c:v>1.1192381381988501E-4</c:v>
                </c:pt>
                <c:pt idx="1">
                  <c:v>3.8155913352966287E-5</c:v>
                </c:pt>
                <c:pt idx="2">
                  <c:v>3.013312816619863E-5</c:v>
                </c:pt>
                <c:pt idx="3">
                  <c:v>3.3423537388443913E-5</c:v>
                </c:pt>
                <c:pt idx="4">
                  <c:v>8.7764952331781324E-6</c:v>
                </c:pt>
                <c:pt idx="5">
                  <c:v>4.9149180995300316E-6</c:v>
                </c:pt>
                <c:pt idx="6">
                  <c:v>3.4016676363535163E-6</c:v>
                </c:pt>
                <c:pt idx="7">
                  <c:v>1.7903744083014283E-6</c:v>
                </c:pt>
                <c:pt idx="8">
                  <c:v>8.7404639998567168E-7</c:v>
                </c:pt>
                <c:pt idx="9">
                  <c:v>3.645438323474078E-7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8-1743-84F4-E6C8D9C0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6672"/>
        <c:axId val="1556092864"/>
      </c:scatterChart>
      <c:valAx>
        <c:axId val="15816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2864"/>
        <c:crosses val="autoZero"/>
        <c:crossBetween val="midCat"/>
      </c:valAx>
      <c:valAx>
        <c:axId val="1556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6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brute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Feuil1!$L$2:$L$7</c:f>
              <c:numCache>
                <c:formatCode>General</c:formatCode>
                <c:ptCount val="6"/>
                <c:pt idx="0">
                  <c:v>5.7006216732501468E-2</c:v>
                </c:pt>
                <c:pt idx="1">
                  <c:v>9.7253433372453582E-2</c:v>
                </c:pt>
                <c:pt idx="2">
                  <c:v>0.17914972698009948</c:v>
                </c:pt>
                <c:pt idx="3">
                  <c:v>0.33986349143990974</c:v>
                </c:pt>
                <c:pt idx="4">
                  <c:v>0.59791301091149018</c:v>
                </c:pt>
                <c:pt idx="5">
                  <c:v>1.097078622168139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0-1D4E-B9F9-48E2685F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6240"/>
        <c:axId val="1581582992"/>
      </c:scatterChart>
      <c:valAx>
        <c:axId val="15602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582992"/>
        <c:crosses val="autoZero"/>
        <c:crossBetween val="midCat"/>
      </c:valAx>
      <c:valAx>
        <c:axId val="1581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2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0</xdr:row>
      <xdr:rowOff>95250</xdr:rowOff>
    </xdr:from>
    <xdr:to>
      <xdr:col>22</xdr:col>
      <xdr:colOff>334818</xdr:colOff>
      <xdr:row>12</xdr:row>
      <xdr:rowOff>150091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EDD977-8BE1-164D-A296-F44D2B3E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458930</xdr:colOff>
      <xdr:row>0</xdr:row>
      <xdr:rowOff>92364</xdr:rowOff>
    </xdr:from>
    <xdr:to>
      <xdr:col>30</xdr:col>
      <xdr:colOff>785091</xdr:colOff>
      <xdr:row>12</xdr:row>
      <xdr:rowOff>150091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1201CC-9702-034E-90FC-CE2451C6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826078</xdr:colOff>
      <xdr:row>0</xdr:row>
      <xdr:rowOff>206665</xdr:rowOff>
    </xdr:from>
    <xdr:to>
      <xdr:col>39</xdr:col>
      <xdr:colOff>796635</xdr:colOff>
      <xdr:row>12</xdr:row>
      <xdr:rowOff>127001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49CFF90-18E5-094B-A5D7-68E6B08EF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15</xdr:row>
      <xdr:rowOff>95250</xdr:rowOff>
    </xdr:from>
    <xdr:to>
      <xdr:col>18</xdr:col>
      <xdr:colOff>622300</xdr:colOff>
      <xdr:row>29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D6D7A6C-AC99-F34D-BBFB-C5661696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768350</xdr:colOff>
      <xdr:row>29</xdr:row>
      <xdr:rowOff>82550</xdr:rowOff>
    </xdr:from>
    <xdr:to>
      <xdr:col>24</xdr:col>
      <xdr:colOff>381000</xdr:colOff>
      <xdr:row>42</xdr:row>
      <xdr:rowOff>139700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881BFEC-91E8-C74A-B897-871E9585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501650</xdr:colOff>
      <xdr:row>43</xdr:row>
      <xdr:rowOff>57150</xdr:rowOff>
    </xdr:from>
    <xdr:to>
      <xdr:col>29</xdr:col>
      <xdr:colOff>800100</xdr:colOff>
      <xdr:row>56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ED4B1AE-BCB2-244F-A9DF-7CC97082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15</xdr:row>
      <xdr:rowOff>95250</xdr:rowOff>
    </xdr:from>
    <xdr:to>
      <xdr:col>24</xdr:col>
      <xdr:colOff>152400</xdr:colOff>
      <xdr:row>28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847607-2BDE-9D4B-99CF-B90FE907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533400</xdr:colOff>
      <xdr:row>15</xdr:row>
      <xdr:rowOff>120650</xdr:rowOff>
    </xdr:from>
    <xdr:to>
      <xdr:col>29</xdr:col>
      <xdr:colOff>698500</xdr:colOff>
      <xdr:row>29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E11FD0B-A201-854D-B48C-2BADF331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228600</xdr:colOff>
      <xdr:row>29</xdr:row>
      <xdr:rowOff>69850</xdr:rowOff>
    </xdr:from>
    <xdr:to>
      <xdr:col>18</xdr:col>
      <xdr:colOff>673100</xdr:colOff>
      <xdr:row>41</xdr:row>
      <xdr:rowOff>177800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5DF0D7-1643-FE41-8596-FE5AAA36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495300</xdr:colOff>
      <xdr:row>29</xdr:row>
      <xdr:rowOff>95250</xdr:rowOff>
    </xdr:from>
    <xdr:to>
      <xdr:col>29</xdr:col>
      <xdr:colOff>774700</xdr:colOff>
      <xdr:row>42</xdr:row>
      <xdr:rowOff>88900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4907793-D03B-474D-9E9C-709CD4FE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215900</xdr:colOff>
      <xdr:row>43</xdr:row>
      <xdr:rowOff>31750</xdr:rowOff>
    </xdr:from>
    <xdr:to>
      <xdr:col>18</xdr:col>
      <xdr:colOff>673100</xdr:colOff>
      <xdr:row>56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9865C63-0BB0-904E-B3F4-A8FA88FD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800100</xdr:colOff>
      <xdr:row>43</xdr:row>
      <xdr:rowOff>31750</xdr:rowOff>
    </xdr:from>
    <xdr:to>
      <xdr:col>24</xdr:col>
      <xdr:colOff>419100</xdr:colOff>
      <xdr:row>56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E8FE133-5EB2-944F-9D02-FCAF5C1E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215900</xdr:colOff>
      <xdr:row>57</xdr:row>
      <xdr:rowOff>6350</xdr:rowOff>
    </xdr:from>
    <xdr:to>
      <xdr:col>18</xdr:col>
      <xdr:colOff>723900</xdr:colOff>
      <xdr:row>70</xdr:row>
      <xdr:rowOff>107950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136A145-5E5F-3241-B536-96E346C1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12700</xdr:colOff>
      <xdr:row>57</xdr:row>
      <xdr:rowOff>6350</xdr:rowOff>
    </xdr:from>
    <xdr:to>
      <xdr:col>24</xdr:col>
      <xdr:colOff>444500</xdr:colOff>
      <xdr:row>70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792BD6E-A245-EF42-A05D-3C09FEFD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508000</xdr:colOff>
      <xdr:row>57</xdr:row>
      <xdr:rowOff>6350</xdr:rowOff>
    </xdr:from>
    <xdr:to>
      <xdr:col>30</xdr:col>
      <xdr:colOff>63500</xdr:colOff>
      <xdr:row>70</xdr:row>
      <xdr:rowOff>107950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CB07F9F9-263D-BB45-B77B-F6871B55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171450</xdr:colOff>
      <xdr:row>28</xdr:row>
      <xdr:rowOff>57149</xdr:rowOff>
    </xdr:from>
    <xdr:to>
      <xdr:col>11</xdr:col>
      <xdr:colOff>438727</xdr:colOff>
      <xdr:row>41</xdr:row>
      <xdr:rowOff>207818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B751A716-CE93-A949-8899-60CDF0AA4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101600</xdr:colOff>
      <xdr:row>42</xdr:row>
      <xdr:rowOff>107950</xdr:rowOff>
    </xdr:from>
    <xdr:to>
      <xdr:col>5</xdr:col>
      <xdr:colOff>288636</xdr:colOff>
      <xdr:row>54</xdr:row>
      <xdr:rowOff>173182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D1973CF7-8E6E-7340-8BB7-C974FE3C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115453</xdr:colOff>
      <xdr:row>56</xdr:row>
      <xdr:rowOff>192808</xdr:rowOff>
    </xdr:from>
    <xdr:to>
      <xdr:col>5</xdr:col>
      <xdr:colOff>369454</xdr:colOff>
      <xdr:row>70</xdr:row>
      <xdr:rowOff>11544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75A09CAB-E4F3-EA49-A72E-2362EC0F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346362</xdr:colOff>
      <xdr:row>42</xdr:row>
      <xdr:rowOff>92362</xdr:rowOff>
    </xdr:from>
    <xdr:to>
      <xdr:col>9</xdr:col>
      <xdr:colOff>588818</xdr:colOff>
      <xdr:row>54</xdr:row>
      <xdr:rowOff>184728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20F5AFC7-85E5-CE46-9E73-DC5AB72D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375229</xdr:colOff>
      <xdr:row>56</xdr:row>
      <xdr:rowOff>204354</xdr:rowOff>
    </xdr:from>
    <xdr:to>
      <xdr:col>9</xdr:col>
      <xdr:colOff>658090</xdr:colOff>
      <xdr:row>70</xdr:row>
      <xdr:rowOff>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6A1036C-6AA9-7541-9905-80132D13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2</v>
      </c>
      <c r="M1" t="s">
        <v>8</v>
      </c>
    </row>
    <row r="2" spans="1:13" x14ac:dyDescent="0.2">
      <c r="A2" t="s">
        <v>4</v>
      </c>
      <c r="B2" t="s">
        <v>5</v>
      </c>
      <c r="C2">
        <v>1600</v>
      </c>
      <c r="D2">
        <v>1.6327049732208201</v>
      </c>
      <c r="K2" t="str">
        <f>A2</f>
        <v>brute</v>
      </c>
      <c r="L2">
        <f>C2</f>
        <v>1600</v>
      </c>
      <c r="M2">
        <f>AVERAGE(D2:D11)</f>
        <v>1.7423414468765208</v>
      </c>
    </row>
    <row r="3" spans="1:13" x14ac:dyDescent="0.2">
      <c r="A3" t="s">
        <v>4</v>
      </c>
      <c r="B3" t="s">
        <v>5</v>
      </c>
      <c r="C3">
        <v>1600</v>
      </c>
      <c r="D3">
        <v>1.7137100696563701</v>
      </c>
    </row>
    <row r="4" spans="1:13" x14ac:dyDescent="0.2">
      <c r="A4" t="s">
        <v>4</v>
      </c>
      <c r="B4" t="s">
        <v>5</v>
      </c>
      <c r="C4">
        <v>1600</v>
      </c>
      <c r="D4">
        <v>1.63548612594604</v>
      </c>
    </row>
    <row r="5" spans="1:13" x14ac:dyDescent="0.2">
      <c r="A5" t="s">
        <v>4</v>
      </c>
      <c r="B5" t="s">
        <v>5</v>
      </c>
      <c r="C5">
        <v>1600</v>
      </c>
      <c r="D5">
        <v>1.61292695999145</v>
      </c>
    </row>
    <row r="6" spans="1:13" x14ac:dyDescent="0.2">
      <c r="A6" t="s">
        <v>4</v>
      </c>
      <c r="B6" t="s">
        <v>5</v>
      </c>
      <c r="C6">
        <v>1600</v>
      </c>
      <c r="D6">
        <v>1.62991738319396</v>
      </c>
    </row>
    <row r="7" spans="1:13" x14ac:dyDescent="0.2">
      <c r="A7" t="s">
        <v>4</v>
      </c>
      <c r="B7" t="s">
        <v>5</v>
      </c>
      <c r="C7">
        <v>1600</v>
      </c>
      <c r="D7">
        <v>1.6802241802215501</v>
      </c>
    </row>
    <row r="8" spans="1:13" x14ac:dyDescent="0.2">
      <c r="A8" t="s">
        <v>4</v>
      </c>
      <c r="B8" t="s">
        <v>5</v>
      </c>
      <c r="C8">
        <v>1600</v>
      </c>
      <c r="D8">
        <v>1.6840128898620601</v>
      </c>
    </row>
    <row r="9" spans="1:13" x14ac:dyDescent="0.2">
      <c r="A9" t="s">
        <v>4</v>
      </c>
      <c r="B9" t="s">
        <v>5</v>
      </c>
      <c r="C9">
        <v>1600</v>
      </c>
      <c r="D9">
        <v>1.8192570209503101</v>
      </c>
    </row>
    <row r="10" spans="1:13" x14ac:dyDescent="0.2">
      <c r="A10" t="s">
        <v>4</v>
      </c>
      <c r="B10" t="s">
        <v>5</v>
      </c>
      <c r="C10">
        <v>1600</v>
      </c>
      <c r="D10">
        <v>2.3877208232879599</v>
      </c>
    </row>
    <row r="11" spans="1:13" x14ac:dyDescent="0.2">
      <c r="A11" t="s">
        <v>4</v>
      </c>
      <c r="B11" t="s">
        <v>5</v>
      </c>
      <c r="C11">
        <v>1600</v>
      </c>
      <c r="D11">
        <v>1.6274540424346899</v>
      </c>
    </row>
    <row r="12" spans="1:13" x14ac:dyDescent="0.2">
      <c r="A12" t="s">
        <v>4</v>
      </c>
      <c r="B12" t="s">
        <v>5</v>
      </c>
      <c r="C12">
        <v>200</v>
      </c>
      <c r="D12">
        <v>2.6253938674926699E-2</v>
      </c>
      <c r="K12" t="str">
        <f t="shared" ref="K12:K75" si="0">A12</f>
        <v>brute</v>
      </c>
      <c r="L12">
        <f t="shared" ref="L12:L75" si="1">C12</f>
        <v>200</v>
      </c>
      <c r="M12">
        <f t="shared" ref="M12" si="2">AVERAGE(D12:D21)</f>
        <v>2.6234602928161564E-2</v>
      </c>
    </row>
    <row r="13" spans="1:13" x14ac:dyDescent="0.2">
      <c r="A13" t="s">
        <v>4</v>
      </c>
      <c r="B13" t="s">
        <v>5</v>
      </c>
      <c r="C13">
        <v>200</v>
      </c>
      <c r="D13">
        <v>2.5050163269042899E-2</v>
      </c>
    </row>
    <row r="14" spans="1:13" x14ac:dyDescent="0.2">
      <c r="A14" t="s">
        <v>4</v>
      </c>
      <c r="B14" t="s">
        <v>5</v>
      </c>
      <c r="C14">
        <v>200</v>
      </c>
      <c r="D14">
        <v>2.5526046752929601E-2</v>
      </c>
    </row>
    <row r="15" spans="1:13" x14ac:dyDescent="0.2">
      <c r="A15" t="s">
        <v>4</v>
      </c>
      <c r="B15" t="s">
        <v>5</v>
      </c>
      <c r="C15">
        <v>200</v>
      </c>
      <c r="D15">
        <v>2.6123762130737301E-2</v>
      </c>
    </row>
    <row r="16" spans="1:13" x14ac:dyDescent="0.2">
      <c r="A16" t="s">
        <v>4</v>
      </c>
      <c r="B16" t="s">
        <v>5</v>
      </c>
      <c r="C16">
        <v>200</v>
      </c>
      <c r="D16">
        <v>2.50191688537597E-2</v>
      </c>
    </row>
    <row r="17" spans="1:13" x14ac:dyDescent="0.2">
      <c r="A17" t="s">
        <v>4</v>
      </c>
      <c r="B17" t="s">
        <v>5</v>
      </c>
      <c r="C17">
        <v>200</v>
      </c>
      <c r="D17">
        <v>2.56159305572509E-2</v>
      </c>
    </row>
    <row r="18" spans="1:13" x14ac:dyDescent="0.2">
      <c r="A18" t="s">
        <v>4</v>
      </c>
      <c r="B18" t="s">
        <v>5</v>
      </c>
      <c r="C18">
        <v>200</v>
      </c>
      <c r="D18">
        <v>2.55217552185058E-2</v>
      </c>
    </row>
    <row r="19" spans="1:13" x14ac:dyDescent="0.2">
      <c r="A19" t="s">
        <v>4</v>
      </c>
      <c r="B19" t="s">
        <v>5</v>
      </c>
      <c r="C19">
        <v>200</v>
      </c>
      <c r="D19">
        <v>2.6628971099853498E-2</v>
      </c>
    </row>
    <row r="20" spans="1:13" x14ac:dyDescent="0.2">
      <c r="A20" t="s">
        <v>4</v>
      </c>
      <c r="B20" t="s">
        <v>5</v>
      </c>
      <c r="C20">
        <v>200</v>
      </c>
      <c r="D20">
        <v>3.0651092529296799E-2</v>
      </c>
    </row>
    <row r="21" spans="1:13" x14ac:dyDescent="0.2">
      <c r="A21" t="s">
        <v>4</v>
      </c>
      <c r="B21" t="s">
        <v>5</v>
      </c>
      <c r="C21">
        <v>200</v>
      </c>
      <c r="D21">
        <v>2.59552001953125E-2</v>
      </c>
    </row>
    <row r="22" spans="1:13" x14ac:dyDescent="0.2">
      <c r="A22" t="s">
        <v>4</v>
      </c>
      <c r="B22" t="s">
        <v>5</v>
      </c>
      <c r="C22">
        <v>3200</v>
      </c>
      <c r="D22">
        <v>7.2396221160888601</v>
      </c>
      <c r="K22" t="str">
        <f t="shared" ref="K22:K85" si="3">A22</f>
        <v>brute</v>
      </c>
      <c r="L22">
        <f t="shared" ref="L22:L85" si="4">C22</f>
        <v>3200</v>
      </c>
      <c r="M22">
        <f t="shared" ref="M22" si="5">AVERAGE(D22:D31)</f>
        <v>6.7064792871475181</v>
      </c>
    </row>
    <row r="23" spans="1:13" x14ac:dyDescent="0.2">
      <c r="A23" t="s">
        <v>4</v>
      </c>
      <c r="B23" t="s">
        <v>5</v>
      </c>
      <c r="C23">
        <v>3200</v>
      </c>
      <c r="D23">
        <v>6.6504311561584402</v>
      </c>
    </row>
    <row r="24" spans="1:13" x14ac:dyDescent="0.2">
      <c r="A24" t="s">
        <v>4</v>
      </c>
      <c r="B24" t="s">
        <v>5</v>
      </c>
      <c r="C24">
        <v>3200</v>
      </c>
      <c r="D24">
        <v>6.7625641822814897</v>
      </c>
    </row>
    <row r="25" spans="1:13" x14ac:dyDescent="0.2">
      <c r="A25" t="s">
        <v>4</v>
      </c>
      <c r="B25" t="s">
        <v>5</v>
      </c>
      <c r="C25">
        <v>3200</v>
      </c>
      <c r="D25">
        <v>6.6160092353820801</v>
      </c>
    </row>
    <row r="26" spans="1:13" x14ac:dyDescent="0.2">
      <c r="A26" t="s">
        <v>4</v>
      </c>
      <c r="B26" t="s">
        <v>5</v>
      </c>
      <c r="C26">
        <v>3200</v>
      </c>
      <c r="D26">
        <v>6.6447169780731201</v>
      </c>
    </row>
    <row r="27" spans="1:13" x14ac:dyDescent="0.2">
      <c r="A27" t="s">
        <v>4</v>
      </c>
      <c r="B27" t="s">
        <v>5</v>
      </c>
      <c r="C27">
        <v>3200</v>
      </c>
      <c r="D27">
        <v>6.5554418563842702</v>
      </c>
    </row>
    <row r="28" spans="1:13" x14ac:dyDescent="0.2">
      <c r="A28" t="s">
        <v>4</v>
      </c>
      <c r="B28" t="s">
        <v>5</v>
      </c>
      <c r="C28">
        <v>3200</v>
      </c>
      <c r="D28">
        <v>6.81727719306945</v>
      </c>
    </row>
    <row r="29" spans="1:13" x14ac:dyDescent="0.2">
      <c r="A29" t="s">
        <v>4</v>
      </c>
      <c r="B29" t="s">
        <v>5</v>
      </c>
      <c r="C29">
        <v>3200</v>
      </c>
      <c r="D29">
        <v>6.5045890808105398</v>
      </c>
    </row>
    <row r="30" spans="1:13" x14ac:dyDescent="0.2">
      <c r="A30" t="s">
        <v>4</v>
      </c>
      <c r="B30" t="s">
        <v>5</v>
      </c>
      <c r="C30">
        <v>3200</v>
      </c>
      <c r="D30">
        <v>6.54339098930358</v>
      </c>
    </row>
    <row r="31" spans="1:13" x14ac:dyDescent="0.2">
      <c r="A31" t="s">
        <v>4</v>
      </c>
      <c r="B31" t="s">
        <v>5</v>
      </c>
      <c r="C31">
        <v>3200</v>
      </c>
      <c r="D31">
        <v>6.7307500839233398</v>
      </c>
    </row>
    <row r="32" spans="1:13" x14ac:dyDescent="0.2">
      <c r="A32" t="s">
        <v>4</v>
      </c>
      <c r="B32" t="s">
        <v>5</v>
      </c>
      <c r="C32">
        <v>400</v>
      </c>
      <c r="D32">
        <v>9.9159717559814398E-2</v>
      </c>
      <c r="K32" t="str">
        <f t="shared" ref="K32:K95" si="6">A32</f>
        <v>brute</v>
      </c>
      <c r="L32">
        <f t="shared" ref="L32:L95" si="7">C32</f>
        <v>400</v>
      </c>
      <c r="M32">
        <f t="shared" ref="M32" si="8">AVERAGE(D32:D41)</f>
        <v>0.10122370719909646</v>
      </c>
    </row>
    <row r="33" spans="1:13" x14ac:dyDescent="0.2">
      <c r="A33" t="s">
        <v>4</v>
      </c>
      <c r="B33" t="s">
        <v>5</v>
      </c>
      <c r="C33">
        <v>400</v>
      </c>
      <c r="D33">
        <v>9.9281787872314398E-2</v>
      </c>
    </row>
    <row r="34" spans="1:13" x14ac:dyDescent="0.2">
      <c r="A34" t="s">
        <v>4</v>
      </c>
      <c r="B34" t="s">
        <v>5</v>
      </c>
      <c r="C34">
        <v>400</v>
      </c>
      <c r="D34">
        <v>9.9821090698242104E-2</v>
      </c>
    </row>
    <row r="35" spans="1:13" x14ac:dyDescent="0.2">
      <c r="A35" t="s">
        <v>4</v>
      </c>
      <c r="B35" t="s">
        <v>5</v>
      </c>
      <c r="C35">
        <v>400</v>
      </c>
      <c r="D35">
        <v>9.9961042404174805E-2</v>
      </c>
    </row>
    <row r="36" spans="1:13" x14ac:dyDescent="0.2">
      <c r="A36" t="s">
        <v>4</v>
      </c>
      <c r="B36" t="s">
        <v>5</v>
      </c>
      <c r="C36">
        <v>400</v>
      </c>
      <c r="D36">
        <v>0.10494327545166</v>
      </c>
    </row>
    <row r="37" spans="1:13" x14ac:dyDescent="0.2">
      <c r="A37" t="s">
        <v>4</v>
      </c>
      <c r="B37" t="s">
        <v>5</v>
      </c>
      <c r="C37">
        <v>400</v>
      </c>
      <c r="D37">
        <v>9.9646806716918904E-2</v>
      </c>
    </row>
    <row r="38" spans="1:13" x14ac:dyDescent="0.2">
      <c r="A38" t="s">
        <v>4</v>
      </c>
      <c r="B38" t="s">
        <v>5</v>
      </c>
      <c r="C38">
        <v>400</v>
      </c>
      <c r="D38">
        <v>0.10285210609436</v>
      </c>
    </row>
    <row r="39" spans="1:13" x14ac:dyDescent="0.2">
      <c r="A39" t="s">
        <v>4</v>
      </c>
      <c r="B39" t="s">
        <v>5</v>
      </c>
      <c r="C39">
        <v>400</v>
      </c>
      <c r="D39">
        <v>0.10029125213623</v>
      </c>
    </row>
    <row r="40" spans="1:13" x14ac:dyDescent="0.2">
      <c r="A40" t="s">
        <v>4</v>
      </c>
      <c r="B40" t="s">
        <v>5</v>
      </c>
      <c r="C40">
        <v>400</v>
      </c>
      <c r="D40">
        <v>0.102634906768798</v>
      </c>
    </row>
    <row r="41" spans="1:13" x14ac:dyDescent="0.2">
      <c r="A41" t="s">
        <v>4</v>
      </c>
      <c r="B41" t="s">
        <v>5</v>
      </c>
      <c r="C41">
        <v>400</v>
      </c>
      <c r="D41">
        <v>0.103645086288452</v>
      </c>
    </row>
    <row r="42" spans="1:13" x14ac:dyDescent="0.2">
      <c r="A42" t="s">
        <v>4</v>
      </c>
      <c r="B42" t="s">
        <v>5</v>
      </c>
      <c r="C42">
        <v>6400</v>
      </c>
      <c r="D42">
        <v>26.4176037311553</v>
      </c>
      <c r="K42" t="str">
        <f t="shared" ref="K42:K105" si="9">A42</f>
        <v>brute</v>
      </c>
      <c r="L42">
        <f t="shared" ref="L42:L105" si="10">C42</f>
        <v>6400</v>
      </c>
      <c r="M42">
        <f t="shared" ref="M42" si="11">AVERAGE(D42:D51)</f>
        <v>26.724343562126119</v>
      </c>
    </row>
    <row r="43" spans="1:13" x14ac:dyDescent="0.2">
      <c r="A43" t="s">
        <v>4</v>
      </c>
      <c r="B43" t="s">
        <v>5</v>
      </c>
      <c r="C43">
        <v>6400</v>
      </c>
      <c r="D43">
        <v>26.7791891098022</v>
      </c>
    </row>
    <row r="44" spans="1:13" x14ac:dyDescent="0.2">
      <c r="A44" t="s">
        <v>4</v>
      </c>
      <c r="B44" t="s">
        <v>5</v>
      </c>
      <c r="C44">
        <v>6400</v>
      </c>
      <c r="D44">
        <v>26.736455917358398</v>
      </c>
    </row>
    <row r="45" spans="1:13" x14ac:dyDescent="0.2">
      <c r="A45" t="s">
        <v>4</v>
      </c>
      <c r="B45" t="s">
        <v>5</v>
      </c>
      <c r="C45">
        <v>6400</v>
      </c>
      <c r="D45">
        <v>26.6002969741821</v>
      </c>
    </row>
    <row r="46" spans="1:13" x14ac:dyDescent="0.2">
      <c r="A46" t="s">
        <v>4</v>
      </c>
      <c r="B46" t="s">
        <v>5</v>
      </c>
      <c r="C46">
        <v>6400</v>
      </c>
      <c r="D46">
        <v>26.567579746246299</v>
      </c>
    </row>
    <row r="47" spans="1:13" x14ac:dyDescent="0.2">
      <c r="A47" t="s">
        <v>4</v>
      </c>
      <c r="B47" t="s">
        <v>5</v>
      </c>
      <c r="C47">
        <v>6400</v>
      </c>
      <c r="D47">
        <v>26.810996055602999</v>
      </c>
    </row>
    <row r="48" spans="1:13" x14ac:dyDescent="0.2">
      <c r="A48" t="s">
        <v>4</v>
      </c>
      <c r="B48" t="s">
        <v>5</v>
      </c>
      <c r="C48">
        <v>6400</v>
      </c>
      <c r="D48">
        <v>26.473751068115199</v>
      </c>
    </row>
    <row r="49" spans="1:13" x14ac:dyDescent="0.2">
      <c r="A49" t="s">
        <v>4</v>
      </c>
      <c r="B49" t="s">
        <v>5</v>
      </c>
      <c r="C49">
        <v>6400</v>
      </c>
      <c r="D49">
        <v>26.261527061462399</v>
      </c>
    </row>
    <row r="50" spans="1:13" x14ac:dyDescent="0.2">
      <c r="A50" t="s">
        <v>4</v>
      </c>
      <c r="B50" t="s">
        <v>5</v>
      </c>
      <c r="C50">
        <v>6400</v>
      </c>
      <c r="D50">
        <v>26.852735996246299</v>
      </c>
    </row>
    <row r="51" spans="1:13" x14ac:dyDescent="0.2">
      <c r="A51" t="s">
        <v>4</v>
      </c>
      <c r="B51" t="s">
        <v>5</v>
      </c>
      <c r="C51">
        <v>6400</v>
      </c>
      <c r="D51">
        <v>27.743299961089999</v>
      </c>
    </row>
    <row r="52" spans="1:13" x14ac:dyDescent="0.2">
      <c r="A52" t="s">
        <v>4</v>
      </c>
      <c r="B52" t="s">
        <v>5</v>
      </c>
      <c r="C52">
        <v>800</v>
      </c>
      <c r="D52">
        <v>0.41000699996948198</v>
      </c>
      <c r="K52" t="str">
        <f t="shared" ref="K52:K115" si="12">A52</f>
        <v>brute</v>
      </c>
      <c r="L52">
        <f t="shared" ref="L52:L115" si="13">C52</f>
        <v>800</v>
      </c>
      <c r="M52">
        <f t="shared" ref="M52" si="14">AVERAGE(D52:D61)</f>
        <v>0.41607022285461381</v>
      </c>
    </row>
    <row r="53" spans="1:13" x14ac:dyDescent="0.2">
      <c r="A53" t="s">
        <v>4</v>
      </c>
      <c r="B53" t="s">
        <v>5</v>
      </c>
      <c r="C53">
        <v>800</v>
      </c>
      <c r="D53">
        <v>0.40328073501586897</v>
      </c>
    </row>
    <row r="54" spans="1:13" x14ac:dyDescent="0.2">
      <c r="A54" t="s">
        <v>4</v>
      </c>
      <c r="B54" t="s">
        <v>5</v>
      </c>
      <c r="C54">
        <v>800</v>
      </c>
      <c r="D54">
        <v>0.39853405952453602</v>
      </c>
    </row>
    <row r="55" spans="1:13" x14ac:dyDescent="0.2">
      <c r="A55" t="s">
        <v>4</v>
      </c>
      <c r="B55" t="s">
        <v>5</v>
      </c>
      <c r="C55">
        <v>800</v>
      </c>
      <c r="D55">
        <v>0.40402984619140597</v>
      </c>
    </row>
    <row r="56" spans="1:13" x14ac:dyDescent="0.2">
      <c r="A56" t="s">
        <v>4</v>
      </c>
      <c r="B56" t="s">
        <v>5</v>
      </c>
      <c r="C56">
        <v>800</v>
      </c>
      <c r="D56">
        <v>0.39887523651123002</v>
      </c>
    </row>
    <row r="57" spans="1:13" x14ac:dyDescent="0.2">
      <c r="A57" t="s">
        <v>4</v>
      </c>
      <c r="B57" t="s">
        <v>5</v>
      </c>
      <c r="C57">
        <v>800</v>
      </c>
      <c r="D57">
        <v>0.42307710647583002</v>
      </c>
    </row>
    <row r="58" spans="1:13" x14ac:dyDescent="0.2">
      <c r="A58" t="s">
        <v>4</v>
      </c>
      <c r="B58" t="s">
        <v>5</v>
      </c>
      <c r="C58">
        <v>800</v>
      </c>
      <c r="D58">
        <v>0.40557622909545898</v>
      </c>
    </row>
    <row r="59" spans="1:13" x14ac:dyDescent="0.2">
      <c r="A59" t="s">
        <v>4</v>
      </c>
      <c r="B59" t="s">
        <v>5</v>
      </c>
      <c r="C59">
        <v>800</v>
      </c>
      <c r="D59">
        <v>0.439975976943969</v>
      </c>
    </row>
    <row r="60" spans="1:13" x14ac:dyDescent="0.2">
      <c r="A60" t="s">
        <v>4</v>
      </c>
      <c r="B60" t="s">
        <v>5</v>
      </c>
      <c r="C60">
        <v>800</v>
      </c>
      <c r="D60">
        <v>0.45127201080322199</v>
      </c>
    </row>
    <row r="61" spans="1:13" x14ac:dyDescent="0.2">
      <c r="A61" t="s">
        <v>4</v>
      </c>
      <c r="B61" t="s">
        <v>5</v>
      </c>
      <c r="C61">
        <v>800</v>
      </c>
      <c r="D61">
        <v>0.426074028015136</v>
      </c>
    </row>
    <row r="62" spans="1:13" x14ac:dyDescent="0.2">
      <c r="A62" t="s">
        <v>6</v>
      </c>
      <c r="B62" t="s">
        <v>5</v>
      </c>
      <c r="C62">
        <v>102400</v>
      </c>
      <c r="D62">
        <v>4.0159809589385898</v>
      </c>
      <c r="K62" t="str">
        <f t="shared" ref="K62:K93" si="15">A62</f>
        <v>recursif</v>
      </c>
      <c r="L62">
        <f t="shared" ref="L62:L93" si="16">C62</f>
        <v>102400</v>
      </c>
      <c r="M62">
        <f t="shared" ref="M62" si="17">AVERAGE(D62:D71)</f>
        <v>4.0701161861419646</v>
      </c>
    </row>
    <row r="63" spans="1:13" x14ac:dyDescent="0.2">
      <c r="A63" t="s">
        <v>6</v>
      </c>
      <c r="B63" t="s">
        <v>5</v>
      </c>
      <c r="C63">
        <v>102400</v>
      </c>
      <c r="D63">
        <v>4.0656499862670898</v>
      </c>
    </row>
    <row r="64" spans="1:13" x14ac:dyDescent="0.2">
      <c r="A64" t="s">
        <v>6</v>
      </c>
      <c r="B64" t="s">
        <v>5</v>
      </c>
      <c r="C64">
        <v>102400</v>
      </c>
      <c r="D64">
        <v>4.0571961402893004</v>
      </c>
    </row>
    <row r="65" spans="1:13" x14ac:dyDescent="0.2">
      <c r="A65" t="s">
        <v>6</v>
      </c>
      <c r="B65" t="s">
        <v>5</v>
      </c>
      <c r="C65">
        <v>102400</v>
      </c>
      <c r="D65">
        <v>4.0818192958831698</v>
      </c>
    </row>
    <row r="66" spans="1:13" x14ac:dyDescent="0.2">
      <c r="A66" t="s">
        <v>6</v>
      </c>
      <c r="B66" t="s">
        <v>5</v>
      </c>
      <c r="C66">
        <v>102400</v>
      </c>
      <c r="D66">
        <v>4.0665416717529297</v>
      </c>
    </row>
    <row r="67" spans="1:13" x14ac:dyDescent="0.2">
      <c r="A67" t="s">
        <v>6</v>
      </c>
      <c r="B67" t="s">
        <v>5</v>
      </c>
      <c r="C67">
        <v>102400</v>
      </c>
      <c r="D67">
        <v>4.0056200027465803</v>
      </c>
    </row>
    <row r="68" spans="1:13" x14ac:dyDescent="0.2">
      <c r="A68" t="s">
        <v>6</v>
      </c>
      <c r="B68" t="s">
        <v>5</v>
      </c>
      <c r="C68">
        <v>102400</v>
      </c>
      <c r="D68">
        <v>4.0390408039093</v>
      </c>
    </row>
    <row r="69" spans="1:13" x14ac:dyDescent="0.2">
      <c r="A69" t="s">
        <v>6</v>
      </c>
      <c r="B69" t="s">
        <v>5</v>
      </c>
      <c r="C69">
        <v>102400</v>
      </c>
      <c r="D69">
        <v>4.0748870372772199</v>
      </c>
    </row>
    <row r="70" spans="1:13" x14ac:dyDescent="0.2">
      <c r="A70" t="s">
        <v>6</v>
      </c>
      <c r="B70" t="s">
        <v>5</v>
      </c>
      <c r="C70">
        <v>102400</v>
      </c>
      <c r="D70">
        <v>4.0139520168304399</v>
      </c>
    </row>
    <row r="71" spans="1:13" x14ac:dyDescent="0.2">
      <c r="A71" t="s">
        <v>6</v>
      </c>
      <c r="B71" t="s">
        <v>5</v>
      </c>
      <c r="C71">
        <v>102400</v>
      </c>
      <c r="D71">
        <v>4.28047394752502</v>
      </c>
    </row>
    <row r="72" spans="1:13" x14ac:dyDescent="0.2">
      <c r="A72" t="s">
        <v>6</v>
      </c>
      <c r="B72" t="s">
        <v>5</v>
      </c>
      <c r="C72">
        <v>12800</v>
      </c>
      <c r="D72">
        <v>0.41133713722228998</v>
      </c>
      <c r="K72" t="str">
        <f t="shared" ref="K72:K103" si="18">A72</f>
        <v>recursif</v>
      </c>
      <c r="L72">
        <f t="shared" ref="L72:L103" si="19">C72</f>
        <v>12800</v>
      </c>
      <c r="M72">
        <f t="shared" ref="M72" si="20">AVERAGE(D72:D81)</f>
        <v>0.38707101345062211</v>
      </c>
    </row>
    <row r="73" spans="1:13" x14ac:dyDescent="0.2">
      <c r="A73" t="s">
        <v>6</v>
      </c>
      <c r="B73" t="s">
        <v>5</v>
      </c>
      <c r="C73">
        <v>12800</v>
      </c>
      <c r="D73">
        <v>0.37918210029602001</v>
      </c>
    </row>
    <row r="74" spans="1:13" x14ac:dyDescent="0.2">
      <c r="A74" t="s">
        <v>6</v>
      </c>
      <c r="B74" t="s">
        <v>5</v>
      </c>
      <c r="C74">
        <v>12800</v>
      </c>
      <c r="D74">
        <v>0.37699699401855402</v>
      </c>
    </row>
    <row r="75" spans="1:13" x14ac:dyDescent="0.2">
      <c r="A75" t="s">
        <v>6</v>
      </c>
      <c r="B75" t="s">
        <v>5</v>
      </c>
      <c r="C75">
        <v>12800</v>
      </c>
      <c r="D75">
        <v>0.37138414382934498</v>
      </c>
    </row>
    <row r="76" spans="1:13" x14ac:dyDescent="0.2">
      <c r="A76" t="s">
        <v>6</v>
      </c>
      <c r="B76" t="s">
        <v>5</v>
      </c>
      <c r="C76">
        <v>12800</v>
      </c>
      <c r="D76">
        <v>0.38948392868041898</v>
      </c>
    </row>
    <row r="77" spans="1:13" x14ac:dyDescent="0.2">
      <c r="A77" t="s">
        <v>6</v>
      </c>
      <c r="B77" t="s">
        <v>5</v>
      </c>
      <c r="C77">
        <v>12800</v>
      </c>
      <c r="D77">
        <v>0.36810374259948703</v>
      </c>
    </row>
    <row r="78" spans="1:13" x14ac:dyDescent="0.2">
      <c r="A78" t="s">
        <v>6</v>
      </c>
      <c r="B78" t="s">
        <v>5</v>
      </c>
      <c r="C78">
        <v>12800</v>
      </c>
      <c r="D78">
        <v>0.39437890052795399</v>
      </c>
    </row>
    <row r="79" spans="1:13" x14ac:dyDescent="0.2">
      <c r="A79" t="s">
        <v>6</v>
      </c>
      <c r="B79" t="s">
        <v>5</v>
      </c>
      <c r="C79">
        <v>12800</v>
      </c>
      <c r="D79">
        <v>0.38291311264038003</v>
      </c>
    </row>
    <row r="80" spans="1:13" x14ac:dyDescent="0.2">
      <c r="A80" t="s">
        <v>6</v>
      </c>
      <c r="B80" t="s">
        <v>5</v>
      </c>
      <c r="C80">
        <v>12800</v>
      </c>
      <c r="D80">
        <v>0.41445302963256803</v>
      </c>
    </row>
    <row r="81" spans="1:13" x14ac:dyDescent="0.2">
      <c r="A81" t="s">
        <v>6</v>
      </c>
      <c r="B81" t="s">
        <v>5</v>
      </c>
      <c r="C81">
        <v>12800</v>
      </c>
      <c r="D81">
        <v>0.38247704505920399</v>
      </c>
    </row>
    <row r="82" spans="1:13" x14ac:dyDescent="0.2">
      <c r="A82" t="s">
        <v>6</v>
      </c>
      <c r="B82" t="s">
        <v>5</v>
      </c>
      <c r="C82">
        <v>1600</v>
      </c>
      <c r="D82">
        <v>3.4393787384033203E-2</v>
      </c>
      <c r="K82" t="str">
        <f t="shared" ref="K82:K113" si="21">A82</f>
        <v>recursif</v>
      </c>
      <c r="L82">
        <f t="shared" ref="L82:L113" si="22">C82</f>
        <v>1600</v>
      </c>
      <c r="M82">
        <f t="shared" ref="M82" si="23">AVERAGE(D82:D91)</f>
        <v>3.2368564605712857E-2</v>
      </c>
    </row>
    <row r="83" spans="1:13" x14ac:dyDescent="0.2">
      <c r="A83" t="s">
        <v>6</v>
      </c>
      <c r="B83" t="s">
        <v>5</v>
      </c>
      <c r="C83">
        <v>1600</v>
      </c>
      <c r="D83">
        <v>3.1203031539916899E-2</v>
      </c>
    </row>
    <row r="84" spans="1:13" x14ac:dyDescent="0.2">
      <c r="A84" t="s">
        <v>6</v>
      </c>
      <c r="B84" t="s">
        <v>5</v>
      </c>
      <c r="C84">
        <v>1600</v>
      </c>
      <c r="D84">
        <v>3.2093048095703097E-2</v>
      </c>
    </row>
    <row r="85" spans="1:13" x14ac:dyDescent="0.2">
      <c r="A85" t="s">
        <v>6</v>
      </c>
      <c r="B85" t="s">
        <v>5</v>
      </c>
      <c r="C85">
        <v>1600</v>
      </c>
      <c r="D85">
        <v>3.1128883361816399E-2</v>
      </c>
    </row>
    <row r="86" spans="1:13" x14ac:dyDescent="0.2">
      <c r="A86" t="s">
        <v>6</v>
      </c>
      <c r="B86" t="s">
        <v>5</v>
      </c>
      <c r="C86">
        <v>1600</v>
      </c>
      <c r="D86">
        <v>3.1333208084106397E-2</v>
      </c>
    </row>
    <row r="87" spans="1:13" x14ac:dyDescent="0.2">
      <c r="A87" t="s">
        <v>6</v>
      </c>
      <c r="B87" t="s">
        <v>5</v>
      </c>
      <c r="C87">
        <v>1600</v>
      </c>
      <c r="D87">
        <v>3.1298875808715799E-2</v>
      </c>
    </row>
    <row r="88" spans="1:13" x14ac:dyDescent="0.2">
      <c r="A88" t="s">
        <v>6</v>
      </c>
      <c r="B88" t="s">
        <v>5</v>
      </c>
      <c r="C88">
        <v>1600</v>
      </c>
      <c r="D88">
        <v>3.0779838562011701E-2</v>
      </c>
    </row>
    <row r="89" spans="1:13" x14ac:dyDescent="0.2">
      <c r="A89" t="s">
        <v>6</v>
      </c>
      <c r="B89" t="s">
        <v>5</v>
      </c>
      <c r="C89">
        <v>1600</v>
      </c>
      <c r="D89">
        <v>3.2034635543823201E-2</v>
      </c>
    </row>
    <row r="90" spans="1:13" x14ac:dyDescent="0.2">
      <c r="A90" t="s">
        <v>6</v>
      </c>
      <c r="B90" t="s">
        <v>5</v>
      </c>
      <c r="C90">
        <v>1600</v>
      </c>
      <c r="D90">
        <v>3.6123037338256801E-2</v>
      </c>
    </row>
    <row r="91" spans="1:13" x14ac:dyDescent="0.2">
      <c r="A91" t="s">
        <v>6</v>
      </c>
      <c r="B91" t="s">
        <v>5</v>
      </c>
      <c r="C91">
        <v>1600</v>
      </c>
      <c r="D91">
        <v>3.3297300338745103E-2</v>
      </c>
    </row>
    <row r="92" spans="1:13" x14ac:dyDescent="0.2">
      <c r="A92" t="s">
        <v>6</v>
      </c>
      <c r="B92" t="s">
        <v>5</v>
      </c>
      <c r="C92">
        <v>200</v>
      </c>
      <c r="D92">
        <v>2.4080276489257799E-3</v>
      </c>
      <c r="K92" t="str">
        <f t="shared" ref="K92:K123" si="24">A92</f>
        <v>recursif</v>
      </c>
      <c r="L92">
        <f t="shared" ref="L92:L123" si="25">C92</f>
        <v>200</v>
      </c>
      <c r="M92">
        <f t="shared" ref="M92" si="26">AVERAGE(D92:D101)</f>
        <v>2.5154590606689424E-3</v>
      </c>
    </row>
    <row r="93" spans="1:13" x14ac:dyDescent="0.2">
      <c r="A93" t="s">
        <v>6</v>
      </c>
      <c r="B93" t="s">
        <v>5</v>
      </c>
      <c r="C93">
        <v>200</v>
      </c>
      <c r="D93">
        <v>2.4139881134033199E-3</v>
      </c>
    </row>
    <row r="94" spans="1:13" x14ac:dyDescent="0.2">
      <c r="A94" t="s">
        <v>6</v>
      </c>
      <c r="B94" t="s">
        <v>5</v>
      </c>
      <c r="C94">
        <v>200</v>
      </c>
      <c r="D94">
        <v>2.97904014587402E-3</v>
      </c>
    </row>
    <row r="95" spans="1:13" x14ac:dyDescent="0.2">
      <c r="A95" t="s">
        <v>6</v>
      </c>
      <c r="B95" t="s">
        <v>5</v>
      </c>
      <c r="C95">
        <v>200</v>
      </c>
      <c r="D95">
        <v>2.37798690795898E-3</v>
      </c>
    </row>
    <row r="96" spans="1:13" x14ac:dyDescent="0.2">
      <c r="A96" t="s">
        <v>6</v>
      </c>
      <c r="B96" t="s">
        <v>5</v>
      </c>
      <c r="C96">
        <v>200</v>
      </c>
      <c r="D96">
        <v>2.3112297058105399E-3</v>
      </c>
    </row>
    <row r="97" spans="1:13" x14ac:dyDescent="0.2">
      <c r="A97" t="s">
        <v>6</v>
      </c>
      <c r="B97" t="s">
        <v>5</v>
      </c>
      <c r="C97">
        <v>200</v>
      </c>
      <c r="D97">
        <v>2.61282920837402E-3</v>
      </c>
    </row>
    <row r="98" spans="1:13" x14ac:dyDescent="0.2">
      <c r="A98" t="s">
        <v>6</v>
      </c>
      <c r="B98" t="s">
        <v>5</v>
      </c>
      <c r="C98">
        <v>200</v>
      </c>
      <c r="D98">
        <v>2.2640228271484301E-3</v>
      </c>
    </row>
    <row r="99" spans="1:13" x14ac:dyDescent="0.2">
      <c r="A99" t="s">
        <v>6</v>
      </c>
      <c r="B99" t="s">
        <v>5</v>
      </c>
      <c r="C99">
        <v>200</v>
      </c>
      <c r="D99">
        <v>2.1471977233886701E-3</v>
      </c>
    </row>
    <row r="100" spans="1:13" x14ac:dyDescent="0.2">
      <c r="A100" t="s">
        <v>6</v>
      </c>
      <c r="B100" t="s">
        <v>5</v>
      </c>
      <c r="C100">
        <v>200</v>
      </c>
      <c r="D100">
        <v>2.8061866760253902E-3</v>
      </c>
    </row>
    <row r="101" spans="1:13" x14ac:dyDescent="0.2">
      <c r="A101" t="s">
        <v>6</v>
      </c>
      <c r="B101" t="s">
        <v>5</v>
      </c>
      <c r="C101">
        <v>200</v>
      </c>
      <c r="D101">
        <v>2.83408164978027E-3</v>
      </c>
    </row>
    <row r="102" spans="1:13" x14ac:dyDescent="0.2">
      <c r="A102" t="s">
        <v>6</v>
      </c>
      <c r="B102" t="s">
        <v>5</v>
      </c>
      <c r="C102">
        <v>25600</v>
      </c>
      <c r="D102">
        <v>0.85520315170287997</v>
      </c>
      <c r="K102" t="str">
        <f t="shared" ref="K102:K133" si="27">A102</f>
        <v>recursif</v>
      </c>
      <c r="L102">
        <f t="shared" ref="L102:L133" si="28">C102</f>
        <v>25600</v>
      </c>
      <c r="M102">
        <f t="shared" ref="M102" si="29">AVERAGE(D102:D111)</f>
        <v>0.84798057079315137</v>
      </c>
    </row>
    <row r="103" spans="1:13" x14ac:dyDescent="0.2">
      <c r="A103" t="s">
        <v>6</v>
      </c>
      <c r="B103" t="s">
        <v>5</v>
      </c>
      <c r="C103">
        <v>25600</v>
      </c>
      <c r="D103">
        <v>0.84345293045043901</v>
      </c>
    </row>
    <row r="104" spans="1:13" x14ac:dyDescent="0.2">
      <c r="A104" t="s">
        <v>6</v>
      </c>
      <c r="B104" t="s">
        <v>5</v>
      </c>
      <c r="C104">
        <v>25600</v>
      </c>
      <c r="D104">
        <v>0.83292984962463301</v>
      </c>
    </row>
    <row r="105" spans="1:13" x14ac:dyDescent="0.2">
      <c r="A105" t="s">
        <v>6</v>
      </c>
      <c r="B105" t="s">
        <v>5</v>
      </c>
      <c r="C105">
        <v>25600</v>
      </c>
      <c r="D105">
        <v>0.83381485939025801</v>
      </c>
    </row>
    <row r="106" spans="1:13" x14ac:dyDescent="0.2">
      <c r="A106" t="s">
        <v>6</v>
      </c>
      <c r="B106" t="s">
        <v>5</v>
      </c>
      <c r="C106">
        <v>25600</v>
      </c>
      <c r="D106">
        <v>0.835990190505981</v>
      </c>
    </row>
    <row r="107" spans="1:13" x14ac:dyDescent="0.2">
      <c r="A107" t="s">
        <v>6</v>
      </c>
      <c r="B107" t="s">
        <v>5</v>
      </c>
      <c r="C107">
        <v>25600</v>
      </c>
      <c r="D107">
        <v>0.86940073966979903</v>
      </c>
    </row>
    <row r="108" spans="1:13" x14ac:dyDescent="0.2">
      <c r="A108" t="s">
        <v>6</v>
      </c>
      <c r="B108" t="s">
        <v>5</v>
      </c>
      <c r="C108">
        <v>25600</v>
      </c>
      <c r="D108">
        <v>0.862978935241699</v>
      </c>
    </row>
    <row r="109" spans="1:13" x14ac:dyDescent="0.2">
      <c r="A109" t="s">
        <v>6</v>
      </c>
      <c r="B109" t="s">
        <v>5</v>
      </c>
      <c r="C109">
        <v>25600</v>
      </c>
      <c r="D109">
        <v>0.84657907485961903</v>
      </c>
    </row>
    <row r="110" spans="1:13" x14ac:dyDescent="0.2">
      <c r="A110" t="s">
        <v>6</v>
      </c>
      <c r="B110" t="s">
        <v>5</v>
      </c>
      <c r="C110">
        <v>25600</v>
      </c>
      <c r="D110">
        <v>0.84346795082092196</v>
      </c>
    </row>
    <row r="111" spans="1:13" x14ac:dyDescent="0.2">
      <c r="A111" t="s">
        <v>6</v>
      </c>
      <c r="B111" t="s">
        <v>5</v>
      </c>
      <c r="C111">
        <v>25600</v>
      </c>
      <c r="D111">
        <v>0.85598802566528298</v>
      </c>
    </row>
    <row r="112" spans="1:13" x14ac:dyDescent="0.2">
      <c r="A112" t="s">
        <v>6</v>
      </c>
      <c r="B112" t="s">
        <v>5</v>
      </c>
      <c r="C112">
        <v>3200</v>
      </c>
      <c r="D112">
        <v>7.2388887405395494E-2</v>
      </c>
      <c r="K112" t="str">
        <f t="shared" ref="K112:K143" si="30">A112</f>
        <v>recursif</v>
      </c>
      <c r="L112">
        <f t="shared" ref="L112:L143" si="31">C112</f>
        <v>3200</v>
      </c>
      <c r="M112">
        <f t="shared" ref="M112" si="32">AVERAGE(D112:D121)</f>
        <v>7.5725054740905712E-2</v>
      </c>
    </row>
    <row r="113" spans="1:13" x14ac:dyDescent="0.2">
      <c r="A113" t="s">
        <v>6</v>
      </c>
      <c r="B113" t="s">
        <v>5</v>
      </c>
      <c r="C113">
        <v>3200</v>
      </c>
      <c r="D113">
        <v>7.6048135757446206E-2</v>
      </c>
    </row>
    <row r="114" spans="1:13" x14ac:dyDescent="0.2">
      <c r="A114" t="s">
        <v>6</v>
      </c>
      <c r="B114" t="s">
        <v>5</v>
      </c>
      <c r="C114">
        <v>3200</v>
      </c>
      <c r="D114">
        <v>7.4220180511474595E-2</v>
      </c>
    </row>
    <row r="115" spans="1:13" x14ac:dyDescent="0.2">
      <c r="A115" t="s">
        <v>6</v>
      </c>
      <c r="B115" t="s">
        <v>5</v>
      </c>
      <c r="C115">
        <v>3200</v>
      </c>
      <c r="D115">
        <v>7.4043273925781194E-2</v>
      </c>
    </row>
    <row r="116" spans="1:13" x14ac:dyDescent="0.2">
      <c r="A116" t="s">
        <v>6</v>
      </c>
      <c r="B116" t="s">
        <v>5</v>
      </c>
      <c r="C116">
        <v>3200</v>
      </c>
      <c r="D116">
        <v>7.4687004089355399E-2</v>
      </c>
    </row>
    <row r="117" spans="1:13" x14ac:dyDescent="0.2">
      <c r="A117" t="s">
        <v>6</v>
      </c>
      <c r="B117" t="s">
        <v>5</v>
      </c>
      <c r="C117">
        <v>3200</v>
      </c>
      <c r="D117">
        <v>7.1537971496582003E-2</v>
      </c>
    </row>
    <row r="118" spans="1:13" x14ac:dyDescent="0.2">
      <c r="A118" t="s">
        <v>6</v>
      </c>
      <c r="B118" t="s">
        <v>5</v>
      </c>
      <c r="C118">
        <v>3200</v>
      </c>
      <c r="D118">
        <v>7.4664115905761705E-2</v>
      </c>
    </row>
    <row r="119" spans="1:13" x14ac:dyDescent="0.2">
      <c r="A119" t="s">
        <v>6</v>
      </c>
      <c r="B119" t="s">
        <v>5</v>
      </c>
      <c r="C119">
        <v>3200</v>
      </c>
      <c r="D119">
        <v>7.9957962036132799E-2</v>
      </c>
    </row>
    <row r="120" spans="1:13" x14ac:dyDescent="0.2">
      <c r="A120" t="s">
        <v>6</v>
      </c>
      <c r="B120" t="s">
        <v>5</v>
      </c>
      <c r="C120">
        <v>3200</v>
      </c>
      <c r="D120">
        <v>7.5372934341430595E-2</v>
      </c>
    </row>
    <row r="121" spans="1:13" x14ac:dyDescent="0.2">
      <c r="A121" t="s">
        <v>6</v>
      </c>
      <c r="B121" t="s">
        <v>5</v>
      </c>
      <c r="C121">
        <v>3200</v>
      </c>
      <c r="D121">
        <v>8.4330081939697196E-2</v>
      </c>
    </row>
    <row r="122" spans="1:13" x14ac:dyDescent="0.2">
      <c r="A122" t="s">
        <v>6</v>
      </c>
      <c r="B122" t="s">
        <v>5</v>
      </c>
      <c r="C122">
        <v>400</v>
      </c>
      <c r="D122">
        <v>6.1280727386474601E-3</v>
      </c>
      <c r="K122" t="str">
        <f t="shared" ref="K122:K153" si="33">A122</f>
        <v>recursif</v>
      </c>
      <c r="L122">
        <f t="shared" ref="L122:L153" si="34">C122</f>
        <v>400</v>
      </c>
      <c r="M122">
        <f t="shared" ref="M122" si="35">AVERAGE(D122:D131)</f>
        <v>6.3563346862792929E-3</v>
      </c>
    </row>
    <row r="123" spans="1:13" x14ac:dyDescent="0.2">
      <c r="A123" t="s">
        <v>6</v>
      </c>
      <c r="B123" t="s">
        <v>5</v>
      </c>
      <c r="C123">
        <v>400</v>
      </c>
      <c r="D123">
        <v>5.5091381072998004E-3</v>
      </c>
    </row>
    <row r="124" spans="1:13" x14ac:dyDescent="0.2">
      <c r="A124" t="s">
        <v>6</v>
      </c>
      <c r="B124" t="s">
        <v>5</v>
      </c>
      <c r="C124">
        <v>400</v>
      </c>
      <c r="D124">
        <v>6.2751770019531198E-3</v>
      </c>
    </row>
    <row r="125" spans="1:13" x14ac:dyDescent="0.2">
      <c r="A125" t="s">
        <v>6</v>
      </c>
      <c r="B125" t="s">
        <v>5</v>
      </c>
      <c r="C125">
        <v>400</v>
      </c>
      <c r="D125">
        <v>6.4980983734130799E-3</v>
      </c>
    </row>
    <row r="126" spans="1:13" x14ac:dyDescent="0.2">
      <c r="A126" t="s">
        <v>6</v>
      </c>
      <c r="B126" t="s">
        <v>5</v>
      </c>
      <c r="C126">
        <v>400</v>
      </c>
      <c r="D126">
        <v>6.0899257659912101E-3</v>
      </c>
    </row>
    <row r="127" spans="1:13" x14ac:dyDescent="0.2">
      <c r="A127" t="s">
        <v>6</v>
      </c>
      <c r="B127" t="s">
        <v>5</v>
      </c>
      <c r="C127">
        <v>400</v>
      </c>
      <c r="D127">
        <v>6.18505477905273E-3</v>
      </c>
    </row>
    <row r="128" spans="1:13" x14ac:dyDescent="0.2">
      <c r="A128" t="s">
        <v>6</v>
      </c>
      <c r="B128" t="s">
        <v>5</v>
      </c>
      <c r="C128">
        <v>400</v>
      </c>
      <c r="D128">
        <v>6.4129829406738203E-3</v>
      </c>
    </row>
    <row r="129" spans="1:13" x14ac:dyDescent="0.2">
      <c r="A129" t="s">
        <v>6</v>
      </c>
      <c r="B129" t="s">
        <v>5</v>
      </c>
      <c r="C129">
        <v>400</v>
      </c>
      <c r="D129">
        <v>5.3908824920654297E-3</v>
      </c>
    </row>
    <row r="130" spans="1:13" x14ac:dyDescent="0.2">
      <c r="A130" t="s">
        <v>6</v>
      </c>
      <c r="B130" t="s">
        <v>5</v>
      </c>
      <c r="C130">
        <v>400</v>
      </c>
      <c r="D130">
        <v>7.2858333587646398E-3</v>
      </c>
    </row>
    <row r="131" spans="1:13" x14ac:dyDescent="0.2">
      <c r="A131" t="s">
        <v>6</v>
      </c>
      <c r="B131" t="s">
        <v>5</v>
      </c>
      <c r="C131">
        <v>400</v>
      </c>
      <c r="D131">
        <v>7.7881813049316398E-3</v>
      </c>
    </row>
    <row r="132" spans="1:13" x14ac:dyDescent="0.2">
      <c r="A132" t="s">
        <v>6</v>
      </c>
      <c r="B132" t="s">
        <v>5</v>
      </c>
      <c r="C132">
        <v>51200</v>
      </c>
      <c r="D132">
        <v>1.9447722434997501</v>
      </c>
      <c r="K132" t="str">
        <f t="shared" ref="K132:K163" si="36">A132</f>
        <v>recursif</v>
      </c>
      <c r="L132">
        <f t="shared" ref="L132:L163" si="37">C132</f>
        <v>51200</v>
      </c>
      <c r="M132">
        <f t="shared" ref="M132" si="38">AVERAGE(D132:D141)</f>
        <v>1.84549589157104</v>
      </c>
    </row>
    <row r="133" spans="1:13" x14ac:dyDescent="0.2">
      <c r="A133" t="s">
        <v>6</v>
      </c>
      <c r="B133" t="s">
        <v>5</v>
      </c>
      <c r="C133">
        <v>51200</v>
      </c>
      <c r="D133">
        <v>1.82977294921875</v>
      </c>
    </row>
    <row r="134" spans="1:13" x14ac:dyDescent="0.2">
      <c r="A134" t="s">
        <v>6</v>
      </c>
      <c r="B134" t="s">
        <v>5</v>
      </c>
      <c r="C134">
        <v>51200</v>
      </c>
      <c r="D134">
        <v>1.8536629676818801</v>
      </c>
    </row>
    <row r="135" spans="1:13" x14ac:dyDescent="0.2">
      <c r="A135" t="s">
        <v>6</v>
      </c>
      <c r="B135" t="s">
        <v>5</v>
      </c>
      <c r="C135">
        <v>51200</v>
      </c>
      <c r="D135">
        <v>1.82896828651428</v>
      </c>
    </row>
    <row r="136" spans="1:13" x14ac:dyDescent="0.2">
      <c r="A136" t="s">
        <v>6</v>
      </c>
      <c r="B136" t="s">
        <v>5</v>
      </c>
      <c r="C136">
        <v>51200</v>
      </c>
      <c r="D136">
        <v>1.84034800529479</v>
      </c>
    </row>
    <row r="137" spans="1:13" x14ac:dyDescent="0.2">
      <c r="A137" t="s">
        <v>6</v>
      </c>
      <c r="B137" t="s">
        <v>5</v>
      </c>
      <c r="C137">
        <v>51200</v>
      </c>
      <c r="D137">
        <v>1.81281113624572</v>
      </c>
    </row>
    <row r="138" spans="1:13" x14ac:dyDescent="0.2">
      <c r="A138" t="s">
        <v>6</v>
      </c>
      <c r="B138" t="s">
        <v>5</v>
      </c>
      <c r="C138">
        <v>51200</v>
      </c>
      <c r="D138">
        <v>1.83034491539001</v>
      </c>
    </row>
    <row r="139" spans="1:13" x14ac:dyDescent="0.2">
      <c r="A139" t="s">
        <v>6</v>
      </c>
      <c r="B139" t="s">
        <v>5</v>
      </c>
      <c r="C139">
        <v>51200</v>
      </c>
      <c r="D139">
        <v>1.83524417877197</v>
      </c>
    </row>
    <row r="140" spans="1:13" x14ac:dyDescent="0.2">
      <c r="A140" t="s">
        <v>6</v>
      </c>
      <c r="B140" t="s">
        <v>5</v>
      </c>
      <c r="C140">
        <v>51200</v>
      </c>
      <c r="D140">
        <v>1.84021115303039</v>
      </c>
    </row>
    <row r="141" spans="1:13" x14ac:dyDescent="0.2">
      <c r="A141" t="s">
        <v>6</v>
      </c>
      <c r="B141" t="s">
        <v>5</v>
      </c>
      <c r="C141">
        <v>51200</v>
      </c>
      <c r="D141">
        <v>1.83882308006286</v>
      </c>
    </row>
    <row r="142" spans="1:13" x14ac:dyDescent="0.2">
      <c r="A142" t="s">
        <v>6</v>
      </c>
      <c r="B142" t="s">
        <v>5</v>
      </c>
      <c r="C142">
        <v>6400</v>
      </c>
      <c r="D142">
        <v>0.17441606521606401</v>
      </c>
      <c r="K142" t="str">
        <f t="shared" ref="K142:K173" si="39">A142</f>
        <v>recursif</v>
      </c>
      <c r="L142">
        <f t="shared" ref="L142:L173" si="40">C142</f>
        <v>6400</v>
      </c>
      <c r="M142">
        <f t="shared" ref="M142" si="41">AVERAGE(D142:D151)</f>
        <v>0.1689322233200069</v>
      </c>
    </row>
    <row r="143" spans="1:13" x14ac:dyDescent="0.2">
      <c r="A143" t="s">
        <v>6</v>
      </c>
      <c r="B143" t="s">
        <v>5</v>
      </c>
      <c r="C143">
        <v>6400</v>
      </c>
      <c r="D143">
        <v>0.16869401931762601</v>
      </c>
    </row>
    <row r="144" spans="1:13" x14ac:dyDescent="0.2">
      <c r="A144" t="s">
        <v>6</v>
      </c>
      <c r="B144" t="s">
        <v>5</v>
      </c>
      <c r="C144">
        <v>6400</v>
      </c>
      <c r="D144">
        <v>0.165528059005737</v>
      </c>
    </row>
    <row r="145" spans="1:13" x14ac:dyDescent="0.2">
      <c r="A145" t="s">
        <v>6</v>
      </c>
      <c r="B145" t="s">
        <v>5</v>
      </c>
      <c r="C145">
        <v>6400</v>
      </c>
      <c r="D145">
        <v>0.16467118263244601</v>
      </c>
    </row>
    <row r="146" spans="1:13" x14ac:dyDescent="0.2">
      <c r="A146" t="s">
        <v>6</v>
      </c>
      <c r="B146" t="s">
        <v>5</v>
      </c>
      <c r="C146">
        <v>6400</v>
      </c>
      <c r="D146">
        <v>0.179158210754394</v>
      </c>
    </row>
    <row r="147" spans="1:13" x14ac:dyDescent="0.2">
      <c r="A147" t="s">
        <v>6</v>
      </c>
      <c r="B147" t="s">
        <v>5</v>
      </c>
      <c r="C147">
        <v>6400</v>
      </c>
      <c r="D147">
        <v>0.17019915580749501</v>
      </c>
    </row>
    <row r="148" spans="1:13" x14ac:dyDescent="0.2">
      <c r="A148" t="s">
        <v>6</v>
      </c>
      <c r="B148" t="s">
        <v>5</v>
      </c>
      <c r="C148">
        <v>6400</v>
      </c>
      <c r="D148">
        <v>0.16977190971374501</v>
      </c>
    </row>
    <row r="149" spans="1:13" x14ac:dyDescent="0.2">
      <c r="A149" t="s">
        <v>6</v>
      </c>
      <c r="B149" t="s">
        <v>5</v>
      </c>
      <c r="C149">
        <v>6400</v>
      </c>
      <c r="D149">
        <v>0.16675400733947701</v>
      </c>
    </row>
    <row r="150" spans="1:13" x14ac:dyDescent="0.2">
      <c r="A150" t="s">
        <v>6</v>
      </c>
      <c r="B150" t="s">
        <v>5</v>
      </c>
      <c r="C150">
        <v>6400</v>
      </c>
      <c r="D150">
        <v>0.165593862533569</v>
      </c>
    </row>
    <row r="151" spans="1:13" x14ac:dyDescent="0.2">
      <c r="A151" t="s">
        <v>6</v>
      </c>
      <c r="B151" t="s">
        <v>5</v>
      </c>
      <c r="C151">
        <v>6400</v>
      </c>
      <c r="D151">
        <v>0.16453576087951599</v>
      </c>
    </row>
    <row r="152" spans="1:13" x14ac:dyDescent="0.2">
      <c r="A152" t="s">
        <v>6</v>
      </c>
      <c r="B152" t="s">
        <v>5</v>
      </c>
      <c r="C152">
        <v>800</v>
      </c>
      <c r="D152">
        <v>1.38540267944335E-2</v>
      </c>
      <c r="K152" t="str">
        <f t="shared" ref="K152:K183" si="42">A152</f>
        <v>recursif</v>
      </c>
      <c r="L152">
        <f t="shared" ref="L152:L183" si="43">C152</f>
        <v>800</v>
      </c>
      <c r="M152">
        <f t="shared" ref="M152" si="44">AVERAGE(D152:D161)</f>
        <v>1.4157390594482368E-2</v>
      </c>
    </row>
    <row r="153" spans="1:13" x14ac:dyDescent="0.2">
      <c r="A153" t="s">
        <v>6</v>
      </c>
      <c r="B153" t="s">
        <v>5</v>
      </c>
      <c r="C153">
        <v>800</v>
      </c>
      <c r="D153">
        <v>1.2990951538085899E-2</v>
      </c>
    </row>
    <row r="154" spans="1:13" x14ac:dyDescent="0.2">
      <c r="A154" t="s">
        <v>6</v>
      </c>
      <c r="B154" t="s">
        <v>5</v>
      </c>
      <c r="C154">
        <v>800</v>
      </c>
      <c r="D154">
        <v>1.5048980712890601E-2</v>
      </c>
    </row>
    <row r="155" spans="1:13" x14ac:dyDescent="0.2">
      <c r="A155" t="s">
        <v>6</v>
      </c>
      <c r="B155" t="s">
        <v>5</v>
      </c>
      <c r="C155">
        <v>800</v>
      </c>
      <c r="D155">
        <v>1.2784957885742101E-2</v>
      </c>
    </row>
    <row r="156" spans="1:13" x14ac:dyDescent="0.2">
      <c r="A156" t="s">
        <v>6</v>
      </c>
      <c r="B156" t="s">
        <v>5</v>
      </c>
      <c r="C156">
        <v>800</v>
      </c>
      <c r="D156">
        <v>1.3983011245727499E-2</v>
      </c>
    </row>
    <row r="157" spans="1:13" x14ac:dyDescent="0.2">
      <c r="A157" t="s">
        <v>6</v>
      </c>
      <c r="B157" t="s">
        <v>5</v>
      </c>
      <c r="C157">
        <v>800</v>
      </c>
      <c r="D157">
        <v>1.5796899795532199E-2</v>
      </c>
    </row>
    <row r="158" spans="1:13" x14ac:dyDescent="0.2">
      <c r="A158" t="s">
        <v>6</v>
      </c>
      <c r="B158" t="s">
        <v>5</v>
      </c>
      <c r="C158">
        <v>800</v>
      </c>
      <c r="D158">
        <v>1.44600868225097E-2</v>
      </c>
    </row>
    <row r="159" spans="1:13" x14ac:dyDescent="0.2">
      <c r="A159" t="s">
        <v>6</v>
      </c>
      <c r="B159" t="s">
        <v>5</v>
      </c>
      <c r="C159">
        <v>800</v>
      </c>
      <c r="D159">
        <v>1.51741504669189E-2</v>
      </c>
    </row>
    <row r="160" spans="1:13" x14ac:dyDescent="0.2">
      <c r="A160" t="s">
        <v>6</v>
      </c>
      <c r="B160" t="s">
        <v>5</v>
      </c>
      <c r="C160">
        <v>800</v>
      </c>
      <c r="D160">
        <v>1.4153003692626899E-2</v>
      </c>
    </row>
    <row r="161" spans="1:13" x14ac:dyDescent="0.2">
      <c r="A161" t="s">
        <v>6</v>
      </c>
      <c r="B161" t="s">
        <v>5</v>
      </c>
      <c r="C161">
        <v>800</v>
      </c>
      <c r="D161">
        <v>1.33278369903564E-2</v>
      </c>
    </row>
    <row r="162" spans="1:13" x14ac:dyDescent="0.2">
      <c r="A162" t="s">
        <v>7</v>
      </c>
      <c r="B162" t="s">
        <v>5</v>
      </c>
      <c r="C162">
        <v>102400</v>
      </c>
      <c r="D162">
        <v>3.6885118484496999</v>
      </c>
      <c r="K162" t="str">
        <f t="shared" ref="K162:K193" si="45">A162</f>
        <v>seuil</v>
      </c>
      <c r="L162">
        <f t="shared" ref="L162:L193" si="46">C162</f>
        <v>102400</v>
      </c>
      <c r="M162">
        <f t="shared" ref="M162" si="47">AVERAGE(D162:D171)</f>
        <v>3.8225191354751544</v>
      </c>
    </row>
    <row r="163" spans="1:13" x14ac:dyDescent="0.2">
      <c r="A163" t="s">
        <v>7</v>
      </c>
      <c r="B163" t="s">
        <v>5</v>
      </c>
      <c r="C163">
        <v>102400</v>
      </c>
      <c r="D163">
        <v>3.7883830070495601</v>
      </c>
    </row>
    <row r="164" spans="1:13" x14ac:dyDescent="0.2">
      <c r="A164" t="s">
        <v>7</v>
      </c>
      <c r="B164" t="s">
        <v>5</v>
      </c>
      <c r="C164">
        <v>102400</v>
      </c>
      <c r="D164">
        <v>3.7273762226104701</v>
      </c>
    </row>
    <row r="165" spans="1:13" x14ac:dyDescent="0.2">
      <c r="A165" t="s">
        <v>7</v>
      </c>
      <c r="B165" t="s">
        <v>5</v>
      </c>
      <c r="C165">
        <v>102400</v>
      </c>
      <c r="D165">
        <v>3.7350699901580802</v>
      </c>
    </row>
    <row r="166" spans="1:13" x14ac:dyDescent="0.2">
      <c r="A166" t="s">
        <v>7</v>
      </c>
      <c r="B166" t="s">
        <v>5</v>
      </c>
      <c r="C166">
        <v>102400</v>
      </c>
      <c r="D166">
        <v>3.72654104232788</v>
      </c>
    </row>
    <row r="167" spans="1:13" x14ac:dyDescent="0.2">
      <c r="A167" t="s">
        <v>7</v>
      </c>
      <c r="B167" t="s">
        <v>5</v>
      </c>
      <c r="C167">
        <v>102400</v>
      </c>
      <c r="D167">
        <v>3.6816866397857599</v>
      </c>
    </row>
    <row r="168" spans="1:13" x14ac:dyDescent="0.2">
      <c r="A168" t="s">
        <v>7</v>
      </c>
      <c r="B168" t="s">
        <v>5</v>
      </c>
      <c r="C168">
        <v>102400</v>
      </c>
      <c r="D168">
        <v>3.7307610511779701</v>
      </c>
    </row>
    <row r="169" spans="1:13" x14ac:dyDescent="0.2">
      <c r="A169" t="s">
        <v>7</v>
      </c>
      <c r="B169" t="s">
        <v>5</v>
      </c>
      <c r="C169">
        <v>102400</v>
      </c>
      <c r="D169">
        <v>3.7370858192443799</v>
      </c>
    </row>
    <row r="170" spans="1:13" x14ac:dyDescent="0.2">
      <c r="A170" t="s">
        <v>7</v>
      </c>
      <c r="B170" t="s">
        <v>5</v>
      </c>
      <c r="C170">
        <v>102400</v>
      </c>
      <c r="D170">
        <v>3.9599318504333398</v>
      </c>
    </row>
    <row r="171" spans="1:13" x14ac:dyDescent="0.2">
      <c r="A171" t="s">
        <v>7</v>
      </c>
      <c r="B171" t="s">
        <v>5</v>
      </c>
      <c r="C171">
        <v>102400</v>
      </c>
      <c r="D171">
        <v>4.4498438835143999</v>
      </c>
    </row>
    <row r="172" spans="1:13" x14ac:dyDescent="0.2">
      <c r="A172" t="s">
        <v>7</v>
      </c>
      <c r="B172" t="s">
        <v>5</v>
      </c>
      <c r="C172">
        <v>12800</v>
      </c>
      <c r="D172">
        <v>0.46952915191650302</v>
      </c>
      <c r="K172" t="str">
        <f t="shared" ref="K172:K203" si="48">A172</f>
        <v>seuil</v>
      </c>
      <c r="L172">
        <f t="shared" ref="L172:L203" si="49">C172</f>
        <v>12800</v>
      </c>
      <c r="M172">
        <f t="shared" ref="M172" si="50">AVERAGE(D172:D181)</f>
        <v>0.55732922554016007</v>
      </c>
    </row>
    <row r="173" spans="1:13" x14ac:dyDescent="0.2">
      <c r="A173" t="s">
        <v>7</v>
      </c>
      <c r="B173" t="s">
        <v>5</v>
      </c>
      <c r="C173">
        <v>12800</v>
      </c>
      <c r="D173">
        <v>0.35956883430480902</v>
      </c>
    </row>
    <row r="174" spans="1:13" x14ac:dyDescent="0.2">
      <c r="A174" t="s">
        <v>7</v>
      </c>
      <c r="B174" t="s">
        <v>5</v>
      </c>
      <c r="C174">
        <v>12800</v>
      </c>
      <c r="D174">
        <v>0.47801804542541498</v>
      </c>
    </row>
    <row r="175" spans="1:13" x14ac:dyDescent="0.2">
      <c r="A175" t="s">
        <v>7</v>
      </c>
      <c r="B175" t="s">
        <v>5</v>
      </c>
      <c r="C175">
        <v>12800</v>
      </c>
      <c r="D175">
        <v>0.403859853744506</v>
      </c>
    </row>
    <row r="176" spans="1:13" x14ac:dyDescent="0.2">
      <c r="A176" t="s">
        <v>7</v>
      </c>
      <c r="B176" t="s">
        <v>5</v>
      </c>
      <c r="C176">
        <v>12800</v>
      </c>
      <c r="D176">
        <v>0.52483701705932595</v>
      </c>
    </row>
    <row r="177" spans="1:13" x14ac:dyDescent="0.2">
      <c r="A177" t="s">
        <v>7</v>
      </c>
      <c r="B177" t="s">
        <v>5</v>
      </c>
      <c r="C177">
        <v>12800</v>
      </c>
      <c r="D177">
        <v>1.3998000621795601</v>
      </c>
    </row>
    <row r="178" spans="1:13" x14ac:dyDescent="0.2">
      <c r="A178" t="s">
        <v>7</v>
      </c>
      <c r="B178" t="s">
        <v>5</v>
      </c>
      <c r="C178">
        <v>12800</v>
      </c>
      <c r="D178">
        <v>0.59749412536621005</v>
      </c>
    </row>
    <row r="179" spans="1:13" x14ac:dyDescent="0.2">
      <c r="A179" t="s">
        <v>7</v>
      </c>
      <c r="B179" t="s">
        <v>5</v>
      </c>
      <c r="C179">
        <v>12800</v>
      </c>
      <c r="D179">
        <v>0.55002903938293402</v>
      </c>
    </row>
    <row r="180" spans="1:13" x14ac:dyDescent="0.2">
      <c r="A180" t="s">
        <v>7</v>
      </c>
      <c r="B180" t="s">
        <v>5</v>
      </c>
      <c r="C180">
        <v>12800</v>
      </c>
      <c r="D180">
        <v>0.40582227706909102</v>
      </c>
    </row>
    <row r="181" spans="1:13" x14ac:dyDescent="0.2">
      <c r="A181" t="s">
        <v>7</v>
      </c>
      <c r="B181" t="s">
        <v>5</v>
      </c>
      <c r="C181">
        <v>12800</v>
      </c>
      <c r="D181">
        <v>0.38433384895324701</v>
      </c>
    </row>
    <row r="182" spans="1:13" x14ac:dyDescent="0.2">
      <c r="A182" t="s">
        <v>7</v>
      </c>
      <c r="B182" t="s">
        <v>5</v>
      </c>
      <c r="C182">
        <v>1600</v>
      </c>
      <c r="D182">
        <v>8.5546970367431599E-2</v>
      </c>
      <c r="K182" t="str">
        <f t="shared" ref="K182:K213" si="51">A182</f>
        <v>seuil</v>
      </c>
      <c r="L182">
        <f t="shared" ref="L182:L213" si="52">C182</f>
        <v>1600</v>
      </c>
      <c r="M182">
        <f t="shared" ref="M182" si="53">AVERAGE(D182:D191)</f>
        <v>8.5564255714416421E-2</v>
      </c>
    </row>
    <row r="183" spans="1:13" x14ac:dyDescent="0.2">
      <c r="A183" t="s">
        <v>7</v>
      </c>
      <c r="B183" t="s">
        <v>5</v>
      </c>
      <c r="C183">
        <v>1600</v>
      </c>
      <c r="D183">
        <v>9.4770193099975503E-2</v>
      </c>
    </row>
    <row r="184" spans="1:13" x14ac:dyDescent="0.2">
      <c r="A184" t="s">
        <v>7</v>
      </c>
      <c r="B184" t="s">
        <v>5</v>
      </c>
      <c r="C184">
        <v>1600</v>
      </c>
      <c r="D184">
        <v>5.0529956817626898E-2</v>
      </c>
    </row>
    <row r="185" spans="1:13" x14ac:dyDescent="0.2">
      <c r="A185" t="s">
        <v>7</v>
      </c>
      <c r="B185" t="s">
        <v>5</v>
      </c>
      <c r="C185">
        <v>1600</v>
      </c>
      <c r="D185">
        <v>7.2205066680908203E-2</v>
      </c>
    </row>
    <row r="186" spans="1:13" x14ac:dyDescent="0.2">
      <c r="A186" t="s">
        <v>7</v>
      </c>
      <c r="B186" t="s">
        <v>5</v>
      </c>
      <c r="C186">
        <v>1600</v>
      </c>
      <c r="D186">
        <v>0.199100255966186</v>
      </c>
    </row>
    <row r="187" spans="1:13" x14ac:dyDescent="0.2">
      <c r="A187" t="s">
        <v>7</v>
      </c>
      <c r="B187" t="s">
        <v>5</v>
      </c>
      <c r="C187">
        <v>1600</v>
      </c>
      <c r="D187">
        <v>6.6384077072143499E-2</v>
      </c>
    </row>
    <row r="188" spans="1:13" x14ac:dyDescent="0.2">
      <c r="A188" t="s">
        <v>7</v>
      </c>
      <c r="B188" t="s">
        <v>5</v>
      </c>
      <c r="C188">
        <v>1600</v>
      </c>
      <c r="D188">
        <v>0.127326965332031</v>
      </c>
    </row>
    <row r="189" spans="1:13" x14ac:dyDescent="0.2">
      <c r="A189" t="s">
        <v>7</v>
      </c>
      <c r="B189" t="s">
        <v>5</v>
      </c>
      <c r="C189">
        <v>1600</v>
      </c>
      <c r="D189">
        <v>6.4276933670043904E-2</v>
      </c>
    </row>
    <row r="190" spans="1:13" x14ac:dyDescent="0.2">
      <c r="A190" t="s">
        <v>7</v>
      </c>
      <c r="B190" t="s">
        <v>5</v>
      </c>
      <c r="C190">
        <v>1600</v>
      </c>
      <c r="D190">
        <v>5.2972078323364202E-2</v>
      </c>
    </row>
    <row r="191" spans="1:13" x14ac:dyDescent="0.2">
      <c r="A191" t="s">
        <v>7</v>
      </c>
      <c r="B191" t="s">
        <v>5</v>
      </c>
      <c r="C191">
        <v>1600</v>
      </c>
      <c r="D191">
        <v>4.2530059814453097E-2</v>
      </c>
    </row>
    <row r="192" spans="1:13" x14ac:dyDescent="0.2">
      <c r="A192" t="s">
        <v>7</v>
      </c>
      <c r="B192" t="s">
        <v>5</v>
      </c>
      <c r="C192">
        <v>200</v>
      </c>
      <c r="D192">
        <v>2.0442008972167899E-3</v>
      </c>
      <c r="K192" t="str">
        <f t="shared" ref="K192:K223" si="54">A192</f>
        <v>seuil</v>
      </c>
      <c r="L192">
        <f t="shared" ref="L192:L223" si="55">C192</f>
        <v>200</v>
      </c>
      <c r="M192">
        <f t="shared" ref="M192" si="56">AVERAGE(D192:D201)</f>
        <v>4.4769525527954008E-3</v>
      </c>
    </row>
    <row r="193" spans="1:13" x14ac:dyDescent="0.2">
      <c r="A193" t="s">
        <v>7</v>
      </c>
      <c r="B193" t="s">
        <v>5</v>
      </c>
      <c r="C193">
        <v>200</v>
      </c>
      <c r="D193">
        <v>1.1254072189330999E-2</v>
      </c>
    </row>
    <row r="194" spans="1:13" x14ac:dyDescent="0.2">
      <c r="A194" t="s">
        <v>7</v>
      </c>
      <c r="B194" t="s">
        <v>5</v>
      </c>
      <c r="C194">
        <v>200</v>
      </c>
      <c r="D194">
        <v>4.9941539764404297E-3</v>
      </c>
    </row>
    <row r="195" spans="1:13" x14ac:dyDescent="0.2">
      <c r="A195" t="s">
        <v>7</v>
      </c>
      <c r="B195" t="s">
        <v>5</v>
      </c>
      <c r="C195">
        <v>200</v>
      </c>
      <c r="D195">
        <v>4.0009021759033203E-3</v>
      </c>
    </row>
    <row r="196" spans="1:13" x14ac:dyDescent="0.2">
      <c r="A196" t="s">
        <v>7</v>
      </c>
      <c r="B196" t="s">
        <v>5</v>
      </c>
      <c r="C196">
        <v>200</v>
      </c>
      <c r="D196">
        <v>3.2250881195068299E-3</v>
      </c>
    </row>
    <row r="197" spans="1:13" x14ac:dyDescent="0.2">
      <c r="A197" t="s">
        <v>7</v>
      </c>
      <c r="B197" t="s">
        <v>5</v>
      </c>
      <c r="C197">
        <v>200</v>
      </c>
      <c r="D197">
        <v>6.5329074859619097E-3</v>
      </c>
    </row>
    <row r="198" spans="1:13" x14ac:dyDescent="0.2">
      <c r="A198" t="s">
        <v>7</v>
      </c>
      <c r="B198" t="s">
        <v>5</v>
      </c>
      <c r="C198">
        <v>200</v>
      </c>
      <c r="D198">
        <v>3.0663013458251901E-3</v>
      </c>
    </row>
    <row r="199" spans="1:13" x14ac:dyDescent="0.2">
      <c r="A199" t="s">
        <v>7</v>
      </c>
      <c r="B199" t="s">
        <v>5</v>
      </c>
      <c r="C199">
        <v>200</v>
      </c>
      <c r="D199">
        <v>3.1270980834960898E-3</v>
      </c>
    </row>
    <row r="200" spans="1:13" x14ac:dyDescent="0.2">
      <c r="A200" t="s">
        <v>7</v>
      </c>
      <c r="B200" t="s">
        <v>5</v>
      </c>
      <c r="C200">
        <v>200</v>
      </c>
      <c r="D200">
        <v>4.09698486328125E-3</v>
      </c>
    </row>
    <row r="201" spans="1:13" x14ac:dyDescent="0.2">
      <c r="A201" t="s">
        <v>7</v>
      </c>
      <c r="B201" t="s">
        <v>5</v>
      </c>
      <c r="C201">
        <v>200</v>
      </c>
      <c r="D201">
        <v>2.4278163909912101E-3</v>
      </c>
    </row>
    <row r="202" spans="1:13" x14ac:dyDescent="0.2">
      <c r="A202" t="s">
        <v>7</v>
      </c>
      <c r="B202" t="s">
        <v>5</v>
      </c>
      <c r="C202">
        <v>25600</v>
      </c>
      <c r="D202">
        <v>1.55607509613037</v>
      </c>
      <c r="K202" t="str">
        <f t="shared" ref="K202:K233" si="57">A202</f>
        <v>seuil</v>
      </c>
      <c r="L202">
        <f t="shared" ref="L202:L233" si="58">C202</f>
        <v>25600</v>
      </c>
      <c r="M202">
        <f t="shared" ref="M202" si="59">AVERAGE(D202:D211)</f>
        <v>1.1733397722244241</v>
      </c>
    </row>
    <row r="203" spans="1:13" x14ac:dyDescent="0.2">
      <c r="A203" t="s">
        <v>7</v>
      </c>
      <c r="B203" t="s">
        <v>5</v>
      </c>
      <c r="C203">
        <v>25600</v>
      </c>
      <c r="D203">
        <v>1.7205398082733101</v>
      </c>
    </row>
    <row r="204" spans="1:13" x14ac:dyDescent="0.2">
      <c r="A204" t="s">
        <v>7</v>
      </c>
      <c r="B204" t="s">
        <v>5</v>
      </c>
      <c r="C204">
        <v>25600</v>
      </c>
      <c r="D204">
        <v>1.0785229206085201</v>
      </c>
    </row>
    <row r="205" spans="1:13" x14ac:dyDescent="0.2">
      <c r="A205" t="s">
        <v>7</v>
      </c>
      <c r="B205" t="s">
        <v>5</v>
      </c>
      <c r="C205">
        <v>25600</v>
      </c>
      <c r="D205">
        <v>1.31455206871032</v>
      </c>
    </row>
    <row r="206" spans="1:13" x14ac:dyDescent="0.2">
      <c r="A206" t="s">
        <v>7</v>
      </c>
      <c r="B206" t="s">
        <v>5</v>
      </c>
      <c r="C206">
        <v>25600</v>
      </c>
      <c r="D206">
        <v>0.98948788642883301</v>
      </c>
    </row>
    <row r="207" spans="1:13" x14ac:dyDescent="0.2">
      <c r="A207" t="s">
        <v>7</v>
      </c>
      <c r="B207" t="s">
        <v>5</v>
      </c>
      <c r="C207">
        <v>25600</v>
      </c>
      <c r="D207">
        <v>0.99931883811950595</v>
      </c>
    </row>
    <row r="208" spans="1:13" x14ac:dyDescent="0.2">
      <c r="A208" t="s">
        <v>7</v>
      </c>
      <c r="B208" t="s">
        <v>5</v>
      </c>
      <c r="C208">
        <v>25600</v>
      </c>
      <c r="D208">
        <v>1.14069819450378</v>
      </c>
    </row>
    <row r="209" spans="1:13" x14ac:dyDescent="0.2">
      <c r="A209" t="s">
        <v>7</v>
      </c>
      <c r="B209" t="s">
        <v>5</v>
      </c>
      <c r="C209">
        <v>25600</v>
      </c>
      <c r="D209">
        <v>0.97587704658508301</v>
      </c>
    </row>
    <row r="210" spans="1:13" x14ac:dyDescent="0.2">
      <c r="A210" t="s">
        <v>7</v>
      </c>
      <c r="B210" t="s">
        <v>5</v>
      </c>
      <c r="C210">
        <v>25600</v>
      </c>
      <c r="D210">
        <v>0.98560714721679599</v>
      </c>
    </row>
    <row r="211" spans="1:13" x14ac:dyDescent="0.2">
      <c r="A211" t="s">
        <v>7</v>
      </c>
      <c r="B211" t="s">
        <v>5</v>
      </c>
      <c r="C211">
        <v>25600</v>
      </c>
      <c r="D211">
        <v>0.97271871566772405</v>
      </c>
    </row>
    <row r="212" spans="1:13" x14ac:dyDescent="0.2">
      <c r="A212" t="s">
        <v>7</v>
      </c>
      <c r="B212" t="s">
        <v>5</v>
      </c>
      <c r="C212">
        <v>3200</v>
      </c>
      <c r="D212">
        <v>0.14705777168273901</v>
      </c>
      <c r="K212" t="str">
        <f t="shared" ref="K212:K243" si="60">A212</f>
        <v>seuil</v>
      </c>
      <c r="L212">
        <f t="shared" ref="L212:L243" si="61">C212</f>
        <v>3200</v>
      </c>
      <c r="M212">
        <f t="shared" ref="M212" si="62">AVERAGE(D212:D221)</f>
        <v>8.987131118774408E-2</v>
      </c>
    </row>
    <row r="213" spans="1:13" x14ac:dyDescent="0.2">
      <c r="A213" t="s">
        <v>7</v>
      </c>
      <c r="B213" t="s">
        <v>5</v>
      </c>
      <c r="C213">
        <v>3200</v>
      </c>
      <c r="D213">
        <v>9.185791015625E-2</v>
      </c>
    </row>
    <row r="214" spans="1:13" x14ac:dyDescent="0.2">
      <c r="A214" t="s">
        <v>7</v>
      </c>
      <c r="B214" t="s">
        <v>5</v>
      </c>
      <c r="C214">
        <v>3200</v>
      </c>
      <c r="D214">
        <v>7.8783988952636705E-2</v>
      </c>
    </row>
    <row r="215" spans="1:13" x14ac:dyDescent="0.2">
      <c r="A215" t="s">
        <v>7</v>
      </c>
      <c r="B215" t="s">
        <v>5</v>
      </c>
      <c r="C215">
        <v>3200</v>
      </c>
      <c r="D215">
        <v>8.4244966506957994E-2</v>
      </c>
    </row>
    <row r="216" spans="1:13" x14ac:dyDescent="0.2">
      <c r="A216" t="s">
        <v>7</v>
      </c>
      <c r="B216" t="s">
        <v>5</v>
      </c>
      <c r="C216">
        <v>3200</v>
      </c>
      <c r="D216">
        <v>9.2494964599609306E-2</v>
      </c>
    </row>
    <row r="217" spans="1:13" x14ac:dyDescent="0.2">
      <c r="A217" t="s">
        <v>7</v>
      </c>
      <c r="B217" t="s">
        <v>5</v>
      </c>
      <c r="C217">
        <v>3200</v>
      </c>
      <c r="D217">
        <v>7.7155113220214802E-2</v>
      </c>
    </row>
    <row r="218" spans="1:13" x14ac:dyDescent="0.2">
      <c r="A218" t="s">
        <v>7</v>
      </c>
      <c r="B218" t="s">
        <v>5</v>
      </c>
      <c r="C218">
        <v>3200</v>
      </c>
      <c r="D218">
        <v>8.1075191497802707E-2</v>
      </c>
    </row>
    <row r="219" spans="1:13" x14ac:dyDescent="0.2">
      <c r="A219" t="s">
        <v>7</v>
      </c>
      <c r="B219" t="s">
        <v>5</v>
      </c>
      <c r="C219">
        <v>3200</v>
      </c>
      <c r="D219">
        <v>7.6367139816284096E-2</v>
      </c>
    </row>
    <row r="220" spans="1:13" x14ac:dyDescent="0.2">
      <c r="A220" t="s">
        <v>7</v>
      </c>
      <c r="B220" t="s">
        <v>5</v>
      </c>
      <c r="C220">
        <v>3200</v>
      </c>
      <c r="D220">
        <v>8.5345029830932603E-2</v>
      </c>
    </row>
    <row r="221" spans="1:13" x14ac:dyDescent="0.2">
      <c r="A221" t="s">
        <v>7</v>
      </c>
      <c r="B221" t="s">
        <v>5</v>
      </c>
      <c r="C221">
        <v>3200</v>
      </c>
      <c r="D221">
        <v>8.4331035614013602E-2</v>
      </c>
    </row>
    <row r="222" spans="1:13" x14ac:dyDescent="0.2">
      <c r="A222" t="s">
        <v>7</v>
      </c>
      <c r="B222" t="s">
        <v>5</v>
      </c>
      <c r="C222">
        <v>400</v>
      </c>
      <c r="D222">
        <v>6.78610801696777E-3</v>
      </c>
      <c r="K222" t="str">
        <f t="shared" ref="K222:K261" si="63">A222</f>
        <v>seuil</v>
      </c>
      <c r="L222">
        <f t="shared" ref="L222:L261" si="64">C222</f>
        <v>400</v>
      </c>
      <c r="M222">
        <f t="shared" ref="M222" si="65">AVERAGE(D222:D231)</f>
        <v>6.1049461364746059E-3</v>
      </c>
    </row>
    <row r="223" spans="1:13" x14ac:dyDescent="0.2">
      <c r="A223" t="s">
        <v>7</v>
      </c>
      <c r="B223" t="s">
        <v>5</v>
      </c>
      <c r="C223">
        <v>400</v>
      </c>
      <c r="D223">
        <v>6.1409473419189401E-3</v>
      </c>
    </row>
    <row r="224" spans="1:13" x14ac:dyDescent="0.2">
      <c r="A224" t="s">
        <v>7</v>
      </c>
      <c r="B224" t="s">
        <v>5</v>
      </c>
      <c r="C224">
        <v>400</v>
      </c>
      <c r="D224">
        <v>6.0851573944091797E-3</v>
      </c>
    </row>
    <row r="225" spans="1:13" x14ac:dyDescent="0.2">
      <c r="A225" t="s">
        <v>7</v>
      </c>
      <c r="B225" t="s">
        <v>5</v>
      </c>
      <c r="C225">
        <v>400</v>
      </c>
      <c r="D225">
        <v>7.6982975006103498E-3</v>
      </c>
    </row>
    <row r="226" spans="1:13" x14ac:dyDescent="0.2">
      <c r="A226" t="s">
        <v>7</v>
      </c>
      <c r="B226" t="s">
        <v>5</v>
      </c>
      <c r="C226">
        <v>400</v>
      </c>
      <c r="D226">
        <v>6.0508251190185504E-3</v>
      </c>
    </row>
    <row r="227" spans="1:13" x14ac:dyDescent="0.2">
      <c r="A227" t="s">
        <v>7</v>
      </c>
      <c r="B227" t="s">
        <v>5</v>
      </c>
      <c r="C227">
        <v>400</v>
      </c>
      <c r="D227">
        <v>5.5150985717773403E-3</v>
      </c>
    </row>
    <row r="228" spans="1:13" x14ac:dyDescent="0.2">
      <c r="A228" t="s">
        <v>7</v>
      </c>
      <c r="B228" t="s">
        <v>5</v>
      </c>
      <c r="C228">
        <v>400</v>
      </c>
      <c r="D228">
        <v>5.7499408721923802E-3</v>
      </c>
    </row>
    <row r="229" spans="1:13" x14ac:dyDescent="0.2">
      <c r="A229" t="s">
        <v>7</v>
      </c>
      <c r="B229" t="s">
        <v>5</v>
      </c>
      <c r="C229">
        <v>400</v>
      </c>
      <c r="D229">
        <v>6.6552162170410104E-3</v>
      </c>
    </row>
    <row r="230" spans="1:13" x14ac:dyDescent="0.2">
      <c r="A230" t="s">
        <v>7</v>
      </c>
      <c r="B230" t="s">
        <v>5</v>
      </c>
      <c r="C230">
        <v>400</v>
      </c>
      <c r="D230">
        <v>5.6209564208984297E-3</v>
      </c>
    </row>
    <row r="231" spans="1:13" x14ac:dyDescent="0.2">
      <c r="A231" t="s">
        <v>7</v>
      </c>
      <c r="B231" t="s">
        <v>5</v>
      </c>
      <c r="C231">
        <v>400</v>
      </c>
      <c r="D231">
        <v>4.7469139099120998E-3</v>
      </c>
    </row>
    <row r="232" spans="1:13" x14ac:dyDescent="0.2">
      <c r="A232" t="s">
        <v>7</v>
      </c>
      <c r="B232" t="s">
        <v>5</v>
      </c>
      <c r="C232">
        <v>51200</v>
      </c>
      <c r="D232">
        <v>2.2041878700256299</v>
      </c>
      <c r="K232" t="str">
        <f t="shared" ref="K232:K261" si="66">A232</f>
        <v>seuil</v>
      </c>
      <c r="L232">
        <f t="shared" ref="L232:L261" si="67">C232</f>
        <v>51200</v>
      </c>
      <c r="M232">
        <f t="shared" ref="M232" si="68">AVERAGE(D232:D241)</f>
        <v>2.291260194778439</v>
      </c>
    </row>
    <row r="233" spans="1:13" x14ac:dyDescent="0.2">
      <c r="A233" t="s">
        <v>7</v>
      </c>
      <c r="B233" t="s">
        <v>5</v>
      </c>
      <c r="C233">
        <v>51200</v>
      </c>
      <c r="D233">
        <v>2.1551451683044398</v>
      </c>
    </row>
    <row r="234" spans="1:13" x14ac:dyDescent="0.2">
      <c r="A234" t="s">
        <v>7</v>
      </c>
      <c r="B234" t="s">
        <v>5</v>
      </c>
      <c r="C234">
        <v>51200</v>
      </c>
      <c r="D234">
        <v>2.4590969085693302</v>
      </c>
    </row>
    <row r="235" spans="1:13" x14ac:dyDescent="0.2">
      <c r="A235" t="s">
        <v>7</v>
      </c>
      <c r="B235" t="s">
        <v>5</v>
      </c>
      <c r="C235">
        <v>51200</v>
      </c>
      <c r="D235">
        <v>2.3016293048858598</v>
      </c>
    </row>
    <row r="236" spans="1:13" x14ac:dyDescent="0.2">
      <c r="A236" t="s">
        <v>7</v>
      </c>
      <c r="B236" t="s">
        <v>5</v>
      </c>
      <c r="C236">
        <v>51200</v>
      </c>
      <c r="D236">
        <v>2.1235079765319802</v>
      </c>
    </row>
    <row r="237" spans="1:13" x14ac:dyDescent="0.2">
      <c r="A237" t="s">
        <v>7</v>
      </c>
      <c r="B237" t="s">
        <v>5</v>
      </c>
      <c r="C237">
        <v>51200</v>
      </c>
      <c r="D237">
        <v>2.1062610149383501</v>
      </c>
    </row>
    <row r="238" spans="1:13" x14ac:dyDescent="0.2">
      <c r="A238" t="s">
        <v>7</v>
      </c>
      <c r="B238" t="s">
        <v>5</v>
      </c>
      <c r="C238">
        <v>51200</v>
      </c>
      <c r="D238">
        <v>2.0939748287200901</v>
      </c>
    </row>
    <row r="239" spans="1:13" x14ac:dyDescent="0.2">
      <c r="A239" t="s">
        <v>7</v>
      </c>
      <c r="B239" t="s">
        <v>5</v>
      </c>
      <c r="C239">
        <v>51200</v>
      </c>
      <c r="D239">
        <v>2.1689209938049299</v>
      </c>
    </row>
    <row r="240" spans="1:13" x14ac:dyDescent="0.2">
      <c r="A240" t="s">
        <v>7</v>
      </c>
      <c r="B240" t="s">
        <v>5</v>
      </c>
      <c r="C240">
        <v>51200</v>
      </c>
      <c r="D240">
        <v>2.72534108161926</v>
      </c>
    </row>
    <row r="241" spans="1:13" x14ac:dyDescent="0.2">
      <c r="A241" t="s">
        <v>7</v>
      </c>
      <c r="B241" t="s">
        <v>5</v>
      </c>
      <c r="C241">
        <v>51200</v>
      </c>
      <c r="D241">
        <v>2.5745368003845202</v>
      </c>
    </row>
    <row r="242" spans="1:13" x14ac:dyDescent="0.2">
      <c r="A242" t="s">
        <v>7</v>
      </c>
      <c r="B242" t="s">
        <v>5</v>
      </c>
      <c r="C242">
        <v>6400</v>
      </c>
      <c r="D242">
        <v>0.183162927627563</v>
      </c>
      <c r="K242" t="str">
        <f t="shared" ref="K242:K261" si="69">A242</f>
        <v>seuil</v>
      </c>
      <c r="L242">
        <f t="shared" ref="L242:L261" si="70">C242</f>
        <v>6400</v>
      </c>
      <c r="M242">
        <f t="shared" ref="M242" si="71">AVERAGE(D242:D251)</f>
        <v>0.2013150453567501</v>
      </c>
    </row>
    <row r="243" spans="1:13" x14ac:dyDescent="0.2">
      <c r="A243" t="s">
        <v>7</v>
      </c>
      <c r="B243" t="s">
        <v>5</v>
      </c>
      <c r="C243">
        <v>6400</v>
      </c>
      <c r="D243">
        <v>0.209064960479736</v>
      </c>
    </row>
    <row r="244" spans="1:13" x14ac:dyDescent="0.2">
      <c r="A244" t="s">
        <v>7</v>
      </c>
      <c r="B244" t="s">
        <v>5</v>
      </c>
      <c r="C244">
        <v>6400</v>
      </c>
      <c r="D244">
        <v>0.187493085861206</v>
      </c>
    </row>
    <row r="245" spans="1:13" x14ac:dyDescent="0.2">
      <c r="A245" t="s">
        <v>7</v>
      </c>
      <c r="B245" t="s">
        <v>5</v>
      </c>
      <c r="C245">
        <v>6400</v>
      </c>
      <c r="D245">
        <v>0.18633508682250899</v>
      </c>
    </row>
    <row r="246" spans="1:13" x14ac:dyDescent="0.2">
      <c r="A246" t="s">
        <v>7</v>
      </c>
      <c r="B246" t="s">
        <v>5</v>
      </c>
      <c r="C246">
        <v>6400</v>
      </c>
      <c r="D246">
        <v>0.20545697212219199</v>
      </c>
    </row>
    <row r="247" spans="1:13" x14ac:dyDescent="0.2">
      <c r="A247" t="s">
        <v>7</v>
      </c>
      <c r="B247" t="s">
        <v>5</v>
      </c>
      <c r="C247">
        <v>6400</v>
      </c>
      <c r="D247">
        <v>0.189002990722656</v>
      </c>
    </row>
    <row r="248" spans="1:13" x14ac:dyDescent="0.2">
      <c r="A248" t="s">
        <v>7</v>
      </c>
      <c r="B248" t="s">
        <v>5</v>
      </c>
      <c r="C248">
        <v>6400</v>
      </c>
      <c r="D248">
        <v>0.19001674652099601</v>
      </c>
    </row>
    <row r="249" spans="1:13" x14ac:dyDescent="0.2">
      <c r="A249" t="s">
        <v>7</v>
      </c>
      <c r="B249" t="s">
        <v>5</v>
      </c>
      <c r="C249">
        <v>6400</v>
      </c>
      <c r="D249">
        <v>0.20573687553405701</v>
      </c>
    </row>
    <row r="250" spans="1:13" x14ac:dyDescent="0.2">
      <c r="A250" t="s">
        <v>7</v>
      </c>
      <c r="B250" t="s">
        <v>5</v>
      </c>
      <c r="C250">
        <v>6400</v>
      </c>
      <c r="D250">
        <v>0.18871569633483801</v>
      </c>
    </row>
    <row r="251" spans="1:13" x14ac:dyDescent="0.2">
      <c r="A251" t="s">
        <v>7</v>
      </c>
      <c r="B251" t="s">
        <v>5</v>
      </c>
      <c r="C251">
        <v>6400</v>
      </c>
      <c r="D251">
        <v>0.26816511154174799</v>
      </c>
    </row>
    <row r="252" spans="1:13" x14ac:dyDescent="0.2">
      <c r="A252" t="s">
        <v>7</v>
      </c>
      <c r="B252" t="s">
        <v>5</v>
      </c>
      <c r="C252">
        <v>800</v>
      </c>
      <c r="D252">
        <v>2.0831108093261701E-2</v>
      </c>
      <c r="K252" t="str">
        <f t="shared" ref="K252:K261" si="72">A252</f>
        <v>seuil</v>
      </c>
      <c r="L252">
        <f t="shared" ref="L252:L261" si="73">C252</f>
        <v>800</v>
      </c>
      <c r="M252">
        <f t="shared" ref="M252" si="74">AVERAGE(D252:D261)</f>
        <v>1.9285202026367125E-2</v>
      </c>
    </row>
    <row r="253" spans="1:13" x14ac:dyDescent="0.2">
      <c r="A253" t="s">
        <v>7</v>
      </c>
      <c r="B253" t="s">
        <v>5</v>
      </c>
      <c r="C253">
        <v>800</v>
      </c>
      <c r="D253">
        <v>2.6532173156738201E-2</v>
      </c>
    </row>
    <row r="254" spans="1:13" x14ac:dyDescent="0.2">
      <c r="A254" t="s">
        <v>7</v>
      </c>
      <c r="B254" t="s">
        <v>5</v>
      </c>
      <c r="C254">
        <v>800</v>
      </c>
      <c r="D254">
        <v>2.7151107788085899E-2</v>
      </c>
    </row>
    <row r="255" spans="1:13" x14ac:dyDescent="0.2">
      <c r="A255" t="s">
        <v>7</v>
      </c>
      <c r="B255" t="s">
        <v>5</v>
      </c>
      <c r="C255">
        <v>800</v>
      </c>
      <c r="D255">
        <v>1.17149353027343E-2</v>
      </c>
    </row>
    <row r="256" spans="1:13" x14ac:dyDescent="0.2">
      <c r="A256" t="s">
        <v>7</v>
      </c>
      <c r="B256" t="s">
        <v>5</v>
      </c>
      <c r="C256">
        <v>800</v>
      </c>
      <c r="D256">
        <v>1.9324779510497998E-2</v>
      </c>
    </row>
    <row r="257" spans="1:4" x14ac:dyDescent="0.2">
      <c r="A257" t="s">
        <v>7</v>
      </c>
      <c r="B257" t="s">
        <v>5</v>
      </c>
      <c r="C257">
        <v>800</v>
      </c>
      <c r="D257">
        <v>2.0702123641967701E-2</v>
      </c>
    </row>
    <row r="258" spans="1:4" x14ac:dyDescent="0.2">
      <c r="A258" t="s">
        <v>7</v>
      </c>
      <c r="B258" t="s">
        <v>5</v>
      </c>
      <c r="C258">
        <v>800</v>
      </c>
      <c r="D258">
        <v>1.99580192565917E-2</v>
      </c>
    </row>
    <row r="259" spans="1:4" x14ac:dyDescent="0.2">
      <c r="A259" t="s">
        <v>7</v>
      </c>
      <c r="B259" t="s">
        <v>5</v>
      </c>
      <c r="C259">
        <v>800</v>
      </c>
      <c r="D259">
        <v>1.7052173614501901E-2</v>
      </c>
    </row>
    <row r="260" spans="1:4" x14ac:dyDescent="0.2">
      <c r="A260" t="s">
        <v>7</v>
      </c>
      <c r="B260" t="s">
        <v>5</v>
      </c>
      <c r="C260">
        <v>800</v>
      </c>
      <c r="D260">
        <v>1.27637386322021E-2</v>
      </c>
    </row>
    <row r="261" spans="1:4" x14ac:dyDescent="0.2">
      <c r="A261" t="s">
        <v>7</v>
      </c>
      <c r="B261" t="s">
        <v>5</v>
      </c>
      <c r="C261">
        <v>800</v>
      </c>
      <c r="D261">
        <v>1.6821861267089799E-2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10" zoomScaleNormal="110" workbookViewId="0">
      <selection activeCell="M32" sqref="M32"/>
    </sheetView>
  </sheetViews>
  <sheetFormatPr baseColWidth="10" defaultRowHeight="16" x14ac:dyDescent="0.2"/>
  <cols>
    <col min="11" max="11" width="12.1640625" bestFit="1" customWidth="1"/>
  </cols>
  <sheetData>
    <row r="1" spans="1:14" x14ac:dyDescent="0.2">
      <c r="A1" s="2" t="s">
        <v>0</v>
      </c>
      <c r="B1" s="2" t="s">
        <v>2</v>
      </c>
      <c r="C1" s="2" t="s">
        <v>8</v>
      </c>
      <c r="D1" s="3" t="s">
        <v>13</v>
      </c>
      <c r="E1" s="2" t="s">
        <v>9</v>
      </c>
      <c r="F1" s="2" t="s">
        <v>10</v>
      </c>
      <c r="H1" s="2" t="s">
        <v>11</v>
      </c>
      <c r="I1" s="2" t="s">
        <v>12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">
      <c r="A2" t="s">
        <v>4</v>
      </c>
      <c r="B2">
        <v>200</v>
      </c>
      <c r="C2">
        <v>2.6234602928161564E-2</v>
      </c>
      <c r="D2">
        <f>C2*1000</f>
        <v>26.234602928161564</v>
      </c>
      <c r="E2">
        <f>LOG(B2)</f>
        <v>2.3010299956639813</v>
      </c>
      <c r="F2">
        <f>LOG(C2)</f>
        <v>-1.581125504647017</v>
      </c>
      <c r="H2">
        <f>B2^2</f>
        <v>40000</v>
      </c>
      <c r="I2">
        <f t="shared" ref="I2:I27" si="0">B2*LOG(B2)</f>
        <v>460.20599913279625</v>
      </c>
      <c r="J2">
        <f t="shared" ref="J2:J17" si="1">LOG(B2)</f>
        <v>2.3010299956639813</v>
      </c>
      <c r="K2">
        <f>D2/H2</f>
        <v>6.5586507320403913E-4</v>
      </c>
      <c r="L2">
        <f>D2/I2</f>
        <v>5.7006216732501468E-2</v>
      </c>
      <c r="M2">
        <f t="shared" ref="M2:M17" si="2">D2/B2</f>
        <v>0.13117301464080783</v>
      </c>
      <c r="N2">
        <f>D2/J2</f>
        <v>11.401243346500292</v>
      </c>
    </row>
    <row r="3" spans="1:14" x14ac:dyDescent="0.2">
      <c r="A3" t="s">
        <v>4</v>
      </c>
      <c r="B3">
        <v>400</v>
      </c>
      <c r="C3">
        <v>0.10122370719909646</v>
      </c>
      <c r="D3">
        <f t="shared" ref="D3:D27" si="3">C3*1000</f>
        <v>101.22370719909645</v>
      </c>
      <c r="E3">
        <f t="shared" ref="E3:E27" si="4">LOG(B3)</f>
        <v>2.6020599913279625</v>
      </c>
      <c r="F3">
        <f t="shared" ref="F3:F27" si="5">LOG(C3)</f>
        <v>-0.99471776121189748</v>
      </c>
      <c r="H3">
        <f t="shared" ref="H3:H29" si="6">B3^2</f>
        <v>160000</v>
      </c>
      <c r="I3">
        <f t="shared" si="0"/>
        <v>1040.823996531185</v>
      </c>
      <c r="J3">
        <f t="shared" si="1"/>
        <v>2.6020599913279625</v>
      </c>
      <c r="K3">
        <f>D3/H3</f>
        <v>6.3264816999435277E-4</v>
      </c>
      <c r="L3">
        <f t="shared" ref="L2:L7" si="7">D3/I3</f>
        <v>9.7253433372453582E-2</v>
      </c>
      <c r="M3">
        <f t="shared" si="2"/>
        <v>0.25305926799774114</v>
      </c>
      <c r="N3">
        <f t="shared" ref="N3:N27" si="8">D3/J3</f>
        <v>38.90137334898143</v>
      </c>
    </row>
    <row r="4" spans="1:14" x14ac:dyDescent="0.2">
      <c r="A4" t="s">
        <v>4</v>
      </c>
      <c r="B4">
        <v>800</v>
      </c>
      <c r="C4">
        <v>0.41607022285461381</v>
      </c>
      <c r="D4">
        <f t="shared" si="3"/>
        <v>416.0702228546138</v>
      </c>
      <c r="E4">
        <f t="shared" si="4"/>
        <v>2.9030899869919438</v>
      </c>
      <c r="F4">
        <f t="shared" si="5"/>
        <v>-0.38083336450667987</v>
      </c>
      <c r="H4">
        <f t="shared" si="6"/>
        <v>640000</v>
      </c>
      <c r="I4">
        <f t="shared" si="0"/>
        <v>2322.471989593555</v>
      </c>
      <c r="J4">
        <f t="shared" si="1"/>
        <v>2.9030899869919438</v>
      </c>
      <c r="K4">
        <f t="shared" ref="K3:K27" si="9">D4/H4</f>
        <v>6.5010972321033402E-4</v>
      </c>
      <c r="L4">
        <f t="shared" si="7"/>
        <v>0.17914972698009948</v>
      </c>
      <c r="M4">
        <f t="shared" si="2"/>
        <v>0.52008777856826727</v>
      </c>
      <c r="N4">
        <f t="shared" si="8"/>
        <v>143.31978158407958</v>
      </c>
    </row>
    <row r="5" spans="1:14" x14ac:dyDescent="0.2">
      <c r="A5" s="1" t="s">
        <v>4</v>
      </c>
      <c r="B5" s="1">
        <v>1600</v>
      </c>
      <c r="C5" s="1">
        <v>1.7423414468765208</v>
      </c>
      <c r="D5">
        <f t="shared" si="3"/>
        <v>1742.3414468765209</v>
      </c>
      <c r="E5">
        <f t="shared" si="4"/>
        <v>3.2041199826559246</v>
      </c>
      <c r="F5">
        <f t="shared" si="5"/>
        <v>0.24113326775736726</v>
      </c>
      <c r="H5">
        <f t="shared" si="6"/>
        <v>2560000</v>
      </c>
      <c r="I5">
        <f t="shared" si="0"/>
        <v>5126.5919722494791</v>
      </c>
      <c r="J5">
        <f t="shared" si="1"/>
        <v>3.2041199826559246</v>
      </c>
      <c r="K5">
        <f t="shared" si="9"/>
        <v>6.8060212768614094E-4</v>
      </c>
      <c r="L5">
        <f t="shared" si="7"/>
        <v>0.33986349143990974</v>
      </c>
      <c r="M5">
        <f t="shared" si="2"/>
        <v>1.0889634042978256</v>
      </c>
      <c r="N5">
        <f t="shared" si="8"/>
        <v>543.78158630385553</v>
      </c>
    </row>
    <row r="6" spans="1:14" x14ac:dyDescent="0.2">
      <c r="A6" t="s">
        <v>4</v>
      </c>
      <c r="B6">
        <v>3200</v>
      </c>
      <c r="C6">
        <v>6.7064792871475181</v>
      </c>
      <c r="D6">
        <f t="shared" si="3"/>
        <v>6706.4792871475183</v>
      </c>
      <c r="E6">
        <f t="shared" si="4"/>
        <v>3.5051499783199058</v>
      </c>
      <c r="F6">
        <f t="shared" si="5"/>
        <v>0.82649458761432237</v>
      </c>
      <c r="H6">
        <f t="shared" si="6"/>
        <v>10240000</v>
      </c>
      <c r="I6">
        <f t="shared" si="0"/>
        <v>11216.479930623698</v>
      </c>
      <c r="J6">
        <f t="shared" si="1"/>
        <v>3.5051499783199058</v>
      </c>
      <c r="K6">
        <f t="shared" si="9"/>
        <v>6.5492961788549988E-4</v>
      </c>
      <c r="L6">
        <f t="shared" si="7"/>
        <v>0.59791301091149018</v>
      </c>
      <c r="M6">
        <f t="shared" si="2"/>
        <v>2.0957747772335993</v>
      </c>
      <c r="N6">
        <f t="shared" si="8"/>
        <v>1913.3216349167687</v>
      </c>
    </row>
    <row r="7" spans="1:14" x14ac:dyDescent="0.2">
      <c r="A7" t="s">
        <v>4</v>
      </c>
      <c r="B7">
        <v>6400</v>
      </c>
      <c r="C7">
        <v>26.724343562126119</v>
      </c>
      <c r="D7">
        <f t="shared" si="3"/>
        <v>26724.34356212612</v>
      </c>
      <c r="E7">
        <f t="shared" si="4"/>
        <v>3.8061799739838871</v>
      </c>
      <c r="F7">
        <f t="shared" si="5"/>
        <v>1.4269070463093412</v>
      </c>
      <c r="H7">
        <f t="shared" si="6"/>
        <v>40960000</v>
      </c>
      <c r="I7">
        <f t="shared" si="0"/>
        <v>24359.551833496876</v>
      </c>
      <c r="J7">
        <f t="shared" si="1"/>
        <v>3.8061799739838871</v>
      </c>
      <c r="K7">
        <f t="shared" si="9"/>
        <v>6.5244979399721968E-4</v>
      </c>
      <c r="L7">
        <f t="shared" si="7"/>
        <v>1.097078622168139</v>
      </c>
      <c r="M7">
        <f t="shared" si="2"/>
        <v>4.1756786815822062</v>
      </c>
      <c r="N7">
        <f t="shared" si="8"/>
        <v>7021.3031818760901</v>
      </c>
    </row>
    <row r="8" spans="1:14" x14ac:dyDescent="0.2">
      <c r="A8" t="s">
        <v>6</v>
      </c>
      <c r="B8">
        <v>200</v>
      </c>
      <c r="C8">
        <v>2.5154590606689424E-3</v>
      </c>
      <c r="D8">
        <f t="shared" si="3"/>
        <v>2.5154590606689422</v>
      </c>
      <c r="E8">
        <f t="shared" si="4"/>
        <v>2.3010299956639813</v>
      </c>
      <c r="F8">
        <f t="shared" si="5"/>
        <v>-2.599382746463955</v>
      </c>
      <c r="H8">
        <f t="shared" si="6"/>
        <v>40000</v>
      </c>
      <c r="I8">
        <f t="shared" si="0"/>
        <v>460.20599913279625</v>
      </c>
      <c r="J8">
        <f t="shared" si="1"/>
        <v>2.3010299956639813</v>
      </c>
      <c r="K8">
        <f t="shared" si="9"/>
        <v>6.2886476516723562E-5</v>
      </c>
      <c r="L8">
        <f>D8/I8</f>
        <v>5.465941481443152E-3</v>
      </c>
      <c r="M8">
        <f t="shared" si="2"/>
        <v>1.2577295303344711E-2</v>
      </c>
      <c r="N8">
        <f t="shared" si="8"/>
        <v>1.0931882962886303</v>
      </c>
    </row>
    <row r="9" spans="1:14" x14ac:dyDescent="0.2">
      <c r="A9" t="s">
        <v>6</v>
      </c>
      <c r="B9">
        <v>400</v>
      </c>
      <c r="C9">
        <v>6.3563346862792929E-3</v>
      </c>
      <c r="D9">
        <f t="shared" si="3"/>
        <v>6.3563346862792933</v>
      </c>
      <c r="E9">
        <f t="shared" si="4"/>
        <v>2.6020599913279625</v>
      </c>
      <c r="F9">
        <f t="shared" si="5"/>
        <v>-2.196793243532388</v>
      </c>
      <c r="H9">
        <f t="shared" si="6"/>
        <v>160000</v>
      </c>
      <c r="I9">
        <f t="shared" si="0"/>
        <v>1040.823996531185</v>
      </c>
      <c r="J9">
        <f t="shared" si="1"/>
        <v>2.6020599913279625</v>
      </c>
      <c r="K9">
        <f t="shared" si="9"/>
        <v>3.9727091789245585E-5</v>
      </c>
      <c r="L9">
        <f>D9/I9</f>
        <v>6.1070216554032402E-3</v>
      </c>
      <c r="M9">
        <f t="shared" si="2"/>
        <v>1.5890836715698232E-2</v>
      </c>
      <c r="N9">
        <f t="shared" si="8"/>
        <v>2.4428086621612959</v>
      </c>
    </row>
    <row r="10" spans="1:14" x14ac:dyDescent="0.2">
      <c r="A10" t="s">
        <v>6</v>
      </c>
      <c r="B10">
        <v>800</v>
      </c>
      <c r="C10">
        <v>1.4157390594482368E-2</v>
      </c>
      <c r="D10">
        <f t="shared" si="3"/>
        <v>14.157390594482369</v>
      </c>
      <c r="E10">
        <f t="shared" si="4"/>
        <v>2.9030899869919438</v>
      </c>
      <c r="F10">
        <f t="shared" si="5"/>
        <v>-1.8490167858304241</v>
      </c>
      <c r="H10">
        <f t="shared" si="6"/>
        <v>640000</v>
      </c>
      <c r="I10">
        <f t="shared" si="0"/>
        <v>2322.471989593555</v>
      </c>
      <c r="J10">
        <f t="shared" si="1"/>
        <v>2.9030899869919438</v>
      </c>
      <c r="K10">
        <f t="shared" si="9"/>
        <v>2.2120922803878699E-5</v>
      </c>
      <c r="L10">
        <f>D10/I10</f>
        <v>6.0958283492409254E-3</v>
      </c>
      <c r="M10">
        <f t="shared" si="2"/>
        <v>1.7696738243102961E-2</v>
      </c>
      <c r="N10">
        <f t="shared" si="8"/>
        <v>4.8766626793927408</v>
      </c>
    </row>
    <row r="11" spans="1:14" x14ac:dyDescent="0.2">
      <c r="A11" t="s">
        <v>6</v>
      </c>
      <c r="B11">
        <v>1600</v>
      </c>
      <c r="C11">
        <v>3.2368564605712857E-2</v>
      </c>
      <c r="D11">
        <f t="shared" si="3"/>
        <v>32.368564605712855</v>
      </c>
      <c r="E11">
        <f t="shared" si="4"/>
        <v>3.2041199826559246</v>
      </c>
      <c r="F11">
        <f t="shared" si="5"/>
        <v>-1.4898765590972767</v>
      </c>
      <c r="H11">
        <f t="shared" si="6"/>
        <v>2560000</v>
      </c>
      <c r="I11">
        <f t="shared" si="0"/>
        <v>5126.5919722494791</v>
      </c>
      <c r="J11">
        <f t="shared" si="1"/>
        <v>3.2041199826559246</v>
      </c>
      <c r="K11">
        <f t="shared" si="9"/>
        <v>1.2643970549106583E-5</v>
      </c>
      <c r="L11">
        <f>D11/I11</f>
        <v>6.3138562188927178E-3</v>
      </c>
      <c r="M11">
        <f t="shared" si="2"/>
        <v>2.0230352878570536E-2</v>
      </c>
      <c r="N11">
        <f t="shared" si="8"/>
        <v>10.102169950228348</v>
      </c>
    </row>
    <row r="12" spans="1:14" x14ac:dyDescent="0.2">
      <c r="A12" t="s">
        <v>6</v>
      </c>
      <c r="B12">
        <v>3200</v>
      </c>
      <c r="C12">
        <v>7.5725054740905712E-2</v>
      </c>
      <c r="D12">
        <f t="shared" si="3"/>
        <v>75.725054740905705</v>
      </c>
      <c r="E12">
        <f t="shared" si="4"/>
        <v>3.5051499783199058</v>
      </c>
      <c r="F12">
        <f t="shared" si="5"/>
        <v>-1.1207604040477352</v>
      </c>
      <c r="H12">
        <f t="shared" si="6"/>
        <v>10240000</v>
      </c>
      <c r="I12">
        <f t="shared" si="0"/>
        <v>11216.479930623698</v>
      </c>
      <c r="J12">
        <f t="shared" si="1"/>
        <v>3.5051499783199058</v>
      </c>
      <c r="K12">
        <f t="shared" si="9"/>
        <v>7.3950248770415731E-6</v>
      </c>
      <c r="L12">
        <f>D12/I12</f>
        <v>6.7512316884870468E-3</v>
      </c>
      <c r="M12">
        <f t="shared" si="2"/>
        <v>2.3664079606533033E-2</v>
      </c>
      <c r="N12">
        <f t="shared" si="8"/>
        <v>21.603941403158551</v>
      </c>
    </row>
    <row r="13" spans="1:14" x14ac:dyDescent="0.2">
      <c r="A13" t="s">
        <v>6</v>
      </c>
      <c r="B13">
        <v>6400</v>
      </c>
      <c r="C13">
        <v>0.1689322233200069</v>
      </c>
      <c r="D13">
        <f t="shared" si="3"/>
        <v>168.9322233200069</v>
      </c>
      <c r="E13">
        <f t="shared" si="4"/>
        <v>3.8061799739838871</v>
      </c>
      <c r="F13">
        <f t="shared" si="5"/>
        <v>-0.77228750214428654</v>
      </c>
      <c r="H13">
        <f t="shared" si="6"/>
        <v>40960000</v>
      </c>
      <c r="I13">
        <f t="shared" si="0"/>
        <v>24359.551833496876</v>
      </c>
      <c r="J13">
        <f t="shared" si="1"/>
        <v>3.8061799739838871</v>
      </c>
      <c r="K13">
        <f t="shared" si="9"/>
        <v>4.124321858398606E-6</v>
      </c>
      <c r="L13">
        <f>D13/I13</f>
        <v>6.9349479200067959E-3</v>
      </c>
      <c r="M13">
        <f t="shared" si="2"/>
        <v>2.6395659893751078E-2</v>
      </c>
      <c r="N13">
        <f t="shared" si="8"/>
        <v>44.38366668804349</v>
      </c>
    </row>
    <row r="14" spans="1:14" x14ac:dyDescent="0.2">
      <c r="A14" t="s">
        <v>6</v>
      </c>
      <c r="B14">
        <v>12800</v>
      </c>
      <c r="C14">
        <v>0.38707101345062211</v>
      </c>
      <c r="D14">
        <f t="shared" si="3"/>
        <v>387.0710134506221</v>
      </c>
      <c r="E14">
        <f t="shared" si="4"/>
        <v>4.1072099696478688</v>
      </c>
      <c r="F14">
        <f t="shared" si="5"/>
        <v>-0.41220935043200535</v>
      </c>
      <c r="H14">
        <f t="shared" si="6"/>
        <v>163840000</v>
      </c>
      <c r="I14">
        <f t="shared" si="0"/>
        <v>52572.28761149272</v>
      </c>
      <c r="J14">
        <f t="shared" si="1"/>
        <v>4.1072099696478688</v>
      </c>
      <c r="K14">
        <f t="shared" si="9"/>
        <v>2.3624939785804571E-6</v>
      </c>
      <c r="L14">
        <f>D14/I14</f>
        <v>7.3626435340052674E-3</v>
      </c>
      <c r="M14">
        <f t="shared" si="2"/>
        <v>3.0239922925829853E-2</v>
      </c>
      <c r="N14">
        <f t="shared" si="8"/>
        <v>94.241837235267425</v>
      </c>
    </row>
    <row r="15" spans="1:14" x14ac:dyDescent="0.2">
      <c r="A15" t="s">
        <v>6</v>
      </c>
      <c r="B15">
        <v>25600</v>
      </c>
      <c r="C15">
        <v>0.84798057079315137</v>
      </c>
      <c r="D15">
        <f t="shared" si="3"/>
        <v>847.9805707931514</v>
      </c>
      <c r="E15">
        <f t="shared" si="4"/>
        <v>4.4082399653118491</v>
      </c>
      <c r="F15">
        <f t="shared" si="5"/>
        <v>-7.1614098325819719E-2</v>
      </c>
      <c r="H15">
        <f t="shared" si="6"/>
        <v>655360000</v>
      </c>
      <c r="I15">
        <f t="shared" si="0"/>
        <v>112850.94311198333</v>
      </c>
      <c r="J15">
        <f t="shared" si="1"/>
        <v>4.4082399653118491</v>
      </c>
      <c r="K15">
        <f t="shared" si="9"/>
        <v>1.2939156658831045E-6</v>
      </c>
      <c r="L15">
        <f>D15/I15</f>
        <v>7.5141646796136226E-3</v>
      </c>
      <c r="M15">
        <f t="shared" si="2"/>
        <v>3.3124241046607474E-2</v>
      </c>
      <c r="N15">
        <f t="shared" si="8"/>
        <v>192.36261579810872</v>
      </c>
    </row>
    <row r="16" spans="1:14" x14ac:dyDescent="0.2">
      <c r="A16" t="s">
        <v>6</v>
      </c>
      <c r="B16">
        <v>51200</v>
      </c>
      <c r="C16">
        <v>1.84549589157104</v>
      </c>
      <c r="D16">
        <f t="shared" si="3"/>
        <v>1845.4958915710399</v>
      </c>
      <c r="E16">
        <f t="shared" si="4"/>
        <v>4.7092699609758304</v>
      </c>
      <c r="F16">
        <f t="shared" si="5"/>
        <v>0.26611308270966966</v>
      </c>
      <c r="H16">
        <f t="shared" si="6"/>
        <v>2621440000</v>
      </c>
      <c r="I16">
        <f t="shared" si="0"/>
        <v>241114.6220019625</v>
      </c>
      <c r="J16">
        <f t="shared" si="1"/>
        <v>4.7092699609758304</v>
      </c>
      <c r="K16">
        <f t="shared" si="9"/>
        <v>7.0400081312982171E-7</v>
      </c>
      <c r="L16">
        <f>D16/I16</f>
        <v>7.654018973415967E-3</v>
      </c>
      <c r="M16">
        <f t="shared" si="2"/>
        <v>3.6044841632246874E-2</v>
      </c>
      <c r="N16">
        <f t="shared" si="8"/>
        <v>391.88577143889751</v>
      </c>
    </row>
    <row r="17" spans="1:14" x14ac:dyDescent="0.2">
      <c r="A17" t="s">
        <v>6</v>
      </c>
      <c r="B17">
        <v>102400</v>
      </c>
      <c r="C17">
        <v>4.0701161861419646</v>
      </c>
      <c r="D17">
        <f t="shared" si="3"/>
        <v>4070.1161861419646</v>
      </c>
      <c r="E17">
        <f t="shared" si="4"/>
        <v>5.0102999566398116</v>
      </c>
      <c r="F17">
        <f t="shared" si="5"/>
        <v>0.60960680683704238</v>
      </c>
      <c r="H17">
        <f t="shared" si="6"/>
        <v>10485760000</v>
      </c>
      <c r="I17">
        <f t="shared" si="0"/>
        <v>513054.71555991669</v>
      </c>
      <c r="J17">
        <f t="shared" si="1"/>
        <v>5.0102999566398116</v>
      </c>
      <c r="K17">
        <f t="shared" si="9"/>
        <v>3.8815652715129512E-7</v>
      </c>
      <c r="L17">
        <f>D17/I17</f>
        <v>7.9331035515385288E-3</v>
      </c>
      <c r="M17">
        <f t="shared" si="2"/>
        <v>3.9747228380292626E-2</v>
      </c>
      <c r="N17">
        <f t="shared" si="8"/>
        <v>812.34980367754531</v>
      </c>
    </row>
    <row r="18" spans="1:14" x14ac:dyDescent="0.2">
      <c r="A18" t="s">
        <v>7</v>
      </c>
      <c r="B18">
        <v>200</v>
      </c>
      <c r="C18">
        <v>4.4769525527954008E-3</v>
      </c>
      <c r="D18">
        <f t="shared" si="3"/>
        <v>4.4769525527954004</v>
      </c>
      <c r="E18">
        <f t="shared" si="4"/>
        <v>2.3010299956639813</v>
      </c>
      <c r="F18">
        <f t="shared" si="5"/>
        <v>-2.3490175082898475</v>
      </c>
      <c r="H18">
        <f t="shared" si="6"/>
        <v>40000</v>
      </c>
      <c r="I18">
        <f t="shared" si="0"/>
        <v>460.20599913279625</v>
      </c>
      <c r="J18">
        <f>LOG(B18)</f>
        <v>2.3010299956639813</v>
      </c>
      <c r="K18">
        <f t="shared" si="9"/>
        <v>1.1192381381988501E-4</v>
      </c>
      <c r="L18">
        <f>D18/I18</f>
        <v>9.7281490489730411E-3</v>
      </c>
      <c r="M18">
        <f>D18/B18</f>
        <v>2.2384762763977002E-2</v>
      </c>
      <c r="N18">
        <f t="shared" si="8"/>
        <v>1.9456298097946083</v>
      </c>
    </row>
    <row r="19" spans="1:14" x14ac:dyDescent="0.2">
      <c r="A19" t="s">
        <v>7</v>
      </c>
      <c r="B19">
        <v>400</v>
      </c>
      <c r="C19">
        <v>6.1049461364746059E-3</v>
      </c>
      <c r="D19">
        <f t="shared" si="3"/>
        <v>6.1049461364746058</v>
      </c>
      <c r="E19">
        <f t="shared" si="4"/>
        <v>2.6020599913279625</v>
      </c>
      <c r="F19">
        <f t="shared" si="5"/>
        <v>-2.2143181634529316</v>
      </c>
      <c r="H19">
        <f t="shared" si="6"/>
        <v>160000</v>
      </c>
      <c r="I19">
        <f t="shared" si="0"/>
        <v>1040.823996531185</v>
      </c>
      <c r="J19">
        <f t="shared" ref="J19:J27" si="10">LOG(B19)</f>
        <v>2.6020599913279625</v>
      </c>
      <c r="K19">
        <f t="shared" si="9"/>
        <v>3.8155913352966287E-5</v>
      </c>
      <c r="L19">
        <f t="shared" ref="L19:L27" si="11">D19/I19</f>
        <v>5.8654932599756697E-3</v>
      </c>
      <c r="M19">
        <f>D19/B19</f>
        <v>1.5262365341186515E-2</v>
      </c>
      <c r="N19">
        <f t="shared" si="8"/>
        <v>2.3461973039902682</v>
      </c>
    </row>
    <row r="20" spans="1:14" x14ac:dyDescent="0.2">
      <c r="A20" t="s">
        <v>7</v>
      </c>
      <c r="B20">
        <v>800</v>
      </c>
      <c r="C20">
        <v>1.9285202026367125E-2</v>
      </c>
      <c r="D20">
        <f t="shared" si="3"/>
        <v>19.285202026367124</v>
      </c>
      <c r="E20">
        <f t="shared" si="4"/>
        <v>2.9030899869919438</v>
      </c>
      <c r="F20">
        <f t="shared" si="5"/>
        <v>-1.7147758072269321</v>
      </c>
      <c r="H20">
        <f t="shared" si="6"/>
        <v>640000</v>
      </c>
      <c r="I20">
        <f t="shared" si="0"/>
        <v>2322.471989593555</v>
      </c>
      <c r="J20">
        <f t="shared" si="10"/>
        <v>2.9030899869919438</v>
      </c>
      <c r="K20">
        <f t="shared" si="9"/>
        <v>3.013312816619863E-5</v>
      </c>
      <c r="L20">
        <f t="shared" si="11"/>
        <v>8.3037393401425418E-3</v>
      </c>
      <c r="M20">
        <f>D20/B20</f>
        <v>2.4106502532958905E-2</v>
      </c>
      <c r="N20">
        <f t="shared" si="8"/>
        <v>6.6429914721140335</v>
      </c>
    </row>
    <row r="21" spans="1:14" x14ac:dyDescent="0.2">
      <c r="A21" t="s">
        <v>7</v>
      </c>
      <c r="B21">
        <v>1600</v>
      </c>
      <c r="C21">
        <v>8.5564255714416421E-2</v>
      </c>
      <c r="D21">
        <f t="shared" si="3"/>
        <v>85.564255714416419</v>
      </c>
      <c r="E21">
        <f t="shared" si="4"/>
        <v>3.2041199826559246</v>
      </c>
      <c r="F21">
        <f t="shared" si="5"/>
        <v>-1.0677076230331417</v>
      </c>
      <c r="H21">
        <f t="shared" si="6"/>
        <v>2560000</v>
      </c>
      <c r="I21">
        <f t="shared" si="0"/>
        <v>5126.5919722494791</v>
      </c>
      <c r="J21">
        <f t="shared" si="10"/>
        <v>3.2041199826559246</v>
      </c>
      <c r="K21">
        <f t="shared" si="9"/>
        <v>3.3423537388443913E-5</v>
      </c>
      <c r="L21">
        <f t="shared" si="11"/>
        <v>1.6690280049120425E-2</v>
      </c>
      <c r="M21">
        <f>D21/B21</f>
        <v>5.3477659821510259E-2</v>
      </c>
      <c r="N21">
        <f t="shared" si="8"/>
        <v>26.70444807859268</v>
      </c>
    </row>
    <row r="22" spans="1:14" x14ac:dyDescent="0.2">
      <c r="A22" t="s">
        <v>7</v>
      </c>
      <c r="B22">
        <v>3200</v>
      </c>
      <c r="C22">
        <v>8.987131118774408E-2</v>
      </c>
      <c r="D22">
        <f t="shared" si="3"/>
        <v>89.871311187744084</v>
      </c>
      <c r="E22">
        <f t="shared" si="4"/>
        <v>3.5051499783199058</v>
      </c>
      <c r="F22">
        <f t="shared" si="5"/>
        <v>-1.0463789220742643</v>
      </c>
      <c r="H22">
        <f t="shared" si="6"/>
        <v>10240000</v>
      </c>
      <c r="I22">
        <f t="shared" si="0"/>
        <v>11216.479930623698</v>
      </c>
      <c r="J22">
        <f t="shared" si="10"/>
        <v>3.5051499783199058</v>
      </c>
      <c r="K22">
        <f t="shared" si="9"/>
        <v>8.7764952331781324E-6</v>
      </c>
      <c r="L22">
        <f t="shared" si="11"/>
        <v>8.0124345377174614E-3</v>
      </c>
      <c r="M22">
        <f>D22/B22</f>
        <v>2.8084784746170027E-2</v>
      </c>
      <c r="N22">
        <f t="shared" si="8"/>
        <v>25.639790520695879</v>
      </c>
    </row>
    <row r="23" spans="1:14" x14ac:dyDescent="0.2">
      <c r="A23" t="s">
        <v>7</v>
      </c>
      <c r="B23">
        <v>6400</v>
      </c>
      <c r="C23">
        <v>0.2013150453567501</v>
      </c>
      <c r="D23">
        <f t="shared" si="3"/>
        <v>201.31504535675009</v>
      </c>
      <c r="E23">
        <f t="shared" si="4"/>
        <v>3.8061799739838871</v>
      </c>
      <c r="F23">
        <f t="shared" si="5"/>
        <v>-0.69612376673457477</v>
      </c>
      <c r="H23">
        <f t="shared" si="6"/>
        <v>40960000</v>
      </c>
      <c r="I23">
        <f t="shared" si="0"/>
        <v>24359.551833496876</v>
      </c>
      <c r="J23">
        <f t="shared" si="10"/>
        <v>3.8061799739838871</v>
      </c>
      <c r="K23">
        <f t="shared" si="9"/>
        <v>4.9149180995300316E-6</v>
      </c>
      <c r="L23">
        <f t="shared" si="11"/>
        <v>8.2643164674286538E-3</v>
      </c>
      <c r="M23">
        <f>D23/B23</f>
        <v>3.1455475836992201E-2</v>
      </c>
      <c r="N23">
        <f t="shared" si="8"/>
        <v>52.891625391543378</v>
      </c>
    </row>
    <row r="24" spans="1:14" x14ac:dyDescent="0.2">
      <c r="A24" t="s">
        <v>7</v>
      </c>
      <c r="B24">
        <v>12800</v>
      </c>
      <c r="C24">
        <v>0.55732922554016007</v>
      </c>
      <c r="D24">
        <f t="shared" si="3"/>
        <v>557.32922554016011</v>
      </c>
      <c r="E24">
        <f t="shared" si="4"/>
        <v>4.1072099696478688</v>
      </c>
      <c r="F24">
        <f t="shared" si="5"/>
        <v>-0.25388818257087964</v>
      </c>
      <c r="H24">
        <f t="shared" si="6"/>
        <v>163840000</v>
      </c>
      <c r="I24">
        <f t="shared" si="0"/>
        <v>52572.28761149272</v>
      </c>
      <c r="J24">
        <f t="shared" si="10"/>
        <v>4.1072099696478688</v>
      </c>
      <c r="K24">
        <f t="shared" si="9"/>
        <v>3.4016676363535163E-6</v>
      </c>
      <c r="L24">
        <f t="shared" si="11"/>
        <v>1.0601197909796177E-2</v>
      </c>
      <c r="M24">
        <f>D24/B24</f>
        <v>4.3541345745325005E-2</v>
      </c>
      <c r="N24">
        <f t="shared" si="8"/>
        <v>135.69533324539108</v>
      </c>
    </row>
    <row r="25" spans="1:14" x14ac:dyDescent="0.2">
      <c r="A25" t="s">
        <v>7</v>
      </c>
      <c r="B25">
        <v>25600</v>
      </c>
      <c r="C25">
        <v>1.1733397722244241</v>
      </c>
      <c r="D25">
        <f t="shared" si="3"/>
        <v>1173.339772224424</v>
      </c>
      <c r="E25">
        <f t="shared" si="4"/>
        <v>4.4082399653118491</v>
      </c>
      <c r="F25">
        <f t="shared" si="5"/>
        <v>6.9423792025966449E-2</v>
      </c>
      <c r="H25">
        <f t="shared" si="6"/>
        <v>655360000</v>
      </c>
      <c r="I25">
        <f t="shared" si="0"/>
        <v>112850.94311198333</v>
      </c>
      <c r="J25">
        <f t="shared" si="10"/>
        <v>4.4082399653118491</v>
      </c>
      <c r="K25">
        <f t="shared" si="9"/>
        <v>1.7903744083014283E-6</v>
      </c>
      <c r="L25">
        <f t="shared" si="11"/>
        <v>1.0397252693405539E-2</v>
      </c>
      <c r="M25">
        <f>D25/B25</f>
        <v>4.5833584852516561E-2</v>
      </c>
      <c r="N25">
        <f t="shared" si="8"/>
        <v>266.16966895118179</v>
      </c>
    </row>
    <row r="26" spans="1:14" x14ac:dyDescent="0.2">
      <c r="A26" t="s">
        <v>7</v>
      </c>
      <c r="B26">
        <v>51200</v>
      </c>
      <c r="C26">
        <v>2.291260194778439</v>
      </c>
      <c r="D26">
        <f t="shared" si="3"/>
        <v>2291.2601947784392</v>
      </c>
      <c r="E26">
        <f t="shared" si="4"/>
        <v>4.7092699609758304</v>
      </c>
      <c r="F26">
        <f t="shared" si="5"/>
        <v>0.36007441033303156</v>
      </c>
      <c r="H26">
        <f t="shared" si="6"/>
        <v>2621440000</v>
      </c>
      <c r="I26">
        <f t="shared" si="0"/>
        <v>241114.6220019625</v>
      </c>
      <c r="J26">
        <f t="shared" si="10"/>
        <v>4.7092699609758304</v>
      </c>
      <c r="K26">
        <f t="shared" si="9"/>
        <v>8.7404639998567168E-7</v>
      </c>
      <c r="L26">
        <f t="shared" si="11"/>
        <v>9.5027840939476086E-3</v>
      </c>
      <c r="M26">
        <f>D26/B26</f>
        <v>4.475117567926639E-2</v>
      </c>
      <c r="N26">
        <f t="shared" si="8"/>
        <v>486.54254561011749</v>
      </c>
    </row>
    <row r="27" spans="1:14" x14ac:dyDescent="0.2">
      <c r="A27" t="s">
        <v>7</v>
      </c>
      <c r="B27">
        <v>102400</v>
      </c>
      <c r="C27">
        <v>3.8225191354751544</v>
      </c>
      <c r="D27">
        <f t="shared" si="3"/>
        <v>3822.5191354751546</v>
      </c>
      <c r="E27">
        <f t="shared" si="4"/>
        <v>5.0102999566398116</v>
      </c>
      <c r="F27">
        <f t="shared" si="5"/>
        <v>0.58234966816165457</v>
      </c>
      <c r="H27">
        <f t="shared" si="6"/>
        <v>10485760000</v>
      </c>
      <c r="I27">
        <f t="shared" si="0"/>
        <v>513054.71555991669</v>
      </c>
      <c r="J27">
        <f t="shared" si="10"/>
        <v>5.0102999566398116</v>
      </c>
      <c r="K27">
        <f t="shared" si="9"/>
        <v>3.645438323474078E-7</v>
      </c>
      <c r="L27">
        <f t="shared" si="11"/>
        <v>7.4505097011017428E-3</v>
      </c>
      <c r="M27">
        <f>D27/B27</f>
        <v>3.7329288432374555E-2</v>
      </c>
      <c r="N27">
        <f t="shared" si="8"/>
        <v>762.93219339281848</v>
      </c>
    </row>
  </sheetData>
  <sortState xmlns:xlrd2="http://schemas.microsoft.com/office/spreadsheetml/2017/richdata2" ref="A2:C27">
    <sortCondition ref="A2:A27"/>
    <sortCondition ref="B2: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2020-10-09T17:17:05Z</dcterms:created>
  <dcterms:modified xsi:type="dcterms:W3CDTF">2020-10-09T20:11:16Z</dcterms:modified>
</cp:coreProperties>
</file>