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OneDrive\Desktop\ReposGoHere\PublicRepos\Capstone\background\"/>
    </mc:Choice>
  </mc:AlternateContent>
  <xr:revisionPtr revIDLastSave="455" documentId="8_{5C73338D-B8EC-4B18-9CAD-7B9B9CA15394}" xr6:coauthVersionLast="37" xr6:coauthVersionMax="37" xr10:uidLastSave="{9A4A3EE5-9A97-4F0E-AA1A-3A902E352D63}"/>
  <bookViews>
    <workbookView xWindow="0" yWindow="0" windowWidth="14380" windowHeight="4080" activeTab="2" xr2:uid="{261272EC-EE60-44CA-9508-88C02FE8EAF8}"/>
  </bookViews>
  <sheets>
    <sheet name="Engagment Analysis" sheetId="1" r:id="rId1"/>
    <sheet name="Sheet1" sheetId="4" r:id="rId2"/>
    <sheet name="Sheet2" sheetId="5" r:id="rId3"/>
    <sheet name="Workflow Map" sheetId="2" r:id="rId4"/>
    <sheet name="Folder Organization" sheetId="3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" l="1"/>
  <c r="E3" i="1"/>
  <c r="E12" i="1"/>
  <c r="E11" i="1" l="1"/>
  <c r="D17" i="1"/>
  <c r="D12" i="1"/>
  <c r="D11" i="1"/>
  <c r="K13" i="1"/>
  <c r="J12" i="1"/>
  <c r="I3" i="1"/>
  <c r="J3" i="1"/>
  <c r="K3" i="1"/>
  <c r="J4" i="1"/>
  <c r="K4" i="1"/>
  <c r="K5" i="1"/>
  <c r="J6" i="1"/>
  <c r="I6" i="1"/>
  <c r="H6" i="1"/>
  <c r="I5" i="1"/>
  <c r="H5" i="1"/>
  <c r="H4" i="1"/>
  <c r="C14" i="1"/>
  <c r="J14" i="1" s="1"/>
  <c r="C13" i="1"/>
  <c r="I13" i="1" s="1"/>
  <c r="C12" i="1"/>
  <c r="H12" i="1" s="1"/>
  <c r="C11" i="1"/>
  <c r="K11" i="1" s="1"/>
  <c r="J11" i="1" l="1"/>
  <c r="K12" i="1"/>
  <c r="H14" i="1"/>
  <c r="I11" i="1"/>
  <c r="H13" i="1"/>
  <c r="I14" i="1"/>
</calcChain>
</file>

<file path=xl/sharedStrings.xml><?xml version="1.0" encoding="utf-8"?>
<sst xmlns="http://schemas.openxmlformats.org/spreadsheetml/2006/main" count="106" uniqueCount="82">
  <si>
    <t>Views</t>
  </si>
  <si>
    <t>Comments</t>
  </si>
  <si>
    <t>Dislikes</t>
  </si>
  <si>
    <t>Likes</t>
  </si>
  <si>
    <t>Log</t>
  </si>
  <si>
    <t>Actual</t>
  </si>
  <si>
    <t>Mode</t>
  </si>
  <si>
    <t>Bump</t>
  </si>
  <si>
    <t>Mode / Bump</t>
  </si>
  <si>
    <t>x</t>
  </si>
  <si>
    <t>ETL: Get Data From YouTube</t>
  </si>
  <si>
    <t>EDA: Examine and Re-examine data</t>
  </si>
  <si>
    <t>Feature Engineering</t>
  </si>
  <si>
    <t>Modeling: Supervised, Unsupervised</t>
  </si>
  <si>
    <t>Guide</t>
  </si>
  <si>
    <t>Input / Output</t>
  </si>
  <si>
    <t>Indirect Input</t>
  </si>
  <si>
    <t>Major Workbook Section</t>
  </si>
  <si>
    <t>Prime Workflow</t>
  </si>
  <si>
    <t>log Likes / log views</t>
  </si>
  <si>
    <t>Log Ratio</t>
  </si>
  <si>
    <t>B tone - LEAVE STORY Official Video1</t>
  </si>
  <si>
    <t>WHY HOLD BACK - Trunk Boiz member B*Janky</t>
  </si>
  <si>
    <t>Jonathan C. Meier - Savage (Audio)</t>
  </si>
  <si>
    <t>HeartLand Didgeridoo - key of C - (4701)</t>
  </si>
  <si>
    <t>Title</t>
  </si>
  <si>
    <t>Genomineerden gouden C 2017</t>
  </si>
  <si>
    <t>DELAIN /SING TO ME /c/ MARCO HIETALA 6/ en MAL...</t>
  </si>
  <si>
    <t>Tram,Bix and Lang - For no reason at all in C ...</t>
  </si>
  <si>
    <t>Catalogue d'Emojis Teaser</t>
  </si>
  <si>
    <t>view_class</t>
  </si>
  <si>
    <t>caption</t>
  </si>
  <si>
    <t>definition</t>
  </si>
  <si>
    <t>duration</t>
  </si>
  <si>
    <t>licensedContent</t>
  </si>
  <si>
    <t>regionRestriction</t>
  </si>
  <si>
    <t>contentRating</t>
  </si>
  <si>
    <t>year</t>
  </si>
  <si>
    <t>month</t>
  </si>
  <si>
    <t>month_day</t>
  </si>
  <si>
    <t>year_day</t>
  </si>
  <si>
    <t>week_day</t>
  </si>
  <si>
    <t>week</t>
  </si>
  <si>
    <t>description_sentiment</t>
  </si>
  <si>
    <t>description_wordcount</t>
  </si>
  <si>
    <t>tags_sentiment</t>
  </si>
  <si>
    <t>tags_wordcount</t>
  </si>
  <si>
    <t>title_sentiment</t>
  </si>
  <si>
    <t>title_wordcount</t>
  </si>
  <si>
    <t>title_featuring</t>
  </si>
  <si>
    <t>intitle_a</t>
  </si>
  <si>
    <t>intitle_b</t>
  </si>
  <si>
    <t>intitle_c</t>
  </si>
  <si>
    <t>intitle_d</t>
  </si>
  <si>
    <t>intitle_e</t>
  </si>
  <si>
    <t>intitle_f</t>
  </si>
  <si>
    <t>intitle_g</t>
  </si>
  <si>
    <t>intitle_h</t>
  </si>
  <si>
    <t>intitle_i</t>
  </si>
  <si>
    <t>intitle_j</t>
  </si>
  <si>
    <t>intitle_k</t>
  </si>
  <si>
    <t>intitle_l</t>
  </si>
  <si>
    <t>intitle_m</t>
  </si>
  <si>
    <t>intitle_n</t>
  </si>
  <si>
    <t>intitle_o</t>
  </si>
  <si>
    <t>intitle_p</t>
  </si>
  <si>
    <t>intitle_q</t>
  </si>
  <si>
    <t>intitle_r</t>
  </si>
  <si>
    <t>intitle_s</t>
  </si>
  <si>
    <t>intitle_t</t>
  </si>
  <si>
    <t>intitle_u</t>
  </si>
  <si>
    <t>intitle_v</t>
  </si>
  <si>
    <t>intitle_w</t>
  </si>
  <si>
    <t>intitle_x</t>
  </si>
  <si>
    <t>intitle_y</t>
  </si>
  <si>
    <t>intitle_z</t>
  </si>
  <si>
    <t>title_length</t>
  </si>
  <si>
    <t>lv_ratio</t>
  </si>
  <si>
    <t>comment_view_ratio</t>
  </si>
  <si>
    <t>like_dislike_ratio</t>
  </si>
  <si>
    <t>is_weekend</t>
  </si>
  <si>
    <t>is_friday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</si>
</sst>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8" borderId="4" xfId="0" applyNumberFormat="1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8" borderId="0" xfId="0" applyFill="1" applyAlignment="1">
      <alignment horizontal="centerContinuous"/>
    </xf>
    <xf numFmtId="0" fontId="3" fillId="8" borderId="0" xfId="0" applyFont="1" applyFill="1" applyAlignment="1">
      <alignment horizontal="centerContinuous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5</xdr:row>
      <xdr:rowOff>161925</xdr:rowOff>
    </xdr:from>
    <xdr:to>
      <xdr:col>8</xdr:col>
      <xdr:colOff>476250</xdr:colOff>
      <xdr:row>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B1789C-E136-4C61-AEB7-BC30A3012425}"/>
            </a:ext>
          </a:extLst>
        </xdr:cNvPr>
        <xdr:cNvSpPr/>
      </xdr:nvSpPr>
      <xdr:spPr>
        <a:xfrm>
          <a:off x="1609725" y="704850"/>
          <a:ext cx="1304925" cy="533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Raw Data</a:t>
          </a:r>
        </a:p>
      </xdr:txBody>
    </xdr:sp>
    <xdr:clientData/>
  </xdr:twoCellAnchor>
  <xdr:twoCellAnchor>
    <xdr:from>
      <xdr:col>8</xdr:col>
      <xdr:colOff>476250</xdr:colOff>
      <xdr:row>7</xdr:row>
      <xdr:rowOff>60325</xdr:rowOff>
    </xdr:from>
    <xdr:to>
      <xdr:col>9</xdr:col>
      <xdr:colOff>495300</xdr:colOff>
      <xdr:row>7</xdr:row>
      <xdr:rowOff>65088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C74A839-4030-4B88-8D7E-8F4478B58443}"/>
            </a:ext>
          </a:extLst>
        </xdr:cNvPr>
        <xdr:cNvCxnSpPr>
          <a:stCxn id="2" idx="3"/>
          <a:endCxn id="18" idx="2"/>
        </xdr:cNvCxnSpPr>
      </xdr:nvCxnSpPr>
      <xdr:spPr>
        <a:xfrm flipV="1">
          <a:off x="2914650" y="965200"/>
          <a:ext cx="628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473075</xdr:colOff>
      <xdr:row>5</xdr:row>
      <xdr:rowOff>152400</xdr:rowOff>
    </xdr:from>
    <xdr:to>
      <xdr:col>15</xdr:col>
      <xdr:colOff>561975</xdr:colOff>
      <xdr:row>8</xdr:row>
      <xdr:rowOff>149225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DBC4F0E-6036-4570-B801-2445F2C942CD}"/>
            </a:ext>
          </a:extLst>
        </xdr:cNvPr>
        <xdr:cNvSpPr/>
      </xdr:nvSpPr>
      <xdr:spPr>
        <a:xfrm>
          <a:off x="5959475" y="695325"/>
          <a:ext cx="1308100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bigLetters</a:t>
          </a:r>
        </a:p>
      </xdr:txBody>
    </xdr:sp>
    <xdr:clientData/>
  </xdr:twoCellAnchor>
  <xdr:twoCellAnchor>
    <xdr:from>
      <xdr:col>12</xdr:col>
      <xdr:colOff>463550</xdr:colOff>
      <xdr:row>7</xdr:row>
      <xdr:rowOff>60325</xdr:rowOff>
    </xdr:from>
    <xdr:to>
      <xdr:col>13</xdr:col>
      <xdr:colOff>473075</xdr:colOff>
      <xdr:row>7</xdr:row>
      <xdr:rowOff>60325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28839C7-27B0-4D3A-A8B7-CDEF6DE21606}"/>
            </a:ext>
          </a:extLst>
        </xdr:cNvPr>
        <xdr:cNvCxnSpPr>
          <a:stCxn id="18" idx="6"/>
          <a:endCxn id="7" idx="1"/>
        </xdr:cNvCxnSpPr>
      </xdr:nvCxnSpPr>
      <xdr:spPr>
        <a:xfrm>
          <a:off x="5340350" y="965200"/>
          <a:ext cx="619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12701</xdr:colOff>
      <xdr:row>9</xdr:row>
      <xdr:rowOff>92075</xdr:rowOff>
    </xdr:from>
    <xdr:to>
      <xdr:col>17</xdr:col>
      <xdr:colOff>422276</xdr:colOff>
      <xdr:row>29</xdr:row>
      <xdr:rowOff>6350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16182F5A-AA2D-439C-BA05-F1157BB80C60}"/>
            </a:ext>
          </a:extLst>
        </xdr:cNvPr>
        <xdr:cNvCxnSpPr>
          <a:stCxn id="29" idx="2"/>
          <a:endCxn id="24" idx="0"/>
        </xdr:cNvCxnSpPr>
      </xdr:nvCxnSpPr>
      <xdr:spPr>
        <a:xfrm rot="5400000">
          <a:off x="3327401" y="1092200"/>
          <a:ext cx="3533775" cy="4067175"/>
        </a:xfrm>
        <a:prstGeom prst="bentConnector3">
          <a:avLst>
            <a:gd name="adj1" fmla="val 271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311150</xdr:colOff>
      <xdr:row>5</xdr:row>
      <xdr:rowOff>177800</xdr:rowOff>
    </xdr:from>
    <xdr:to>
      <xdr:col>22</xdr:col>
      <xdr:colOff>400050</xdr:colOff>
      <xdr:row>9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1B6FA99-8F1E-4DC1-ADB2-029E41DE0CAB}"/>
            </a:ext>
          </a:extLst>
        </xdr:cNvPr>
        <xdr:cNvSpPr/>
      </xdr:nvSpPr>
      <xdr:spPr>
        <a:xfrm>
          <a:off x="8845550" y="720725"/>
          <a:ext cx="1308100" cy="555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clean_data_nocomments_noviews</a:t>
          </a:r>
        </a:p>
      </xdr:txBody>
    </xdr:sp>
    <xdr:clientData/>
  </xdr:twoCellAnchor>
  <xdr:twoCellAnchor>
    <xdr:from>
      <xdr:col>9</xdr:col>
      <xdr:colOff>495300</xdr:colOff>
      <xdr:row>5</xdr:row>
      <xdr:rowOff>57150</xdr:rowOff>
    </xdr:from>
    <xdr:to>
      <xdr:col>12</xdr:col>
      <xdr:colOff>466725</xdr:colOff>
      <xdr:row>9</xdr:row>
      <xdr:rowOff>66675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210BF7B-03EC-4044-A673-A992C96ACBCE}"/>
            </a:ext>
          </a:extLst>
        </xdr:cNvPr>
        <xdr:cNvSpPr/>
      </xdr:nvSpPr>
      <xdr:spPr>
        <a:xfrm>
          <a:off x="3543300" y="600075"/>
          <a:ext cx="1800225" cy="7334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ETL Alphabet DataPull</a:t>
          </a:r>
        </a:p>
      </xdr:txBody>
    </xdr:sp>
    <xdr:clientData/>
  </xdr:twoCellAnchor>
  <xdr:twoCellAnchor>
    <xdr:from>
      <xdr:col>9</xdr:col>
      <xdr:colOff>333375</xdr:colOff>
      <xdr:row>29</xdr:row>
      <xdr:rowOff>9525</xdr:rowOff>
    </xdr:from>
    <xdr:to>
      <xdr:col>12</xdr:col>
      <xdr:colOff>304800</xdr:colOff>
      <xdr:row>33</xdr:row>
      <xdr:rowOff>19050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670B50BD-6FFC-4757-BB8E-A2F3338B68F3}"/>
            </a:ext>
          </a:extLst>
        </xdr:cNvPr>
        <xdr:cNvSpPr/>
      </xdr:nvSpPr>
      <xdr:spPr>
        <a:xfrm>
          <a:off x="2162175" y="4895850"/>
          <a:ext cx="1800225" cy="7334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ETL Alphabet DataPull</a:t>
          </a:r>
        </a:p>
      </xdr:txBody>
    </xdr:sp>
    <xdr:clientData/>
  </xdr:twoCellAnchor>
  <xdr:twoCellAnchor>
    <xdr:from>
      <xdr:col>16</xdr:col>
      <xdr:colOff>542925</xdr:colOff>
      <xdr:row>5</xdr:row>
      <xdr:rowOff>19050</xdr:rowOff>
    </xdr:from>
    <xdr:to>
      <xdr:col>18</xdr:col>
      <xdr:colOff>304800</xdr:colOff>
      <xdr:row>9</xdr:row>
      <xdr:rowOff>92075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5B622D9-D285-4B4D-BD7E-BAE61BAEC16A}"/>
            </a:ext>
          </a:extLst>
        </xdr:cNvPr>
        <xdr:cNvSpPr/>
      </xdr:nvSpPr>
      <xdr:spPr>
        <a:xfrm>
          <a:off x="6638925" y="561975"/>
          <a:ext cx="981075" cy="7969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Save Point</a:t>
          </a:r>
        </a:p>
      </xdr:txBody>
    </xdr:sp>
    <xdr:clientData/>
  </xdr:twoCellAnchor>
  <xdr:twoCellAnchor>
    <xdr:from>
      <xdr:col>15</xdr:col>
      <xdr:colOff>558800</xdr:colOff>
      <xdr:row>7</xdr:row>
      <xdr:rowOff>55563</xdr:rowOff>
    </xdr:from>
    <xdr:to>
      <xdr:col>16</xdr:col>
      <xdr:colOff>539750</xdr:colOff>
      <xdr:row>7</xdr:row>
      <xdr:rowOff>60325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46F1B8-C2E4-46A6-BD85-1848AB1351E2}"/>
            </a:ext>
          </a:extLst>
        </xdr:cNvPr>
        <xdr:cNvCxnSpPr>
          <a:stCxn id="7" idx="3"/>
          <a:endCxn id="29" idx="1"/>
        </xdr:cNvCxnSpPr>
      </xdr:nvCxnSpPr>
      <xdr:spPr>
        <a:xfrm flipV="1">
          <a:off x="6045200" y="960438"/>
          <a:ext cx="590550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112713</xdr:colOff>
      <xdr:row>18</xdr:row>
      <xdr:rowOff>57149</xdr:rowOff>
    </xdr:from>
    <xdr:to>
      <xdr:col>19</xdr:col>
      <xdr:colOff>179387</xdr:colOff>
      <xdr:row>27</xdr:row>
      <xdr:rowOff>114299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1006CEC9-3C6F-4C0C-BF2B-32EED49E30F4}"/>
            </a:ext>
          </a:extLst>
        </xdr:cNvPr>
        <xdr:cNvSpPr/>
      </xdr:nvSpPr>
      <xdr:spPr>
        <a:xfrm>
          <a:off x="8485188" y="3686174"/>
          <a:ext cx="2505074" cy="16859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Basic Transformation: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-Reset</a:t>
          </a:r>
          <a:r>
            <a:rPr lang="en-US" sz="1100" baseline="0">
              <a:solidFill>
                <a:sysClr val="windowText" lastClr="000000"/>
              </a:solidFill>
            </a:rPr>
            <a:t> index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-Drop duplicates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-Map errors (xxNoneFoundxx==0):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commentCount, favoriteCount, likeCount, viewCount, dislikeCount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-Convert tags to single text string column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179387</xdr:colOff>
      <xdr:row>7</xdr:row>
      <xdr:rowOff>93663</xdr:rowOff>
    </xdr:from>
    <xdr:to>
      <xdr:col>20</xdr:col>
      <xdr:colOff>314325</xdr:colOff>
      <xdr:row>22</xdr:row>
      <xdr:rowOff>176212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C2C5D0C3-2B79-4142-AA04-3C8B03735E3C}"/>
            </a:ext>
          </a:extLst>
        </xdr:cNvPr>
        <xdr:cNvCxnSpPr>
          <a:stCxn id="37" idx="3"/>
          <a:endCxn id="14" idx="1"/>
        </xdr:cNvCxnSpPr>
      </xdr:nvCxnSpPr>
      <xdr:spPr>
        <a:xfrm flipV="1">
          <a:off x="10990262" y="1731963"/>
          <a:ext cx="744538" cy="2797174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168275</xdr:colOff>
      <xdr:row>5</xdr:row>
      <xdr:rowOff>177800</xdr:rowOff>
    </xdr:from>
    <xdr:to>
      <xdr:col>37</xdr:col>
      <xdr:colOff>142875</xdr:colOff>
      <xdr:row>10</xdr:row>
      <xdr:rowOff>9525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883DDF2F-8F5E-40DF-A522-721D65017188}"/>
            </a:ext>
          </a:extLst>
        </xdr:cNvPr>
        <xdr:cNvSpPr/>
      </xdr:nvSpPr>
      <xdr:spPr>
        <a:xfrm>
          <a:off x="17237075" y="720725"/>
          <a:ext cx="1803400" cy="7366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Feature Engineering </a:t>
          </a:r>
        </a:p>
      </xdr:txBody>
    </xdr:sp>
    <xdr:clientData/>
  </xdr:twoCellAnchor>
  <xdr:twoCellAnchor>
    <xdr:from>
      <xdr:col>21</xdr:col>
      <xdr:colOff>363538</xdr:colOff>
      <xdr:row>5</xdr:row>
      <xdr:rowOff>174625</xdr:rowOff>
    </xdr:from>
    <xdr:to>
      <xdr:col>35</xdr:col>
      <xdr:colOff>465138</xdr:colOff>
      <xdr:row>6</xdr:row>
      <xdr:rowOff>6350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6F07503C-4B35-4DFA-B26B-C33D391CFF9F}"/>
            </a:ext>
          </a:extLst>
        </xdr:cNvPr>
        <xdr:cNvCxnSpPr>
          <a:stCxn id="14" idx="0"/>
          <a:endCxn id="60" idx="0"/>
        </xdr:cNvCxnSpPr>
      </xdr:nvCxnSpPr>
      <xdr:spPr>
        <a:xfrm rot="5400000" flipH="1" flipV="1">
          <a:off x="13819188" y="-3594100"/>
          <a:ext cx="12700" cy="86360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139700</xdr:colOff>
      <xdr:row>5</xdr:row>
      <xdr:rowOff>82550</xdr:rowOff>
    </xdr:from>
    <xdr:to>
      <xdr:col>26</xdr:col>
      <xdr:colOff>114300</xdr:colOff>
      <xdr:row>9</xdr:row>
      <xdr:rowOff>95250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EA447EF-C2CD-4CE0-B4FF-1D0C224ABF3E}"/>
            </a:ext>
          </a:extLst>
        </xdr:cNvPr>
        <xdr:cNvSpPr/>
      </xdr:nvSpPr>
      <xdr:spPr>
        <a:xfrm>
          <a:off x="10502900" y="625475"/>
          <a:ext cx="1803400" cy="7366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EDA Dedicated</a:t>
          </a:r>
        </a:p>
      </xdr:txBody>
    </xdr:sp>
    <xdr:clientData/>
  </xdr:twoCellAnchor>
  <xdr:twoCellAnchor>
    <xdr:from>
      <xdr:col>22</xdr:col>
      <xdr:colOff>400050</xdr:colOff>
      <xdr:row>7</xdr:row>
      <xdr:rowOff>90488</xdr:rowOff>
    </xdr:from>
    <xdr:to>
      <xdr:col>23</xdr:col>
      <xdr:colOff>142875</xdr:colOff>
      <xdr:row>7</xdr:row>
      <xdr:rowOff>93663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0CCBEF1-A1B7-4051-9EB2-7E28346BD925}"/>
            </a:ext>
          </a:extLst>
        </xdr:cNvPr>
        <xdr:cNvCxnSpPr>
          <a:stCxn id="14" idx="3"/>
          <a:endCxn id="64" idx="2"/>
        </xdr:cNvCxnSpPr>
      </xdr:nvCxnSpPr>
      <xdr:spPr>
        <a:xfrm flipV="1">
          <a:off x="10153650" y="995363"/>
          <a:ext cx="352425" cy="3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100012</xdr:colOff>
      <xdr:row>39</xdr:row>
      <xdr:rowOff>142873</xdr:rowOff>
    </xdr:from>
    <xdr:to>
      <xdr:col>19</xdr:col>
      <xdr:colOff>195262</xdr:colOff>
      <xdr:row>48</xdr:row>
      <xdr:rowOff>57149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57029CB3-4A9C-4AD3-8A43-9E2342D5C18C}"/>
            </a:ext>
          </a:extLst>
        </xdr:cNvPr>
        <xdr:cNvSpPr/>
      </xdr:nvSpPr>
      <xdr:spPr>
        <a:xfrm>
          <a:off x="5586412" y="6838948"/>
          <a:ext cx="2533650" cy="15430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Conversion: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-Map boolean features to int: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defintion(sd=&gt;0, hd=&gt;1)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licensedContent(False-&gt;0, True=&gt;1)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-[has]caption(False=&gt;0, True=&gt;1)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-Fillna(0): region restriction, contentRating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112713</xdr:colOff>
      <xdr:row>27</xdr:row>
      <xdr:rowOff>142876</xdr:rowOff>
    </xdr:from>
    <xdr:to>
      <xdr:col>19</xdr:col>
      <xdr:colOff>179387</xdr:colOff>
      <xdr:row>39</xdr:row>
      <xdr:rowOff>1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C5A4BBB4-F86E-4D96-B787-2A63EA7C2779}"/>
            </a:ext>
          </a:extLst>
        </xdr:cNvPr>
        <xdr:cNvSpPr/>
      </xdr:nvSpPr>
      <xdr:spPr>
        <a:xfrm>
          <a:off x="5599113" y="4667251"/>
          <a:ext cx="2505074" cy="20288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Features: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-Generate duration in seconds from string format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-convert publishedAt to datetime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-Generate time features: year, month, month_day, year_day, week_day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-Generate duration in seconds from string format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112713</xdr:colOff>
      <xdr:row>49</xdr:row>
      <xdr:rowOff>9525</xdr:rowOff>
    </xdr:from>
    <xdr:to>
      <xdr:col>19</xdr:col>
      <xdr:colOff>182562</xdr:colOff>
      <xdr:row>54</xdr:row>
      <xdr:rowOff>6350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384380D8-AFDF-4EFC-97E9-B242F3CC9CA8}"/>
            </a:ext>
          </a:extLst>
        </xdr:cNvPr>
        <xdr:cNvSpPr/>
      </xdr:nvSpPr>
      <xdr:spPr>
        <a:xfrm>
          <a:off x="5599113" y="8515350"/>
          <a:ext cx="2508249" cy="9017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Drops: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-Drop columns: categoryId, channelId, dimension, liveBroadcastContent, projection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304800</xdr:colOff>
      <xdr:row>22</xdr:row>
      <xdr:rowOff>176212</xdr:rowOff>
    </xdr:from>
    <xdr:to>
      <xdr:col>15</xdr:col>
      <xdr:colOff>112713</xdr:colOff>
      <xdr:row>31</xdr:row>
      <xdr:rowOff>12700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21AE4A9D-FD33-4DB0-AA34-A5DABBC83BAB}"/>
            </a:ext>
          </a:extLst>
        </xdr:cNvPr>
        <xdr:cNvCxnSpPr>
          <a:stCxn id="24" idx="6"/>
          <a:endCxn id="37" idx="1"/>
        </xdr:cNvCxnSpPr>
      </xdr:nvCxnSpPr>
      <xdr:spPr>
        <a:xfrm flipV="1">
          <a:off x="6848475" y="4529137"/>
          <a:ext cx="1636713" cy="1465263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31</xdr:row>
      <xdr:rowOff>9525</xdr:rowOff>
    </xdr:from>
    <xdr:to>
      <xdr:col>15</xdr:col>
      <xdr:colOff>112713</xdr:colOff>
      <xdr:row>33</xdr:row>
      <xdr:rowOff>68264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CF9F6D96-2C22-464C-B309-3065D218EC20}"/>
            </a:ext>
          </a:extLst>
        </xdr:cNvPr>
        <xdr:cNvCxnSpPr>
          <a:stCxn id="24" idx="6"/>
          <a:endCxn id="73" idx="1"/>
        </xdr:cNvCxnSpPr>
      </xdr:nvCxnSpPr>
      <xdr:spPr>
        <a:xfrm>
          <a:off x="3962400" y="5260975"/>
          <a:ext cx="1636713" cy="42068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31</xdr:row>
      <xdr:rowOff>12700</xdr:rowOff>
    </xdr:from>
    <xdr:to>
      <xdr:col>15</xdr:col>
      <xdr:colOff>103187</xdr:colOff>
      <xdr:row>44</xdr:row>
      <xdr:rowOff>11111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4EEB613A-CFB4-4734-8BB8-2AD74B39F1A6}"/>
            </a:ext>
          </a:extLst>
        </xdr:cNvPr>
        <xdr:cNvCxnSpPr>
          <a:stCxn id="24" idx="6"/>
          <a:endCxn id="68" idx="1"/>
        </xdr:cNvCxnSpPr>
      </xdr:nvCxnSpPr>
      <xdr:spPr>
        <a:xfrm>
          <a:off x="3962400" y="5260975"/>
          <a:ext cx="1627187" cy="2351086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31</xdr:row>
      <xdr:rowOff>12700</xdr:rowOff>
    </xdr:from>
    <xdr:to>
      <xdr:col>15</xdr:col>
      <xdr:colOff>112713</xdr:colOff>
      <xdr:row>51</xdr:row>
      <xdr:rowOff>98425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1A0DCA4A-E877-4F2D-904A-6DF4A928A881}"/>
            </a:ext>
          </a:extLst>
        </xdr:cNvPr>
        <xdr:cNvCxnSpPr>
          <a:stCxn id="24" idx="6"/>
          <a:endCxn id="76" idx="1"/>
        </xdr:cNvCxnSpPr>
      </xdr:nvCxnSpPr>
      <xdr:spPr>
        <a:xfrm>
          <a:off x="3962400" y="5260975"/>
          <a:ext cx="1636713" cy="3705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182562</xdr:colOff>
      <xdr:row>7</xdr:row>
      <xdr:rowOff>93663</xdr:rowOff>
    </xdr:from>
    <xdr:to>
      <xdr:col>20</xdr:col>
      <xdr:colOff>311150</xdr:colOff>
      <xdr:row>33</xdr:row>
      <xdr:rowOff>68264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B64A0D81-6C6B-4DCD-97F4-A3A78DD16BA7}"/>
            </a:ext>
          </a:extLst>
        </xdr:cNvPr>
        <xdr:cNvCxnSpPr>
          <a:stCxn id="73" idx="3"/>
          <a:endCxn id="14" idx="1"/>
        </xdr:cNvCxnSpPr>
      </xdr:nvCxnSpPr>
      <xdr:spPr>
        <a:xfrm flipV="1">
          <a:off x="8104187" y="998538"/>
          <a:ext cx="744538" cy="46831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198437</xdr:colOff>
      <xdr:row>7</xdr:row>
      <xdr:rowOff>93663</xdr:rowOff>
    </xdr:from>
    <xdr:to>
      <xdr:col>20</xdr:col>
      <xdr:colOff>314325</xdr:colOff>
      <xdr:row>44</xdr:row>
      <xdr:rowOff>11111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F229CCB5-1F50-4918-AF6C-6A3C511E74F3}"/>
            </a:ext>
          </a:extLst>
        </xdr:cNvPr>
        <xdr:cNvCxnSpPr>
          <a:stCxn id="68" idx="3"/>
          <a:endCxn id="14" idx="1"/>
        </xdr:cNvCxnSpPr>
      </xdr:nvCxnSpPr>
      <xdr:spPr>
        <a:xfrm flipV="1">
          <a:off x="8123237" y="998538"/>
          <a:ext cx="725488" cy="66135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179387</xdr:colOff>
      <xdr:row>7</xdr:row>
      <xdr:rowOff>93663</xdr:rowOff>
    </xdr:from>
    <xdr:to>
      <xdr:col>20</xdr:col>
      <xdr:colOff>314325</xdr:colOff>
      <xdr:row>51</xdr:row>
      <xdr:rowOff>98425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ED7BF86D-0A33-4E80-919A-4077A392DF42}"/>
            </a:ext>
          </a:extLst>
        </xdr:cNvPr>
        <xdr:cNvCxnSpPr>
          <a:stCxn id="76" idx="3"/>
          <a:endCxn id="14" idx="1"/>
        </xdr:cNvCxnSpPr>
      </xdr:nvCxnSpPr>
      <xdr:spPr>
        <a:xfrm flipV="1">
          <a:off x="8104187" y="998538"/>
          <a:ext cx="744538" cy="7967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339726</xdr:colOff>
      <xdr:row>11</xdr:row>
      <xdr:rowOff>123826</xdr:rowOff>
    </xdr:from>
    <xdr:to>
      <xdr:col>28</xdr:col>
      <xdr:colOff>28575</xdr:colOff>
      <xdr:row>18</xdr:row>
      <xdr:rowOff>149225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7A933332-F9DD-40D0-B527-8780EACE636C}"/>
            </a:ext>
          </a:extLst>
        </xdr:cNvPr>
        <xdr:cNvSpPr/>
      </xdr:nvSpPr>
      <xdr:spPr>
        <a:xfrm>
          <a:off x="11922126" y="1752601"/>
          <a:ext cx="1517649" cy="129222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Features: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-view_log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-comment_log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-like_log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-dislike_log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-week</a:t>
          </a:r>
        </a:p>
      </xdr:txBody>
    </xdr:sp>
    <xdr:clientData/>
  </xdr:twoCellAnchor>
  <xdr:twoCellAnchor>
    <xdr:from>
      <xdr:col>25</xdr:col>
      <xdr:colOff>95250</xdr:colOff>
      <xdr:row>20</xdr:row>
      <xdr:rowOff>161925</xdr:rowOff>
    </xdr:from>
    <xdr:to>
      <xdr:col>29</xdr:col>
      <xdr:colOff>190500</xdr:colOff>
      <xdr:row>24</xdr:row>
      <xdr:rowOff>152400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7F7D3459-5F24-426B-A633-F59357EC0F04}"/>
            </a:ext>
          </a:extLst>
        </xdr:cNvPr>
        <xdr:cNvSpPr/>
      </xdr:nvSpPr>
      <xdr:spPr>
        <a:xfrm>
          <a:off x="11677650" y="3419475"/>
          <a:ext cx="2533650" cy="7143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Conversion: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-convert publishedAt to datetime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-fillna('') description, tags</a:t>
          </a:r>
        </a:p>
      </xdr:txBody>
    </xdr:sp>
    <xdr:clientData/>
  </xdr:twoCellAnchor>
  <xdr:twoCellAnchor>
    <xdr:from>
      <xdr:col>30</xdr:col>
      <xdr:colOff>161925</xdr:colOff>
      <xdr:row>6</xdr:row>
      <xdr:rowOff>53975</xdr:rowOff>
    </xdr:from>
    <xdr:to>
      <xdr:col>33</xdr:col>
      <xdr:colOff>419100</xdr:colOff>
      <xdr:row>17</xdr:row>
      <xdr:rowOff>9525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916419FF-5AAA-4BDC-8133-0808F4F4BD81}"/>
            </a:ext>
          </a:extLst>
        </xdr:cNvPr>
        <xdr:cNvSpPr/>
      </xdr:nvSpPr>
      <xdr:spPr>
        <a:xfrm>
          <a:off x="14792325" y="777875"/>
          <a:ext cx="2085975" cy="1946275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Key Figs, Facts, Tables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-log distributions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-modes</a:t>
          </a:r>
          <a:r>
            <a:rPr lang="en-US" sz="1100" baseline="0">
              <a:solidFill>
                <a:sysClr val="windowText" lastClr="000000"/>
              </a:solidFill>
            </a:rPr>
            <a:t> and bump values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-Duration plot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-Sleepy table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-basic wordclouds (title, tags, description)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-Sentiment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-View by time slice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25400</xdr:colOff>
      <xdr:row>11</xdr:row>
      <xdr:rowOff>120650</xdr:rowOff>
    </xdr:from>
    <xdr:to>
      <xdr:col>30</xdr:col>
      <xdr:colOff>158750</xdr:colOff>
      <xdr:row>15</xdr:row>
      <xdr:rowOff>44451</xdr:rowOff>
    </xdr:to>
    <xdr:cxnSp macro="">
      <xdr:nvCxnSpPr>
        <xdr:cNvPr id="131" name="Connector: Elbow 130">
          <a:extLst>
            <a:ext uri="{FF2B5EF4-FFF2-40B4-BE49-F238E27FC236}">
              <a16:creationId xmlns:a16="http://schemas.microsoft.com/office/drawing/2014/main" id="{390AE243-A291-480C-847C-258CEDA5BBDE}"/>
            </a:ext>
          </a:extLst>
        </xdr:cNvPr>
        <xdr:cNvCxnSpPr>
          <a:stCxn id="119" idx="3"/>
          <a:endCxn id="123" idx="1"/>
        </xdr:cNvCxnSpPr>
      </xdr:nvCxnSpPr>
      <xdr:spPr>
        <a:xfrm flipV="1">
          <a:off x="13436600" y="1749425"/>
          <a:ext cx="1352550" cy="64770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433389</xdr:colOff>
      <xdr:row>9</xdr:row>
      <xdr:rowOff>95249</xdr:rowOff>
    </xdr:from>
    <xdr:to>
      <xdr:col>25</xdr:col>
      <xdr:colOff>339727</xdr:colOff>
      <xdr:row>15</xdr:row>
      <xdr:rowOff>44450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EB8AC2D1-F00C-4059-8106-9C13BB9A0CAE}"/>
            </a:ext>
          </a:extLst>
        </xdr:cNvPr>
        <xdr:cNvCxnSpPr>
          <a:stCxn id="64" idx="4"/>
          <a:endCxn id="119" idx="1"/>
        </xdr:cNvCxnSpPr>
      </xdr:nvCxnSpPr>
      <xdr:spPr>
        <a:xfrm rot="16200000" flipH="1">
          <a:off x="11146632" y="1621631"/>
          <a:ext cx="1035051" cy="51593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433388</xdr:colOff>
      <xdr:row>9</xdr:row>
      <xdr:rowOff>95250</xdr:rowOff>
    </xdr:from>
    <xdr:to>
      <xdr:col>25</xdr:col>
      <xdr:colOff>95250</xdr:colOff>
      <xdr:row>22</xdr:row>
      <xdr:rowOff>155575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31E69B10-19B7-4A6B-81ED-56AA3C586616}"/>
            </a:ext>
          </a:extLst>
        </xdr:cNvPr>
        <xdr:cNvCxnSpPr>
          <a:stCxn id="64" idx="4"/>
          <a:endCxn id="120" idx="1"/>
        </xdr:cNvCxnSpPr>
      </xdr:nvCxnSpPr>
      <xdr:spPr>
        <a:xfrm rot="16200000" flipH="1">
          <a:off x="10335419" y="2432844"/>
          <a:ext cx="2413000" cy="27146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11</xdr:row>
      <xdr:rowOff>120650</xdr:rowOff>
    </xdr:from>
    <xdr:to>
      <xdr:col>30</xdr:col>
      <xdr:colOff>158750</xdr:colOff>
      <xdr:row>22</xdr:row>
      <xdr:rowOff>155575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778C45E8-D16D-4340-ABCF-26D7BF0B538F}"/>
            </a:ext>
          </a:extLst>
        </xdr:cNvPr>
        <xdr:cNvCxnSpPr>
          <a:stCxn id="120" idx="3"/>
          <a:endCxn id="123" idx="1"/>
        </xdr:cNvCxnSpPr>
      </xdr:nvCxnSpPr>
      <xdr:spPr>
        <a:xfrm flipV="1">
          <a:off x="14211300" y="1749425"/>
          <a:ext cx="577850" cy="2025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600075</xdr:colOff>
      <xdr:row>15</xdr:row>
      <xdr:rowOff>114299</xdr:rowOff>
    </xdr:from>
    <xdr:to>
      <xdr:col>40</xdr:col>
      <xdr:colOff>244475</xdr:colOff>
      <xdr:row>37</xdr:row>
      <xdr:rowOff>82550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74C9F6E8-7B76-4095-A2C6-025F4B0E0691}"/>
            </a:ext>
          </a:extLst>
        </xdr:cNvPr>
        <xdr:cNvSpPr/>
      </xdr:nvSpPr>
      <xdr:spPr>
        <a:xfrm>
          <a:off x="18278475" y="2466974"/>
          <a:ext cx="2692400" cy="394970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Features: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Measures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-view_log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-comment_log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-like_log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-dislike_log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-view_class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Date Time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-Week,</a:t>
          </a:r>
          <a:r>
            <a:rPr lang="en-US" sz="1100" baseline="0">
              <a:solidFill>
                <a:sysClr val="windowText" lastClr="000000"/>
              </a:solidFill>
            </a:rPr>
            <a:t> weekend (boolean), isFriday(boolean)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Description / Tags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-sentiment, wordCount, most common vector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Title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-sentiment, wordCount, length, most common vector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-artist</a:t>
          </a:r>
          <a:r>
            <a:rPr lang="en-US" sz="1100" baseline="0">
              <a:solidFill>
                <a:sysClr val="windowText" lastClr="000000"/>
              </a:solidFill>
            </a:rPr>
            <a:t> featuring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-letter count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Ratios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-like / view, comments/views, likes/dislikes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466726</xdr:colOff>
      <xdr:row>27</xdr:row>
      <xdr:rowOff>60324</xdr:rowOff>
    </xdr:from>
    <xdr:to>
      <xdr:col>45</xdr:col>
      <xdr:colOff>304801</xdr:colOff>
      <xdr:row>32</xdr:row>
      <xdr:rowOff>104774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F46D0808-8DF4-4FAA-9122-6E14A56FE605}"/>
            </a:ext>
          </a:extLst>
        </xdr:cNvPr>
        <xdr:cNvSpPr/>
      </xdr:nvSpPr>
      <xdr:spPr>
        <a:xfrm>
          <a:off x="22412326" y="4584699"/>
          <a:ext cx="1666875" cy="949325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Key Figs, Facts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Tables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-Featuring word impact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-ratio correlation</a:t>
          </a:r>
          <a:r>
            <a:rPr lang="en-US" sz="1100" baseline="0">
              <a:solidFill>
                <a:sysClr val="windowText" lastClr="000000"/>
              </a:solidFill>
            </a:rPr>
            <a:t> matrix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95250</xdr:colOff>
      <xdr:row>37</xdr:row>
      <xdr:rowOff>171451</xdr:rowOff>
    </xdr:from>
    <xdr:to>
      <xdr:col>40</xdr:col>
      <xdr:colOff>190500</xdr:colOff>
      <xdr:row>43</xdr:row>
      <xdr:rowOff>95251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E4283EB0-7741-4B3E-8CA5-E9E067D74598}"/>
            </a:ext>
          </a:extLst>
        </xdr:cNvPr>
        <xdr:cNvSpPr/>
      </xdr:nvSpPr>
      <xdr:spPr>
        <a:xfrm>
          <a:off x="18383250" y="6505576"/>
          <a:ext cx="2533650" cy="10096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Conversion: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-fill 0 for likes, comments, dislikes where viewcount==0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-replace infinite ratios with max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458788</xdr:colOff>
      <xdr:row>10</xdr:row>
      <xdr:rowOff>6350</xdr:rowOff>
    </xdr:from>
    <xdr:to>
      <xdr:col>35</xdr:col>
      <xdr:colOff>596900</xdr:colOff>
      <xdr:row>26</xdr:row>
      <xdr:rowOff>100012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AFDCB74F-C168-4513-BF91-CC7F5B9B23F7}"/>
            </a:ext>
          </a:extLst>
        </xdr:cNvPr>
        <xdr:cNvCxnSpPr>
          <a:stCxn id="60" idx="4"/>
          <a:endCxn id="166" idx="1"/>
        </xdr:cNvCxnSpPr>
      </xdr:nvCxnSpPr>
      <xdr:spPr>
        <a:xfrm rot="16200000" flipH="1">
          <a:off x="16711613" y="2879725"/>
          <a:ext cx="2989262" cy="13811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458789</xdr:colOff>
      <xdr:row>10</xdr:row>
      <xdr:rowOff>6349</xdr:rowOff>
    </xdr:from>
    <xdr:to>
      <xdr:col>36</xdr:col>
      <xdr:colOff>95251</xdr:colOff>
      <xdr:row>40</xdr:row>
      <xdr:rowOff>133350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26BE4F7E-C373-49C0-BA2E-761789A3CDCA}"/>
            </a:ext>
          </a:extLst>
        </xdr:cNvPr>
        <xdr:cNvCxnSpPr>
          <a:stCxn id="60" idx="4"/>
          <a:endCxn id="168" idx="1"/>
        </xdr:cNvCxnSpPr>
      </xdr:nvCxnSpPr>
      <xdr:spPr>
        <a:xfrm rot="16200000" flipH="1">
          <a:off x="15482094" y="4109244"/>
          <a:ext cx="5556251" cy="24606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244475</xdr:colOff>
      <xdr:row>26</xdr:row>
      <xdr:rowOff>100012</xdr:rowOff>
    </xdr:from>
    <xdr:to>
      <xdr:col>42</xdr:col>
      <xdr:colOff>463551</xdr:colOff>
      <xdr:row>29</xdr:row>
      <xdr:rowOff>174624</xdr:rowOff>
    </xdr:to>
    <xdr:cxnSp macro="">
      <xdr:nvCxnSpPr>
        <xdr:cNvPr id="175" name="Connector: Elbow 174">
          <a:extLst>
            <a:ext uri="{FF2B5EF4-FFF2-40B4-BE49-F238E27FC236}">
              <a16:creationId xmlns:a16="http://schemas.microsoft.com/office/drawing/2014/main" id="{DEA6969E-C10E-450B-A1E7-9AE671BDBA8D}"/>
            </a:ext>
          </a:extLst>
        </xdr:cNvPr>
        <xdr:cNvCxnSpPr>
          <a:stCxn id="166" idx="3"/>
          <a:endCxn id="167" idx="1"/>
        </xdr:cNvCxnSpPr>
      </xdr:nvCxnSpPr>
      <xdr:spPr>
        <a:xfrm>
          <a:off x="20970875" y="4443412"/>
          <a:ext cx="1438276" cy="61753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387350</xdr:colOff>
      <xdr:row>10</xdr:row>
      <xdr:rowOff>38100</xdr:rowOff>
    </xdr:from>
    <xdr:to>
      <xdr:col>46</xdr:col>
      <xdr:colOff>473075</xdr:colOff>
      <xdr:row>13</xdr:row>
      <xdr:rowOff>44450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B78184D9-9B76-4631-BE20-900D49EE0E19}"/>
            </a:ext>
          </a:extLst>
        </xdr:cNvPr>
        <xdr:cNvSpPr/>
      </xdr:nvSpPr>
      <xdr:spPr>
        <a:xfrm>
          <a:off x="23552150" y="1485900"/>
          <a:ext cx="1304925" cy="549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data_engineered</a:t>
          </a:r>
        </a:p>
      </xdr:txBody>
    </xdr:sp>
    <xdr:clientData/>
  </xdr:twoCellAnchor>
  <xdr:twoCellAnchor>
    <xdr:from>
      <xdr:col>23</xdr:col>
      <xdr:colOff>577850</xdr:colOff>
      <xdr:row>43</xdr:row>
      <xdr:rowOff>95250</xdr:rowOff>
    </xdr:from>
    <xdr:to>
      <xdr:col>26</xdr:col>
      <xdr:colOff>549275</xdr:colOff>
      <xdr:row>47</xdr:row>
      <xdr:rowOff>104775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ACB0B2E2-EA5F-48F4-ABA3-D4310E848D7F}"/>
            </a:ext>
          </a:extLst>
        </xdr:cNvPr>
        <xdr:cNvSpPr/>
      </xdr:nvSpPr>
      <xdr:spPr>
        <a:xfrm>
          <a:off x="10941050" y="7515225"/>
          <a:ext cx="1800225" cy="7334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EDA Dedicated</a:t>
          </a:r>
        </a:p>
      </xdr:txBody>
    </xdr:sp>
    <xdr:clientData/>
  </xdr:twoCellAnchor>
  <xdr:twoCellAnchor>
    <xdr:from>
      <xdr:col>40</xdr:col>
      <xdr:colOff>244475</xdr:colOff>
      <xdr:row>11</xdr:row>
      <xdr:rowOff>133350</xdr:rowOff>
    </xdr:from>
    <xdr:to>
      <xdr:col>44</xdr:col>
      <xdr:colOff>390525</xdr:colOff>
      <xdr:row>26</xdr:row>
      <xdr:rowOff>100012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47AA2C35-FEA8-4C39-9AEF-993B65EB23E2}"/>
            </a:ext>
          </a:extLst>
        </xdr:cNvPr>
        <xdr:cNvCxnSpPr>
          <a:stCxn id="166" idx="3"/>
          <a:endCxn id="179" idx="1"/>
        </xdr:cNvCxnSpPr>
      </xdr:nvCxnSpPr>
      <xdr:spPr>
        <a:xfrm flipV="1">
          <a:off x="20970875" y="1762125"/>
          <a:ext cx="2584450" cy="2681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190500</xdr:colOff>
      <xdr:row>11</xdr:row>
      <xdr:rowOff>133350</xdr:rowOff>
    </xdr:from>
    <xdr:to>
      <xdr:col>44</xdr:col>
      <xdr:colOff>390525</xdr:colOff>
      <xdr:row>40</xdr:row>
      <xdr:rowOff>133351</xdr:rowOff>
    </xdr:to>
    <xdr:cxnSp macro="">
      <xdr:nvCxnSpPr>
        <xdr:cNvPr id="186" name="Connector: Elbow 185">
          <a:extLst>
            <a:ext uri="{FF2B5EF4-FFF2-40B4-BE49-F238E27FC236}">
              <a16:creationId xmlns:a16="http://schemas.microsoft.com/office/drawing/2014/main" id="{0EB55EAE-9CFD-45AC-8033-42431D333BB9}"/>
            </a:ext>
          </a:extLst>
        </xdr:cNvPr>
        <xdr:cNvCxnSpPr>
          <a:stCxn id="168" idx="3"/>
          <a:endCxn id="179" idx="1"/>
        </xdr:cNvCxnSpPr>
      </xdr:nvCxnSpPr>
      <xdr:spPr>
        <a:xfrm flipV="1">
          <a:off x="20916900" y="1762125"/>
          <a:ext cx="2638425" cy="52482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549275</xdr:colOff>
      <xdr:row>13</xdr:row>
      <xdr:rowOff>47626</xdr:rowOff>
    </xdr:from>
    <xdr:to>
      <xdr:col>45</xdr:col>
      <xdr:colOff>431800</xdr:colOff>
      <xdr:row>45</xdr:row>
      <xdr:rowOff>98426</xdr:rowOff>
    </xdr:to>
    <xdr:cxnSp macro="">
      <xdr:nvCxnSpPr>
        <xdr:cNvPr id="189" name="Connector: Elbow 188">
          <a:extLst>
            <a:ext uri="{FF2B5EF4-FFF2-40B4-BE49-F238E27FC236}">
              <a16:creationId xmlns:a16="http://schemas.microsoft.com/office/drawing/2014/main" id="{1A538591-B81F-4A0D-BA3E-A676AF7E478E}"/>
            </a:ext>
          </a:extLst>
        </xdr:cNvPr>
        <xdr:cNvCxnSpPr>
          <a:stCxn id="179" idx="2"/>
          <a:endCxn id="182" idx="6"/>
        </xdr:cNvCxnSpPr>
      </xdr:nvCxnSpPr>
      <xdr:spPr>
        <a:xfrm rot="5400000">
          <a:off x="15552738" y="-773112"/>
          <a:ext cx="5842000" cy="114649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438150</xdr:colOff>
      <xdr:row>58</xdr:row>
      <xdr:rowOff>101600</xdr:rowOff>
    </xdr:from>
    <xdr:to>
      <xdr:col>27</xdr:col>
      <xdr:colOff>82550</xdr:colOff>
      <xdr:row>64</xdr:row>
      <xdr:rowOff>47625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EA41BD83-1C7C-46CB-B0C0-37E602D3D03A}"/>
            </a:ext>
          </a:extLst>
        </xdr:cNvPr>
        <xdr:cNvSpPr/>
      </xdr:nvSpPr>
      <xdr:spPr>
        <a:xfrm>
          <a:off x="10801350" y="10236200"/>
          <a:ext cx="2082800" cy="1031875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Key Figs, Facts, Tables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-Feature mean by view_class</a:t>
          </a:r>
          <a:r>
            <a:rPr lang="en-US" sz="1100" baseline="0">
              <a:solidFill>
                <a:sysClr val="windowText" lastClr="000000"/>
              </a:solidFill>
            </a:rPr>
            <a:t> with heatmap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-Ratio and log ratio line plots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215900</xdr:colOff>
      <xdr:row>51</xdr:row>
      <xdr:rowOff>38101</xdr:rowOff>
    </xdr:from>
    <xdr:to>
      <xdr:col>27</xdr:col>
      <xdr:colOff>311150</xdr:colOff>
      <xdr:row>55</xdr:row>
      <xdr:rowOff>15876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72444993-2282-435E-BE8D-9F00F4672AA9}"/>
            </a:ext>
          </a:extLst>
        </xdr:cNvPr>
        <xdr:cNvSpPr/>
      </xdr:nvSpPr>
      <xdr:spPr>
        <a:xfrm>
          <a:off x="10579100" y="8905876"/>
          <a:ext cx="2533650" cy="7016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Features: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-absolute ratios (i.e. without taking log)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161925</xdr:colOff>
      <xdr:row>58</xdr:row>
      <xdr:rowOff>114300</xdr:rowOff>
    </xdr:from>
    <xdr:to>
      <xdr:col>33</xdr:col>
      <xdr:colOff>419100</xdr:colOff>
      <xdr:row>64</xdr:row>
      <xdr:rowOff>57150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6C98379B-FC24-4A03-8195-A2A9B4885AB3}"/>
            </a:ext>
          </a:extLst>
        </xdr:cNvPr>
        <xdr:cNvSpPr/>
      </xdr:nvSpPr>
      <xdr:spPr>
        <a:xfrm>
          <a:off x="14792325" y="10248900"/>
          <a:ext cx="2085975" cy="1028700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Feature Selection for Model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-Meaningful</a:t>
          </a:r>
          <a:r>
            <a:rPr lang="en-US" sz="1100" baseline="0">
              <a:solidFill>
                <a:sysClr val="windowText" lastClr="000000"/>
              </a:solidFill>
            </a:rPr>
            <a:t> time series identified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-features with distinct values across class identified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260350</xdr:colOff>
      <xdr:row>47</xdr:row>
      <xdr:rowOff>101600</xdr:rowOff>
    </xdr:from>
    <xdr:to>
      <xdr:col>25</xdr:col>
      <xdr:colOff>266700</xdr:colOff>
      <xdr:row>51</xdr:row>
      <xdr:rowOff>38101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8158112-F8C6-4714-BD06-DBE0574E4FB7}"/>
            </a:ext>
          </a:extLst>
        </xdr:cNvPr>
        <xdr:cNvCxnSpPr>
          <a:stCxn id="182" idx="4"/>
          <a:endCxn id="196" idx="0"/>
        </xdr:cNvCxnSpPr>
      </xdr:nvCxnSpPr>
      <xdr:spPr>
        <a:xfrm>
          <a:off x="11842750" y="8245475"/>
          <a:ext cx="6350" cy="6604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261938</xdr:colOff>
      <xdr:row>55</xdr:row>
      <xdr:rowOff>15876</xdr:rowOff>
    </xdr:from>
    <xdr:to>
      <xdr:col>25</xdr:col>
      <xdr:colOff>266700</xdr:colOff>
      <xdr:row>58</xdr:row>
      <xdr:rowOff>104775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80178CA-1155-4789-B290-28653E55AB9A}"/>
            </a:ext>
          </a:extLst>
        </xdr:cNvPr>
        <xdr:cNvCxnSpPr>
          <a:stCxn id="196" idx="2"/>
          <a:endCxn id="195" idx="0"/>
        </xdr:cNvCxnSpPr>
      </xdr:nvCxnSpPr>
      <xdr:spPr>
        <a:xfrm flipH="1">
          <a:off x="11844338" y="9607551"/>
          <a:ext cx="4762" cy="631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61</xdr:row>
      <xdr:rowOff>74613</xdr:rowOff>
    </xdr:from>
    <xdr:to>
      <xdr:col>30</xdr:col>
      <xdr:colOff>158750</xdr:colOff>
      <xdr:row>61</xdr:row>
      <xdr:rowOff>85725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CA43C587-E938-401A-BE29-869AE21E427C}"/>
            </a:ext>
          </a:extLst>
        </xdr:cNvPr>
        <xdr:cNvCxnSpPr>
          <a:stCxn id="195" idx="3"/>
          <a:endCxn id="197" idx="1"/>
        </xdr:cNvCxnSpPr>
      </xdr:nvCxnSpPr>
      <xdr:spPr>
        <a:xfrm>
          <a:off x="12887325" y="10752138"/>
          <a:ext cx="1901825" cy="111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593725</xdr:colOff>
      <xdr:row>17</xdr:row>
      <xdr:rowOff>6350</xdr:rowOff>
    </xdr:from>
    <xdr:to>
      <xdr:col>31</xdr:col>
      <xdr:colOff>593725</xdr:colOff>
      <xdr:row>58</xdr:row>
      <xdr:rowOff>114300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716300ED-4C0B-4FDB-B8EF-662A8FD2DF47}"/>
            </a:ext>
          </a:extLst>
        </xdr:cNvPr>
        <xdr:cNvCxnSpPr>
          <a:stCxn id="123" idx="2"/>
          <a:endCxn id="197" idx="0"/>
        </xdr:cNvCxnSpPr>
      </xdr:nvCxnSpPr>
      <xdr:spPr>
        <a:xfrm>
          <a:off x="15833725" y="2720975"/>
          <a:ext cx="0" cy="7527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142875</xdr:colOff>
      <xdr:row>5</xdr:row>
      <xdr:rowOff>123825</xdr:rowOff>
    </xdr:from>
    <xdr:to>
      <xdr:col>51</xdr:col>
      <xdr:colOff>111125</xdr:colOff>
      <xdr:row>9</xdr:row>
      <xdr:rowOff>130175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383E1FE7-514E-4904-89ED-377BBEB8786B}"/>
            </a:ext>
          </a:extLst>
        </xdr:cNvPr>
        <xdr:cNvSpPr/>
      </xdr:nvSpPr>
      <xdr:spPr>
        <a:xfrm>
          <a:off x="25746075" y="666750"/>
          <a:ext cx="1797050" cy="7302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Regression_v2</a:t>
          </a:r>
        </a:p>
      </xdr:txBody>
    </xdr:sp>
    <xdr:clientData/>
  </xdr:twoCellAnchor>
  <xdr:twoCellAnchor>
    <xdr:from>
      <xdr:col>40</xdr:col>
      <xdr:colOff>38100</xdr:colOff>
      <xdr:row>4</xdr:row>
      <xdr:rowOff>139700</xdr:rowOff>
    </xdr:from>
    <xdr:to>
      <xdr:col>43</xdr:col>
      <xdr:colOff>292100</xdr:colOff>
      <xdr:row>10</xdr:row>
      <xdr:rowOff>158750</xdr:rowOff>
    </xdr:to>
    <xdr:sp macro="" textlink="">
      <xdr:nvSpPr>
        <xdr:cNvPr id="219" name="Rectangle: Rounded Corners 218">
          <a:extLst>
            <a:ext uri="{FF2B5EF4-FFF2-40B4-BE49-F238E27FC236}">
              <a16:creationId xmlns:a16="http://schemas.microsoft.com/office/drawing/2014/main" id="{D7CF3D45-3163-41BF-B817-FD018DB3707E}"/>
            </a:ext>
          </a:extLst>
        </xdr:cNvPr>
        <xdr:cNvSpPr/>
      </xdr:nvSpPr>
      <xdr:spPr>
        <a:xfrm>
          <a:off x="20764500" y="501650"/>
          <a:ext cx="2082800" cy="1104900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Word</a:t>
          </a:r>
          <a:r>
            <a:rPr lang="en-US" sz="1100" baseline="0">
              <a:solidFill>
                <a:sysClr val="windowText" lastClr="000000"/>
              </a:solidFill>
            </a:rPr>
            <a:t> Count Vectors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(using only words appearing &gt;200 times total)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-title_wordvec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-tag_wordvec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-description_wordvec</a:t>
          </a:r>
        </a:p>
      </xdr:txBody>
    </xdr:sp>
    <xdr:clientData/>
  </xdr:twoCellAnchor>
  <xdr:twoCellAnchor>
    <xdr:from>
      <xdr:col>53</xdr:col>
      <xdr:colOff>352425</xdr:colOff>
      <xdr:row>6</xdr:row>
      <xdr:rowOff>57150</xdr:rowOff>
    </xdr:from>
    <xdr:to>
      <xdr:col>56</xdr:col>
      <xdr:colOff>323850</xdr:colOff>
      <xdr:row>10</xdr:row>
      <xdr:rowOff>66675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2F208B16-1CF6-4E06-B4B0-9A4A502919FD}"/>
            </a:ext>
          </a:extLst>
        </xdr:cNvPr>
        <xdr:cNvSpPr/>
      </xdr:nvSpPr>
      <xdr:spPr>
        <a:xfrm>
          <a:off x="29003625" y="781050"/>
          <a:ext cx="1800225" cy="7334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NLP_v1</a:t>
          </a:r>
        </a:p>
      </xdr:txBody>
    </xdr:sp>
    <xdr:clientData/>
  </xdr:twoCellAnchor>
  <xdr:twoCellAnchor>
    <xdr:from>
      <xdr:col>43</xdr:col>
      <xdr:colOff>295275</xdr:colOff>
      <xdr:row>7</xdr:row>
      <xdr:rowOff>125413</xdr:rowOff>
    </xdr:from>
    <xdr:to>
      <xdr:col>48</xdr:col>
      <xdr:colOff>139700</xdr:colOff>
      <xdr:row>7</xdr:row>
      <xdr:rowOff>152400</xdr:rowOff>
    </xdr:to>
    <xdr:cxnSp macro="">
      <xdr:nvCxnSpPr>
        <xdr:cNvPr id="223" name="Connector: Elbow 222">
          <a:extLst>
            <a:ext uri="{FF2B5EF4-FFF2-40B4-BE49-F238E27FC236}">
              <a16:creationId xmlns:a16="http://schemas.microsoft.com/office/drawing/2014/main" id="{897A1EBF-8A16-4A84-9A6B-ECBAF8063F6C}"/>
            </a:ext>
          </a:extLst>
        </xdr:cNvPr>
        <xdr:cNvCxnSpPr>
          <a:stCxn id="219" idx="3"/>
          <a:endCxn id="218" idx="2"/>
        </xdr:cNvCxnSpPr>
      </xdr:nvCxnSpPr>
      <xdr:spPr>
        <a:xfrm flipV="1">
          <a:off x="22850475" y="1030288"/>
          <a:ext cx="2892425" cy="26987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139700</xdr:colOff>
      <xdr:row>7</xdr:row>
      <xdr:rowOff>152400</xdr:rowOff>
    </xdr:from>
    <xdr:to>
      <xdr:col>40</xdr:col>
      <xdr:colOff>38100</xdr:colOff>
      <xdr:row>8</xdr:row>
      <xdr:rowOff>3175</xdr:rowOff>
    </xdr:to>
    <xdr:cxnSp macro="">
      <xdr:nvCxnSpPr>
        <xdr:cNvPr id="234" name="Connector: Elbow 233">
          <a:extLst>
            <a:ext uri="{FF2B5EF4-FFF2-40B4-BE49-F238E27FC236}">
              <a16:creationId xmlns:a16="http://schemas.microsoft.com/office/drawing/2014/main" id="{CE704EC5-77B8-4D5D-8517-B18665921C41}"/>
            </a:ext>
          </a:extLst>
        </xdr:cNvPr>
        <xdr:cNvCxnSpPr>
          <a:stCxn id="60" idx="6"/>
          <a:endCxn id="219" idx="1"/>
        </xdr:cNvCxnSpPr>
      </xdr:nvCxnSpPr>
      <xdr:spPr>
        <a:xfrm flipV="1">
          <a:off x="19037300" y="1057275"/>
          <a:ext cx="1727200" cy="31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473075</xdr:colOff>
      <xdr:row>7</xdr:row>
      <xdr:rowOff>125413</xdr:rowOff>
    </xdr:from>
    <xdr:to>
      <xdr:col>48</xdr:col>
      <xdr:colOff>139700</xdr:colOff>
      <xdr:row>11</xdr:row>
      <xdr:rowOff>133350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E9391CCB-0C76-4FE4-B85A-8871E01827E7}"/>
            </a:ext>
          </a:extLst>
        </xdr:cNvPr>
        <xdr:cNvCxnSpPr>
          <a:stCxn id="179" idx="3"/>
          <a:endCxn id="218" idx="2"/>
        </xdr:cNvCxnSpPr>
      </xdr:nvCxnSpPr>
      <xdr:spPr>
        <a:xfrm flipV="1">
          <a:off x="24857075" y="1030288"/>
          <a:ext cx="885825" cy="7318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419100</xdr:colOff>
      <xdr:row>7</xdr:row>
      <xdr:rowOff>125413</xdr:rowOff>
    </xdr:from>
    <xdr:to>
      <xdr:col>48</xdr:col>
      <xdr:colOff>139700</xdr:colOff>
      <xdr:row>61</xdr:row>
      <xdr:rowOff>85725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69BB4324-6047-49CB-9C82-4B41A227FE09}"/>
            </a:ext>
          </a:extLst>
        </xdr:cNvPr>
        <xdr:cNvCxnSpPr>
          <a:stCxn id="197" idx="3"/>
          <a:endCxn id="218" idx="2"/>
        </xdr:cNvCxnSpPr>
      </xdr:nvCxnSpPr>
      <xdr:spPr>
        <a:xfrm flipV="1">
          <a:off x="16878300" y="1030288"/>
          <a:ext cx="8864600" cy="9732962"/>
        </a:xfrm>
        <a:prstGeom prst="bentConnector3">
          <a:avLst>
            <a:gd name="adj1" fmla="val 96905"/>
          </a:avLst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471488</xdr:colOff>
      <xdr:row>4</xdr:row>
      <xdr:rowOff>142874</xdr:rowOff>
    </xdr:from>
    <xdr:to>
      <xdr:col>55</xdr:col>
      <xdr:colOff>31750</xdr:colOff>
      <xdr:row>6</xdr:row>
      <xdr:rowOff>57149</xdr:rowOff>
    </xdr:to>
    <xdr:cxnSp macro="">
      <xdr:nvCxnSpPr>
        <xdr:cNvPr id="268" name="Connector: Elbow 267">
          <a:extLst>
            <a:ext uri="{FF2B5EF4-FFF2-40B4-BE49-F238E27FC236}">
              <a16:creationId xmlns:a16="http://schemas.microsoft.com/office/drawing/2014/main" id="{AACBF26C-FE96-44B4-8700-572C6D5DE338}"/>
            </a:ext>
          </a:extLst>
        </xdr:cNvPr>
        <xdr:cNvCxnSpPr>
          <a:stCxn id="219" idx="0"/>
          <a:endCxn id="220" idx="0"/>
        </xdr:cNvCxnSpPr>
      </xdr:nvCxnSpPr>
      <xdr:spPr>
        <a:xfrm rot="16200000" flipH="1">
          <a:off x="25716706" y="-3404394"/>
          <a:ext cx="276225" cy="8094662"/>
        </a:xfrm>
        <a:prstGeom prst="bentConnector3">
          <a:avLst>
            <a:gd name="adj1" fmla="val -8275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247650</xdr:colOff>
      <xdr:row>7</xdr:row>
      <xdr:rowOff>168275</xdr:rowOff>
    </xdr:from>
    <xdr:to>
      <xdr:col>60</xdr:col>
      <xdr:colOff>330200</xdr:colOff>
      <xdr:row>12</xdr:row>
      <xdr:rowOff>63500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25E99216-0228-47C1-886C-932A58381366}"/>
            </a:ext>
          </a:extLst>
        </xdr:cNvPr>
        <xdr:cNvSpPr/>
      </xdr:nvSpPr>
      <xdr:spPr>
        <a:xfrm>
          <a:off x="31946850" y="1073150"/>
          <a:ext cx="1301750" cy="800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Pure Text Regression</a:t>
          </a:r>
          <a:r>
            <a:rPr lang="en-US" sz="1100" baseline="0">
              <a:solidFill>
                <a:sysClr val="windowText" lastClr="000000"/>
              </a:solidFill>
            </a:rPr>
            <a:t> model (inconclusive)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323850</xdr:colOff>
      <xdr:row>8</xdr:row>
      <xdr:rowOff>60325</xdr:rowOff>
    </xdr:from>
    <xdr:to>
      <xdr:col>58</xdr:col>
      <xdr:colOff>247650</xdr:colOff>
      <xdr:row>10</xdr:row>
      <xdr:rowOff>26988</xdr:rowOff>
    </xdr:to>
    <xdr:cxnSp macro="">
      <xdr:nvCxnSpPr>
        <xdr:cNvPr id="276" name="Connector: Elbow 275">
          <a:extLst>
            <a:ext uri="{FF2B5EF4-FFF2-40B4-BE49-F238E27FC236}">
              <a16:creationId xmlns:a16="http://schemas.microsoft.com/office/drawing/2014/main" id="{EF579892-D207-40F2-9E09-674FB0D5F345}"/>
            </a:ext>
          </a:extLst>
        </xdr:cNvPr>
        <xdr:cNvCxnSpPr>
          <a:stCxn id="220" idx="6"/>
          <a:endCxn id="275" idx="1"/>
        </xdr:cNvCxnSpPr>
      </xdr:nvCxnSpPr>
      <xdr:spPr>
        <a:xfrm>
          <a:off x="30803850" y="1146175"/>
          <a:ext cx="1143000" cy="3286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485775</xdr:colOff>
      <xdr:row>14</xdr:row>
      <xdr:rowOff>57150</xdr:rowOff>
    </xdr:from>
    <xdr:to>
      <xdr:col>60</xdr:col>
      <xdr:colOff>330200</xdr:colOff>
      <xdr:row>21</xdr:row>
      <xdr:rowOff>25400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960AF4F4-F5A1-4EBE-98AF-ACC6139AF27E}"/>
            </a:ext>
          </a:extLst>
        </xdr:cNvPr>
        <xdr:cNvSpPr/>
      </xdr:nvSpPr>
      <xdr:spPr>
        <a:xfrm>
          <a:off x="31575375" y="2228850"/>
          <a:ext cx="1673225" cy="12350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 Figs, Facts, Tables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-LR Coefficient</a:t>
          </a:r>
          <a:r>
            <a:rPr lang="en-US" sz="1100" baseline="0">
              <a:solidFill>
                <a:sysClr val="windowText" lastClr="000000"/>
              </a:solidFill>
            </a:rPr>
            <a:t> / Gradient Boost importance table (identify key words)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323850</xdr:colOff>
      <xdr:row>8</xdr:row>
      <xdr:rowOff>60325</xdr:rowOff>
    </xdr:from>
    <xdr:to>
      <xdr:col>57</xdr:col>
      <xdr:colOff>482600</xdr:colOff>
      <xdr:row>17</xdr:row>
      <xdr:rowOff>133350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C8256E59-B14B-4E4E-85F7-9DBBC563AA19}"/>
            </a:ext>
          </a:extLst>
        </xdr:cNvPr>
        <xdr:cNvCxnSpPr>
          <a:stCxn id="220" idx="6"/>
          <a:endCxn id="282" idx="1"/>
        </xdr:cNvCxnSpPr>
      </xdr:nvCxnSpPr>
      <xdr:spPr>
        <a:xfrm>
          <a:off x="30803850" y="1146175"/>
          <a:ext cx="768350" cy="1701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514350</xdr:colOff>
      <xdr:row>22</xdr:row>
      <xdr:rowOff>168275</xdr:rowOff>
    </xdr:from>
    <xdr:to>
      <xdr:col>52</xdr:col>
      <xdr:colOff>485775</xdr:colOff>
      <xdr:row>26</xdr:row>
      <xdr:rowOff>177800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F33E3444-4CF7-4737-8B4B-1699758078E7}"/>
            </a:ext>
          </a:extLst>
        </xdr:cNvPr>
        <xdr:cNvSpPr/>
      </xdr:nvSpPr>
      <xdr:spPr>
        <a:xfrm>
          <a:off x="26727150" y="4521200"/>
          <a:ext cx="1800225" cy="7334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Classification_v2</a:t>
          </a:r>
        </a:p>
      </xdr:txBody>
    </xdr:sp>
    <xdr:clientData/>
  </xdr:twoCellAnchor>
  <xdr:twoCellAnchor>
    <xdr:from>
      <xdr:col>57</xdr:col>
      <xdr:colOff>292100</xdr:colOff>
      <xdr:row>22</xdr:row>
      <xdr:rowOff>161925</xdr:rowOff>
    </xdr:from>
    <xdr:to>
      <xdr:col>60</xdr:col>
      <xdr:colOff>263525</xdr:colOff>
      <xdr:row>26</xdr:row>
      <xdr:rowOff>171450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1573A461-6ED1-494D-9E91-F7D53B906445}"/>
            </a:ext>
          </a:extLst>
        </xdr:cNvPr>
        <xdr:cNvSpPr/>
      </xdr:nvSpPr>
      <xdr:spPr>
        <a:xfrm>
          <a:off x="31381700" y="4514850"/>
          <a:ext cx="1800225" cy="7334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[Supervised]</a:t>
          </a:r>
        </a:p>
      </xdr:txBody>
    </xdr:sp>
    <xdr:clientData/>
  </xdr:twoCellAnchor>
  <xdr:twoCellAnchor>
    <xdr:from>
      <xdr:col>49</xdr:col>
      <xdr:colOff>514350</xdr:colOff>
      <xdr:row>29</xdr:row>
      <xdr:rowOff>161925</xdr:rowOff>
    </xdr:from>
    <xdr:to>
      <xdr:col>52</xdr:col>
      <xdr:colOff>482600</xdr:colOff>
      <xdr:row>33</xdr:row>
      <xdr:rowOff>168275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BA841E4-B555-4F79-9B83-B7AB3435EFBD}"/>
            </a:ext>
          </a:extLst>
        </xdr:cNvPr>
        <xdr:cNvSpPr/>
      </xdr:nvSpPr>
      <xdr:spPr>
        <a:xfrm>
          <a:off x="26727150" y="5781675"/>
          <a:ext cx="1797050" cy="7302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[Unsupervised]</a:t>
          </a:r>
        </a:p>
      </xdr:txBody>
    </xdr:sp>
    <xdr:clientData/>
  </xdr:twoCellAnchor>
  <xdr:twoCellAnchor>
    <xdr:from>
      <xdr:col>50</xdr:col>
      <xdr:colOff>419100</xdr:colOff>
      <xdr:row>10</xdr:row>
      <xdr:rowOff>104775</xdr:rowOff>
    </xdr:from>
    <xdr:to>
      <xdr:col>52</xdr:col>
      <xdr:colOff>504825</xdr:colOff>
      <xdr:row>14</xdr:row>
      <xdr:rowOff>95250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CDCBE33C-8064-47E0-9BA9-91F13C104C88}"/>
            </a:ext>
          </a:extLst>
        </xdr:cNvPr>
        <xdr:cNvSpPr/>
      </xdr:nvSpPr>
      <xdr:spPr>
        <a:xfrm>
          <a:off x="27241500" y="2286000"/>
          <a:ext cx="1304925" cy="7143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</a:t>
          </a:r>
          <a:r>
            <a:rPr lang="en-US" sz="1100" baseline="0">
              <a:solidFill>
                <a:sysClr val="windowText" lastClr="000000"/>
              </a:solidFill>
            </a:rPr>
            <a:t>l Comparison: with &amp; without ratios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428625</xdr:colOff>
      <xdr:row>15</xdr:row>
      <xdr:rowOff>47625</xdr:rowOff>
    </xdr:from>
    <xdr:to>
      <xdr:col>53</xdr:col>
      <xdr:colOff>168275</xdr:colOff>
      <xdr:row>18</xdr:row>
      <xdr:rowOff>57150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11106098-0DE8-4CD4-91FB-182DB5FFABD9}"/>
            </a:ext>
          </a:extLst>
        </xdr:cNvPr>
        <xdr:cNvSpPr/>
      </xdr:nvSpPr>
      <xdr:spPr>
        <a:xfrm>
          <a:off x="27251025" y="3133725"/>
          <a:ext cx="1568450" cy="552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Test New Data: Identify</a:t>
          </a:r>
          <a:r>
            <a:rPr lang="en-US" sz="1100" baseline="0">
              <a:solidFill>
                <a:sysClr val="windowText" lastClr="000000"/>
              </a:solidFill>
            </a:rPr>
            <a:t> upcoming hits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430213</xdr:colOff>
      <xdr:row>9</xdr:row>
      <xdr:rowOff>130174</xdr:rowOff>
    </xdr:from>
    <xdr:to>
      <xdr:col>50</xdr:col>
      <xdr:colOff>419100</xdr:colOff>
      <xdr:row>12</xdr:row>
      <xdr:rowOff>98424</xdr:rowOff>
    </xdr:to>
    <xdr:cxnSp macro="">
      <xdr:nvCxnSpPr>
        <xdr:cNvPr id="292" name="Connector: Elbow 291">
          <a:extLst>
            <a:ext uri="{FF2B5EF4-FFF2-40B4-BE49-F238E27FC236}">
              <a16:creationId xmlns:a16="http://schemas.microsoft.com/office/drawing/2014/main" id="{85DAEC7B-F5F5-4179-BCFC-DA081851B06E}"/>
            </a:ext>
          </a:extLst>
        </xdr:cNvPr>
        <xdr:cNvCxnSpPr>
          <a:stCxn id="218" idx="4"/>
          <a:endCxn id="289" idx="1"/>
        </xdr:cNvCxnSpPr>
      </xdr:nvCxnSpPr>
      <xdr:spPr>
        <a:xfrm rot="16200000" flipH="1">
          <a:off x="26686669" y="2086768"/>
          <a:ext cx="511175" cy="59848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430212</xdr:colOff>
      <xdr:row>9</xdr:row>
      <xdr:rowOff>130175</xdr:rowOff>
    </xdr:from>
    <xdr:to>
      <xdr:col>50</xdr:col>
      <xdr:colOff>425449</xdr:colOff>
      <xdr:row>16</xdr:row>
      <xdr:rowOff>141288</xdr:rowOff>
    </xdr:to>
    <xdr:cxnSp macro="">
      <xdr:nvCxnSpPr>
        <xdr:cNvPr id="294" name="Connector: Elbow 293">
          <a:extLst>
            <a:ext uri="{FF2B5EF4-FFF2-40B4-BE49-F238E27FC236}">
              <a16:creationId xmlns:a16="http://schemas.microsoft.com/office/drawing/2014/main" id="{472E5579-6EB9-4447-A094-C9834A0FE1A2}"/>
            </a:ext>
          </a:extLst>
        </xdr:cNvPr>
        <xdr:cNvCxnSpPr>
          <a:stCxn id="218" idx="4"/>
          <a:endCxn id="290" idx="1"/>
        </xdr:cNvCxnSpPr>
      </xdr:nvCxnSpPr>
      <xdr:spPr>
        <a:xfrm rot="16200000" flipH="1">
          <a:off x="26306462" y="2466975"/>
          <a:ext cx="1277938" cy="60483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482600</xdr:colOff>
      <xdr:row>24</xdr:row>
      <xdr:rowOff>165100</xdr:rowOff>
    </xdr:from>
    <xdr:to>
      <xdr:col>57</xdr:col>
      <xdr:colOff>295275</xdr:colOff>
      <xdr:row>24</xdr:row>
      <xdr:rowOff>174625</xdr:rowOff>
    </xdr:to>
    <xdr:cxnSp macro="">
      <xdr:nvCxnSpPr>
        <xdr:cNvPr id="296" name="Connector: Elbow 295">
          <a:extLst>
            <a:ext uri="{FF2B5EF4-FFF2-40B4-BE49-F238E27FC236}">
              <a16:creationId xmlns:a16="http://schemas.microsoft.com/office/drawing/2014/main" id="{FE4F134B-EAC0-49EA-905B-5CB577324DA5}"/>
            </a:ext>
          </a:extLst>
        </xdr:cNvPr>
        <xdr:cNvCxnSpPr>
          <a:stCxn id="286" idx="6"/>
          <a:endCxn id="287" idx="2"/>
        </xdr:cNvCxnSpPr>
      </xdr:nvCxnSpPr>
      <xdr:spPr>
        <a:xfrm flipV="1">
          <a:off x="28524200" y="4879975"/>
          <a:ext cx="2860675" cy="9525"/>
        </a:xfrm>
        <a:prstGeom prst="bentConnector3">
          <a:avLst/>
        </a:prstGeom>
        <a:ln>
          <a:solidFill>
            <a:sysClr val="windowText" lastClr="000000"/>
          </a:solidFill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193675</xdr:colOff>
      <xdr:row>27</xdr:row>
      <xdr:rowOff>0</xdr:rowOff>
    </xdr:from>
    <xdr:to>
      <xdr:col>51</xdr:col>
      <xdr:colOff>195263</xdr:colOff>
      <xdr:row>29</xdr:row>
      <xdr:rowOff>158750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73AD9AFA-0029-4C1F-850C-D528981C3622}"/>
            </a:ext>
          </a:extLst>
        </xdr:cNvPr>
        <xdr:cNvCxnSpPr>
          <a:stCxn id="286" idx="4"/>
          <a:endCxn id="288" idx="0"/>
        </xdr:cNvCxnSpPr>
      </xdr:nvCxnSpPr>
      <xdr:spPr>
        <a:xfrm>
          <a:off x="27625675" y="5257800"/>
          <a:ext cx="1588" cy="520700"/>
        </a:xfrm>
        <a:prstGeom prst="straightConnector1">
          <a:avLst/>
        </a:prstGeom>
        <a:ln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530225</xdr:colOff>
      <xdr:row>29</xdr:row>
      <xdr:rowOff>161925</xdr:rowOff>
    </xdr:from>
    <xdr:to>
      <xdr:col>60</xdr:col>
      <xdr:colOff>6350</xdr:colOff>
      <xdr:row>34</xdr:row>
      <xdr:rowOff>66675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9918ADAA-C855-4E89-A74C-F72CD07593E2}"/>
            </a:ext>
          </a:extLst>
        </xdr:cNvPr>
        <xdr:cNvSpPr/>
      </xdr:nvSpPr>
      <xdr:spPr>
        <a:xfrm>
          <a:off x="31619825" y="5781675"/>
          <a:ext cx="1304925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Binary, Multiclass</a:t>
          </a:r>
          <a:r>
            <a:rPr lang="en-US" sz="1100" baseline="0">
              <a:solidFill>
                <a:sysClr val="windowText" lastClr="000000"/>
              </a:solidFill>
            </a:rPr>
            <a:t> prediction (inconclusive)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574675</xdr:colOff>
      <xdr:row>26</xdr:row>
      <xdr:rowOff>171450</xdr:rowOff>
    </xdr:from>
    <xdr:to>
      <xdr:col>58</xdr:col>
      <xdr:colOff>584200</xdr:colOff>
      <xdr:row>29</xdr:row>
      <xdr:rowOff>158750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1C3FBD9F-9AD9-4B1D-93DE-8FD3DB9A7214}"/>
            </a:ext>
          </a:extLst>
        </xdr:cNvPr>
        <xdr:cNvCxnSpPr>
          <a:stCxn id="287" idx="4"/>
          <a:endCxn id="306" idx="0"/>
        </xdr:cNvCxnSpPr>
      </xdr:nvCxnSpPr>
      <xdr:spPr>
        <a:xfrm flipH="1">
          <a:off x="32273875" y="5248275"/>
          <a:ext cx="9525" cy="530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473075</xdr:colOff>
      <xdr:row>11</xdr:row>
      <xdr:rowOff>133350</xdr:rowOff>
    </xdr:from>
    <xdr:to>
      <xdr:col>49</xdr:col>
      <xdr:colOff>514350</xdr:colOff>
      <xdr:row>24</xdr:row>
      <xdr:rowOff>174625</xdr:rowOff>
    </xdr:to>
    <xdr:cxnSp macro="">
      <xdr:nvCxnSpPr>
        <xdr:cNvPr id="310" name="Connector: Elbow 309">
          <a:extLst>
            <a:ext uri="{FF2B5EF4-FFF2-40B4-BE49-F238E27FC236}">
              <a16:creationId xmlns:a16="http://schemas.microsoft.com/office/drawing/2014/main" id="{30498D9F-A60E-48AB-874E-0B1CDF666210}"/>
            </a:ext>
          </a:extLst>
        </xdr:cNvPr>
        <xdr:cNvCxnSpPr>
          <a:stCxn id="179" idx="3"/>
          <a:endCxn id="286" idx="2"/>
        </xdr:cNvCxnSpPr>
      </xdr:nvCxnSpPr>
      <xdr:spPr>
        <a:xfrm>
          <a:off x="24857075" y="2495550"/>
          <a:ext cx="1870075" cy="2393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295275</xdr:colOff>
      <xdr:row>7</xdr:row>
      <xdr:rowOff>152400</xdr:rowOff>
    </xdr:from>
    <xdr:to>
      <xdr:col>49</xdr:col>
      <xdr:colOff>514350</xdr:colOff>
      <xdr:row>24</xdr:row>
      <xdr:rowOff>174625</xdr:rowOff>
    </xdr:to>
    <xdr:cxnSp macro="">
      <xdr:nvCxnSpPr>
        <xdr:cNvPr id="312" name="Connector: Elbow 311">
          <a:extLst>
            <a:ext uri="{FF2B5EF4-FFF2-40B4-BE49-F238E27FC236}">
              <a16:creationId xmlns:a16="http://schemas.microsoft.com/office/drawing/2014/main" id="{1F694C3F-1870-4D65-83DD-182132285C57}"/>
            </a:ext>
          </a:extLst>
        </xdr:cNvPr>
        <xdr:cNvCxnSpPr>
          <a:stCxn id="219" idx="3"/>
          <a:endCxn id="286" idx="2"/>
        </xdr:cNvCxnSpPr>
      </xdr:nvCxnSpPr>
      <xdr:spPr>
        <a:xfrm>
          <a:off x="22850475" y="1790700"/>
          <a:ext cx="3876675" cy="3098800"/>
        </a:xfrm>
        <a:prstGeom prst="bentConnector3">
          <a:avLst>
            <a:gd name="adj1" fmla="val 52983"/>
          </a:avLst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419100</xdr:colOff>
      <xdr:row>24</xdr:row>
      <xdr:rowOff>174625</xdr:rowOff>
    </xdr:from>
    <xdr:to>
      <xdr:col>49</xdr:col>
      <xdr:colOff>514350</xdr:colOff>
      <xdr:row>61</xdr:row>
      <xdr:rowOff>85725</xdr:rowOff>
    </xdr:to>
    <xdr:cxnSp macro="">
      <xdr:nvCxnSpPr>
        <xdr:cNvPr id="318" name="Connector: Elbow 317">
          <a:extLst>
            <a:ext uri="{FF2B5EF4-FFF2-40B4-BE49-F238E27FC236}">
              <a16:creationId xmlns:a16="http://schemas.microsoft.com/office/drawing/2014/main" id="{B34193DB-0BE1-4B4F-9F7D-8FFBE1A7497C}"/>
            </a:ext>
          </a:extLst>
        </xdr:cNvPr>
        <xdr:cNvCxnSpPr>
          <a:stCxn id="197" idx="3"/>
          <a:endCxn id="286" idx="2"/>
        </xdr:cNvCxnSpPr>
      </xdr:nvCxnSpPr>
      <xdr:spPr>
        <a:xfrm flipV="1">
          <a:off x="16878300" y="4889500"/>
          <a:ext cx="9848850" cy="6607175"/>
        </a:xfrm>
        <a:prstGeom prst="bentConnector3">
          <a:avLst>
            <a:gd name="adj1" fmla="val 93493"/>
          </a:avLst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69</xdr:row>
      <xdr:rowOff>0</xdr:rowOff>
    </xdr:from>
    <xdr:to>
      <xdr:col>51</xdr:col>
      <xdr:colOff>447675</xdr:colOff>
      <xdr:row>73</xdr:row>
      <xdr:rowOff>79375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5D425850-EEAD-47F7-AA3F-9F5E89257181}"/>
            </a:ext>
          </a:extLst>
        </xdr:cNvPr>
        <xdr:cNvSpPr/>
      </xdr:nvSpPr>
      <xdr:spPr>
        <a:xfrm>
          <a:off x="30019625" y="12430125"/>
          <a:ext cx="1654175" cy="7778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k_classified_distances_v2</a:t>
          </a:r>
        </a:p>
      </xdr:txBody>
    </xdr:sp>
    <xdr:clientData/>
  </xdr:twoCellAnchor>
  <xdr:twoCellAnchor>
    <xdr:from>
      <xdr:col>50</xdr:col>
      <xdr:colOff>223839</xdr:colOff>
      <xdr:row>42</xdr:row>
      <xdr:rowOff>95249</xdr:rowOff>
    </xdr:from>
    <xdr:to>
      <xdr:col>51</xdr:col>
      <xdr:colOff>192089</xdr:colOff>
      <xdr:row>68</xdr:row>
      <xdr:rowOff>174624</xdr:rowOff>
    </xdr:to>
    <xdr:cxnSp macro="">
      <xdr:nvCxnSpPr>
        <xdr:cNvPr id="337" name="Connector: Elbow 336">
          <a:extLst>
            <a:ext uri="{FF2B5EF4-FFF2-40B4-BE49-F238E27FC236}">
              <a16:creationId xmlns:a16="http://schemas.microsoft.com/office/drawing/2014/main" id="{B70886FB-F33A-40E8-B538-D24526A1B641}"/>
            </a:ext>
          </a:extLst>
        </xdr:cNvPr>
        <xdr:cNvCxnSpPr>
          <a:stCxn id="343" idx="2"/>
          <a:endCxn id="335" idx="0"/>
        </xdr:cNvCxnSpPr>
      </xdr:nvCxnSpPr>
      <xdr:spPr>
        <a:xfrm rot="5400000">
          <a:off x="28822651" y="9834562"/>
          <a:ext cx="4619625" cy="57150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509588</xdr:colOff>
      <xdr:row>69</xdr:row>
      <xdr:rowOff>82550</xdr:rowOff>
    </xdr:from>
    <xdr:to>
      <xdr:col>26</xdr:col>
      <xdr:colOff>481013</xdr:colOff>
      <xdr:row>73</xdr:row>
      <xdr:rowOff>92075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E029B1E6-E2B1-4AA5-A654-C6DC69B3928D}"/>
            </a:ext>
          </a:extLst>
        </xdr:cNvPr>
        <xdr:cNvSpPr/>
      </xdr:nvSpPr>
      <xdr:spPr>
        <a:xfrm>
          <a:off x="14844713" y="12512675"/>
          <a:ext cx="1781175" cy="7080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EDA Classified Data</a:t>
          </a:r>
        </a:p>
      </xdr:txBody>
    </xdr:sp>
    <xdr:clientData/>
  </xdr:twoCellAnchor>
  <xdr:twoCellAnchor>
    <xdr:from>
      <xdr:col>26</xdr:col>
      <xdr:colOff>484188</xdr:colOff>
      <xdr:row>71</xdr:row>
      <xdr:rowOff>41275</xdr:rowOff>
    </xdr:from>
    <xdr:to>
      <xdr:col>49</xdr:col>
      <xdr:colOff>0</xdr:colOff>
      <xdr:row>71</xdr:row>
      <xdr:rowOff>88900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FEFD45F2-8D12-4434-9C7E-0B0E83CA5838}"/>
            </a:ext>
          </a:extLst>
        </xdr:cNvPr>
        <xdr:cNvCxnSpPr>
          <a:stCxn id="335" idx="1"/>
          <a:endCxn id="339" idx="6"/>
        </xdr:cNvCxnSpPr>
      </xdr:nvCxnSpPr>
      <xdr:spPr>
        <a:xfrm flipH="1">
          <a:off x="16629063" y="12820650"/>
          <a:ext cx="13390562" cy="47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520700</xdr:colOff>
      <xdr:row>38</xdr:row>
      <xdr:rowOff>85725</xdr:rowOff>
    </xdr:from>
    <xdr:to>
      <xdr:col>52</xdr:col>
      <xdr:colOff>466725</xdr:colOff>
      <xdr:row>42</xdr:row>
      <xdr:rowOff>95250</xdr:rowOff>
    </xdr:to>
    <xdr:sp macro="" textlink="">
      <xdr:nvSpPr>
        <xdr:cNvPr id="343" name="Rectangle: Rounded Corners 342">
          <a:extLst>
            <a:ext uri="{FF2B5EF4-FFF2-40B4-BE49-F238E27FC236}">
              <a16:creationId xmlns:a16="http://schemas.microsoft.com/office/drawing/2014/main" id="{5305F05B-E20A-4C13-BA47-2A5CA46B8031}"/>
            </a:ext>
          </a:extLst>
        </xdr:cNvPr>
        <xdr:cNvSpPr/>
      </xdr:nvSpPr>
      <xdr:spPr>
        <a:xfrm>
          <a:off x="26733500" y="7334250"/>
          <a:ext cx="1774825" cy="73342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Features: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Measures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-kclass</a:t>
          </a:r>
        </a:p>
      </xdr:txBody>
    </xdr:sp>
    <xdr:clientData/>
  </xdr:twoCellAnchor>
  <xdr:twoCellAnchor>
    <xdr:from>
      <xdr:col>51</xdr:col>
      <xdr:colOff>188913</xdr:colOff>
      <xdr:row>33</xdr:row>
      <xdr:rowOff>168275</xdr:rowOff>
    </xdr:from>
    <xdr:to>
      <xdr:col>51</xdr:col>
      <xdr:colOff>195263</xdr:colOff>
      <xdr:row>38</xdr:row>
      <xdr:rowOff>82550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34DA7F72-88DA-46B7-AD6A-9E432FA3FE3D}"/>
            </a:ext>
          </a:extLst>
        </xdr:cNvPr>
        <xdr:cNvCxnSpPr>
          <a:stCxn id="288" idx="4"/>
          <a:endCxn id="343" idx="0"/>
        </xdr:cNvCxnSpPr>
      </xdr:nvCxnSpPr>
      <xdr:spPr>
        <a:xfrm flipH="1">
          <a:off x="27620913" y="6511925"/>
          <a:ext cx="6350" cy="8191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263525</xdr:colOff>
      <xdr:row>37</xdr:row>
      <xdr:rowOff>88900</xdr:rowOff>
    </xdr:from>
    <xdr:to>
      <xdr:col>56</xdr:col>
      <xdr:colOff>349250</xdr:colOff>
      <xdr:row>43</xdr:row>
      <xdr:rowOff>88900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AF4B96C2-61D8-4955-BBC8-B38021DCB28F}"/>
            </a:ext>
          </a:extLst>
        </xdr:cNvPr>
        <xdr:cNvSpPr/>
      </xdr:nvSpPr>
      <xdr:spPr>
        <a:xfrm>
          <a:off x="33299400" y="6931025"/>
          <a:ext cx="1292225" cy="1047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all_groups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(Identify</a:t>
          </a:r>
          <a:r>
            <a:rPr lang="en-US" sz="1100" baseline="0">
              <a:solidFill>
                <a:sysClr val="windowText" lastClr="000000"/>
              </a:solidFill>
            </a:rPr>
            <a:t> usable categories)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1465262</xdr:colOff>
      <xdr:row>6</xdr:row>
      <xdr:rowOff>47625</xdr:rowOff>
    </xdr:from>
    <xdr:to>
      <xdr:col>2</xdr:col>
      <xdr:colOff>493712</xdr:colOff>
      <xdr:row>9</xdr:row>
      <xdr:rowOff>44450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D7ADDF83-A5A6-46B9-9FF7-787D3187F5AE}"/>
            </a:ext>
          </a:extLst>
        </xdr:cNvPr>
        <xdr:cNvSpPr/>
      </xdr:nvSpPr>
      <xdr:spPr>
        <a:xfrm>
          <a:off x="1465262" y="1504950"/>
          <a:ext cx="1304925" cy="539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 &amp; Outputs</a:t>
          </a:r>
        </a:p>
      </xdr:txBody>
    </xdr:sp>
    <xdr:clientData/>
  </xdr:twoCellAnchor>
  <xdr:twoCellAnchor>
    <xdr:from>
      <xdr:col>0</xdr:col>
      <xdr:colOff>1216024</xdr:colOff>
      <xdr:row>11</xdr:row>
      <xdr:rowOff>101600</xdr:rowOff>
    </xdr:from>
    <xdr:to>
      <xdr:col>3</xdr:col>
      <xdr:colOff>133349</xdr:colOff>
      <xdr:row>15</xdr:row>
      <xdr:rowOff>111125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3A98AEC3-7765-4824-95AC-ADB06715C7CB}"/>
            </a:ext>
          </a:extLst>
        </xdr:cNvPr>
        <xdr:cNvSpPr/>
      </xdr:nvSpPr>
      <xdr:spPr>
        <a:xfrm>
          <a:off x="1216024" y="2463800"/>
          <a:ext cx="1803400" cy="7334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Notebook title</a:t>
          </a:r>
        </a:p>
      </xdr:txBody>
    </xdr:sp>
    <xdr:clientData/>
  </xdr:twoCellAnchor>
  <xdr:twoCellAnchor>
    <xdr:from>
      <xdr:col>0</xdr:col>
      <xdr:colOff>863600</xdr:colOff>
      <xdr:row>16</xdr:row>
      <xdr:rowOff>152401</xdr:rowOff>
    </xdr:from>
    <xdr:to>
      <xdr:col>3</xdr:col>
      <xdr:colOff>485774</xdr:colOff>
      <xdr:row>20</xdr:row>
      <xdr:rowOff>1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84170B48-22F3-4FE4-A983-D07FB913C40C}"/>
            </a:ext>
          </a:extLst>
        </xdr:cNvPr>
        <xdr:cNvSpPr/>
      </xdr:nvSpPr>
      <xdr:spPr>
        <a:xfrm>
          <a:off x="863600" y="3419476"/>
          <a:ext cx="2508249" cy="5715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Transformations</a:t>
          </a:r>
          <a:r>
            <a:rPr lang="en-US" sz="1100" baseline="0">
              <a:solidFill>
                <a:sysClr val="windowText" lastClr="000000"/>
              </a:solidFill>
            </a:rPr>
            <a:t> and Data Manipulation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</xdr:colOff>
      <xdr:row>23</xdr:row>
      <xdr:rowOff>84138</xdr:rowOff>
    </xdr:from>
    <xdr:to>
      <xdr:col>2</xdr:col>
      <xdr:colOff>38100</xdr:colOff>
      <xdr:row>23</xdr:row>
      <xdr:rowOff>85725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F4FF79A0-2782-4E0F-A114-A26FA5842AE1}"/>
            </a:ext>
          </a:extLst>
        </xdr:cNvPr>
        <xdr:cNvCxnSpPr/>
      </xdr:nvCxnSpPr>
      <xdr:spPr>
        <a:xfrm>
          <a:off x="1704975" y="4618038"/>
          <a:ext cx="609600" cy="1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24</xdr:row>
      <xdr:rowOff>114300</xdr:rowOff>
    </xdr:from>
    <xdr:to>
      <xdr:col>2</xdr:col>
      <xdr:colOff>66675</xdr:colOff>
      <xdr:row>24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6E704CB-437B-494C-814B-BA44C54473FE}"/>
            </a:ext>
          </a:extLst>
        </xdr:cNvPr>
        <xdr:cNvCxnSpPr/>
      </xdr:nvCxnSpPr>
      <xdr:spPr>
        <a:xfrm>
          <a:off x="1724025" y="4829175"/>
          <a:ext cx="6191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25</xdr:row>
      <xdr:rowOff>104775</xdr:rowOff>
    </xdr:from>
    <xdr:to>
      <xdr:col>2</xdr:col>
      <xdr:colOff>47625</xdr:colOff>
      <xdr:row>25</xdr:row>
      <xdr:rowOff>104775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C42EA77-4188-4C2C-A7ED-64140A005EC4}"/>
            </a:ext>
          </a:extLst>
        </xdr:cNvPr>
        <xdr:cNvCxnSpPr/>
      </xdr:nvCxnSpPr>
      <xdr:spPr>
        <a:xfrm>
          <a:off x="1704975" y="5000625"/>
          <a:ext cx="619125" cy="0"/>
        </a:xfrm>
        <a:prstGeom prst="straightConnector1">
          <a:avLst/>
        </a:prstGeom>
        <a:ln>
          <a:solidFill>
            <a:sysClr val="windowText" lastClr="000000"/>
          </a:solidFill>
          <a:prstDash val="lgDashDot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64295</xdr:colOff>
      <xdr:row>29</xdr:row>
      <xdr:rowOff>133350</xdr:rowOff>
    </xdr:from>
    <xdr:to>
      <xdr:col>3</xdr:col>
      <xdr:colOff>159545</xdr:colOff>
      <xdr:row>32</xdr:row>
      <xdr:rowOff>120650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D99209F3-6AB0-4CA8-9878-C024D0B5B492}"/>
            </a:ext>
          </a:extLst>
        </xdr:cNvPr>
        <xdr:cNvSpPr/>
      </xdr:nvSpPr>
      <xdr:spPr>
        <a:xfrm>
          <a:off x="1731170" y="5578475"/>
          <a:ext cx="1301750" cy="511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Raw Data</a:t>
          </a:r>
        </a:p>
      </xdr:txBody>
    </xdr:sp>
    <xdr:clientData/>
  </xdr:twoCellAnchor>
  <xdr:twoCellAnchor>
    <xdr:from>
      <xdr:col>0</xdr:col>
      <xdr:colOff>1491457</xdr:colOff>
      <xdr:row>35</xdr:row>
      <xdr:rowOff>120650</xdr:rowOff>
    </xdr:from>
    <xdr:to>
      <xdr:col>3</xdr:col>
      <xdr:colOff>405607</xdr:colOff>
      <xdr:row>39</xdr:row>
      <xdr:rowOff>142875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6E123F03-22F2-411C-8F57-5215C58E236A}"/>
            </a:ext>
          </a:extLst>
        </xdr:cNvPr>
        <xdr:cNvSpPr/>
      </xdr:nvSpPr>
      <xdr:spPr>
        <a:xfrm>
          <a:off x="1491457" y="6613525"/>
          <a:ext cx="1787525" cy="7207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ETL Alphabet DataPull</a:t>
          </a:r>
        </a:p>
      </xdr:txBody>
    </xdr:sp>
    <xdr:clientData/>
  </xdr:twoCellAnchor>
  <xdr:twoCellAnchor>
    <xdr:from>
      <xdr:col>1</xdr:col>
      <xdr:colOff>65882</xdr:colOff>
      <xdr:row>43</xdr:row>
      <xdr:rowOff>44450</xdr:rowOff>
    </xdr:from>
    <xdr:to>
      <xdr:col>3</xdr:col>
      <xdr:colOff>161132</xdr:colOff>
      <xdr:row>46</xdr:row>
      <xdr:rowOff>66675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9C9318E-303A-418A-99DC-8275AE3C9A61}"/>
            </a:ext>
          </a:extLst>
        </xdr:cNvPr>
        <xdr:cNvSpPr/>
      </xdr:nvSpPr>
      <xdr:spPr>
        <a:xfrm>
          <a:off x="1732757" y="7934325"/>
          <a:ext cx="1301750" cy="546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clean_data_nocomments_noviews</a:t>
          </a:r>
        </a:p>
      </xdr:txBody>
    </xdr:sp>
    <xdr:clientData/>
  </xdr:twoCellAnchor>
  <xdr:twoCellAnchor>
    <xdr:from>
      <xdr:col>0</xdr:col>
      <xdr:colOff>1493045</xdr:colOff>
      <xdr:row>50</xdr:row>
      <xdr:rowOff>0</xdr:rowOff>
    </xdr:from>
    <xdr:to>
      <xdr:col>3</xdr:col>
      <xdr:colOff>404020</xdr:colOff>
      <xdr:row>54</xdr:row>
      <xdr:rowOff>6350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22CE3009-9F9D-4A47-9220-CDAA15287464}"/>
            </a:ext>
          </a:extLst>
        </xdr:cNvPr>
        <xdr:cNvSpPr/>
      </xdr:nvSpPr>
      <xdr:spPr>
        <a:xfrm>
          <a:off x="1493045" y="9112250"/>
          <a:ext cx="1784350" cy="7048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EDA Dedicated</a:t>
          </a:r>
        </a:p>
      </xdr:txBody>
    </xdr:sp>
    <xdr:clientData/>
  </xdr:twoCellAnchor>
  <xdr:twoCellAnchor>
    <xdr:from>
      <xdr:col>0</xdr:col>
      <xdr:colOff>1489870</xdr:colOff>
      <xdr:row>57</xdr:row>
      <xdr:rowOff>114300</xdr:rowOff>
    </xdr:from>
    <xdr:to>
      <xdr:col>3</xdr:col>
      <xdr:colOff>407195</xdr:colOff>
      <xdr:row>61</xdr:row>
      <xdr:rowOff>123825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7FB360FE-52DF-4F36-9189-F6AD447317AC}"/>
            </a:ext>
          </a:extLst>
        </xdr:cNvPr>
        <xdr:cNvSpPr/>
      </xdr:nvSpPr>
      <xdr:spPr>
        <a:xfrm>
          <a:off x="1489870" y="10448925"/>
          <a:ext cx="1790700" cy="7080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Feature Engineering </a:t>
          </a:r>
        </a:p>
      </xdr:txBody>
    </xdr:sp>
    <xdr:clientData/>
  </xdr:twoCellAnchor>
  <xdr:twoCellAnchor>
    <xdr:from>
      <xdr:col>0</xdr:col>
      <xdr:colOff>396082</xdr:colOff>
      <xdr:row>72</xdr:row>
      <xdr:rowOff>85725</xdr:rowOff>
    </xdr:from>
    <xdr:to>
      <xdr:col>1</xdr:col>
      <xdr:colOff>529432</xdr:colOff>
      <xdr:row>76</xdr:row>
      <xdr:rowOff>101601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5DA41C77-4144-4E74-9760-1BE301724B11}"/>
            </a:ext>
          </a:extLst>
        </xdr:cNvPr>
        <xdr:cNvSpPr/>
      </xdr:nvSpPr>
      <xdr:spPr>
        <a:xfrm>
          <a:off x="396082" y="13039725"/>
          <a:ext cx="1800225" cy="71437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Regression_v2</a:t>
          </a:r>
        </a:p>
      </xdr:txBody>
    </xdr:sp>
    <xdr:clientData/>
  </xdr:twoCellAnchor>
  <xdr:twoCellAnchor>
    <xdr:from>
      <xdr:col>2</xdr:col>
      <xdr:colOff>115095</xdr:colOff>
      <xdr:row>32</xdr:row>
      <xdr:rowOff>123825</xdr:rowOff>
    </xdr:from>
    <xdr:to>
      <xdr:col>2</xdr:col>
      <xdr:colOff>118270</xdr:colOff>
      <xdr:row>35</xdr:row>
      <xdr:rowOff>123825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3BBB8B7-2B75-4A7C-8EDB-F3DAADF52E2F}"/>
            </a:ext>
          </a:extLst>
        </xdr:cNvPr>
        <xdr:cNvCxnSpPr>
          <a:stCxn id="99" idx="2"/>
          <a:endCxn id="100" idx="0"/>
        </xdr:cNvCxnSpPr>
      </xdr:nvCxnSpPr>
      <xdr:spPr>
        <a:xfrm>
          <a:off x="2385220" y="6092825"/>
          <a:ext cx="31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116682</xdr:colOff>
      <xdr:row>39</xdr:row>
      <xdr:rowOff>139700</xdr:rowOff>
    </xdr:from>
    <xdr:to>
      <xdr:col>2</xdr:col>
      <xdr:colOff>118270</xdr:colOff>
      <xdr:row>43</xdr:row>
      <xdr:rowOff>47625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EFA1DE0B-7BFB-45CB-9B65-14D205E7C905}"/>
            </a:ext>
          </a:extLst>
        </xdr:cNvPr>
        <xdr:cNvCxnSpPr>
          <a:stCxn id="100" idx="4"/>
          <a:endCxn id="101" idx="0"/>
        </xdr:cNvCxnSpPr>
      </xdr:nvCxnSpPr>
      <xdr:spPr>
        <a:xfrm flipH="1">
          <a:off x="2386807" y="7331075"/>
          <a:ext cx="1588" cy="606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116682</xdr:colOff>
      <xdr:row>46</xdr:row>
      <xdr:rowOff>63500</xdr:rowOff>
    </xdr:from>
    <xdr:to>
      <xdr:col>2</xdr:col>
      <xdr:colOff>118270</xdr:colOff>
      <xdr:row>50</xdr:row>
      <xdr:rowOff>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A4A87BE6-0F7A-43CD-BC63-549F03596216}"/>
            </a:ext>
          </a:extLst>
        </xdr:cNvPr>
        <xdr:cNvCxnSpPr>
          <a:stCxn id="101" idx="2"/>
          <a:endCxn id="102" idx="0"/>
        </xdr:cNvCxnSpPr>
      </xdr:nvCxnSpPr>
      <xdr:spPr>
        <a:xfrm>
          <a:off x="2386807" y="8477250"/>
          <a:ext cx="1588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116683</xdr:colOff>
      <xdr:row>61</xdr:row>
      <xdr:rowOff>120650</xdr:rowOff>
    </xdr:from>
    <xdr:to>
      <xdr:col>2</xdr:col>
      <xdr:colOff>118270</xdr:colOff>
      <xdr:row>65</xdr:row>
      <xdr:rowOff>87842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F6BA718-26CF-4946-93B3-72966F7F1969}"/>
            </a:ext>
          </a:extLst>
        </xdr:cNvPr>
        <xdr:cNvCxnSpPr>
          <a:stCxn id="103" idx="4"/>
          <a:endCxn id="109" idx="0"/>
        </xdr:cNvCxnSpPr>
      </xdr:nvCxnSpPr>
      <xdr:spPr>
        <a:xfrm flipH="1">
          <a:off x="2386808" y="11153775"/>
          <a:ext cx="1587" cy="6656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642145</xdr:colOff>
      <xdr:row>80</xdr:row>
      <xdr:rowOff>29634</xdr:rowOff>
    </xdr:from>
    <xdr:to>
      <xdr:col>1</xdr:col>
      <xdr:colOff>280195</xdr:colOff>
      <xdr:row>83</xdr:row>
      <xdr:rowOff>48684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D21E385-7EF7-4E2D-8159-1BF611C9405E}"/>
            </a:ext>
          </a:extLst>
        </xdr:cNvPr>
        <xdr:cNvSpPr/>
      </xdr:nvSpPr>
      <xdr:spPr>
        <a:xfrm>
          <a:off x="642145" y="14380634"/>
          <a:ext cx="1304925" cy="5429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predictive model</a:t>
          </a:r>
        </a:p>
      </xdr:txBody>
    </xdr:sp>
    <xdr:clientData/>
  </xdr:twoCellAnchor>
  <xdr:twoCellAnchor>
    <xdr:from>
      <xdr:col>0</xdr:col>
      <xdr:colOff>1291433</xdr:colOff>
      <xdr:row>76</xdr:row>
      <xdr:rowOff>104776</xdr:rowOff>
    </xdr:from>
    <xdr:to>
      <xdr:col>0</xdr:col>
      <xdr:colOff>1293020</xdr:colOff>
      <xdr:row>80</xdr:row>
      <xdr:rowOff>26459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6BEC402F-7058-48A3-A693-278D9FAED001}"/>
            </a:ext>
          </a:extLst>
        </xdr:cNvPr>
        <xdr:cNvCxnSpPr>
          <a:stCxn id="104" idx="4"/>
          <a:endCxn id="125" idx="0"/>
        </xdr:cNvCxnSpPr>
      </xdr:nvCxnSpPr>
      <xdr:spPr>
        <a:xfrm flipH="1">
          <a:off x="1291433" y="13757276"/>
          <a:ext cx="1587" cy="6201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66412</xdr:colOff>
      <xdr:row>65</xdr:row>
      <xdr:rowOff>84667</xdr:rowOff>
    </xdr:from>
    <xdr:to>
      <xdr:col>3</xdr:col>
      <xdr:colOff>160603</xdr:colOff>
      <xdr:row>68</xdr:row>
      <xdr:rowOff>84667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B39C02AB-04F0-414D-B3F7-5ECD00E0E9A7}"/>
            </a:ext>
          </a:extLst>
        </xdr:cNvPr>
        <xdr:cNvSpPr/>
      </xdr:nvSpPr>
      <xdr:spPr>
        <a:xfrm>
          <a:off x="1733287" y="11816292"/>
          <a:ext cx="1300691" cy="5238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data_engineered</a:t>
          </a:r>
        </a:p>
      </xdr:txBody>
    </xdr:sp>
    <xdr:clientData/>
  </xdr:twoCellAnchor>
  <xdr:twoCellAnchor>
    <xdr:from>
      <xdr:col>0</xdr:col>
      <xdr:colOff>1293020</xdr:colOff>
      <xdr:row>68</xdr:row>
      <xdr:rowOff>87842</xdr:rowOff>
    </xdr:from>
    <xdr:to>
      <xdr:col>2</xdr:col>
      <xdr:colOff>116683</xdr:colOff>
      <xdr:row>72</xdr:row>
      <xdr:rowOff>82550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636FF6CB-6CB2-4D5F-A2AC-36EACE5A0B0D}"/>
            </a:ext>
          </a:extLst>
        </xdr:cNvPr>
        <xdr:cNvCxnSpPr>
          <a:stCxn id="109" idx="2"/>
          <a:endCxn id="104" idx="0"/>
        </xdr:cNvCxnSpPr>
      </xdr:nvCxnSpPr>
      <xdr:spPr>
        <a:xfrm flipH="1">
          <a:off x="1293020" y="12343342"/>
          <a:ext cx="1093788" cy="693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118270</xdr:colOff>
      <xdr:row>54</xdr:row>
      <xdr:rowOff>9525</xdr:rowOff>
    </xdr:from>
    <xdr:to>
      <xdr:col>2</xdr:col>
      <xdr:colOff>118270</xdr:colOff>
      <xdr:row>57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9F1698C-2382-45CF-B3B8-5203EFAE14C7}"/>
            </a:ext>
          </a:extLst>
        </xdr:cNvPr>
        <xdr:cNvCxnSpPr>
          <a:stCxn id="102" idx="4"/>
          <a:endCxn id="103" idx="0"/>
        </xdr:cNvCxnSpPr>
      </xdr:nvCxnSpPr>
      <xdr:spPr>
        <a:xfrm>
          <a:off x="2388395" y="9820275"/>
          <a:ext cx="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595313</xdr:colOff>
      <xdr:row>87</xdr:row>
      <xdr:rowOff>101601</xdr:rowOff>
    </xdr:from>
    <xdr:to>
      <xdr:col>26</xdr:col>
      <xdr:colOff>376238</xdr:colOff>
      <xdr:row>91</xdr:row>
      <xdr:rowOff>47626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96C6FEA7-7568-40AA-BCBF-B5D32DBA66F4}"/>
            </a:ext>
          </a:extLst>
        </xdr:cNvPr>
        <xdr:cNvSpPr/>
      </xdr:nvSpPr>
      <xdr:spPr>
        <a:xfrm>
          <a:off x="15533688" y="15674976"/>
          <a:ext cx="1590675" cy="644525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CSV: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classified_genres4</a:t>
          </a:r>
        </a:p>
      </xdr:txBody>
    </xdr:sp>
    <xdr:clientData/>
  </xdr:twoCellAnchor>
  <xdr:twoCellAnchor>
    <xdr:from>
      <xdr:col>33</xdr:col>
      <xdr:colOff>577851</xdr:colOff>
      <xdr:row>73</xdr:row>
      <xdr:rowOff>82549</xdr:rowOff>
    </xdr:from>
    <xdr:to>
      <xdr:col>50</xdr:col>
      <xdr:colOff>222251</xdr:colOff>
      <xdr:row>74</xdr:row>
      <xdr:rowOff>126999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F3060D09-1419-401F-96AD-6C7D296C612F}"/>
            </a:ext>
          </a:extLst>
        </xdr:cNvPr>
        <xdr:cNvCxnSpPr>
          <a:stCxn id="335" idx="2"/>
          <a:endCxn id="124" idx="6"/>
        </xdr:cNvCxnSpPr>
      </xdr:nvCxnSpPr>
      <xdr:spPr>
        <a:xfrm rot="5400000">
          <a:off x="26389013" y="8370887"/>
          <a:ext cx="219075" cy="98996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222412</xdr:colOff>
      <xdr:row>72</xdr:row>
      <xdr:rowOff>163478</xdr:rowOff>
    </xdr:from>
    <xdr:to>
      <xdr:col>31</xdr:col>
      <xdr:colOff>1</xdr:colOff>
      <xdr:row>74</xdr:row>
      <xdr:rowOff>127001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C4EE3C9-A980-4374-8963-424DFFB737B7}"/>
            </a:ext>
          </a:extLst>
        </xdr:cNvPr>
        <xdr:cNvCxnSpPr>
          <a:stCxn id="124" idx="2"/>
          <a:endCxn id="339" idx="5"/>
        </xdr:cNvCxnSpPr>
      </xdr:nvCxnSpPr>
      <xdr:spPr>
        <a:xfrm rot="10800000">
          <a:off x="16970537" y="13117478"/>
          <a:ext cx="2793839" cy="312773"/>
        </a:xfrm>
        <a:prstGeom prst="bentConnector2">
          <a:avLst/>
        </a:prstGeom>
        <a:ln>
          <a:solidFill>
            <a:sysClr val="windowText" lastClr="000000"/>
          </a:solidFill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73</xdr:row>
      <xdr:rowOff>92075</xdr:rowOff>
    </xdr:from>
    <xdr:to>
      <xdr:col>25</xdr:col>
      <xdr:colOff>193676</xdr:colOff>
      <xdr:row>80</xdr:row>
      <xdr:rowOff>63500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CE0D38E-AAD7-44F4-B295-A311E5C07B60}"/>
            </a:ext>
          </a:extLst>
        </xdr:cNvPr>
        <xdr:cNvCxnSpPr>
          <a:stCxn id="339" idx="4"/>
          <a:endCxn id="157" idx="0"/>
        </xdr:cNvCxnSpPr>
      </xdr:nvCxnSpPr>
      <xdr:spPr>
        <a:xfrm flipH="1">
          <a:off x="16335375" y="13220700"/>
          <a:ext cx="3176" cy="1193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72</xdr:row>
      <xdr:rowOff>41275</xdr:rowOff>
    </xdr:from>
    <xdr:to>
      <xdr:col>33</xdr:col>
      <xdr:colOff>574675</xdr:colOff>
      <xdr:row>77</xdr:row>
      <xdr:rowOff>34925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B14C53C5-7B73-43F3-A716-3A3829089274}"/>
            </a:ext>
          </a:extLst>
        </xdr:cNvPr>
        <xdr:cNvSpPr/>
      </xdr:nvSpPr>
      <xdr:spPr>
        <a:xfrm>
          <a:off x="19764375" y="12995275"/>
          <a:ext cx="1781175" cy="8667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k_classified_distances_v2 (Excel workbook)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23</xdr:col>
      <xdr:colOff>488950</xdr:colOff>
      <xdr:row>95</xdr:row>
      <xdr:rowOff>28575</xdr:rowOff>
    </xdr:from>
    <xdr:to>
      <xdr:col>26</xdr:col>
      <xdr:colOff>469900</xdr:colOff>
      <xdr:row>99</xdr:row>
      <xdr:rowOff>28575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AF7708AA-F65F-46EE-9BA1-AA720833E4CA}"/>
            </a:ext>
          </a:extLst>
        </xdr:cNvPr>
        <xdr:cNvSpPr/>
      </xdr:nvSpPr>
      <xdr:spPr>
        <a:xfrm>
          <a:off x="15427325" y="16998950"/>
          <a:ext cx="1790700" cy="698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Tableau</a:t>
          </a:r>
        </a:p>
      </xdr:txBody>
    </xdr:sp>
    <xdr:clientData/>
  </xdr:twoCellAnchor>
  <xdr:twoCellAnchor>
    <xdr:from>
      <xdr:col>25</xdr:col>
      <xdr:colOff>174625</xdr:colOff>
      <xdr:row>91</xdr:row>
      <xdr:rowOff>44451</xdr:rowOff>
    </xdr:from>
    <xdr:to>
      <xdr:col>25</xdr:col>
      <xdr:colOff>184151</xdr:colOff>
      <xdr:row>95</xdr:row>
      <xdr:rowOff>25400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2B68B04-67F1-4B73-BCE5-CBFC2707D405}"/>
            </a:ext>
          </a:extLst>
        </xdr:cNvPr>
        <xdr:cNvCxnSpPr>
          <a:stCxn id="110" idx="2"/>
          <a:endCxn id="127" idx="0"/>
        </xdr:cNvCxnSpPr>
      </xdr:nvCxnSpPr>
      <xdr:spPr>
        <a:xfrm flipH="1">
          <a:off x="16319500" y="16316326"/>
          <a:ext cx="9526" cy="67944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463550</xdr:colOff>
      <xdr:row>40</xdr:row>
      <xdr:rowOff>85725</xdr:rowOff>
    </xdr:from>
    <xdr:to>
      <xdr:col>54</xdr:col>
      <xdr:colOff>263525</xdr:colOff>
      <xdr:row>40</xdr:row>
      <xdr:rowOff>88900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694B0E7-7E5E-4956-8AE9-332BDC43E35A}"/>
            </a:ext>
          </a:extLst>
        </xdr:cNvPr>
        <xdr:cNvCxnSpPr>
          <a:stCxn id="343" idx="3"/>
          <a:endCxn id="349" idx="1"/>
        </xdr:cNvCxnSpPr>
      </xdr:nvCxnSpPr>
      <xdr:spPr>
        <a:xfrm flipV="1">
          <a:off x="32292925" y="7451725"/>
          <a:ext cx="1006475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399256</xdr:colOff>
      <xdr:row>72</xdr:row>
      <xdr:rowOff>95250</xdr:rowOff>
    </xdr:from>
    <xdr:to>
      <xdr:col>5</xdr:col>
      <xdr:colOff>399256</xdr:colOff>
      <xdr:row>76</xdr:row>
      <xdr:rowOff>120651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EB5125EF-C373-46A9-B588-668E586B8F46}"/>
            </a:ext>
          </a:extLst>
        </xdr:cNvPr>
        <xdr:cNvSpPr/>
      </xdr:nvSpPr>
      <xdr:spPr>
        <a:xfrm>
          <a:off x="2669381" y="13049250"/>
          <a:ext cx="1809750" cy="72390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Classification_v2</a:t>
          </a:r>
        </a:p>
      </xdr:txBody>
    </xdr:sp>
    <xdr:clientData/>
  </xdr:twoCellAnchor>
  <xdr:twoCellAnchor>
    <xdr:from>
      <xdr:col>3</xdr:col>
      <xdr:colOff>48419</xdr:colOff>
      <xdr:row>80</xdr:row>
      <xdr:rowOff>48684</xdr:rowOff>
    </xdr:from>
    <xdr:to>
      <xdr:col>5</xdr:col>
      <xdr:colOff>146844</xdr:colOff>
      <xdr:row>83</xdr:row>
      <xdr:rowOff>67734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A2F61F65-E8DB-4119-9982-1CD2DF3800AF}"/>
            </a:ext>
          </a:extLst>
        </xdr:cNvPr>
        <xdr:cNvSpPr/>
      </xdr:nvSpPr>
      <xdr:spPr>
        <a:xfrm>
          <a:off x="2921794" y="14399684"/>
          <a:ext cx="1304925" cy="5429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k_classified_distances_v2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410369</xdr:colOff>
      <xdr:row>85</xdr:row>
      <xdr:rowOff>142875</xdr:rowOff>
    </xdr:from>
    <xdr:to>
      <xdr:col>5</xdr:col>
      <xdr:colOff>388144</xdr:colOff>
      <xdr:row>89</xdr:row>
      <xdr:rowOff>152400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B568D95E-D502-4213-A550-7B8850CE0DEA}"/>
            </a:ext>
          </a:extLst>
        </xdr:cNvPr>
        <xdr:cNvSpPr/>
      </xdr:nvSpPr>
      <xdr:spPr>
        <a:xfrm>
          <a:off x="2680494" y="15367000"/>
          <a:ext cx="1787525" cy="7080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EDA Classified Data</a:t>
          </a:r>
        </a:p>
      </xdr:txBody>
    </xdr:sp>
    <xdr:clientData/>
  </xdr:twoCellAnchor>
  <xdr:twoCellAnchor>
    <xdr:from>
      <xdr:col>2</xdr:col>
      <xdr:colOff>410369</xdr:colOff>
      <xdr:row>98</xdr:row>
      <xdr:rowOff>139700</xdr:rowOff>
    </xdr:from>
    <xdr:to>
      <xdr:col>5</xdr:col>
      <xdr:colOff>388144</xdr:colOff>
      <xdr:row>102</xdr:row>
      <xdr:rowOff>139700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3BDDF2A-7FB9-4F99-AF54-0143735CA79F}"/>
            </a:ext>
          </a:extLst>
        </xdr:cNvPr>
        <xdr:cNvSpPr/>
      </xdr:nvSpPr>
      <xdr:spPr>
        <a:xfrm>
          <a:off x="2680494" y="17633950"/>
          <a:ext cx="1787525" cy="698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Tableau</a:t>
          </a:r>
        </a:p>
      </xdr:txBody>
    </xdr:sp>
    <xdr:clientData/>
  </xdr:twoCellAnchor>
  <xdr:twoCellAnchor>
    <xdr:from>
      <xdr:col>2</xdr:col>
      <xdr:colOff>116683</xdr:colOff>
      <xdr:row>68</xdr:row>
      <xdr:rowOff>87842</xdr:rowOff>
    </xdr:from>
    <xdr:to>
      <xdr:col>4</xdr:col>
      <xdr:colOff>97631</xdr:colOff>
      <xdr:row>72</xdr:row>
      <xdr:rowOff>95250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F399A0FB-E930-43EA-9B2F-A1FEBD0583F4}"/>
            </a:ext>
          </a:extLst>
        </xdr:cNvPr>
        <xdr:cNvCxnSpPr>
          <a:stCxn id="109" idx="2"/>
          <a:endCxn id="132" idx="0"/>
        </xdr:cNvCxnSpPr>
      </xdr:nvCxnSpPr>
      <xdr:spPr>
        <a:xfrm>
          <a:off x="2386808" y="12343342"/>
          <a:ext cx="1187448" cy="70590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94457</xdr:colOff>
      <xdr:row>76</xdr:row>
      <xdr:rowOff>123826</xdr:rowOff>
    </xdr:from>
    <xdr:to>
      <xdr:col>4</xdr:col>
      <xdr:colOff>97631</xdr:colOff>
      <xdr:row>80</xdr:row>
      <xdr:rowOff>45509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B8333DE1-69FF-47DD-B8E6-CFA89E5E8770}"/>
            </a:ext>
          </a:extLst>
        </xdr:cNvPr>
        <xdr:cNvCxnSpPr>
          <a:stCxn id="132" idx="4"/>
          <a:endCxn id="134" idx="0"/>
        </xdr:cNvCxnSpPr>
      </xdr:nvCxnSpPr>
      <xdr:spPr>
        <a:xfrm flipH="1">
          <a:off x="3571082" y="13776326"/>
          <a:ext cx="3174" cy="6201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94457</xdr:colOff>
      <xdr:row>83</xdr:row>
      <xdr:rowOff>64559</xdr:rowOff>
    </xdr:from>
    <xdr:to>
      <xdr:col>4</xdr:col>
      <xdr:colOff>97632</xdr:colOff>
      <xdr:row>85</xdr:row>
      <xdr:rowOff>139700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1378385C-CBB9-4EB5-88F0-BA736EDD8237}"/>
            </a:ext>
          </a:extLst>
        </xdr:cNvPr>
        <xdr:cNvCxnSpPr>
          <a:stCxn id="134" idx="2"/>
          <a:endCxn id="136" idx="0"/>
        </xdr:cNvCxnSpPr>
      </xdr:nvCxnSpPr>
      <xdr:spPr>
        <a:xfrm>
          <a:off x="3571082" y="14939434"/>
          <a:ext cx="3175" cy="4243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97631</xdr:colOff>
      <xdr:row>89</xdr:row>
      <xdr:rowOff>152400</xdr:rowOff>
    </xdr:from>
    <xdr:to>
      <xdr:col>4</xdr:col>
      <xdr:colOff>97632</xdr:colOff>
      <xdr:row>92</xdr:row>
      <xdr:rowOff>66675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24F33901-C9F6-4F60-B3BC-6268B5D43067}"/>
            </a:ext>
          </a:extLst>
        </xdr:cNvPr>
        <xdr:cNvCxnSpPr>
          <a:stCxn id="136" idx="4"/>
          <a:endCxn id="145" idx="0"/>
        </xdr:cNvCxnSpPr>
      </xdr:nvCxnSpPr>
      <xdr:spPr>
        <a:xfrm flipH="1">
          <a:off x="3574256" y="16075025"/>
          <a:ext cx="1" cy="4381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507206</xdr:colOff>
      <xdr:row>92</xdr:row>
      <xdr:rowOff>69850</xdr:rowOff>
    </xdr:from>
    <xdr:to>
      <xdr:col>5</xdr:col>
      <xdr:colOff>297656</xdr:colOff>
      <xdr:row>96</xdr:row>
      <xdr:rowOff>9525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08E9DF01-1BF3-4A5E-B452-F23B36E95B84}"/>
            </a:ext>
          </a:extLst>
        </xdr:cNvPr>
        <xdr:cNvSpPr/>
      </xdr:nvSpPr>
      <xdr:spPr>
        <a:xfrm>
          <a:off x="2777331" y="16516350"/>
          <a:ext cx="1600200" cy="638175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classified_genres4</a:t>
          </a:r>
        </a:p>
      </xdr:txBody>
    </xdr:sp>
    <xdr:clientData/>
  </xdr:twoCellAnchor>
  <xdr:twoCellAnchor>
    <xdr:from>
      <xdr:col>4</xdr:col>
      <xdr:colOff>97631</xdr:colOff>
      <xdr:row>96</xdr:row>
      <xdr:rowOff>6350</xdr:rowOff>
    </xdr:from>
    <xdr:to>
      <xdr:col>4</xdr:col>
      <xdr:colOff>97632</xdr:colOff>
      <xdr:row>98</xdr:row>
      <xdr:rowOff>142875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78A68EF7-7641-4C2F-8914-19A4F7A2CEDA}"/>
            </a:ext>
          </a:extLst>
        </xdr:cNvPr>
        <xdr:cNvCxnSpPr>
          <a:stCxn id="145" idx="2"/>
          <a:endCxn id="137" idx="0"/>
        </xdr:cNvCxnSpPr>
      </xdr:nvCxnSpPr>
      <xdr:spPr>
        <a:xfrm>
          <a:off x="3574256" y="17151350"/>
          <a:ext cx="1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203200</xdr:colOff>
      <xdr:row>80</xdr:row>
      <xdr:rowOff>3175</xdr:rowOff>
    </xdr:from>
    <xdr:to>
      <xdr:col>31</xdr:col>
      <xdr:colOff>444500</xdr:colOff>
      <xdr:row>84</xdr:row>
      <xdr:rowOff>155575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D1FEA7CB-7375-46EB-8288-ED941DA75EDB}"/>
            </a:ext>
          </a:extLst>
        </xdr:cNvPr>
        <xdr:cNvSpPr/>
      </xdr:nvSpPr>
      <xdr:spPr>
        <a:xfrm>
          <a:off x="18157825" y="14354175"/>
          <a:ext cx="2051050" cy="850900"/>
        </a:xfrm>
        <a:prstGeom prst="roundRect">
          <a:avLst>
            <a:gd name="adj" fmla="val 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Class</a:t>
          </a:r>
          <a:r>
            <a:rPr lang="en-US" sz="1100" baseline="0">
              <a:solidFill>
                <a:sysClr val="windowText" lastClr="000000"/>
              </a:solidFill>
            </a:rPr>
            <a:t> Details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Quantitative determiners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Word Clouds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139700</xdr:colOff>
      <xdr:row>80</xdr:row>
      <xdr:rowOff>60325</xdr:rowOff>
    </xdr:from>
    <xdr:to>
      <xdr:col>27</xdr:col>
      <xdr:colOff>234950</xdr:colOff>
      <xdr:row>84</xdr:row>
      <xdr:rowOff>38100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E9B7A7D9-ED84-4DBF-B413-6EEC0DA5DCF4}"/>
            </a:ext>
          </a:extLst>
        </xdr:cNvPr>
        <xdr:cNvSpPr/>
      </xdr:nvSpPr>
      <xdr:spPr>
        <a:xfrm>
          <a:off x="15078075" y="14411325"/>
          <a:ext cx="2508250" cy="6762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Features: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-[Genre tags]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184151</xdr:colOff>
      <xdr:row>84</xdr:row>
      <xdr:rowOff>38100</xdr:rowOff>
    </xdr:from>
    <xdr:to>
      <xdr:col>25</xdr:col>
      <xdr:colOff>190500</xdr:colOff>
      <xdr:row>87</xdr:row>
      <xdr:rowOff>104776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524C5C8B-7BF2-4996-ACE1-4D2F4EB3B106}"/>
            </a:ext>
          </a:extLst>
        </xdr:cNvPr>
        <xdr:cNvCxnSpPr>
          <a:stCxn id="157" idx="2"/>
          <a:endCxn id="110" idx="0"/>
        </xdr:cNvCxnSpPr>
      </xdr:nvCxnSpPr>
      <xdr:spPr>
        <a:xfrm flipH="1">
          <a:off x="16329026" y="15087600"/>
          <a:ext cx="6349" cy="5905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193675</xdr:colOff>
      <xdr:row>73</xdr:row>
      <xdr:rowOff>92075</xdr:rowOff>
    </xdr:from>
    <xdr:to>
      <xdr:col>30</xdr:col>
      <xdr:colOff>22224</xdr:colOff>
      <xdr:row>80</xdr:row>
      <xdr:rowOff>6350</xdr:rowOff>
    </xdr:to>
    <xdr:cxnSp macro="">
      <xdr:nvCxnSpPr>
        <xdr:cNvPr id="252" name="Connector: Elbow 251">
          <a:extLst>
            <a:ext uri="{FF2B5EF4-FFF2-40B4-BE49-F238E27FC236}">
              <a16:creationId xmlns:a16="http://schemas.microsoft.com/office/drawing/2014/main" id="{7229A297-9035-4B0A-BDAB-1BBFEB34E3B9}"/>
            </a:ext>
          </a:extLst>
        </xdr:cNvPr>
        <xdr:cNvCxnSpPr>
          <a:stCxn id="339" idx="4"/>
          <a:endCxn id="156" idx="0"/>
        </xdr:cNvCxnSpPr>
      </xdr:nvCxnSpPr>
      <xdr:spPr>
        <a:xfrm rot="16200000" flipH="1">
          <a:off x="17192625" y="12366625"/>
          <a:ext cx="1136650" cy="284479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13</xdr:row>
      <xdr:rowOff>146048</xdr:rowOff>
    </xdr:from>
    <xdr:to>
      <xdr:col>4</xdr:col>
      <xdr:colOff>533400</xdr:colOff>
      <xdr:row>29</xdr:row>
      <xdr:rowOff>69849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4315F3-E576-49E1-B1DF-7BD241CA7C4E}"/>
            </a:ext>
          </a:extLst>
        </xdr:cNvPr>
        <xdr:cNvSpPr txBox="1"/>
      </xdr:nvSpPr>
      <xdr:spPr>
        <a:xfrm>
          <a:off x="352425" y="2498723"/>
          <a:ext cx="2619375" cy="2819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Capstone</a:t>
          </a:r>
        </a:p>
        <a:p>
          <a:r>
            <a:rPr lang="en-US" sz="1100"/>
            <a:t>Discussion</a:t>
          </a:r>
        </a:p>
        <a:p>
          <a:r>
            <a:rPr lang="en-US" sz="1100"/>
            <a:t>Supplemental</a:t>
          </a:r>
          <a:r>
            <a:rPr lang="en-US" sz="1100" baseline="0"/>
            <a:t> Excel</a:t>
          </a:r>
        </a:p>
        <a:p>
          <a:r>
            <a:rPr lang="en-US" sz="1100" baseline="0"/>
            <a:t>Notes</a:t>
          </a:r>
        </a:p>
        <a:p>
          <a:endParaRPr lang="en-US" sz="1100" baseline="0"/>
        </a:p>
        <a:p>
          <a:r>
            <a:rPr lang="en-US" sz="1100" baseline="0"/>
            <a:t>Workbooks: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ETL_Alphabet_dataPull</a:t>
          </a:r>
        </a:p>
        <a:p>
          <a:r>
            <a:rPr lang="en-US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EDA_Decidated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Feature_engineering_dedicated</a:t>
          </a:r>
        </a:p>
        <a:p>
          <a:endParaRPr lang="en-US" sz="1100" baseline="0"/>
        </a:p>
        <a:p>
          <a:r>
            <a:rPr lang="en-US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Regression_v2</a:t>
          </a:r>
        </a:p>
        <a:p>
          <a:r>
            <a:rPr lang="en-US" sz="1100" baseline="0"/>
            <a:t>Classification_v2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Feature_Engineering_Pull2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NLP_v1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9525</xdr:colOff>
      <xdr:row>17</xdr:row>
      <xdr:rowOff>57149</xdr:rowOff>
    </xdr:from>
    <xdr:to>
      <xdr:col>11</xdr:col>
      <xdr:colOff>190500</xdr:colOff>
      <xdr:row>21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A88281-21DF-471C-9D1B-FB4E47E61798}"/>
            </a:ext>
          </a:extLst>
        </xdr:cNvPr>
        <xdr:cNvSpPr txBox="1"/>
      </xdr:nvSpPr>
      <xdr:spPr>
        <a:xfrm>
          <a:off x="4276725" y="3133724"/>
          <a:ext cx="2619375" cy="67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workbook_archive</a:t>
          </a:r>
          <a:endParaRPr lang="en-US" b="1">
            <a:effectLst/>
          </a:endParaRPr>
        </a:p>
        <a:p>
          <a:r>
            <a:rPr lang="en-US" sz="1100"/>
            <a:t>Old versions and</a:t>
          </a:r>
          <a:r>
            <a:rPr lang="en-US" sz="1100" baseline="0"/>
            <a:t> notebooks abandoned due to lack of relevance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35</xdr:row>
      <xdr:rowOff>44450</xdr:rowOff>
    </xdr:from>
    <xdr:to>
      <xdr:col>11</xdr:col>
      <xdr:colOff>228600</xdr:colOff>
      <xdr:row>39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3D54F5-DE88-4978-9B35-57B853DA7504}"/>
            </a:ext>
          </a:extLst>
        </xdr:cNvPr>
        <xdr:cNvSpPr txBox="1"/>
      </xdr:nvSpPr>
      <xdr:spPr>
        <a:xfrm>
          <a:off x="4314825" y="6378575"/>
          <a:ext cx="2619375" cy="679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background</a:t>
          </a:r>
          <a:endParaRPr lang="en-US" b="1">
            <a:effectLst/>
          </a:endParaRPr>
        </a:p>
        <a:p>
          <a:r>
            <a:rPr lang="en-US" sz="1100"/>
            <a:t>Outside reading</a:t>
          </a:r>
          <a:r>
            <a:rPr lang="en-US" sz="1100" baseline="0"/>
            <a:t> for reference. Currently NA</a:t>
          </a:r>
          <a:endParaRPr lang="en-US" sz="1100"/>
        </a:p>
      </xdr:txBody>
    </xdr:sp>
    <xdr:clientData/>
  </xdr:twoCellAnchor>
  <xdr:twoCellAnchor>
    <xdr:from>
      <xdr:col>7</xdr:col>
      <xdr:colOff>44450</xdr:colOff>
      <xdr:row>0</xdr:row>
      <xdr:rowOff>63500</xdr:rowOff>
    </xdr:from>
    <xdr:to>
      <xdr:col>11</xdr:col>
      <xdr:colOff>225425</xdr:colOff>
      <xdr:row>4</xdr:row>
      <xdr:rowOff>15876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686A62-139B-4A65-A414-F463C18B61D7}"/>
            </a:ext>
          </a:extLst>
        </xdr:cNvPr>
        <xdr:cNvSpPr txBox="1"/>
      </xdr:nvSpPr>
      <xdr:spPr>
        <a:xfrm>
          <a:off x="4311650" y="63500"/>
          <a:ext cx="2619375" cy="67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assets</a:t>
          </a:r>
          <a:endParaRPr lang="en-US" b="1">
            <a:effectLst/>
          </a:endParaRPr>
        </a:p>
        <a:p>
          <a:r>
            <a:rPr lang="en-US" sz="1100"/>
            <a:t>images for use in readme</a:t>
          </a:r>
        </a:p>
      </xdr:txBody>
    </xdr:sp>
    <xdr:clientData/>
  </xdr:twoCellAnchor>
  <xdr:twoCellAnchor>
    <xdr:from>
      <xdr:col>7</xdr:col>
      <xdr:colOff>53975</xdr:colOff>
      <xdr:row>29</xdr:row>
      <xdr:rowOff>104775</xdr:rowOff>
    </xdr:from>
    <xdr:to>
      <xdr:col>11</xdr:col>
      <xdr:colOff>234950</xdr:colOff>
      <xdr:row>33</xdr:row>
      <xdr:rowOff>57151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839886-F0D9-4CA7-A733-A3841C3873C0}"/>
            </a:ext>
          </a:extLst>
        </xdr:cNvPr>
        <xdr:cNvSpPr txBox="1"/>
      </xdr:nvSpPr>
      <xdr:spPr>
        <a:xfrm>
          <a:off x="4321175" y="5353050"/>
          <a:ext cx="2619375" cy="67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youtube_background</a:t>
          </a:r>
          <a:endParaRPr lang="en-US" b="1">
            <a:effectLst/>
          </a:endParaRPr>
        </a:p>
        <a:p>
          <a:r>
            <a:rPr lang="en-US" sz="1100"/>
            <a:t>sample code for generic</a:t>
          </a:r>
          <a:r>
            <a:rPr lang="en-US" sz="1100" baseline="0"/>
            <a:t> youtube api use in python</a:t>
          </a:r>
          <a:endParaRPr lang="en-US" sz="1100"/>
        </a:p>
      </xdr:txBody>
    </xdr:sp>
    <xdr:clientData/>
  </xdr:twoCellAnchor>
  <xdr:twoCellAnchor>
    <xdr:from>
      <xdr:col>6</xdr:col>
      <xdr:colOff>581025</xdr:colOff>
      <xdr:row>22</xdr:row>
      <xdr:rowOff>158751</xdr:rowOff>
    </xdr:from>
    <xdr:to>
      <xdr:col>11</xdr:col>
      <xdr:colOff>149225</xdr:colOff>
      <xdr:row>27</xdr:row>
      <xdr:rowOff>142877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13208AB-F413-4B09-9513-8E491D40D72E}"/>
            </a:ext>
          </a:extLst>
        </xdr:cNvPr>
        <xdr:cNvSpPr txBox="1"/>
      </xdr:nvSpPr>
      <xdr:spPr>
        <a:xfrm>
          <a:off x="4238625" y="4140201"/>
          <a:ext cx="2616200" cy="889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chromedriver</a:t>
          </a:r>
          <a:endParaRPr lang="en-US" b="1">
            <a:effectLst/>
          </a:endParaRPr>
        </a:p>
        <a:p>
          <a:r>
            <a:rPr lang="en-US" sz="1100"/>
            <a:t>files for running</a:t>
          </a:r>
          <a:r>
            <a:rPr lang="en-US" sz="1100" baseline="0"/>
            <a:t> selenium. failed attempt to scrape data from youtube and google trends without API</a:t>
          </a:r>
          <a:endParaRPr lang="en-US" sz="1100"/>
        </a:p>
      </xdr:txBody>
    </xdr:sp>
    <xdr:clientData/>
  </xdr:twoCellAnchor>
  <xdr:twoCellAnchor>
    <xdr:from>
      <xdr:col>7</xdr:col>
      <xdr:colOff>9525</xdr:colOff>
      <xdr:row>5</xdr:row>
      <xdr:rowOff>95249</xdr:rowOff>
    </xdr:from>
    <xdr:to>
      <xdr:col>12</xdr:col>
      <xdr:colOff>85725</xdr:colOff>
      <xdr:row>16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D40A24B-BBAB-40E8-B992-6B00F8CE9BCB}"/>
            </a:ext>
          </a:extLst>
        </xdr:cNvPr>
        <xdr:cNvSpPr txBox="1"/>
      </xdr:nvSpPr>
      <xdr:spPr>
        <a:xfrm>
          <a:off x="4276725" y="1000124"/>
          <a:ext cx="3124200" cy="200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effectLst/>
            </a:rPr>
            <a:t>data</a:t>
          </a:r>
        </a:p>
        <a:p>
          <a:pPr algn="l"/>
          <a:r>
            <a:rPr lang="en-US" sz="1100" b="0">
              <a:effectLst/>
            </a:rPr>
            <a:t>Files</a:t>
          </a:r>
          <a:r>
            <a:rPr lang="en-US" sz="1100" b="0" baseline="0">
              <a:effectLst/>
            </a:rPr>
            <a:t> are data used directly in model</a:t>
          </a:r>
          <a:endParaRPr lang="en-US" sz="1100" b="0">
            <a:effectLst/>
          </a:endParaRPr>
        </a:p>
        <a:p>
          <a:pPr algn="ctr"/>
          <a:endParaRPr lang="en-US" b="1">
            <a:effectLst/>
          </a:endParaRPr>
        </a:p>
        <a:p>
          <a:r>
            <a:rPr lang="en-US" sz="1100" b="1">
              <a:solidFill>
                <a:srgbClr val="C00000"/>
              </a:solidFill>
            </a:rPr>
            <a:t>clean_data_...10.10.18</a:t>
          </a:r>
        </a:p>
        <a:p>
          <a:r>
            <a:rPr lang="en-US" sz="1100" b="1"/>
            <a:t>  </a:t>
          </a:r>
          <a:r>
            <a:rPr lang="en-US" sz="1100" b="0"/>
            <a:t>Second ETL</a:t>
          </a:r>
          <a:r>
            <a:rPr lang="en-US" sz="1100" b="0" baseline="0"/>
            <a:t> query, stuctured same as first. Meant to pull in a newer and cleaner testing set. This is the data from bigletters after initial cleansing.</a:t>
          </a:r>
          <a:endParaRPr lang="en-US" sz="1100" b="1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clean_data_...02.10.18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Output of ETL pull on October 2. Basis for all modeling and prime path EDA and Feature engineering.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539750</xdr:colOff>
      <xdr:row>0</xdr:row>
      <xdr:rowOff>177800</xdr:rowOff>
    </xdr:from>
    <xdr:to>
      <xdr:col>19</xdr:col>
      <xdr:colOff>114300</xdr:colOff>
      <xdr:row>4</xdr:row>
      <xdr:rowOff>139701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D822B48-F21C-4F01-8587-CF931B3F9546}"/>
            </a:ext>
          </a:extLst>
        </xdr:cNvPr>
        <xdr:cNvSpPr txBox="1"/>
      </xdr:nvSpPr>
      <xdr:spPr>
        <a:xfrm>
          <a:off x="9074150" y="177800"/>
          <a:ext cx="2622550" cy="685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Archive</a:t>
          </a:r>
          <a:endParaRPr lang="en-US" b="1">
            <a:effectLst/>
          </a:endParaRPr>
        </a:p>
        <a:p>
          <a:r>
            <a:rPr lang="en-US" sz="1100"/>
            <a:t>mainly earlier test</a:t>
          </a:r>
          <a:r>
            <a:rPr lang="en-US" sz="1100" baseline="0"/>
            <a:t> queries and other unused data files</a:t>
          </a:r>
          <a:endParaRPr lang="en-US" sz="1100"/>
        </a:p>
      </xdr:txBody>
    </xdr:sp>
    <xdr:clientData/>
  </xdr:twoCellAnchor>
  <xdr:twoCellAnchor>
    <xdr:from>
      <xdr:col>14</xdr:col>
      <xdr:colOff>523875</xdr:colOff>
      <xdr:row>5</xdr:row>
      <xdr:rowOff>9524</xdr:rowOff>
    </xdr:from>
    <xdr:to>
      <xdr:col>20</xdr:col>
      <xdr:colOff>190500</xdr:colOff>
      <xdr:row>14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4373099-888F-44DA-8ED9-729169681C81}"/>
            </a:ext>
          </a:extLst>
        </xdr:cNvPr>
        <xdr:cNvSpPr txBox="1"/>
      </xdr:nvSpPr>
      <xdr:spPr>
        <a:xfrm>
          <a:off x="9058275" y="914399"/>
          <a:ext cx="3324225" cy="1752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cat10_relevance</a:t>
          </a:r>
          <a:endParaRPr lang="en-US" b="1">
            <a:effectLst/>
          </a:endParaRPr>
        </a:p>
        <a:p>
          <a:r>
            <a:rPr lang="en-US" sz="1100"/>
            <a:t>precursors</a:t>
          </a:r>
          <a:r>
            <a:rPr lang="en-US" sz="1100" baseline="0"/>
            <a:t> to clean_data files. These are the raw outputs of the ETL pulls</a:t>
          </a:r>
        </a:p>
        <a:p>
          <a:endParaRPr lang="en-US" sz="1100" b="1" baseline="0">
            <a:solidFill>
              <a:srgbClr val="C00000"/>
            </a:solidFill>
          </a:endParaRPr>
        </a:p>
        <a:p>
          <a:r>
            <a:rPr lang="en-US" sz="1100" b="1" baseline="0">
              <a:solidFill>
                <a:srgbClr val="C00000"/>
              </a:solidFill>
            </a:rPr>
            <a:t>bigletters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Aggregated data from Round1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subfolder (pre cleaning)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aseline="0"/>
        </a:p>
        <a:p>
          <a:r>
            <a:rPr lang="en-US" sz="1100" baseline="0"/>
            <a:t>bigletters2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Aggregated data from Round2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subfolder (pre cleaning)</a:t>
          </a:r>
          <a:endParaRPr lang="en-US" sz="1100"/>
        </a:p>
      </xdr:txBody>
    </xdr:sp>
    <xdr:clientData/>
  </xdr:twoCellAnchor>
  <xdr:twoCellAnchor>
    <xdr:from>
      <xdr:col>14</xdr:col>
      <xdr:colOff>514350</xdr:colOff>
      <xdr:row>15</xdr:row>
      <xdr:rowOff>57150</xdr:rowOff>
    </xdr:from>
    <xdr:to>
      <xdr:col>19</xdr:col>
      <xdr:colOff>82550</xdr:colOff>
      <xdr:row>25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1FF943E-8E84-4F07-867B-78FDD6FD5BBB}"/>
            </a:ext>
          </a:extLst>
        </xdr:cNvPr>
        <xdr:cNvSpPr txBox="1"/>
      </xdr:nvSpPr>
      <xdr:spPr>
        <a:xfrm>
          <a:off x="9048750" y="2771775"/>
          <a:ext cx="26162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engineered_data</a:t>
          </a:r>
          <a:endParaRPr lang="en-US" b="1">
            <a:effectLst/>
          </a:endParaRPr>
        </a:p>
        <a:p>
          <a:r>
            <a:rPr lang="en-US" sz="1100" b="1">
              <a:solidFill>
                <a:srgbClr val="C00000"/>
              </a:solidFill>
            </a:rPr>
            <a:t>data_engineered_10.9</a:t>
          </a:r>
        </a:p>
        <a:p>
          <a:r>
            <a:rPr lang="en-US" sz="1100" b="0"/>
            <a:t>data_engineered_round2_10.14 </a:t>
          </a:r>
        </a:p>
        <a:p>
          <a:r>
            <a:rPr lang="en-US" sz="1100" b="0"/>
            <a:t>title_wordvec</a:t>
          </a:r>
        </a:p>
        <a:p>
          <a:r>
            <a:rPr lang="en-US" sz="1100" b="0"/>
            <a:t>tag_wordvec</a:t>
          </a:r>
        </a:p>
        <a:p>
          <a:r>
            <a:rPr lang="en-US" sz="1100" b="0"/>
            <a:t>description_wordvec</a:t>
          </a:r>
        </a:p>
      </xdr:txBody>
    </xdr:sp>
    <xdr:clientData/>
  </xdr:twoCellAnchor>
  <xdr:twoCellAnchor>
    <xdr:from>
      <xdr:col>14</xdr:col>
      <xdr:colOff>495300</xdr:colOff>
      <xdr:row>26</xdr:row>
      <xdr:rowOff>85724</xdr:rowOff>
    </xdr:from>
    <xdr:to>
      <xdr:col>19</xdr:col>
      <xdr:colOff>66675</xdr:colOff>
      <xdr:row>34</xdr:row>
      <xdr:rowOff>73025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018D52D-4848-4C05-B0A6-D28BADC19A13}"/>
            </a:ext>
          </a:extLst>
        </xdr:cNvPr>
        <xdr:cNvSpPr txBox="1"/>
      </xdr:nvSpPr>
      <xdr:spPr>
        <a:xfrm>
          <a:off x="9029700" y="4791074"/>
          <a:ext cx="2619375" cy="1435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classifieds</a:t>
          </a:r>
          <a:endParaRPr lang="en-US" b="1">
            <a:effectLst/>
          </a:endParaRPr>
        </a:p>
        <a:p>
          <a:r>
            <a:rPr lang="en-US" sz="1100"/>
            <a:t>kclassed data for manual examination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classified_genres4</a:t>
          </a:r>
        </a:p>
        <a:p>
          <a:r>
            <a:rPr lang="en-US" sz="1100"/>
            <a:t>k_classified_distances_v2_analyzed</a:t>
          </a:r>
        </a:p>
        <a:p>
          <a:r>
            <a:rPr lang="en-US" sz="1100" b="1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k_classified_distances_v2</a:t>
          </a:r>
        </a:p>
        <a:p>
          <a:r>
            <a:rPr lang="en-US" sz="1100"/>
            <a:t>all_groups_analyzed</a:t>
          </a:r>
        </a:p>
        <a:p>
          <a:r>
            <a:rPr lang="en-US" sz="1100"/>
            <a:t>all_groups</a:t>
          </a:r>
        </a:p>
      </xdr:txBody>
    </xdr:sp>
    <xdr:clientData/>
  </xdr:twoCellAnchor>
  <xdr:twoCellAnchor>
    <xdr:from>
      <xdr:col>4</xdr:col>
      <xdr:colOff>533400</xdr:colOff>
      <xdr:row>11</xdr:row>
      <xdr:rowOff>14287</xdr:rowOff>
    </xdr:from>
    <xdr:to>
      <xdr:col>7</xdr:col>
      <xdr:colOff>6350</xdr:colOff>
      <xdr:row>21</xdr:row>
      <xdr:rowOff>104774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F423E21-CC0B-4E3B-B613-90BCE7C8D8D0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2971800" y="2005012"/>
          <a:ext cx="1301750" cy="1900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21</xdr:row>
      <xdr:rowOff>104774</xdr:rowOff>
    </xdr:from>
    <xdr:to>
      <xdr:col>6</xdr:col>
      <xdr:colOff>577850</xdr:colOff>
      <xdr:row>25</xdr:row>
      <xdr:rowOff>60327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380972D-D638-47E8-A106-BA988CF73D8D}"/>
            </a:ext>
          </a:extLst>
        </xdr:cNvPr>
        <xdr:cNvCxnSpPr>
          <a:stCxn id="2" idx="3"/>
          <a:endCxn id="7" idx="1"/>
        </xdr:cNvCxnSpPr>
      </xdr:nvCxnSpPr>
      <xdr:spPr>
        <a:xfrm>
          <a:off x="2971800" y="3905249"/>
          <a:ext cx="1263650" cy="679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21</xdr:row>
      <xdr:rowOff>104774</xdr:rowOff>
    </xdr:from>
    <xdr:to>
      <xdr:col>7</xdr:col>
      <xdr:colOff>53975</xdr:colOff>
      <xdr:row>31</xdr:row>
      <xdr:rowOff>79376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E3125A7-2A0A-4598-8018-5F6F0874F26C}"/>
            </a:ext>
          </a:extLst>
        </xdr:cNvPr>
        <xdr:cNvCxnSpPr>
          <a:stCxn id="2" idx="3"/>
          <a:endCxn id="6" idx="1"/>
        </xdr:cNvCxnSpPr>
      </xdr:nvCxnSpPr>
      <xdr:spPr>
        <a:xfrm>
          <a:off x="2971800" y="3905249"/>
          <a:ext cx="1349375" cy="1784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</xdr:row>
      <xdr:rowOff>41276</xdr:rowOff>
    </xdr:from>
    <xdr:to>
      <xdr:col>7</xdr:col>
      <xdr:colOff>47625</xdr:colOff>
      <xdr:row>21</xdr:row>
      <xdr:rowOff>104774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FFD0372-7913-4801-B62F-3FCAA4B3A19E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2971800" y="403226"/>
          <a:ext cx="1343025" cy="3502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21</xdr:row>
      <xdr:rowOff>104774</xdr:rowOff>
    </xdr:from>
    <xdr:to>
      <xdr:col>7</xdr:col>
      <xdr:colOff>44450</xdr:colOff>
      <xdr:row>37</xdr:row>
      <xdr:rowOff>23813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2960EC6-5BCC-44CE-A3FA-E4891ABB2DD4}"/>
            </a:ext>
          </a:extLst>
        </xdr:cNvPr>
        <xdr:cNvCxnSpPr>
          <a:stCxn id="2" idx="3"/>
          <a:endCxn id="4" idx="1"/>
        </xdr:cNvCxnSpPr>
      </xdr:nvCxnSpPr>
      <xdr:spPr>
        <a:xfrm>
          <a:off x="2971800" y="3905249"/>
          <a:ext cx="1339850" cy="2814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19</xdr:row>
      <xdr:rowOff>31750</xdr:rowOff>
    </xdr:from>
    <xdr:to>
      <xdr:col>7</xdr:col>
      <xdr:colOff>6350</xdr:colOff>
      <xdr:row>21</xdr:row>
      <xdr:rowOff>104774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BF3868C-E1FC-44AD-A49F-6C768D1DFA0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971800" y="3470275"/>
          <a:ext cx="1301750" cy="434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82550</xdr:colOff>
      <xdr:row>2</xdr:row>
      <xdr:rowOff>161926</xdr:rowOff>
    </xdr:from>
    <xdr:to>
      <xdr:col>14</xdr:col>
      <xdr:colOff>542925</xdr:colOff>
      <xdr:row>11</xdr:row>
      <xdr:rowOff>14287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0FFCB9E-9147-4415-818C-0F264359D487}"/>
            </a:ext>
          </a:extLst>
        </xdr:cNvPr>
        <xdr:cNvCxnSpPr>
          <a:stCxn id="8" idx="3"/>
          <a:endCxn id="10" idx="1"/>
        </xdr:cNvCxnSpPr>
      </xdr:nvCxnSpPr>
      <xdr:spPr>
        <a:xfrm flipV="1">
          <a:off x="7397750" y="523876"/>
          <a:ext cx="1679575" cy="1481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82550</xdr:colOff>
      <xdr:row>9</xdr:row>
      <xdr:rowOff>161925</xdr:rowOff>
    </xdr:from>
    <xdr:to>
      <xdr:col>14</xdr:col>
      <xdr:colOff>523875</xdr:colOff>
      <xdr:row>11</xdr:row>
      <xdr:rowOff>14287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762251F-58F1-4CD5-A9BD-49C24A65F2D9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7397750" y="1790700"/>
          <a:ext cx="1660525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82550</xdr:colOff>
      <xdr:row>11</xdr:row>
      <xdr:rowOff>14287</xdr:rowOff>
    </xdr:from>
    <xdr:to>
      <xdr:col>14</xdr:col>
      <xdr:colOff>514350</xdr:colOff>
      <xdr:row>20</xdr:row>
      <xdr:rowOff>66675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19E5F62-DDAC-4D8E-A640-7454CF665217}"/>
            </a:ext>
          </a:extLst>
        </xdr:cNvPr>
        <xdr:cNvCxnSpPr>
          <a:stCxn id="8" idx="3"/>
          <a:endCxn id="12" idx="1"/>
        </xdr:cNvCxnSpPr>
      </xdr:nvCxnSpPr>
      <xdr:spPr>
        <a:xfrm>
          <a:off x="7397750" y="2005012"/>
          <a:ext cx="1651000" cy="1681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82550</xdr:colOff>
      <xdr:row>11</xdr:row>
      <xdr:rowOff>14287</xdr:rowOff>
    </xdr:from>
    <xdr:to>
      <xdr:col>14</xdr:col>
      <xdr:colOff>495300</xdr:colOff>
      <xdr:row>30</xdr:row>
      <xdr:rowOff>80962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BA5B569-EF71-4631-980E-2787A6EFCF60}"/>
            </a:ext>
          </a:extLst>
        </xdr:cNvPr>
        <xdr:cNvCxnSpPr>
          <a:stCxn id="8" idx="3"/>
          <a:endCxn id="13" idx="1"/>
        </xdr:cNvCxnSpPr>
      </xdr:nvCxnSpPr>
      <xdr:spPr>
        <a:xfrm>
          <a:off x="7397750" y="2005012"/>
          <a:ext cx="1631950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95250</xdr:rowOff>
    </xdr:from>
    <xdr:to>
      <xdr:col>4</xdr:col>
      <xdr:colOff>457200</xdr:colOff>
      <xdr:row>5</xdr:row>
      <xdr:rowOff>41274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D7EB4DD-BE51-4A6E-971B-E4364F7B9D49}"/>
            </a:ext>
          </a:extLst>
        </xdr:cNvPr>
        <xdr:cNvSpPr txBox="1"/>
      </xdr:nvSpPr>
      <xdr:spPr>
        <a:xfrm>
          <a:off x="276225" y="276225"/>
          <a:ext cx="2619375" cy="669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>
              <a:solidFill>
                <a:srgbClr val="C00000"/>
              </a:solidFill>
              <a:effectLst/>
            </a:rPr>
            <a:t>Coloration</a:t>
          </a:r>
          <a:r>
            <a:rPr lang="en-US" baseline="0">
              <a:effectLst/>
            </a:rPr>
            <a:t> denotes prime path</a:t>
          </a:r>
        </a:p>
        <a:p>
          <a:r>
            <a:rPr lang="en-US" b="1" baseline="0">
              <a:solidFill>
                <a:schemeClr val="accent6">
                  <a:lumMod val="75000"/>
                </a:schemeClr>
              </a:solidFill>
              <a:effectLst/>
            </a:rPr>
            <a:t>Coloration</a:t>
          </a:r>
          <a:r>
            <a:rPr lang="en-US" baseline="0">
              <a:effectLst/>
            </a:rPr>
            <a:t> denotes unsupervised classification path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21</xdr:col>
      <xdr:colOff>476250</xdr:colOff>
      <xdr:row>2</xdr:row>
      <xdr:rowOff>180974</xdr:rowOff>
    </xdr:from>
    <xdr:to>
      <xdr:col>26</xdr:col>
      <xdr:colOff>47625</xdr:colOff>
      <xdr:row>7</xdr:row>
      <xdr:rowOff>85724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4B9FCE9-C445-4EB3-A28B-FC22A5571607}"/>
            </a:ext>
          </a:extLst>
        </xdr:cNvPr>
        <xdr:cNvSpPr txBox="1"/>
      </xdr:nvSpPr>
      <xdr:spPr>
        <a:xfrm>
          <a:off x="13277850" y="542924"/>
          <a:ext cx="26193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Round1</a:t>
          </a:r>
          <a:endParaRPr lang="en-US" b="1">
            <a:effectLst/>
          </a:endParaRPr>
        </a:p>
        <a:p>
          <a:r>
            <a:rPr lang="en-US" sz="1100" b="0"/>
            <a:t>outputs</a:t>
          </a:r>
          <a:r>
            <a:rPr lang="en-US" sz="1100" b="0" baseline="0"/>
            <a:t> of each individual sub-query from ETL_alphabet. Round 1 is the data used for all training and modelling. </a:t>
          </a:r>
          <a:endParaRPr lang="en-US" sz="1100" b="0"/>
        </a:p>
      </xdr:txBody>
    </xdr:sp>
    <xdr:clientData/>
  </xdr:twoCellAnchor>
  <xdr:twoCellAnchor>
    <xdr:from>
      <xdr:col>21</xdr:col>
      <xdr:colOff>476250</xdr:colOff>
      <xdr:row>8</xdr:row>
      <xdr:rowOff>0</xdr:rowOff>
    </xdr:from>
    <xdr:to>
      <xdr:col>26</xdr:col>
      <xdr:colOff>44450</xdr:colOff>
      <xdr:row>13</xdr:row>
      <xdr:rowOff>66675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B6C6D68-5745-426D-A67E-F0879B4653B3}"/>
            </a:ext>
          </a:extLst>
        </xdr:cNvPr>
        <xdr:cNvSpPr txBox="1"/>
      </xdr:nvSpPr>
      <xdr:spPr>
        <a:xfrm>
          <a:off x="13277850" y="1447800"/>
          <a:ext cx="26162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Round2</a:t>
          </a:r>
          <a:endParaRPr lang="en-US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each individual sub-query from ETL_alphabet. Round 2 is the data used for assessment of model on newer videos</a:t>
          </a:r>
          <a:endParaRPr lang="en-US">
            <a:effectLst/>
          </a:endParaRPr>
        </a:p>
        <a:p>
          <a:endParaRPr lang="en-US" sz="1100" b="1"/>
        </a:p>
      </xdr:txBody>
    </xdr:sp>
    <xdr:clientData/>
  </xdr:twoCellAnchor>
  <xdr:twoCellAnchor>
    <xdr:from>
      <xdr:col>20</xdr:col>
      <xdr:colOff>190500</xdr:colOff>
      <xdr:row>5</xdr:row>
      <xdr:rowOff>46037</xdr:rowOff>
    </xdr:from>
    <xdr:to>
      <xdr:col>21</xdr:col>
      <xdr:colOff>476250</xdr:colOff>
      <xdr:row>9</xdr:row>
      <xdr:rowOff>161925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944911D-F793-476D-BB11-02D33326AE11}"/>
            </a:ext>
          </a:extLst>
        </xdr:cNvPr>
        <xdr:cNvCxnSpPr>
          <a:stCxn id="11" idx="3"/>
          <a:endCxn id="85" idx="1"/>
        </xdr:cNvCxnSpPr>
      </xdr:nvCxnSpPr>
      <xdr:spPr>
        <a:xfrm flipV="1">
          <a:off x="12382500" y="950912"/>
          <a:ext cx="895350" cy="83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9</xdr:row>
      <xdr:rowOff>161925</xdr:rowOff>
    </xdr:from>
    <xdr:to>
      <xdr:col>21</xdr:col>
      <xdr:colOff>476250</xdr:colOff>
      <xdr:row>10</xdr:row>
      <xdr:rowOff>122238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4ECF42E8-3E65-4450-B6CC-E3839A8AB365}"/>
            </a:ext>
          </a:extLst>
        </xdr:cNvPr>
        <xdr:cNvCxnSpPr>
          <a:stCxn id="11" idx="3"/>
          <a:endCxn id="86" idx="1"/>
        </xdr:cNvCxnSpPr>
      </xdr:nvCxnSpPr>
      <xdr:spPr>
        <a:xfrm>
          <a:off x="12382500" y="1790700"/>
          <a:ext cx="895350" cy="141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18</xdr:row>
      <xdr:rowOff>15875</xdr:rowOff>
    </xdr:from>
    <xdr:to>
      <xdr:col>25</xdr:col>
      <xdr:colOff>533400</xdr:colOff>
      <xdr:row>21</xdr:row>
      <xdr:rowOff>158751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86AF5D3-BC2A-4345-A4AB-192D66E2A1D6}"/>
            </a:ext>
          </a:extLst>
        </xdr:cNvPr>
        <xdr:cNvSpPr txBox="1"/>
      </xdr:nvSpPr>
      <xdr:spPr>
        <a:xfrm>
          <a:off x="13154025" y="3273425"/>
          <a:ext cx="2619375" cy="685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effectLst/>
            </a:rPr>
            <a:t>Archive</a:t>
          </a:r>
          <a:endParaRPr lang="en-US" b="1">
            <a:effectLst/>
          </a:endParaRPr>
        </a:p>
        <a:p>
          <a:r>
            <a:rPr lang="en-US" sz="1100"/>
            <a:t>Unused or</a:t>
          </a:r>
          <a:r>
            <a:rPr lang="en-US" sz="1100" baseline="0"/>
            <a:t> outdated data files</a:t>
          </a:r>
          <a:endParaRPr lang="en-US" sz="1100"/>
        </a:p>
      </xdr:txBody>
    </xdr:sp>
    <xdr:clientData/>
  </xdr:twoCellAnchor>
  <xdr:twoCellAnchor>
    <xdr:from>
      <xdr:col>19</xdr:col>
      <xdr:colOff>85725</xdr:colOff>
      <xdr:row>19</xdr:row>
      <xdr:rowOff>179388</xdr:rowOff>
    </xdr:from>
    <xdr:to>
      <xdr:col>21</xdr:col>
      <xdr:colOff>349250</xdr:colOff>
      <xdr:row>20</xdr:row>
      <xdr:rowOff>66675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71B7CAC3-E624-4206-862A-044BA0D1F458}"/>
            </a:ext>
          </a:extLst>
        </xdr:cNvPr>
        <xdr:cNvCxnSpPr>
          <a:stCxn id="12" idx="3"/>
          <a:endCxn id="117" idx="1"/>
        </xdr:cNvCxnSpPr>
      </xdr:nvCxnSpPr>
      <xdr:spPr>
        <a:xfrm flipV="1">
          <a:off x="11668125" y="3617913"/>
          <a:ext cx="1482725" cy="68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1403-65C8-42C9-8D10-FBFAE41D1123}">
  <dimension ref="B2:P20"/>
  <sheetViews>
    <sheetView workbookViewId="0">
      <selection activeCell="G10" sqref="G10:K14"/>
    </sheetView>
  </sheetViews>
  <sheetFormatPr defaultRowHeight="14.5" x14ac:dyDescent="0.35"/>
  <cols>
    <col min="2" max="2" width="9.81640625" bestFit="1" customWidth="1"/>
    <col min="3" max="3" width="10.36328125" bestFit="1" customWidth="1"/>
    <col min="5" max="5" width="12.36328125" bestFit="1" customWidth="1"/>
    <col min="7" max="7" width="9.81640625" bestFit="1" customWidth="1"/>
    <col min="11" max="11" width="9.81640625" bestFit="1" customWidth="1"/>
  </cols>
  <sheetData>
    <row r="2" spans="2:16" x14ac:dyDescent="0.35">
      <c r="B2" s="20" t="s">
        <v>4</v>
      </c>
      <c r="C2" s="16" t="s">
        <v>6</v>
      </c>
      <c r="D2" s="16" t="s">
        <v>7</v>
      </c>
      <c r="E2" s="16" t="s">
        <v>8</v>
      </c>
      <c r="G2" s="9" t="s">
        <v>20</v>
      </c>
      <c r="H2" s="9" t="s">
        <v>0</v>
      </c>
      <c r="I2" s="9" t="s">
        <v>3</v>
      </c>
      <c r="J2" s="9" t="s">
        <v>2</v>
      </c>
      <c r="K2" s="9" t="s">
        <v>1</v>
      </c>
    </row>
    <row r="3" spans="2:16" x14ac:dyDescent="0.35">
      <c r="B3" s="15" t="s">
        <v>0</v>
      </c>
      <c r="C3" s="18">
        <v>6.9580000000000002</v>
      </c>
      <c r="D3" s="18">
        <v>3.25</v>
      </c>
      <c r="E3" s="18">
        <f t="shared" ref="E3:E4" si="0">C3/D3</f>
        <v>2.1409230769230772</v>
      </c>
      <c r="G3" s="9" t="s">
        <v>0</v>
      </c>
      <c r="H3" s="13"/>
      <c r="I3" s="13">
        <f>VLOOKUP($G3, $B$3:$C$6,2,0)/VLOOKUP(I$2, $B$3:$C$6,2,0)</f>
        <v>1.5802861685214629</v>
      </c>
      <c r="J3" s="13">
        <f>VLOOKUP($G3, $B$3:$C$6,2,0)/VLOOKUP(J$2, $B$3:$C$6,2,0)</f>
        <v>2.3666666666666667</v>
      </c>
      <c r="K3" s="13">
        <f>VLOOKUP($G3, $B$3:$C$6,2,0)/VLOOKUP(K$2, $B$3:$C$6,2,0)</f>
        <v>2.2244245524296673</v>
      </c>
      <c r="M3" s="2"/>
      <c r="N3" s="8"/>
      <c r="O3" s="7"/>
      <c r="P3" s="6"/>
    </row>
    <row r="4" spans="2:16" x14ac:dyDescent="0.35">
      <c r="B4" s="15" t="s">
        <v>3</v>
      </c>
      <c r="C4" s="18">
        <v>4.4029999999999996</v>
      </c>
      <c r="D4" s="22">
        <v>1.6</v>
      </c>
      <c r="E4" s="22">
        <f t="shared" si="0"/>
        <v>2.7518749999999996</v>
      </c>
      <c r="G4" s="9" t="s">
        <v>3</v>
      </c>
      <c r="H4" s="14">
        <f t="shared" ref="H4:H6" si="1">VLOOKUP($G4, $B$3:$C$6,2,0)/VLOOKUP(H$2, $B$3:$C$6,2,0)</f>
        <v>0.6327967806841045</v>
      </c>
      <c r="I4" s="13"/>
      <c r="J4" s="13">
        <f>VLOOKUP($G4, $B$3:$C$6,2,0)/VLOOKUP(J$2, $B$3:$C$6,2,0)</f>
        <v>1.4976190476190474</v>
      </c>
      <c r="K4" s="13">
        <f>VLOOKUP($G4, $B$3:$C$6,2,0)/VLOOKUP(K$2, $B$3:$C$6,2,0)</f>
        <v>1.4076086956521738</v>
      </c>
      <c r="M4" s="8"/>
      <c r="N4" s="2"/>
      <c r="O4" s="5"/>
      <c r="P4" s="4"/>
    </row>
    <row r="5" spans="2:16" x14ac:dyDescent="0.35">
      <c r="B5" s="15" t="s">
        <v>2</v>
      </c>
      <c r="C5" s="21">
        <v>2.94</v>
      </c>
      <c r="D5" s="23"/>
      <c r="E5" s="24"/>
      <c r="G5" s="9" t="s">
        <v>2</v>
      </c>
      <c r="H5" s="14">
        <f t="shared" si="1"/>
        <v>0.42253521126760563</v>
      </c>
      <c r="I5" s="14">
        <f>VLOOKUP($G5, $B$3:$C$6,2,0)/VLOOKUP(I$2, $B$3:$C$6,2,0)</f>
        <v>0.66772655007949133</v>
      </c>
      <c r="J5" s="13"/>
      <c r="K5" s="13">
        <f>VLOOKUP($G5, $B$3:$C$6,2,0)/VLOOKUP(K$2, $B$3:$C$6,2,0)</f>
        <v>0.93989769820971858</v>
      </c>
      <c r="M5" s="7"/>
      <c r="N5" s="5"/>
      <c r="O5" s="2"/>
      <c r="P5" s="3"/>
    </row>
    <row r="6" spans="2:16" x14ac:dyDescent="0.35">
      <c r="B6" s="15" t="s">
        <v>1</v>
      </c>
      <c r="C6" s="21">
        <v>3.1280000000000001</v>
      </c>
      <c r="D6" s="25"/>
      <c r="E6" s="26"/>
      <c r="G6" s="9" t="s">
        <v>1</v>
      </c>
      <c r="H6" s="14">
        <f t="shared" si="1"/>
        <v>0.44955446967519402</v>
      </c>
      <c r="I6" s="14">
        <f>VLOOKUP($G6, $B$3:$C$6,2,0)/VLOOKUP(I$2, $B$3:$C$6,2,0)</f>
        <v>0.71042471042471056</v>
      </c>
      <c r="J6" s="14">
        <f>VLOOKUP($G6, $B$3:$C$6,2,0)/VLOOKUP(J$2, $B$3:$C$6,2,0)</f>
        <v>1.0639455782312925</v>
      </c>
      <c r="K6" s="13"/>
      <c r="M6" s="6"/>
      <c r="N6" s="4"/>
      <c r="O6" s="3"/>
      <c r="P6" s="2"/>
    </row>
    <row r="10" spans="2:16" x14ac:dyDescent="0.35">
      <c r="B10" s="20" t="s">
        <v>5</v>
      </c>
      <c r="C10" s="16" t="s">
        <v>6</v>
      </c>
      <c r="D10" s="16" t="s">
        <v>7</v>
      </c>
      <c r="E10" s="16" t="s">
        <v>8</v>
      </c>
      <c r="G10" s="9"/>
      <c r="H10" s="9" t="s">
        <v>0</v>
      </c>
      <c r="I10" s="9" t="s">
        <v>3</v>
      </c>
      <c r="J10" s="9" t="s">
        <v>2</v>
      </c>
      <c r="K10" s="9" t="s">
        <v>1</v>
      </c>
    </row>
    <row r="11" spans="2:16" x14ac:dyDescent="0.35">
      <c r="B11" s="15" t="s">
        <v>0</v>
      </c>
      <c r="C11" s="17">
        <f>10^C3</f>
        <v>9078205.3017818853</v>
      </c>
      <c r="D11" s="17">
        <f>10^D3</f>
        <v>1778.2794100389244</v>
      </c>
      <c r="E11" s="19">
        <f>C11/D11</f>
        <v>5105.0499997540737</v>
      </c>
      <c r="G11" s="9" t="s">
        <v>0</v>
      </c>
      <c r="H11" s="10"/>
      <c r="I11" s="11">
        <f>VLOOKUP($G11, $B$11:$C$14,2,0)/VLOOKUP(I$2, $B$11:$C$14,2,0)</f>
        <v>358.92193464500662</v>
      </c>
      <c r="J11" s="11">
        <f>VLOOKUP($G11, $B$11:$C$14,2,0)/VLOOKUP(J$2, $B$11:$C$14,2,0)</f>
        <v>10423.174293933071</v>
      </c>
      <c r="K11" s="11">
        <f>VLOOKUP($G11, $B$11:$C$14,2,0)/VLOOKUP(K$2, $B$11:$C$14,2,0)</f>
        <v>6760.8297539198338</v>
      </c>
    </row>
    <row r="12" spans="2:16" x14ac:dyDescent="0.35">
      <c r="B12" s="15" t="s">
        <v>3</v>
      </c>
      <c r="C12" s="17">
        <f>10^C4</f>
        <v>25292.979964461425</v>
      </c>
      <c r="D12" s="17">
        <f>10^D4</f>
        <v>39.810717055349755</v>
      </c>
      <c r="E12" s="19">
        <f>C12/D12</f>
        <v>635.33093185174266</v>
      </c>
      <c r="G12" s="9" t="s">
        <v>3</v>
      </c>
      <c r="H12" s="12">
        <f>VLOOKUP($G12, $B$11:$C$14,2,0)/VLOOKUP(H$2, $B$11:$C$14,2,0)</f>
        <v>2.7861211686297594E-3</v>
      </c>
      <c r="I12" s="10"/>
      <c r="J12" s="11">
        <f>VLOOKUP($G12, $B$11:$C$14,2,0)/VLOOKUP(J$2, $B$11:$C$14,2,0)</f>
        <v>29.040226544644472</v>
      </c>
      <c r="K12" s="11">
        <f>VLOOKUP($G12, $B$11:$C$14,2,0)/VLOOKUP(K$2, $B$11:$C$14,2,0)</f>
        <v>18.836490894897977</v>
      </c>
    </row>
    <row r="13" spans="2:16" x14ac:dyDescent="0.35">
      <c r="B13" s="15" t="s">
        <v>2</v>
      </c>
      <c r="C13" s="17">
        <f>10^C5</f>
        <v>870.96358995608091</v>
      </c>
      <c r="D13" s="23"/>
      <c r="E13" s="24"/>
      <c r="G13" s="9" t="s">
        <v>2</v>
      </c>
      <c r="H13" s="12">
        <f>VLOOKUP($G13, $B$11:$C$14,2,0)/VLOOKUP(H$2, $B$11:$C$14,2,0)</f>
        <v>9.5940063151593051E-5</v>
      </c>
      <c r="I13" s="12">
        <f>VLOOKUP($G13, $B$11:$C$14,2,0)/VLOOKUP(I$2, $B$11:$C$14,2,0)</f>
        <v>3.4434993076333888E-2</v>
      </c>
      <c r="J13" s="10"/>
      <c r="K13" s="11">
        <f>VLOOKUP($G13, $B$11:$C$14,2,0)/VLOOKUP(K$2, $B$11:$C$14,2,0)</f>
        <v>0.64863443354823813</v>
      </c>
    </row>
    <row r="14" spans="2:16" x14ac:dyDescent="0.35">
      <c r="B14" s="15" t="s">
        <v>1</v>
      </c>
      <c r="C14" s="17">
        <f>10^C6</f>
        <v>1342.7649611378647</v>
      </c>
      <c r="D14" s="25"/>
      <c r="E14" s="26"/>
      <c r="G14" s="9" t="s">
        <v>1</v>
      </c>
      <c r="H14" s="12">
        <f>VLOOKUP($G14, $B$11:$C$14,2,0)/VLOOKUP(H$2, $B$11:$C$14,2,0)</f>
        <v>1.4791083881682038E-4</v>
      </c>
      <c r="I14" s="12">
        <f>VLOOKUP($G14, $B$11:$C$14,2,0)/VLOOKUP(I$2, $B$11:$C$14,2,0)</f>
        <v>5.3088444423098916E-2</v>
      </c>
      <c r="J14" s="12">
        <f>VLOOKUP($G14, $B$11:$C$14,2,0)/VLOOKUP(J$2, $B$11:$C$14,2,0)</f>
        <v>1.5417004529495599</v>
      </c>
      <c r="K14" s="10"/>
    </row>
    <row r="17" spans="2:4" x14ac:dyDescent="0.35">
      <c r="B17" t="s">
        <v>19</v>
      </c>
      <c r="D17">
        <f>D4/D3</f>
        <v>0.49230769230769234</v>
      </c>
    </row>
    <row r="20" spans="2:4" x14ac:dyDescent="0.35"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41F9-E12C-41D8-BD07-B453BFE1B6E6}">
  <dimension ref="B1:C9"/>
  <sheetViews>
    <sheetView workbookViewId="0">
      <selection activeCell="B1" sqref="B1:C9"/>
    </sheetView>
  </sheetViews>
  <sheetFormatPr defaultRowHeight="14.5" x14ac:dyDescent="0.35"/>
  <cols>
    <col min="3" max="3" width="42.08984375" bestFit="1" customWidth="1"/>
  </cols>
  <sheetData>
    <row r="1" spans="2:3" x14ac:dyDescent="0.35">
      <c r="B1" s="38" t="s">
        <v>0</v>
      </c>
      <c r="C1" s="38" t="s">
        <v>25</v>
      </c>
    </row>
    <row r="2" spans="2:3" x14ac:dyDescent="0.35">
      <c r="B2" s="16">
        <v>240</v>
      </c>
      <c r="C2" s="15" t="s">
        <v>21</v>
      </c>
    </row>
    <row r="3" spans="2:3" x14ac:dyDescent="0.35">
      <c r="B3" s="16">
        <v>159</v>
      </c>
      <c r="C3" s="15" t="s">
        <v>22</v>
      </c>
    </row>
    <row r="4" spans="2:3" x14ac:dyDescent="0.35">
      <c r="B4" s="16">
        <v>112</v>
      </c>
      <c r="C4" s="15" t="s">
        <v>23</v>
      </c>
    </row>
    <row r="5" spans="2:3" x14ac:dyDescent="0.35">
      <c r="B5" s="16">
        <v>58</v>
      </c>
      <c r="C5" s="15" t="s">
        <v>24</v>
      </c>
    </row>
    <row r="6" spans="2:3" x14ac:dyDescent="0.35">
      <c r="B6" s="15">
        <v>157</v>
      </c>
      <c r="C6" s="15" t="s">
        <v>26</v>
      </c>
    </row>
    <row r="7" spans="2:3" x14ac:dyDescent="0.35">
      <c r="B7" s="15">
        <v>26</v>
      </c>
      <c r="C7" s="15" t="s">
        <v>27</v>
      </c>
    </row>
    <row r="8" spans="2:3" x14ac:dyDescent="0.35">
      <c r="B8" s="15">
        <v>87</v>
      </c>
      <c r="C8" s="15" t="s">
        <v>28</v>
      </c>
    </row>
    <row r="9" spans="2:3" x14ac:dyDescent="0.35">
      <c r="B9" s="15">
        <v>270</v>
      </c>
      <c r="C9" s="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0CDE-6568-4DFC-B14F-0FAD2A8F72D8}">
  <dimension ref="B2:L53"/>
  <sheetViews>
    <sheetView tabSelected="1" workbookViewId="0">
      <selection activeCell="K49" sqref="K49"/>
    </sheetView>
  </sheetViews>
  <sheetFormatPr defaultRowHeight="14.5" x14ac:dyDescent="0.35"/>
  <cols>
    <col min="2" max="2" width="20.36328125" bestFit="1" customWidth="1"/>
    <col min="3" max="12" width="9.36328125" bestFit="1" customWidth="1"/>
  </cols>
  <sheetData>
    <row r="2" spans="2:12" x14ac:dyDescent="0.35">
      <c r="B2" t="s">
        <v>30</v>
      </c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5</v>
      </c>
      <c r="I2" s="37">
        <v>6</v>
      </c>
      <c r="J2" s="37">
        <v>7</v>
      </c>
      <c r="K2" s="37">
        <v>8</v>
      </c>
      <c r="L2" s="37">
        <v>9</v>
      </c>
    </row>
    <row r="3" spans="2:12" x14ac:dyDescent="0.35">
      <c r="B3" t="s">
        <v>31</v>
      </c>
      <c r="C3" s="2">
        <v>0</v>
      </c>
      <c r="D3" s="2">
        <v>0</v>
      </c>
      <c r="E3" s="2">
        <v>1.4493000000000001E-2</v>
      </c>
      <c r="F3" s="2">
        <v>1.1254E-2</v>
      </c>
      <c r="G3" s="2">
        <v>2.3255999999999999E-2</v>
      </c>
      <c r="H3" s="2">
        <v>5.0146999999999997E-2</v>
      </c>
      <c r="I3" s="2">
        <v>5.9885000000000001E-2</v>
      </c>
      <c r="J3" s="2">
        <v>0.107143</v>
      </c>
      <c r="K3" s="2">
        <v>0.20613500000000001</v>
      </c>
      <c r="L3" s="2">
        <v>0.2</v>
      </c>
    </row>
    <row r="4" spans="2:12" x14ac:dyDescent="0.35">
      <c r="B4" t="s">
        <v>32</v>
      </c>
      <c r="C4" s="2">
        <v>0.76190500000000005</v>
      </c>
      <c r="D4" s="2">
        <v>0.84506999999999999</v>
      </c>
      <c r="E4" s="2">
        <v>0.81642499999999996</v>
      </c>
      <c r="F4" s="2">
        <v>0.72829600000000005</v>
      </c>
      <c r="G4" s="2">
        <v>0.68459300000000001</v>
      </c>
      <c r="H4" s="2">
        <v>0.65265499999999999</v>
      </c>
      <c r="I4" s="2">
        <v>0.65340399999999998</v>
      </c>
      <c r="J4" s="2">
        <v>0.69322300000000003</v>
      </c>
      <c r="K4" s="2">
        <v>0.802454</v>
      </c>
      <c r="L4" s="2">
        <v>0.96470599999999995</v>
      </c>
    </row>
    <row r="5" spans="2:12" x14ac:dyDescent="0.35">
      <c r="B5" t="s">
        <v>33</v>
      </c>
      <c r="C5" s="39">
        <v>701.28571399999998</v>
      </c>
      <c r="D5" s="39">
        <v>416.56338</v>
      </c>
      <c r="E5" s="39">
        <v>500.16425099999998</v>
      </c>
      <c r="F5" s="39">
        <v>519.47427700000003</v>
      </c>
      <c r="G5" s="39">
        <v>753.05959299999995</v>
      </c>
      <c r="H5" s="39">
        <v>778.47418900000002</v>
      </c>
      <c r="I5" s="39">
        <v>631.09598000000005</v>
      </c>
      <c r="J5" s="39">
        <v>336.24358999999998</v>
      </c>
      <c r="K5" s="39">
        <v>256.54601200000002</v>
      </c>
      <c r="L5" s="39">
        <v>256.17647099999999</v>
      </c>
    </row>
    <row r="6" spans="2:12" x14ac:dyDescent="0.35">
      <c r="B6" t="s">
        <v>34</v>
      </c>
      <c r="C6" s="2">
        <v>0.85714299999999999</v>
      </c>
      <c r="D6" s="2">
        <v>0.29577500000000001</v>
      </c>
      <c r="E6" s="2">
        <v>0.27053100000000002</v>
      </c>
      <c r="F6" s="2">
        <v>0.36816700000000002</v>
      </c>
      <c r="G6" s="2">
        <v>0.44476700000000002</v>
      </c>
      <c r="H6" s="2">
        <v>0.47713899999999998</v>
      </c>
      <c r="I6" s="2">
        <v>0.55168200000000001</v>
      </c>
      <c r="J6" s="2">
        <v>0.711538</v>
      </c>
      <c r="K6" s="2">
        <v>0.88466299999999998</v>
      </c>
      <c r="L6" s="2">
        <v>0.98823499999999997</v>
      </c>
    </row>
    <row r="7" spans="2:12" x14ac:dyDescent="0.35">
      <c r="B7" t="s">
        <v>35</v>
      </c>
      <c r="C7" s="2">
        <v>0.61904800000000004</v>
      </c>
      <c r="D7" s="2">
        <v>2.8169E-2</v>
      </c>
      <c r="E7" s="2">
        <v>0</v>
      </c>
      <c r="F7" s="2">
        <v>9.6460000000000001E-3</v>
      </c>
      <c r="G7" s="2">
        <v>4.2151000000000001E-2</v>
      </c>
      <c r="H7" s="2">
        <v>7.3746000000000006E-2</v>
      </c>
      <c r="I7" s="2">
        <v>0.12510299999999999</v>
      </c>
      <c r="J7" s="2">
        <v>0.19139200000000001</v>
      </c>
      <c r="K7" s="2">
        <v>0.26625799999999999</v>
      </c>
      <c r="L7" s="2">
        <v>0.30588199999999999</v>
      </c>
    </row>
    <row r="8" spans="2:12" x14ac:dyDescent="0.35">
      <c r="B8" t="s">
        <v>36</v>
      </c>
      <c r="C8" s="2">
        <v>0</v>
      </c>
      <c r="D8" s="2">
        <v>0</v>
      </c>
      <c r="E8" s="2">
        <v>0</v>
      </c>
      <c r="F8" s="2">
        <v>1.6080000000000001E-3</v>
      </c>
      <c r="G8" s="2">
        <v>4.3600000000000002E-3</v>
      </c>
      <c r="H8" s="2">
        <v>1.475E-3</v>
      </c>
      <c r="I8" s="2">
        <v>1.2310000000000001E-3</v>
      </c>
      <c r="J8" s="2">
        <v>3.663E-3</v>
      </c>
      <c r="K8" s="2">
        <v>0</v>
      </c>
      <c r="L8" s="2">
        <v>0</v>
      </c>
    </row>
    <row r="9" spans="2:12" x14ac:dyDescent="0.35">
      <c r="B9" t="s">
        <v>37</v>
      </c>
      <c r="C9" s="2">
        <v>17.761904999999999</v>
      </c>
      <c r="D9" s="2">
        <v>17.661971999999999</v>
      </c>
      <c r="E9" s="2">
        <v>16.782609000000001</v>
      </c>
      <c r="F9" s="2">
        <v>14.818327999999999</v>
      </c>
      <c r="G9" s="2">
        <v>14.537791</v>
      </c>
      <c r="H9" s="2">
        <v>14.207965</v>
      </c>
      <c r="I9" s="2">
        <v>13.853158000000001</v>
      </c>
      <c r="J9" s="2">
        <v>13.732601000000001</v>
      </c>
      <c r="K9" s="2">
        <v>14.09816</v>
      </c>
      <c r="L9" s="2">
        <v>14.282353000000001</v>
      </c>
    </row>
    <row r="10" spans="2:12" x14ac:dyDescent="0.35">
      <c r="B10" t="s">
        <v>38</v>
      </c>
      <c r="C10" s="2">
        <v>8.6666670000000003</v>
      </c>
      <c r="D10" s="2">
        <v>7.901408</v>
      </c>
      <c r="E10" s="2">
        <v>7.0579710000000002</v>
      </c>
      <c r="F10" s="2">
        <v>7.1881029999999999</v>
      </c>
      <c r="G10" s="2">
        <v>7.0276160000000001</v>
      </c>
      <c r="H10" s="2">
        <v>6.898968</v>
      </c>
      <c r="I10" s="2">
        <v>6.7391300000000003</v>
      </c>
      <c r="J10" s="2">
        <v>6.6543039999999998</v>
      </c>
      <c r="K10" s="2">
        <v>6.8527610000000001</v>
      </c>
      <c r="L10" s="2">
        <v>6.364706</v>
      </c>
    </row>
    <row r="11" spans="2:12" x14ac:dyDescent="0.35">
      <c r="B11" t="s">
        <v>39</v>
      </c>
      <c r="C11" s="2">
        <v>24.190476</v>
      </c>
      <c r="D11" s="2">
        <v>12.126761</v>
      </c>
      <c r="E11" s="2">
        <v>17.161836000000001</v>
      </c>
      <c r="F11" s="2">
        <v>17.287780999999999</v>
      </c>
      <c r="G11" s="2">
        <v>17.931685999999999</v>
      </c>
      <c r="H11" s="2">
        <v>16.797198000000002</v>
      </c>
      <c r="I11" s="2">
        <v>16.312550999999999</v>
      </c>
      <c r="J11" s="2">
        <v>16.190476</v>
      </c>
      <c r="K11" s="2">
        <v>15.802454000000001</v>
      </c>
      <c r="L11" s="2">
        <v>16.847059000000002</v>
      </c>
    </row>
    <row r="12" spans="2:12" x14ac:dyDescent="0.35">
      <c r="B12" t="s">
        <v>40</v>
      </c>
      <c r="C12" s="39">
        <v>256.85714300000001</v>
      </c>
      <c r="D12" s="39">
        <v>221.267606</v>
      </c>
      <c r="E12" s="39">
        <v>200.741546</v>
      </c>
      <c r="F12" s="39">
        <v>204.94051400000001</v>
      </c>
      <c r="G12" s="39">
        <v>200.688953</v>
      </c>
      <c r="H12" s="39">
        <v>195.64085499999999</v>
      </c>
      <c r="I12" s="39">
        <v>190.26250999999999</v>
      </c>
      <c r="J12" s="39">
        <v>187.519689</v>
      </c>
      <c r="K12" s="39">
        <v>193.16932499999999</v>
      </c>
      <c r="L12" s="39">
        <v>179.34117599999999</v>
      </c>
    </row>
    <row r="13" spans="2:12" x14ac:dyDescent="0.35">
      <c r="B13" t="s">
        <v>41</v>
      </c>
      <c r="C13" s="2">
        <v>4.5714290000000002</v>
      </c>
      <c r="D13" s="2">
        <v>2.1690140000000002</v>
      </c>
      <c r="E13" s="2">
        <v>2.9178739999999999</v>
      </c>
      <c r="F13" s="2">
        <v>3.041801</v>
      </c>
      <c r="G13" s="2">
        <v>2.9098839999999999</v>
      </c>
      <c r="H13" s="2">
        <v>2.9203540000000001</v>
      </c>
      <c r="I13" s="2">
        <v>2.8712059999999999</v>
      </c>
      <c r="J13" s="2">
        <v>2.8722530000000002</v>
      </c>
      <c r="K13" s="2">
        <v>2.8294480000000002</v>
      </c>
      <c r="L13" s="2">
        <v>2.5764710000000002</v>
      </c>
    </row>
    <row r="14" spans="2:12" x14ac:dyDescent="0.35">
      <c r="B14" t="s">
        <v>42</v>
      </c>
      <c r="C14" s="2">
        <v>36.904761999999998</v>
      </c>
      <c r="D14" s="2">
        <v>32.126761000000002</v>
      </c>
      <c r="E14" s="2">
        <v>29.067633000000001</v>
      </c>
      <c r="F14" s="2">
        <v>29.570740000000001</v>
      </c>
      <c r="G14" s="2">
        <v>29.023256</v>
      </c>
      <c r="H14" s="2">
        <v>28.341445</v>
      </c>
      <c r="I14" s="2">
        <v>27.699344</v>
      </c>
      <c r="J14" s="2">
        <v>27.180402999999998</v>
      </c>
      <c r="K14" s="2">
        <v>28.012270000000001</v>
      </c>
      <c r="L14" s="2">
        <v>26.082353000000001</v>
      </c>
    </row>
    <row r="15" spans="2:12" x14ac:dyDescent="0.35">
      <c r="B15" t="s">
        <v>43</v>
      </c>
      <c r="C15" s="2">
        <v>-1.0219999999999999E-3</v>
      </c>
      <c r="D15" s="2">
        <v>4.5832999999999999E-2</v>
      </c>
      <c r="E15" s="2">
        <v>8.3450999999999997E-2</v>
      </c>
      <c r="F15" s="2">
        <v>9.2135999999999996E-2</v>
      </c>
      <c r="G15" s="2">
        <v>0.109011</v>
      </c>
      <c r="H15" s="2">
        <v>0.116163</v>
      </c>
      <c r="I15" s="2">
        <v>0.133491</v>
      </c>
      <c r="J15" s="2">
        <v>0.15559600000000001</v>
      </c>
      <c r="K15" s="2">
        <v>0.15146899999999999</v>
      </c>
      <c r="L15" s="2">
        <v>0.19031699999999999</v>
      </c>
    </row>
    <row r="16" spans="2:12" x14ac:dyDescent="0.35">
      <c r="B16" t="s">
        <v>44</v>
      </c>
      <c r="C16" s="2">
        <v>35.142856999999999</v>
      </c>
      <c r="D16" s="2">
        <v>47.859155000000001</v>
      </c>
      <c r="E16" s="2">
        <v>50.007246000000002</v>
      </c>
      <c r="F16" s="2">
        <v>65.085209000000006</v>
      </c>
      <c r="G16" s="2">
        <v>76.495639999999995</v>
      </c>
      <c r="H16" s="2">
        <v>81.329645999999997</v>
      </c>
      <c r="I16" s="2">
        <v>90.515586999999996</v>
      </c>
      <c r="J16" s="2">
        <v>111.707418</v>
      </c>
      <c r="K16" s="2">
        <v>121.468712</v>
      </c>
      <c r="L16" s="2">
        <v>128.31764699999999</v>
      </c>
    </row>
    <row r="17" spans="2:12" x14ac:dyDescent="0.35">
      <c r="B17" t="s">
        <v>45</v>
      </c>
      <c r="C17" s="2">
        <v>9.9989999999999992E-3</v>
      </c>
      <c r="D17" s="2">
        <v>8.2719999999999998E-3</v>
      </c>
      <c r="E17" s="2">
        <v>4.7810999999999999E-2</v>
      </c>
      <c r="F17" s="2">
        <v>3.2458000000000001E-2</v>
      </c>
      <c r="G17" s="2">
        <v>2.6067E-2</v>
      </c>
      <c r="H17" s="2">
        <v>5.1778999999999999E-2</v>
      </c>
      <c r="I17" s="2">
        <v>6.4217999999999997E-2</v>
      </c>
      <c r="J17" s="2">
        <v>7.6594999999999996E-2</v>
      </c>
      <c r="K17" s="2">
        <v>5.1457999999999997E-2</v>
      </c>
      <c r="L17" s="2">
        <v>6.028E-2</v>
      </c>
    </row>
    <row r="18" spans="2:12" x14ac:dyDescent="0.35">
      <c r="B18" t="s">
        <v>46</v>
      </c>
      <c r="C18" s="2">
        <v>6.6190480000000003</v>
      </c>
      <c r="D18" s="2">
        <v>8.2253520000000009</v>
      </c>
      <c r="E18" s="2">
        <v>9.0748789999999993</v>
      </c>
      <c r="F18" s="2">
        <v>10.546624</v>
      </c>
      <c r="G18" s="2">
        <v>12.359012</v>
      </c>
      <c r="H18" s="2">
        <v>12.257375</v>
      </c>
      <c r="I18" s="2">
        <v>14.160788</v>
      </c>
      <c r="J18" s="2">
        <v>16.682234000000001</v>
      </c>
      <c r="K18" s="2">
        <v>17.78773</v>
      </c>
      <c r="L18" s="2">
        <v>17.776471000000001</v>
      </c>
    </row>
    <row r="19" spans="2:12" x14ac:dyDescent="0.35">
      <c r="B19" t="s">
        <v>47</v>
      </c>
      <c r="C19" s="2">
        <v>-3.9418000000000002E-2</v>
      </c>
      <c r="D19" s="2">
        <v>-1.792E-3</v>
      </c>
      <c r="E19" s="2">
        <v>1.8475999999999999E-2</v>
      </c>
      <c r="F19" s="2">
        <v>1.9907000000000001E-2</v>
      </c>
      <c r="G19" s="2">
        <v>2.4681999999999999E-2</v>
      </c>
      <c r="H19" s="2">
        <v>3.6450000000000003E-2</v>
      </c>
      <c r="I19" s="2">
        <v>4.6116999999999998E-2</v>
      </c>
      <c r="J19" s="2">
        <v>3.9941999999999998E-2</v>
      </c>
      <c r="K19" s="2">
        <v>2.6533000000000001E-2</v>
      </c>
      <c r="L19" s="2">
        <v>9.3329999999999993E-3</v>
      </c>
    </row>
    <row r="20" spans="2:12" x14ac:dyDescent="0.35">
      <c r="B20" t="s">
        <v>48</v>
      </c>
      <c r="C20" s="2">
        <v>4.6666670000000003</v>
      </c>
      <c r="D20" s="2">
        <v>6.901408</v>
      </c>
      <c r="E20" s="2">
        <v>6.7632849999999998</v>
      </c>
      <c r="F20" s="2">
        <v>7.5160770000000001</v>
      </c>
      <c r="G20" s="2">
        <v>8.2238369999999996</v>
      </c>
      <c r="H20" s="2">
        <v>7.9837759999999998</v>
      </c>
      <c r="I20" s="2">
        <v>7.848236</v>
      </c>
      <c r="J20" s="2">
        <v>8.0352560000000004</v>
      </c>
      <c r="K20" s="2">
        <v>7.5865030000000004</v>
      </c>
      <c r="L20" s="2">
        <v>7.2352939999999997</v>
      </c>
    </row>
    <row r="21" spans="2:12" x14ac:dyDescent="0.35">
      <c r="B21" t="s">
        <v>49</v>
      </c>
      <c r="C21" s="2">
        <v>4.7619000000000002E-2</v>
      </c>
      <c r="D21" s="2">
        <v>0</v>
      </c>
      <c r="E21" s="2">
        <v>3.8647000000000001E-2</v>
      </c>
      <c r="F21" s="2">
        <v>5.4662000000000002E-2</v>
      </c>
      <c r="G21" s="2">
        <v>7.1221000000000007E-2</v>
      </c>
      <c r="H21" s="2">
        <v>0.105457</v>
      </c>
      <c r="I21" s="2">
        <v>0.12674299999999999</v>
      </c>
      <c r="J21" s="2">
        <v>0.18727099999999999</v>
      </c>
      <c r="K21" s="2">
        <v>0.26993899999999998</v>
      </c>
      <c r="L21" s="2">
        <v>0.376471</v>
      </c>
    </row>
    <row r="22" spans="2:12" x14ac:dyDescent="0.35">
      <c r="B22" t="s">
        <v>50</v>
      </c>
      <c r="C22" s="2">
        <v>1.714286</v>
      </c>
      <c r="D22" s="2">
        <v>2.0422539999999998</v>
      </c>
      <c r="E22" s="2">
        <v>2.4057970000000002</v>
      </c>
      <c r="F22" s="2">
        <v>2.5739550000000002</v>
      </c>
      <c r="G22" s="2">
        <v>2.6031979999999999</v>
      </c>
      <c r="H22" s="2">
        <v>2.5914450000000002</v>
      </c>
      <c r="I22" s="2">
        <v>2.611977</v>
      </c>
      <c r="J22" s="2">
        <v>2.7316850000000001</v>
      </c>
      <c r="K22" s="2">
        <v>2.8613499999999998</v>
      </c>
      <c r="L22" s="2">
        <v>3</v>
      </c>
    </row>
    <row r="23" spans="2:12" x14ac:dyDescent="0.35">
      <c r="B23" t="s">
        <v>51</v>
      </c>
      <c r="C23" s="2">
        <v>0.28571400000000002</v>
      </c>
      <c r="D23" s="2">
        <v>0.29577500000000001</v>
      </c>
      <c r="E23" s="2">
        <v>0.26086999999999999</v>
      </c>
      <c r="F23" s="2">
        <v>0.27652700000000002</v>
      </c>
      <c r="G23" s="2">
        <v>0.31976700000000002</v>
      </c>
      <c r="H23" s="2">
        <v>0.26843699999999998</v>
      </c>
      <c r="I23" s="2">
        <v>0.25799800000000001</v>
      </c>
      <c r="J23" s="2">
        <v>0.23488999999999999</v>
      </c>
      <c r="K23" s="2">
        <v>0.16441700000000001</v>
      </c>
      <c r="L23" s="2">
        <v>0.17647099999999999</v>
      </c>
    </row>
    <row r="24" spans="2:12" x14ac:dyDescent="0.35">
      <c r="B24" t="s">
        <v>52</v>
      </c>
      <c r="C24" s="2">
        <v>0.28571400000000002</v>
      </c>
      <c r="D24" s="2">
        <v>0.70422499999999999</v>
      </c>
      <c r="E24" s="2">
        <v>0.74154600000000004</v>
      </c>
      <c r="F24" s="2">
        <v>0.77492000000000005</v>
      </c>
      <c r="G24" s="2">
        <v>0.76744199999999996</v>
      </c>
      <c r="H24" s="2">
        <v>0.89306799999999997</v>
      </c>
      <c r="I24" s="2">
        <v>0.92616900000000002</v>
      </c>
      <c r="J24" s="2">
        <v>0.90613600000000005</v>
      </c>
      <c r="K24" s="2">
        <v>0.84171799999999997</v>
      </c>
      <c r="L24" s="2">
        <v>0.88235300000000005</v>
      </c>
    </row>
    <row r="25" spans="2:12" x14ac:dyDescent="0.35">
      <c r="B25" t="s">
        <v>53</v>
      </c>
      <c r="C25" s="2">
        <v>0.33333299999999999</v>
      </c>
      <c r="D25" s="2">
        <v>0.84506999999999999</v>
      </c>
      <c r="E25" s="2">
        <v>0.76570000000000005</v>
      </c>
      <c r="F25" s="2">
        <v>0.82958200000000004</v>
      </c>
      <c r="G25" s="2">
        <v>0.92296500000000004</v>
      </c>
      <c r="H25" s="2">
        <v>0.79719799999999996</v>
      </c>
      <c r="I25" s="2">
        <v>0.87653800000000004</v>
      </c>
      <c r="J25" s="2">
        <v>0.94276599999999999</v>
      </c>
      <c r="K25" s="2">
        <v>0.93006100000000003</v>
      </c>
      <c r="L25" s="2">
        <v>1.0705880000000001</v>
      </c>
    </row>
    <row r="26" spans="2:12" x14ac:dyDescent="0.35">
      <c r="B26" t="s">
        <v>54</v>
      </c>
      <c r="C26" s="2">
        <v>1.9047620000000001</v>
      </c>
      <c r="D26" s="2">
        <v>2.1549299999999998</v>
      </c>
      <c r="E26" s="2">
        <v>2.6835749999999998</v>
      </c>
      <c r="F26" s="2">
        <v>2.7765270000000002</v>
      </c>
      <c r="G26" s="2">
        <v>2.7572670000000001</v>
      </c>
      <c r="H26" s="2">
        <v>2.8650440000000001</v>
      </c>
      <c r="I26" s="2">
        <v>2.851928</v>
      </c>
      <c r="J26" s="2">
        <v>2.8997250000000001</v>
      </c>
      <c r="K26" s="2">
        <v>2.9092020000000001</v>
      </c>
      <c r="L26" s="2">
        <v>2.9058820000000001</v>
      </c>
    </row>
    <row r="27" spans="2:12" x14ac:dyDescent="0.35">
      <c r="B27" t="s">
        <v>55</v>
      </c>
      <c r="C27" s="2">
        <v>0.19047600000000001</v>
      </c>
      <c r="D27" s="2">
        <v>0.15493000000000001</v>
      </c>
      <c r="E27" s="2">
        <v>0.28743999999999997</v>
      </c>
      <c r="F27" s="2">
        <v>0.32315100000000002</v>
      </c>
      <c r="G27" s="2">
        <v>0.42296499999999998</v>
      </c>
      <c r="H27" s="2">
        <v>0.48008800000000001</v>
      </c>
      <c r="I27" s="2">
        <v>0.58818700000000002</v>
      </c>
      <c r="J27" s="2">
        <v>0.730769</v>
      </c>
      <c r="K27" s="2">
        <v>0.95214699999999997</v>
      </c>
      <c r="L27" s="2">
        <v>1.329412</v>
      </c>
    </row>
    <row r="28" spans="2:12" x14ac:dyDescent="0.35">
      <c r="B28" t="s">
        <v>56</v>
      </c>
      <c r="C28" s="2">
        <v>0.42857099999999998</v>
      </c>
      <c r="D28" s="2">
        <v>0.338028</v>
      </c>
      <c r="E28" s="2">
        <v>0.44202900000000001</v>
      </c>
      <c r="F28" s="2">
        <v>0.42925999999999997</v>
      </c>
      <c r="G28" s="2">
        <v>0.453488</v>
      </c>
      <c r="H28" s="2">
        <v>0.41814200000000001</v>
      </c>
      <c r="I28" s="2">
        <v>0.39868700000000001</v>
      </c>
      <c r="J28" s="2">
        <v>0.40201500000000001</v>
      </c>
      <c r="K28" s="2">
        <v>0.360736</v>
      </c>
      <c r="L28" s="2">
        <v>0.28235300000000002</v>
      </c>
    </row>
    <row r="29" spans="2:12" x14ac:dyDescent="0.35">
      <c r="B29" t="s">
        <v>57</v>
      </c>
      <c r="C29" s="2">
        <v>0.42857099999999998</v>
      </c>
      <c r="D29" s="2">
        <v>0.64788699999999999</v>
      </c>
      <c r="E29" s="2">
        <v>0.65217400000000003</v>
      </c>
      <c r="F29" s="2">
        <v>0.74758800000000003</v>
      </c>
      <c r="G29" s="2">
        <v>0.765988</v>
      </c>
      <c r="H29" s="2">
        <v>0.79351000000000005</v>
      </c>
      <c r="I29" s="2">
        <v>0.66858099999999998</v>
      </c>
      <c r="J29" s="2">
        <v>0.67490799999999995</v>
      </c>
      <c r="K29" s="2">
        <v>0.73128800000000005</v>
      </c>
      <c r="L29" s="2">
        <v>0.78823500000000002</v>
      </c>
    </row>
    <row r="30" spans="2:12" x14ac:dyDescent="0.35">
      <c r="B30" t="s">
        <v>58</v>
      </c>
      <c r="C30" s="2">
        <v>1.0952379999999999</v>
      </c>
      <c r="D30" s="2">
        <v>1.6338029999999999</v>
      </c>
      <c r="E30" s="2">
        <v>2.1328499999999999</v>
      </c>
      <c r="F30" s="2">
        <v>2.1045020000000001</v>
      </c>
      <c r="G30" s="2">
        <v>2.3648259999999999</v>
      </c>
      <c r="H30" s="2">
        <v>2.5398230000000002</v>
      </c>
      <c r="I30" s="2">
        <v>2.5131260000000002</v>
      </c>
      <c r="J30" s="2">
        <v>2.7564099999999998</v>
      </c>
      <c r="K30" s="2">
        <v>2.8625769999999999</v>
      </c>
      <c r="L30" s="2">
        <v>2.9764710000000001</v>
      </c>
    </row>
    <row r="31" spans="2:12" x14ac:dyDescent="0.35">
      <c r="B31" t="s">
        <v>59</v>
      </c>
      <c r="C31" s="2">
        <v>0</v>
      </c>
      <c r="D31" s="2">
        <v>8.4506999999999999E-2</v>
      </c>
      <c r="E31" s="2">
        <v>9.6617999999999996E-2</v>
      </c>
      <c r="F31" s="2">
        <v>9.8071000000000005E-2</v>
      </c>
      <c r="G31" s="2">
        <v>0.107558</v>
      </c>
      <c r="H31" s="2">
        <v>0.102507</v>
      </c>
      <c r="I31" s="2">
        <v>7.5062000000000004E-2</v>
      </c>
      <c r="J31" s="2">
        <v>8.4707000000000005E-2</v>
      </c>
      <c r="K31" s="2">
        <v>6.6257999999999997E-2</v>
      </c>
      <c r="L31" s="2">
        <v>4.7058999999999997E-2</v>
      </c>
    </row>
    <row r="32" spans="2:12" x14ac:dyDescent="0.35">
      <c r="B32" t="s">
        <v>60</v>
      </c>
      <c r="C32" s="2">
        <v>0.19047600000000001</v>
      </c>
      <c r="D32" s="2">
        <v>0.32394400000000001</v>
      </c>
      <c r="E32" s="2">
        <v>0.33574900000000002</v>
      </c>
      <c r="F32" s="2">
        <v>0.30707400000000001</v>
      </c>
      <c r="G32" s="2">
        <v>0.33284900000000001</v>
      </c>
      <c r="H32" s="2">
        <v>0.35324499999999998</v>
      </c>
      <c r="I32" s="2">
        <v>0.31173099999999998</v>
      </c>
      <c r="J32" s="2">
        <v>0.32509199999999999</v>
      </c>
      <c r="K32" s="2">
        <v>0.35214699999999999</v>
      </c>
      <c r="L32" s="2">
        <v>0.47058800000000001</v>
      </c>
    </row>
    <row r="33" spans="2:12" x14ac:dyDescent="0.35">
      <c r="B33" t="s">
        <v>61</v>
      </c>
      <c r="C33" s="2">
        <v>0.80952400000000002</v>
      </c>
      <c r="D33" s="2">
        <v>1.0704229999999999</v>
      </c>
      <c r="E33" s="2">
        <v>1.3188409999999999</v>
      </c>
      <c r="F33" s="2">
        <v>1.310289</v>
      </c>
      <c r="G33" s="2">
        <v>1.318314</v>
      </c>
      <c r="H33" s="2">
        <v>1.4587019999999999</v>
      </c>
      <c r="I33" s="2">
        <v>1.4688270000000001</v>
      </c>
      <c r="J33" s="2">
        <v>1.5366299999999999</v>
      </c>
      <c r="K33" s="2">
        <v>1.504294</v>
      </c>
      <c r="L33" s="2">
        <v>1.576471</v>
      </c>
    </row>
    <row r="34" spans="2:12" x14ac:dyDescent="0.35">
      <c r="B34" t="s">
        <v>62</v>
      </c>
      <c r="C34" s="2">
        <v>0.14285700000000001</v>
      </c>
      <c r="D34" s="2">
        <v>0.49295800000000001</v>
      </c>
      <c r="E34" s="2">
        <v>0.64009700000000003</v>
      </c>
      <c r="F34" s="2">
        <v>0.69774899999999995</v>
      </c>
      <c r="G34" s="2">
        <v>0.68023299999999998</v>
      </c>
      <c r="H34" s="2">
        <v>0.69469000000000003</v>
      </c>
      <c r="I34" s="2">
        <v>0.62838400000000005</v>
      </c>
      <c r="J34" s="2">
        <v>0.60302199999999995</v>
      </c>
      <c r="K34" s="2">
        <v>0.54233100000000001</v>
      </c>
      <c r="L34" s="2">
        <v>0.611765</v>
      </c>
    </row>
    <row r="35" spans="2:12" x14ac:dyDescent="0.35">
      <c r="B35" t="s">
        <v>63</v>
      </c>
      <c r="C35" s="2">
        <v>1.142857</v>
      </c>
      <c r="D35" s="2">
        <v>1.323944</v>
      </c>
      <c r="E35" s="2">
        <v>1.8140099999999999</v>
      </c>
      <c r="F35" s="2">
        <v>1.810289</v>
      </c>
      <c r="G35" s="2">
        <v>2.0334300000000001</v>
      </c>
      <c r="H35" s="2">
        <v>2.0221239999999998</v>
      </c>
      <c r="I35" s="2">
        <v>1.8207549999999999</v>
      </c>
      <c r="J35" s="2">
        <v>1.746337</v>
      </c>
      <c r="K35" s="2">
        <v>1.75092</v>
      </c>
      <c r="L35" s="2">
        <v>1.7176469999999999</v>
      </c>
    </row>
    <row r="36" spans="2:12" x14ac:dyDescent="0.35">
      <c r="B36" t="s">
        <v>64</v>
      </c>
      <c r="C36" s="2">
        <v>1.7619050000000001</v>
      </c>
      <c r="D36" s="2">
        <v>1.9295770000000001</v>
      </c>
      <c r="E36" s="2">
        <v>1.8623190000000001</v>
      </c>
      <c r="F36" s="2">
        <v>2.0819939999999999</v>
      </c>
      <c r="G36" s="2">
        <v>2.318314</v>
      </c>
      <c r="H36" s="2">
        <v>2.3266960000000001</v>
      </c>
      <c r="I36" s="2">
        <v>2.2932730000000001</v>
      </c>
      <c r="J36" s="2">
        <v>2.261447</v>
      </c>
      <c r="K36" s="2">
        <v>2.136196</v>
      </c>
      <c r="L36" s="2">
        <v>2.011765</v>
      </c>
    </row>
    <row r="37" spans="2:12" x14ac:dyDescent="0.35">
      <c r="B37" t="s">
        <v>65</v>
      </c>
      <c r="C37" s="2">
        <v>0.47619</v>
      </c>
      <c r="D37" s="2">
        <v>0.43662000000000001</v>
      </c>
      <c r="E37" s="2">
        <v>0.38164300000000001</v>
      </c>
      <c r="F37" s="2">
        <v>0.46784599999999998</v>
      </c>
      <c r="G37" s="2">
        <v>0.48837199999999997</v>
      </c>
      <c r="H37" s="2">
        <v>0.47640100000000002</v>
      </c>
      <c r="I37" s="2">
        <v>0.37735800000000003</v>
      </c>
      <c r="J37" s="2">
        <v>0.34340700000000002</v>
      </c>
      <c r="K37" s="2">
        <v>0.27607399999999999</v>
      </c>
      <c r="L37" s="2">
        <v>0.28235300000000002</v>
      </c>
    </row>
    <row r="38" spans="2:12" x14ac:dyDescent="0.35">
      <c r="B38" t="s">
        <v>66</v>
      </c>
      <c r="C38" s="2">
        <v>0</v>
      </c>
      <c r="D38" s="2">
        <v>7.0422999999999999E-2</v>
      </c>
      <c r="E38" s="2">
        <v>4.5893999999999997E-2</v>
      </c>
      <c r="F38" s="2">
        <v>4.0193E-2</v>
      </c>
      <c r="G38" s="2">
        <v>3.1976999999999998E-2</v>
      </c>
      <c r="H38" s="2">
        <v>3.6873000000000003E-2</v>
      </c>
      <c r="I38" s="2">
        <v>3.6095000000000002E-2</v>
      </c>
      <c r="J38" s="2">
        <v>3.6630000000000003E-2</v>
      </c>
      <c r="K38" s="2">
        <v>3.3128999999999999E-2</v>
      </c>
      <c r="L38" s="2">
        <v>3.5293999999999999E-2</v>
      </c>
    </row>
    <row r="39" spans="2:12" x14ac:dyDescent="0.35">
      <c r="B39" t="s">
        <v>67</v>
      </c>
      <c r="C39" s="2">
        <v>1.2380949999999999</v>
      </c>
      <c r="D39" s="2">
        <v>1.56338</v>
      </c>
      <c r="E39" s="2">
        <v>1.562802</v>
      </c>
      <c r="F39" s="2">
        <v>1.6816720000000001</v>
      </c>
      <c r="G39" s="2">
        <v>1.8648260000000001</v>
      </c>
      <c r="H39" s="2">
        <v>1.778761</v>
      </c>
      <c r="I39" s="2">
        <v>1.586136</v>
      </c>
      <c r="J39" s="2">
        <v>1.5325089999999999</v>
      </c>
      <c r="K39" s="2">
        <v>1.370552</v>
      </c>
      <c r="L39" s="2">
        <v>1.4941180000000001</v>
      </c>
    </row>
    <row r="40" spans="2:12" x14ac:dyDescent="0.35">
      <c r="B40" t="s">
        <v>68</v>
      </c>
      <c r="C40" s="2">
        <v>0.66666700000000001</v>
      </c>
      <c r="D40" s="2">
        <v>1.0704229999999999</v>
      </c>
      <c r="E40" s="2">
        <v>1.4227050000000001</v>
      </c>
      <c r="F40" s="2">
        <v>1.263666</v>
      </c>
      <c r="G40" s="2">
        <v>1.199128</v>
      </c>
      <c r="H40" s="2">
        <v>1.2330380000000001</v>
      </c>
      <c r="I40" s="2">
        <v>1.223544</v>
      </c>
      <c r="J40" s="2">
        <v>1.160256</v>
      </c>
      <c r="K40" s="2">
        <v>1.06135</v>
      </c>
      <c r="L40" s="2">
        <v>0.90588199999999997</v>
      </c>
    </row>
    <row r="41" spans="2:12" x14ac:dyDescent="0.35">
      <c r="B41" t="s">
        <v>69</v>
      </c>
      <c r="C41" s="2">
        <v>0.95238100000000003</v>
      </c>
      <c r="D41" s="2">
        <v>1.169014</v>
      </c>
      <c r="E41" s="2">
        <v>1.323671</v>
      </c>
      <c r="F41" s="2">
        <v>1.448553</v>
      </c>
      <c r="G41" s="2">
        <v>1.4985470000000001</v>
      </c>
      <c r="H41" s="2">
        <v>1.4550149999999999</v>
      </c>
      <c r="I41" s="2">
        <v>1.3191139999999999</v>
      </c>
      <c r="J41" s="2">
        <v>1.2953300000000001</v>
      </c>
      <c r="K41" s="2">
        <v>1.3754599999999999</v>
      </c>
      <c r="L41" s="2">
        <v>1.2823530000000001</v>
      </c>
    </row>
    <row r="42" spans="2:12" x14ac:dyDescent="0.35">
      <c r="B42" t="s">
        <v>70</v>
      </c>
      <c r="C42" s="2">
        <v>0.42857099999999998</v>
      </c>
      <c r="D42" s="2">
        <v>0.61971799999999999</v>
      </c>
      <c r="E42" s="2">
        <v>0.91787399999999997</v>
      </c>
      <c r="F42" s="2">
        <v>0.86816700000000002</v>
      </c>
      <c r="G42" s="2">
        <v>0.93895300000000004</v>
      </c>
      <c r="H42" s="2">
        <v>0.94174000000000002</v>
      </c>
      <c r="I42" s="2">
        <v>0.90935200000000005</v>
      </c>
      <c r="J42" s="2">
        <v>0.89285700000000001</v>
      </c>
      <c r="K42" s="2">
        <v>0.82944799999999996</v>
      </c>
      <c r="L42" s="2">
        <v>0.96470599999999995</v>
      </c>
    </row>
    <row r="43" spans="2:12" x14ac:dyDescent="0.35">
      <c r="B43" t="s">
        <v>71</v>
      </c>
      <c r="C43" s="2">
        <v>0.238095</v>
      </c>
      <c r="D43" s="2">
        <v>0.29577500000000001</v>
      </c>
      <c r="E43" s="2">
        <v>0.28985499999999997</v>
      </c>
      <c r="F43" s="2">
        <v>0.31028899999999998</v>
      </c>
      <c r="G43" s="2">
        <v>0.32558100000000001</v>
      </c>
      <c r="H43" s="2">
        <v>0.331121</v>
      </c>
      <c r="I43" s="2">
        <v>0.31665300000000002</v>
      </c>
      <c r="J43" s="2">
        <v>0.283883</v>
      </c>
      <c r="K43" s="2">
        <v>0.30061300000000002</v>
      </c>
      <c r="L43" s="2">
        <v>0.17647099999999999</v>
      </c>
    </row>
    <row r="44" spans="2:12" x14ac:dyDescent="0.35">
      <c r="B44" t="s">
        <v>72</v>
      </c>
      <c r="C44" s="2">
        <v>0.19047600000000001</v>
      </c>
      <c r="D44" s="2">
        <v>0.29577500000000001</v>
      </c>
      <c r="E44" s="2">
        <v>0.23913000000000001</v>
      </c>
      <c r="F44" s="2">
        <v>0.229904</v>
      </c>
      <c r="G44" s="2">
        <v>0.21366299999999999</v>
      </c>
      <c r="H44" s="2">
        <v>0.17551600000000001</v>
      </c>
      <c r="I44" s="2">
        <v>0.17760500000000001</v>
      </c>
      <c r="J44" s="2">
        <v>0.144231</v>
      </c>
      <c r="K44" s="2">
        <v>0.14233100000000001</v>
      </c>
      <c r="L44" s="2">
        <v>0.15294099999999999</v>
      </c>
    </row>
    <row r="45" spans="2:12" x14ac:dyDescent="0.35">
      <c r="B45" t="s">
        <v>73</v>
      </c>
      <c r="C45" s="2">
        <v>9.5238000000000003E-2</v>
      </c>
      <c r="D45" s="2">
        <v>5.6337999999999999E-2</v>
      </c>
      <c r="E45" s="2">
        <v>0.12318800000000001</v>
      </c>
      <c r="F45" s="2">
        <v>0.115756</v>
      </c>
      <c r="G45" s="2">
        <v>0.164244</v>
      </c>
      <c r="H45" s="2">
        <v>0.163717</v>
      </c>
      <c r="I45" s="2">
        <v>0.13535700000000001</v>
      </c>
      <c r="J45" s="2">
        <v>0.12912100000000001</v>
      </c>
      <c r="K45" s="2">
        <v>0.13619600000000001</v>
      </c>
      <c r="L45" s="2">
        <v>7.0587999999999998E-2</v>
      </c>
    </row>
    <row r="46" spans="2:12" x14ac:dyDescent="0.35">
      <c r="B46" t="s">
        <v>74</v>
      </c>
      <c r="C46" s="2">
        <v>0.52381</v>
      </c>
      <c r="D46" s="2">
        <v>0.50704199999999999</v>
      </c>
      <c r="E46" s="2">
        <v>0.40338200000000002</v>
      </c>
      <c r="F46" s="2">
        <v>0.50160800000000005</v>
      </c>
      <c r="G46" s="2">
        <v>0.56976700000000002</v>
      </c>
      <c r="H46" s="2">
        <v>0.58702100000000002</v>
      </c>
      <c r="I46" s="2">
        <v>0.59516000000000002</v>
      </c>
      <c r="J46" s="2">
        <v>0.664377</v>
      </c>
      <c r="K46" s="2">
        <v>0.54601200000000005</v>
      </c>
      <c r="L46" s="2">
        <v>0.65882399999999997</v>
      </c>
    </row>
    <row r="47" spans="2:12" x14ac:dyDescent="0.35">
      <c r="B47" t="s">
        <v>75</v>
      </c>
      <c r="C47" s="2">
        <v>0.14285700000000001</v>
      </c>
      <c r="D47" s="2">
        <v>0.26760600000000001</v>
      </c>
      <c r="E47" s="2">
        <v>0.25362299999999999</v>
      </c>
      <c r="F47" s="2">
        <v>0.200965</v>
      </c>
      <c r="G47" s="2">
        <v>0.21802299999999999</v>
      </c>
      <c r="H47" s="2">
        <v>0.17846600000000001</v>
      </c>
      <c r="I47" s="2">
        <v>0.15340400000000001</v>
      </c>
      <c r="J47" s="2">
        <v>0.156136</v>
      </c>
      <c r="K47" s="2">
        <v>0.112883</v>
      </c>
      <c r="L47" s="2">
        <v>0.15294099999999999</v>
      </c>
    </row>
    <row r="48" spans="2:12" x14ac:dyDescent="0.35">
      <c r="B48" t="s">
        <v>76</v>
      </c>
      <c r="C48" s="2">
        <v>27.619047999999999</v>
      </c>
      <c r="D48" s="2">
        <v>39.380282000000001</v>
      </c>
      <c r="E48" s="2">
        <v>42.818840999999999</v>
      </c>
      <c r="F48" s="2">
        <v>46.012861999999998</v>
      </c>
      <c r="G48" s="2">
        <v>49.704942000000003</v>
      </c>
      <c r="H48" s="2">
        <v>48.656342000000002</v>
      </c>
      <c r="I48" s="2">
        <v>47.378179000000003</v>
      </c>
      <c r="J48" s="2">
        <v>47.553570999999998</v>
      </c>
      <c r="K48" s="2">
        <v>45.363190000000003</v>
      </c>
      <c r="L48" s="2">
        <v>44.988235000000003</v>
      </c>
    </row>
    <row r="49" spans="2:12" x14ac:dyDescent="0.35">
      <c r="B49" t="s">
        <v>77</v>
      </c>
      <c r="C49" s="2">
        <v>1.0150220000000001</v>
      </c>
      <c r="D49" s="2">
        <v>0.245144</v>
      </c>
      <c r="E49" s="2">
        <v>0.34751399999999999</v>
      </c>
      <c r="F49" s="2">
        <v>0.44345400000000001</v>
      </c>
      <c r="G49" s="2">
        <v>0.55384100000000003</v>
      </c>
      <c r="H49" s="2">
        <v>0.62205100000000002</v>
      </c>
      <c r="I49" s="2">
        <v>0.66504799999999997</v>
      </c>
      <c r="J49" s="2">
        <v>0.69689800000000002</v>
      </c>
      <c r="K49" s="2">
        <v>0.72543999999999997</v>
      </c>
      <c r="L49" s="2">
        <v>0.73762399999999995</v>
      </c>
    </row>
    <row r="50" spans="2:12" x14ac:dyDescent="0.35">
      <c r="B50" t="s">
        <v>78</v>
      </c>
      <c r="C50" s="2">
        <v>1</v>
      </c>
      <c r="D50" s="2">
        <v>7.7744999999999995E-2</v>
      </c>
      <c r="E50" s="2">
        <v>0.10194599999999999</v>
      </c>
      <c r="F50" s="2">
        <v>0.18004400000000001</v>
      </c>
      <c r="G50" s="2">
        <v>0.32337100000000002</v>
      </c>
      <c r="H50" s="2">
        <v>0.41330099999999997</v>
      </c>
      <c r="I50" s="2">
        <v>0.46317799999999998</v>
      </c>
      <c r="J50" s="2">
        <v>0.51217599999999996</v>
      </c>
      <c r="K50" s="2">
        <v>0.568272</v>
      </c>
      <c r="L50" s="2">
        <v>0.59927399999999997</v>
      </c>
    </row>
    <row r="51" spans="2:12" x14ac:dyDescent="0.35">
      <c r="B51" t="s">
        <v>79</v>
      </c>
      <c r="C51" s="2">
        <v>1.5150170000000001</v>
      </c>
      <c r="D51" s="2">
        <v>6.5774650000000001</v>
      </c>
      <c r="E51" s="2">
        <v>8.2165320000000008</v>
      </c>
      <c r="F51" s="2">
        <v>7.2605079999999997</v>
      </c>
      <c r="G51" s="2">
        <v>3.482399</v>
      </c>
      <c r="H51" s="2">
        <v>1.8378319999999999</v>
      </c>
      <c r="I51" s="2">
        <v>1.497908</v>
      </c>
      <c r="J51" s="2">
        <v>1.3631580000000001</v>
      </c>
      <c r="K51" s="2">
        <v>1.27664</v>
      </c>
      <c r="L51" s="2">
        <v>1.2152160000000001</v>
      </c>
    </row>
    <row r="52" spans="2:12" x14ac:dyDescent="0.35">
      <c r="B52" t="s">
        <v>80</v>
      </c>
      <c r="C52" s="2">
        <v>0.71428599999999998</v>
      </c>
      <c r="D52" s="2">
        <v>0.169014</v>
      </c>
      <c r="E52" s="2">
        <v>0.27053100000000002</v>
      </c>
      <c r="F52" s="2">
        <v>0.28295799999999999</v>
      </c>
      <c r="G52" s="2">
        <v>0.222384</v>
      </c>
      <c r="H52" s="2">
        <v>0.210177</v>
      </c>
      <c r="I52" s="2">
        <v>0.2137</v>
      </c>
      <c r="J52" s="2">
        <v>0.19459699999999999</v>
      </c>
      <c r="K52" s="2">
        <v>0.15828200000000001</v>
      </c>
      <c r="L52" s="2">
        <v>5.8824000000000001E-2</v>
      </c>
    </row>
    <row r="53" spans="2:12" x14ac:dyDescent="0.35">
      <c r="B53" t="s">
        <v>81</v>
      </c>
      <c r="C53" s="2">
        <v>9.5238000000000003E-2</v>
      </c>
      <c r="D53" s="2">
        <v>0.12676100000000001</v>
      </c>
      <c r="E53" s="2">
        <v>0.154589</v>
      </c>
      <c r="F53" s="2">
        <v>0.17041799999999999</v>
      </c>
      <c r="G53" s="2">
        <v>0.1875</v>
      </c>
      <c r="H53" s="2">
        <v>0.222714</v>
      </c>
      <c r="I53" s="2">
        <v>0.197293</v>
      </c>
      <c r="J53" s="2">
        <v>0.22619</v>
      </c>
      <c r="K53" s="2">
        <v>0.28343600000000002</v>
      </c>
      <c r="L53" s="2">
        <v>0.30588199999999999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D87-C1D9-4C02-9C75-3797DDA0A849}">
  <dimension ref="A1:BO95"/>
  <sheetViews>
    <sheetView topLeftCell="A37" zoomScale="60" zoomScaleNormal="60" workbookViewId="0">
      <selection activeCell="AC89" sqref="AC89"/>
    </sheetView>
  </sheetViews>
  <sheetFormatPr defaultRowHeight="14.5" x14ac:dyDescent="0.35"/>
  <cols>
    <col min="1" max="1" width="23.90625" style="34" customWidth="1"/>
    <col min="2" max="6" width="8.7265625" style="34"/>
    <col min="7" max="23" width="8.7265625" style="27"/>
    <col min="24" max="34" width="8.7265625" style="28"/>
    <col min="35" max="47" width="8.7265625" style="29"/>
    <col min="48" max="63" width="8.7265625" style="30"/>
    <col min="64" max="16384" width="8.7265625" style="27"/>
  </cols>
  <sheetData>
    <row r="1" spans="1:63" s="31" customFormat="1" ht="43.5" customHeight="1" x14ac:dyDescent="0.75">
      <c r="A1" s="33" t="s">
        <v>14</v>
      </c>
      <c r="B1" s="33"/>
      <c r="C1" s="33"/>
      <c r="D1" s="33"/>
      <c r="E1" s="33"/>
      <c r="F1" s="33"/>
      <c r="G1" s="33" t="s">
        <v>10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3" t="s">
        <v>11</v>
      </c>
      <c r="Y1" s="32"/>
      <c r="Z1" s="32"/>
      <c r="AA1" s="32"/>
      <c r="AB1" s="33"/>
      <c r="AC1" s="32"/>
      <c r="AD1" s="32"/>
      <c r="AE1" s="32"/>
      <c r="AF1" s="33"/>
      <c r="AG1" s="32"/>
      <c r="AH1" s="32"/>
      <c r="AI1" s="33" t="s">
        <v>12</v>
      </c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 t="s">
        <v>13</v>
      </c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</row>
    <row r="24" spans="1:1" x14ac:dyDescent="0.35">
      <c r="A24" s="35" t="s">
        <v>15</v>
      </c>
    </row>
    <row r="25" spans="1:1" x14ac:dyDescent="0.35">
      <c r="A25" s="35" t="s">
        <v>16</v>
      </c>
    </row>
    <row r="26" spans="1:1" x14ac:dyDescent="0.35">
      <c r="A26" s="35" t="s">
        <v>17</v>
      </c>
    </row>
    <row r="30" spans="1:1" x14ac:dyDescent="0.35">
      <c r="A30" s="34" t="s">
        <v>18</v>
      </c>
    </row>
    <row r="95" spans="67:67" x14ac:dyDescent="0.35">
      <c r="BO95" s="27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F6F7-DFED-450D-9AF6-86F48E760633}">
  <dimension ref="A1"/>
  <sheetViews>
    <sheetView workbookViewId="0">
      <selection activeCell="Q42" sqref="Q42"/>
    </sheetView>
  </sheetViews>
  <sheetFormatPr defaultRowHeight="14.5" x14ac:dyDescent="0.35"/>
  <cols>
    <col min="1" max="16384" width="8.7265625" style="3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Engagment Analysis</vt:lpstr>
      <vt:lpstr>Sheet1</vt:lpstr>
      <vt:lpstr>Sheet2</vt:lpstr>
      <vt:lpstr>Workflow Map</vt:lpstr>
      <vt:lpstr>Folder 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Barry-Hoke</dc:creator>
  <cp:lastModifiedBy>Conor Barry-Hoke</cp:lastModifiedBy>
  <dcterms:created xsi:type="dcterms:W3CDTF">2018-10-08T20:35:22Z</dcterms:created>
  <dcterms:modified xsi:type="dcterms:W3CDTF">2018-10-18T18:43:51Z</dcterms:modified>
</cp:coreProperties>
</file>