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lacey/Documents/Grad School/Research/Thesis/Thesis R/"/>
    </mc:Choice>
  </mc:AlternateContent>
  <xr:revisionPtr revIDLastSave="0" documentId="13_ncr:1_{FD0CE936-CF4A-EF47-8CBB-6F1EDC58E7E9}" xr6:coauthVersionLast="47" xr6:coauthVersionMax="47" xr10:uidLastSave="{00000000-0000-0000-0000-000000000000}"/>
  <bookViews>
    <workbookView xWindow="7880" yWindow="500" windowWidth="19620" windowHeight="17500" activeTab="2" xr2:uid="{2CE5E951-8CB5-3C4B-AF22-C52294E8CEFF}"/>
  </bookViews>
  <sheets>
    <sheet name="Main" sheetId="1" r:id="rId1"/>
    <sheet name="Small Effects" sheetId="2" r:id="rId2"/>
    <sheet name="Error" sheetId="3" r:id="rId3"/>
    <sheet name="Error + Small Eff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3" l="1"/>
  <c r="B91" i="3"/>
  <c r="S108" i="3"/>
  <c r="S104" i="3"/>
  <c r="B111" i="3"/>
  <c r="O108" i="3" s="1"/>
  <c r="O104" i="3"/>
  <c r="L111" i="3"/>
  <c r="K111" i="3"/>
  <c r="J111" i="3"/>
  <c r="H111" i="3"/>
  <c r="G111" i="3"/>
  <c r="F111" i="3"/>
  <c r="C111" i="3"/>
  <c r="D111" i="3"/>
  <c r="L105" i="3"/>
  <c r="K105" i="3"/>
  <c r="J105" i="3"/>
  <c r="H105" i="3"/>
  <c r="G105" i="3"/>
  <c r="F105" i="3"/>
  <c r="C105" i="3"/>
  <c r="D105" i="3"/>
  <c r="B105" i="3"/>
  <c r="O80" i="3"/>
  <c r="L83" i="3"/>
  <c r="K83" i="3"/>
  <c r="J83" i="3"/>
  <c r="H83" i="3"/>
  <c r="G83" i="3"/>
  <c r="F83" i="3"/>
  <c r="C83" i="3"/>
  <c r="D83" i="3"/>
  <c r="D97" i="3"/>
  <c r="C97" i="3"/>
  <c r="B83" i="3"/>
  <c r="O75" i="3"/>
  <c r="L77" i="3"/>
  <c r="K77" i="3"/>
  <c r="J77" i="3"/>
  <c r="H77" i="3"/>
  <c r="G77" i="3"/>
  <c r="F77" i="3"/>
  <c r="C77" i="3"/>
  <c r="D77" i="3"/>
  <c r="B77" i="3"/>
  <c r="F67" i="3"/>
  <c r="F61" i="3"/>
  <c r="L97" i="3"/>
  <c r="K97" i="3"/>
  <c r="J97" i="3"/>
  <c r="H97" i="3"/>
  <c r="G97" i="3"/>
  <c r="F97" i="3"/>
  <c r="L66" i="4"/>
  <c r="K66" i="4"/>
  <c r="J66" i="4"/>
  <c r="L65" i="4"/>
  <c r="K65" i="4"/>
  <c r="J65" i="4"/>
  <c r="L64" i="4"/>
  <c r="K64" i="4"/>
  <c r="J64" i="4"/>
  <c r="H66" i="4"/>
  <c r="G66" i="4"/>
  <c r="F66" i="4"/>
  <c r="H65" i="4"/>
  <c r="G65" i="4"/>
  <c r="F65" i="4"/>
  <c r="H64" i="4"/>
  <c r="G64" i="4"/>
  <c r="F64" i="4"/>
  <c r="D66" i="4"/>
  <c r="C66" i="4"/>
  <c r="B66" i="4"/>
  <c r="D65" i="4"/>
  <c r="C65" i="4"/>
  <c r="B65" i="4"/>
  <c r="D64" i="4"/>
  <c r="C64" i="4"/>
  <c r="B64" i="4"/>
  <c r="L60" i="4"/>
  <c r="K60" i="4"/>
  <c r="J60" i="4"/>
  <c r="L59" i="4"/>
  <c r="K59" i="4"/>
  <c r="J59" i="4"/>
  <c r="L58" i="4"/>
  <c r="K58" i="4"/>
  <c r="J58" i="4"/>
  <c r="H60" i="4"/>
  <c r="G60" i="4"/>
  <c r="F60" i="4"/>
  <c r="H59" i="4"/>
  <c r="G59" i="4"/>
  <c r="F59" i="4"/>
  <c r="H58" i="4"/>
  <c r="G58" i="4"/>
  <c r="F58" i="4"/>
  <c r="C58" i="4"/>
  <c r="D58" i="4"/>
  <c r="C59" i="4"/>
  <c r="D59" i="4"/>
  <c r="C60" i="4"/>
  <c r="D60" i="4"/>
  <c r="B59" i="4"/>
  <c r="B60" i="4"/>
  <c r="B58" i="4"/>
  <c r="L66" i="3"/>
  <c r="K66" i="3"/>
  <c r="J66" i="3"/>
  <c r="L65" i="3"/>
  <c r="K65" i="3"/>
  <c r="J65" i="3"/>
  <c r="J67" i="3" s="1"/>
  <c r="L64" i="3"/>
  <c r="L67" i="3" s="1"/>
  <c r="K64" i="3"/>
  <c r="K67" i="3" s="1"/>
  <c r="J64" i="3"/>
  <c r="H66" i="3"/>
  <c r="G66" i="3"/>
  <c r="F66" i="3"/>
  <c r="H65" i="3"/>
  <c r="H67" i="3" s="1"/>
  <c r="G65" i="3"/>
  <c r="G67" i="3" s="1"/>
  <c r="F65" i="3"/>
  <c r="H64" i="3"/>
  <c r="G64" i="3"/>
  <c r="F64" i="3"/>
  <c r="D66" i="3"/>
  <c r="C66" i="3"/>
  <c r="B66" i="3"/>
  <c r="D65" i="3"/>
  <c r="D67" i="3" s="1"/>
  <c r="C65" i="3"/>
  <c r="B65" i="3"/>
  <c r="D64" i="3"/>
  <c r="C64" i="3"/>
  <c r="C67" i="3" s="1"/>
  <c r="B64" i="3"/>
  <c r="B67" i="3" s="1"/>
  <c r="L60" i="3"/>
  <c r="K60" i="3"/>
  <c r="J60" i="3"/>
  <c r="L59" i="3"/>
  <c r="K59" i="3"/>
  <c r="J59" i="3"/>
  <c r="L58" i="3"/>
  <c r="L61" i="3" s="1"/>
  <c r="K58" i="3"/>
  <c r="K61" i="3" s="1"/>
  <c r="J58" i="3"/>
  <c r="J61" i="3" s="1"/>
  <c r="F58" i="3"/>
  <c r="H60" i="3"/>
  <c r="G60" i="3"/>
  <c r="F60" i="3"/>
  <c r="H59" i="3"/>
  <c r="G59" i="3"/>
  <c r="F59" i="3"/>
  <c r="H58" i="3"/>
  <c r="H61" i="3" s="1"/>
  <c r="G58" i="3"/>
  <c r="G61" i="3" s="1"/>
  <c r="C58" i="3"/>
  <c r="C61" i="3" s="1"/>
  <c r="D58" i="3"/>
  <c r="D61" i="3" s="1"/>
  <c r="C59" i="3"/>
  <c r="D59" i="3"/>
  <c r="C60" i="3"/>
  <c r="D60" i="3"/>
  <c r="B59" i="3"/>
  <c r="B60" i="3"/>
  <c r="B58" i="3"/>
  <c r="B61" i="3" s="1"/>
  <c r="O61" i="3" s="1"/>
  <c r="L66" i="2"/>
  <c r="K66" i="2"/>
  <c r="J66" i="2"/>
  <c r="L65" i="2"/>
  <c r="K65" i="2"/>
  <c r="J65" i="2"/>
  <c r="L64" i="2"/>
  <c r="K64" i="2"/>
  <c r="J64" i="2"/>
  <c r="H66" i="2"/>
  <c r="G66" i="2"/>
  <c r="F66" i="2"/>
  <c r="H65" i="2"/>
  <c r="G65" i="2"/>
  <c r="F65" i="2"/>
  <c r="H64" i="2"/>
  <c r="G64" i="2"/>
  <c r="F64" i="2"/>
  <c r="D66" i="2"/>
  <c r="C66" i="2"/>
  <c r="B66" i="2"/>
  <c r="D65" i="2"/>
  <c r="C65" i="2"/>
  <c r="B65" i="2"/>
  <c r="D64" i="2"/>
  <c r="C64" i="2"/>
  <c r="B64" i="2"/>
  <c r="L60" i="2"/>
  <c r="K60" i="2"/>
  <c r="J60" i="2"/>
  <c r="L59" i="2"/>
  <c r="K59" i="2"/>
  <c r="J59" i="2"/>
  <c r="L58" i="2"/>
  <c r="K58" i="2"/>
  <c r="J58" i="2"/>
  <c r="H60" i="2"/>
  <c r="G60" i="2"/>
  <c r="F60" i="2"/>
  <c r="H59" i="2"/>
  <c r="G59" i="2"/>
  <c r="F59" i="2"/>
  <c r="H58" i="2"/>
  <c r="G58" i="2"/>
  <c r="F58" i="2"/>
  <c r="C58" i="2"/>
  <c r="D58" i="2"/>
  <c r="C59" i="2"/>
  <c r="D59" i="2"/>
  <c r="C60" i="2"/>
  <c r="D60" i="2"/>
  <c r="B59" i="2"/>
  <c r="B60" i="2"/>
  <c r="B58" i="2"/>
  <c r="L66" i="1"/>
  <c r="K66" i="1"/>
  <c r="J66" i="1"/>
  <c r="L65" i="1"/>
  <c r="K65" i="1"/>
  <c r="J65" i="1"/>
  <c r="L64" i="1"/>
  <c r="K64" i="1"/>
  <c r="J64" i="1"/>
  <c r="H66" i="1"/>
  <c r="G66" i="1"/>
  <c r="F66" i="1"/>
  <c r="H65" i="1"/>
  <c r="G65" i="1"/>
  <c r="F65" i="1"/>
  <c r="H64" i="1"/>
  <c r="G64" i="1"/>
  <c r="F64" i="1"/>
  <c r="C64" i="1"/>
  <c r="D64" i="1"/>
  <c r="C65" i="1"/>
  <c r="D65" i="1"/>
  <c r="C66" i="1"/>
  <c r="D66" i="1"/>
  <c r="B65" i="1"/>
  <c r="B66" i="1"/>
  <c r="B64" i="1"/>
  <c r="K58" i="1"/>
  <c r="L58" i="1"/>
  <c r="K59" i="1"/>
  <c r="L59" i="1"/>
  <c r="K60" i="1"/>
  <c r="L60" i="1"/>
  <c r="J59" i="1"/>
  <c r="J60" i="1"/>
  <c r="J58" i="1"/>
  <c r="G60" i="1"/>
  <c r="H60" i="1"/>
  <c r="G59" i="1"/>
  <c r="H59" i="1"/>
  <c r="G58" i="1"/>
  <c r="H58" i="1"/>
  <c r="C60" i="1"/>
  <c r="D60" i="1"/>
  <c r="C59" i="1"/>
  <c r="D59" i="1"/>
  <c r="C58" i="1"/>
  <c r="D58" i="1"/>
  <c r="B58" i="1"/>
  <c r="F59" i="1"/>
  <c r="F60" i="1"/>
  <c r="F58" i="1"/>
  <c r="B59" i="1"/>
  <c r="B60" i="1"/>
  <c r="O62" i="3" l="1"/>
</calcChain>
</file>

<file path=xl/sharedStrings.xml><?xml version="1.0" encoding="utf-8"?>
<sst xmlns="http://schemas.openxmlformats.org/spreadsheetml/2006/main" count="33" uniqueCount="9">
  <si>
    <t>Each cell will be the mean estimate after 500 replications.</t>
  </si>
  <si>
    <t>dMACS</t>
  </si>
  <si>
    <t>dMACS_Shrunk</t>
  </si>
  <si>
    <t>dMACS_post</t>
  </si>
  <si>
    <t>dMACS Props No Effect</t>
  </si>
  <si>
    <t>dMACS_Post Props No Effect</t>
  </si>
  <si>
    <t>dMACS_Shrunk Props No Effect</t>
  </si>
  <si>
    <t>dMACS_Shrunk/dMACS</t>
  </si>
  <si>
    <t>*Percent Shrunk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</si>
</sst>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0">
    <xf numFmtId="0" fontId="0" fillId="0" borderId="0" xfId="0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1" xfId="0" applyFont="1" applyBorder="1"/>
    <xf numFmtId="0" fontId="4" fillId="0" borderId="1" xfId="0" applyFont="1" applyBorder="1"/>
    <xf numFmtId="0" fontId="6" fillId="2" borderId="0" xfId="0" applyFont="1" applyFill="1"/>
    <xf numFmtId="0" fontId="0" fillId="2" borderId="0" xfId="0" applyFill="1"/>
    <xf numFmtId="0" fontId="0" fillId="3" borderId="0" xfId="0" applyFill="1"/>
    <xf numFmtId="0" fontId="3" fillId="0" borderId="1" xfId="0" applyFont="1" applyBorder="1"/>
    <xf numFmtId="0" fontId="0" fillId="4" borderId="0" xfId="0" applyFill="1"/>
    <xf numFmtId="0" fontId="6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9" xfId="0" applyFont="1" applyBorder="1"/>
    <xf numFmtId="0" fontId="9" fillId="0" borderId="5" xfId="0" applyFont="1" applyBorder="1"/>
    <xf numFmtId="0" fontId="10" fillId="0" borderId="5" xfId="0" applyFont="1" applyBorder="1"/>
    <xf numFmtId="0" fontId="9" fillId="0" borderId="9" xfId="0" applyFont="1" applyBorder="1"/>
    <xf numFmtId="0" fontId="11" fillId="0" borderId="0" xfId="0" applyFont="1"/>
    <xf numFmtId="0" fontId="11" fillId="0" borderId="2" xfId="0" applyFont="1" applyBorder="1"/>
    <xf numFmtId="0" fontId="11" fillId="0" borderId="4" xfId="0" applyFont="1" applyBorder="1"/>
    <xf numFmtId="0" fontId="11" fillId="0" borderId="5" xfId="0" applyFont="1" applyBorder="1"/>
    <xf numFmtId="0" fontId="10" fillId="0" borderId="9" xfId="0" applyFont="1" applyBorder="1"/>
    <xf numFmtId="0" fontId="7" fillId="5" borderId="0" xfId="0" applyFont="1" applyFill="1"/>
    <xf numFmtId="0" fontId="7" fillId="6" borderId="0" xfId="0" applyFont="1" applyFill="1"/>
    <xf numFmtId="0" fontId="5" fillId="0" borderId="0" xfId="0" applyFont="1" applyAlignment="1">
      <alignment wrapText="1"/>
    </xf>
    <xf numFmtId="0" fontId="0" fillId="7" borderId="0" xfId="0" applyFill="1"/>
    <xf numFmtId="0" fontId="1" fillId="7" borderId="0" xfId="0" applyFont="1" applyFill="1"/>
    <xf numFmtId="0" fontId="3" fillId="7" borderId="0" xfId="0" applyFont="1" applyFill="1"/>
    <xf numFmtId="0" fontId="0" fillId="8" borderId="0" xfId="0" applyFill="1"/>
    <xf numFmtId="0" fontId="3" fillId="0" borderId="11" xfId="0" applyFont="1" applyBorder="1"/>
    <xf numFmtId="0" fontId="0" fillId="0" borderId="4" xfId="0" applyBorder="1"/>
    <xf numFmtId="0" fontId="7" fillId="0" borderId="6" xfId="0" applyFont="1" applyBorder="1"/>
    <xf numFmtId="0" fontId="7" fillId="0" borderId="7" xfId="0" applyFont="1" applyBorder="1"/>
    <xf numFmtId="0" fontId="6" fillId="9" borderId="0" xfId="0" applyFont="1" applyFill="1"/>
    <xf numFmtId="0" fontId="7" fillId="9" borderId="0" xfId="0" applyFont="1" applyFill="1"/>
    <xf numFmtId="0" fontId="6" fillId="10" borderId="0" xfId="0" applyFont="1" applyFill="1"/>
    <xf numFmtId="0" fontId="7" fillId="10" borderId="0" xfId="0" applyFont="1" applyFill="1"/>
    <xf numFmtId="0" fontId="7" fillId="11" borderId="0" xfId="0" applyFont="1" applyFill="1"/>
    <xf numFmtId="0" fontId="9" fillId="0" borderId="0" xfId="0" applyFont="1"/>
    <xf numFmtId="0" fontId="7" fillId="12" borderId="0" xfId="0" applyFont="1" applyFill="1"/>
    <xf numFmtId="0" fontId="10" fillId="0" borderId="0" xfId="0" applyFont="1"/>
    <xf numFmtId="0" fontId="9" fillId="12" borderId="0" xfId="0" applyFont="1" applyFill="1"/>
    <xf numFmtId="0" fontId="11" fillId="12" borderId="0" xfId="0" applyFont="1" applyFill="1"/>
    <xf numFmtId="0" fontId="7" fillId="13" borderId="0" xfId="0" applyFont="1" applyFill="1"/>
    <xf numFmtId="0" fontId="8" fillId="0" borderId="0" xfId="0" applyFont="1"/>
    <xf numFmtId="0" fontId="3" fillId="0" borderId="5" xfId="0" applyFont="1" applyBorder="1"/>
    <xf numFmtId="2" fontId="1" fillId="0" borderId="0" xfId="0" applyNumberFormat="1" applyFont="1"/>
    <xf numFmtId="9" fontId="1" fillId="0" borderId="0" xfId="1" applyFont="1"/>
    <xf numFmtId="9" fontId="11" fillId="0" borderId="0" xfId="1" applyFont="1"/>
    <xf numFmtId="1" fontId="11" fillId="0" borderId="0" xfId="0" applyNumberFormat="1" applyFont="1"/>
    <xf numFmtId="1" fontId="9" fillId="0" borderId="9" xfId="0" applyNumberFormat="1" applyFont="1" applyBorder="1"/>
    <xf numFmtId="1" fontId="11" fillId="0" borderId="2" xfId="0" applyNumberFormat="1" applyFont="1" applyBorder="1"/>
    <xf numFmtId="1" fontId="9" fillId="0" borderId="5" xfId="0" applyNumberFormat="1" applyFont="1" applyBorder="1"/>
    <xf numFmtId="1" fontId="11" fillId="0" borderId="4" xfId="0" applyNumberFormat="1" applyFont="1" applyBorder="1"/>
    <xf numFmtId="1" fontId="11" fillId="0" borderId="5" xfId="0" applyNumberFormat="1" applyFont="1" applyBorder="1"/>
    <xf numFmtId="1" fontId="7" fillId="0" borderId="0" xfId="0" applyNumberFormat="1" applyFont="1"/>
    <xf numFmtId="1" fontId="10" fillId="0" borderId="9" xfId="0" applyNumberFormat="1" applyFont="1" applyBorder="1"/>
    <xf numFmtId="1" fontId="10" fillId="0" borderId="5" xfId="0" applyNumberFormat="1" applyFont="1" applyBorder="1"/>
    <xf numFmtId="9" fontId="7" fillId="0" borderId="0" xfId="0" applyNumberFormat="1" applyFont="1"/>
    <xf numFmtId="9" fontId="10" fillId="0" borderId="0" xfId="0" applyNumberFormat="1" applyFont="1"/>
    <xf numFmtId="9" fontId="9" fillId="0" borderId="0" xfId="0" applyNumberFormat="1" applyFont="1"/>
    <xf numFmtId="1" fontId="0" fillId="0" borderId="0" xfId="0" applyNumberFormat="1"/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" fontId="5" fillId="0" borderId="6" xfId="0" applyNumberFormat="1" applyFont="1" applyBorder="1" applyAlignment="1">
      <alignment horizontal="center" wrapText="1"/>
    </xf>
    <xf numFmtId="1" fontId="5" fillId="0" borderId="7" xfId="0" applyNumberFormat="1" applyFont="1" applyBorder="1" applyAlignment="1">
      <alignment horizontal="center" wrapText="1"/>
    </xf>
    <xf numFmtId="1" fontId="5" fillId="0" borderId="10" xfId="0" applyNumberFormat="1" applyFont="1" applyBorder="1" applyAlignment="1">
      <alignment horizontal="center" wrapText="1"/>
    </xf>
    <xf numFmtId="2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3B1C-C16F-EB40-8F32-8665E0986627}">
  <dimension ref="A1:U121"/>
  <sheetViews>
    <sheetView topLeftCell="A35" zoomScale="75" zoomScaleNormal="107" workbookViewId="0">
      <selection activeCell="B58" sqref="B58"/>
    </sheetView>
  </sheetViews>
  <sheetFormatPr baseColWidth="10" defaultRowHeight="16" x14ac:dyDescent="0.2"/>
  <cols>
    <col min="1" max="1" width="12.83203125" customWidth="1"/>
  </cols>
  <sheetData>
    <row r="1" spans="1:19" ht="21" x14ac:dyDescent="0.25">
      <c r="A1" s="69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9" ht="20" x14ac:dyDescent="0.25">
      <c r="A2" s="8">
        <v>0.25</v>
      </c>
      <c r="B2" s="13">
        <v>0.1</v>
      </c>
      <c r="C2" s="13">
        <v>0.5</v>
      </c>
      <c r="D2" s="13">
        <v>0.9</v>
      </c>
      <c r="E2" s="9">
        <v>0.5</v>
      </c>
      <c r="F2" s="13">
        <v>0.1</v>
      </c>
      <c r="G2" s="13">
        <v>0.5</v>
      </c>
      <c r="H2" s="13">
        <v>0.9</v>
      </c>
      <c r="I2" s="9">
        <v>0.75</v>
      </c>
      <c r="J2" s="13">
        <v>0.1</v>
      </c>
      <c r="K2" s="13">
        <v>0.5</v>
      </c>
      <c r="L2" s="13">
        <v>0.9</v>
      </c>
    </row>
    <row r="3" spans="1:19" ht="19" x14ac:dyDescent="0.25">
      <c r="A3" s="13">
        <v>250</v>
      </c>
      <c r="B3" s="4">
        <v>1</v>
      </c>
      <c r="C3" s="4">
        <v>4</v>
      </c>
      <c r="D3" s="5">
        <v>7</v>
      </c>
      <c r="E3" s="13">
        <v>250</v>
      </c>
      <c r="F3" s="4">
        <v>10</v>
      </c>
      <c r="G3" s="4">
        <v>13</v>
      </c>
      <c r="H3" s="5">
        <v>16</v>
      </c>
      <c r="I3" s="13">
        <v>250</v>
      </c>
      <c r="J3" s="4">
        <v>19</v>
      </c>
      <c r="K3" s="4">
        <v>22</v>
      </c>
      <c r="L3" s="5">
        <v>25</v>
      </c>
      <c r="O3" s="2" t="s">
        <v>0</v>
      </c>
      <c r="P3" s="1"/>
      <c r="Q3" s="1"/>
      <c r="R3" s="1"/>
      <c r="S3" s="3"/>
    </row>
    <row r="4" spans="1:19" ht="19" x14ac:dyDescent="0.25">
      <c r="A4" s="13">
        <v>500</v>
      </c>
      <c r="B4" s="4">
        <v>2</v>
      </c>
      <c r="C4" s="4">
        <v>5</v>
      </c>
      <c r="D4" s="5">
        <v>8</v>
      </c>
      <c r="E4" s="13">
        <v>500</v>
      </c>
      <c r="F4" s="4">
        <v>11</v>
      </c>
      <c r="G4" s="4">
        <v>14</v>
      </c>
      <c r="H4" s="5">
        <v>17</v>
      </c>
      <c r="I4" s="13">
        <v>500</v>
      </c>
      <c r="J4" s="4">
        <v>20</v>
      </c>
      <c r="K4" s="4">
        <v>23</v>
      </c>
      <c r="L4" s="5">
        <v>26</v>
      </c>
    </row>
    <row r="5" spans="1:19" ht="19" x14ac:dyDescent="0.25">
      <c r="A5" s="13">
        <v>1000</v>
      </c>
      <c r="B5" s="6">
        <v>3</v>
      </c>
      <c r="C5" s="6">
        <v>6</v>
      </c>
      <c r="D5" s="7">
        <v>9</v>
      </c>
      <c r="E5" s="13">
        <v>1000</v>
      </c>
      <c r="F5" s="6">
        <v>12</v>
      </c>
      <c r="G5" s="6">
        <v>15</v>
      </c>
      <c r="H5" s="7">
        <v>18</v>
      </c>
      <c r="I5" s="13">
        <v>1000</v>
      </c>
      <c r="J5" s="6">
        <v>21</v>
      </c>
      <c r="K5" s="6">
        <v>24</v>
      </c>
      <c r="L5" s="7">
        <v>27</v>
      </c>
    </row>
    <row r="7" spans="1:19" ht="21" x14ac:dyDescent="0.25">
      <c r="A7" s="69">
        <v>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1"/>
    </row>
    <row r="8" spans="1:19" ht="20" x14ac:dyDescent="0.25">
      <c r="A8" s="9">
        <v>0.25</v>
      </c>
      <c r="B8" s="13">
        <v>0.1</v>
      </c>
      <c r="C8" s="13">
        <v>0.5</v>
      </c>
      <c r="D8" s="13">
        <v>0.9</v>
      </c>
      <c r="E8" s="9">
        <v>0.5</v>
      </c>
      <c r="F8" s="13">
        <v>0.1</v>
      </c>
      <c r="G8" s="13">
        <v>0.5</v>
      </c>
      <c r="H8" s="13">
        <v>0.9</v>
      </c>
      <c r="I8" s="9">
        <v>0.75</v>
      </c>
      <c r="J8" s="13">
        <v>0.1</v>
      </c>
      <c r="K8" s="13">
        <v>0.5</v>
      </c>
      <c r="L8" s="13">
        <v>0.9</v>
      </c>
    </row>
    <row r="9" spans="1:19" ht="19" x14ac:dyDescent="0.25">
      <c r="A9" s="13">
        <v>250</v>
      </c>
      <c r="B9" s="4">
        <v>28</v>
      </c>
      <c r="C9" s="4">
        <v>31</v>
      </c>
      <c r="D9" s="5">
        <v>34</v>
      </c>
      <c r="E9" s="13">
        <v>250</v>
      </c>
      <c r="F9" s="4">
        <v>37</v>
      </c>
      <c r="G9" s="4">
        <v>40</v>
      </c>
      <c r="H9" s="5">
        <v>43</v>
      </c>
      <c r="I9" s="13">
        <v>250</v>
      </c>
      <c r="J9" s="4">
        <v>46</v>
      </c>
      <c r="K9" s="4">
        <v>49</v>
      </c>
      <c r="L9" s="5">
        <v>52</v>
      </c>
    </row>
    <row r="10" spans="1:19" ht="19" x14ac:dyDescent="0.25">
      <c r="A10" s="13">
        <v>500</v>
      </c>
      <c r="B10" s="4">
        <v>29</v>
      </c>
      <c r="C10" s="4">
        <v>32</v>
      </c>
      <c r="D10" s="5">
        <v>35</v>
      </c>
      <c r="E10" s="13">
        <v>500</v>
      </c>
      <c r="F10" s="4">
        <v>38</v>
      </c>
      <c r="G10" s="4">
        <v>41</v>
      </c>
      <c r="H10" s="5">
        <v>44</v>
      </c>
      <c r="I10" s="13">
        <v>500</v>
      </c>
      <c r="J10" s="4">
        <v>47</v>
      </c>
      <c r="K10" s="4">
        <v>50</v>
      </c>
      <c r="L10" s="5">
        <v>53</v>
      </c>
    </row>
    <row r="11" spans="1:19" ht="19" x14ac:dyDescent="0.25">
      <c r="A11" s="13">
        <v>1000</v>
      </c>
      <c r="B11" s="6">
        <v>30</v>
      </c>
      <c r="C11" s="6">
        <v>33</v>
      </c>
      <c r="D11" s="7">
        <v>36</v>
      </c>
      <c r="E11" s="13">
        <v>1000</v>
      </c>
      <c r="F11" s="6">
        <v>39</v>
      </c>
      <c r="G11" s="6">
        <v>42</v>
      </c>
      <c r="H11" s="7">
        <v>45</v>
      </c>
      <c r="I11" s="13">
        <v>1000</v>
      </c>
      <c r="J11" s="6">
        <v>48</v>
      </c>
      <c r="K11" s="6">
        <v>51</v>
      </c>
      <c r="L11" s="7">
        <v>54</v>
      </c>
    </row>
    <row r="13" spans="1: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9" ht="21" x14ac:dyDescent="0.25">
      <c r="A14" s="69">
        <v>0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1"/>
      <c r="M14" s="11"/>
      <c r="O14" s="11"/>
      <c r="P14" t="s">
        <v>1</v>
      </c>
    </row>
    <row r="15" spans="1:19" ht="20" x14ac:dyDescent="0.25">
      <c r="A15" s="8">
        <v>0.25</v>
      </c>
      <c r="B15" s="13">
        <v>0.1</v>
      </c>
      <c r="C15" s="13">
        <v>0.5</v>
      </c>
      <c r="D15" s="13">
        <v>0.9</v>
      </c>
      <c r="E15" s="9">
        <v>0.5</v>
      </c>
      <c r="F15" s="13">
        <v>0.1</v>
      </c>
      <c r="G15" s="13">
        <v>0.5</v>
      </c>
      <c r="H15" s="13">
        <v>0.9</v>
      </c>
      <c r="I15" s="9">
        <v>0.75</v>
      </c>
      <c r="J15" s="13">
        <v>0.1</v>
      </c>
      <c r="K15" s="13">
        <v>0.5</v>
      </c>
      <c r="L15" s="13">
        <v>0.9</v>
      </c>
      <c r="M15" s="11"/>
    </row>
    <row r="16" spans="1:19" ht="19" x14ac:dyDescent="0.25">
      <c r="A16" s="13">
        <v>250</v>
      </c>
      <c r="B16" s="4">
        <v>0.1</v>
      </c>
      <c r="C16" s="4">
        <v>0.5</v>
      </c>
      <c r="D16" s="5">
        <v>0.92</v>
      </c>
      <c r="E16" s="13">
        <v>250</v>
      </c>
      <c r="F16" s="4">
        <v>0.1</v>
      </c>
      <c r="G16" s="4">
        <v>0.5</v>
      </c>
      <c r="H16" s="5">
        <v>0.91</v>
      </c>
      <c r="I16" s="13">
        <v>250</v>
      </c>
      <c r="J16" s="4">
        <v>0.1</v>
      </c>
      <c r="K16" s="4">
        <v>0.5</v>
      </c>
      <c r="L16" s="5">
        <v>0.91</v>
      </c>
      <c r="M16" s="11"/>
    </row>
    <row r="17" spans="1:16" ht="19" x14ac:dyDescent="0.25">
      <c r="A17" s="13">
        <v>500</v>
      </c>
      <c r="B17" s="4">
        <v>0.1</v>
      </c>
      <c r="C17" s="4">
        <v>0.5</v>
      </c>
      <c r="D17" s="5">
        <v>0.91</v>
      </c>
      <c r="E17" s="13">
        <v>500</v>
      </c>
      <c r="F17" s="4">
        <v>0.1</v>
      </c>
      <c r="G17" s="4">
        <v>0.5</v>
      </c>
      <c r="H17" s="5">
        <v>0.91</v>
      </c>
      <c r="I17" s="13">
        <v>500</v>
      </c>
      <c r="J17" s="4">
        <v>0.1</v>
      </c>
      <c r="K17" s="4">
        <v>0.5</v>
      </c>
      <c r="L17" s="5">
        <v>0.91</v>
      </c>
      <c r="M17" s="11"/>
    </row>
    <row r="18" spans="1:16" ht="19" x14ac:dyDescent="0.25">
      <c r="A18" s="13">
        <v>1000</v>
      </c>
      <c r="B18" s="6">
        <v>0.1</v>
      </c>
      <c r="C18" s="6">
        <v>0.5</v>
      </c>
      <c r="D18" s="7">
        <v>0.91</v>
      </c>
      <c r="E18" s="13">
        <v>1000</v>
      </c>
      <c r="F18" s="6">
        <v>0.1</v>
      </c>
      <c r="G18" s="6">
        <v>0.5</v>
      </c>
      <c r="H18" s="7">
        <v>0.91</v>
      </c>
      <c r="I18" s="13">
        <v>1000</v>
      </c>
      <c r="J18" s="6">
        <v>0.1</v>
      </c>
      <c r="K18" s="6">
        <v>0.5</v>
      </c>
      <c r="L18" s="7">
        <v>0.91</v>
      </c>
      <c r="M18" s="11"/>
    </row>
    <row r="19" spans="1:16" x14ac:dyDescent="0.2">
      <c r="M19" s="11"/>
    </row>
    <row r="20" spans="1:16" ht="21" x14ac:dyDescent="0.25">
      <c r="A20" s="69">
        <v>1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1"/>
      <c r="M20" s="11"/>
    </row>
    <row r="21" spans="1:16" ht="20" x14ac:dyDescent="0.25">
      <c r="A21" s="9">
        <v>0.25</v>
      </c>
      <c r="B21" s="13">
        <v>0.1</v>
      </c>
      <c r="C21" s="13">
        <v>0.5</v>
      </c>
      <c r="D21" s="13">
        <v>0.9</v>
      </c>
      <c r="E21" s="9">
        <v>0.5</v>
      </c>
      <c r="F21" s="13">
        <v>0.1</v>
      </c>
      <c r="G21" s="13">
        <v>0.5</v>
      </c>
      <c r="H21" s="13">
        <v>0.9</v>
      </c>
      <c r="I21" s="9">
        <v>0.75</v>
      </c>
      <c r="J21" s="13">
        <v>0.1</v>
      </c>
      <c r="K21" s="13">
        <v>0.5</v>
      </c>
      <c r="L21" s="13">
        <v>0.9</v>
      </c>
      <c r="M21" s="11"/>
    </row>
    <row r="22" spans="1:16" ht="19" x14ac:dyDescent="0.25">
      <c r="A22" s="13">
        <v>250</v>
      </c>
      <c r="B22" s="4">
        <v>0.15</v>
      </c>
      <c r="C22" s="4">
        <v>0.51</v>
      </c>
      <c r="D22" s="5">
        <v>0.92</v>
      </c>
      <c r="E22" s="13">
        <v>250</v>
      </c>
      <c r="F22" s="4">
        <v>0.15</v>
      </c>
      <c r="G22" s="4">
        <v>0.51</v>
      </c>
      <c r="H22" s="5">
        <v>0.93</v>
      </c>
      <c r="I22" s="13">
        <v>250</v>
      </c>
      <c r="J22" s="4">
        <v>0.15</v>
      </c>
      <c r="K22" s="4">
        <v>0.51</v>
      </c>
      <c r="L22" s="5">
        <v>0.92</v>
      </c>
      <c r="M22" s="11"/>
    </row>
    <row r="23" spans="1:16" ht="19" x14ac:dyDescent="0.25">
      <c r="A23" s="13">
        <v>500</v>
      </c>
      <c r="B23" s="4">
        <v>0.15</v>
      </c>
      <c r="C23" s="4">
        <v>0.51</v>
      </c>
      <c r="D23" s="5">
        <v>0.92</v>
      </c>
      <c r="E23" s="13">
        <v>500</v>
      </c>
      <c r="F23" s="4">
        <v>0.15</v>
      </c>
      <c r="G23" s="4">
        <v>0.51</v>
      </c>
      <c r="H23" s="5">
        <v>0.92</v>
      </c>
      <c r="I23" s="13">
        <v>500</v>
      </c>
      <c r="J23" s="4">
        <v>0.15</v>
      </c>
      <c r="K23" s="4">
        <v>0.51</v>
      </c>
      <c r="L23" s="5">
        <v>0.92</v>
      </c>
      <c r="M23" s="11"/>
    </row>
    <row r="24" spans="1:16" ht="19" x14ac:dyDescent="0.25">
      <c r="A24" s="13">
        <v>1000</v>
      </c>
      <c r="B24" s="6">
        <v>0.15</v>
      </c>
      <c r="C24" s="6">
        <v>0.51</v>
      </c>
      <c r="D24" s="7">
        <v>0.92</v>
      </c>
      <c r="E24" s="13">
        <v>1000</v>
      </c>
      <c r="F24" s="6">
        <v>0.15</v>
      </c>
      <c r="G24" s="6">
        <v>0.51</v>
      </c>
      <c r="H24" s="7">
        <v>0.92</v>
      </c>
      <c r="I24" s="13">
        <v>1000</v>
      </c>
      <c r="J24" s="6">
        <v>0.15</v>
      </c>
      <c r="K24" s="6">
        <v>0.51</v>
      </c>
      <c r="L24" s="7">
        <v>0.92</v>
      </c>
      <c r="M24" s="11"/>
    </row>
    <row r="25" spans="1: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7" spans="1:16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6" ht="21" x14ac:dyDescent="0.25">
      <c r="A28" s="69">
        <v>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1"/>
      <c r="M28" s="14"/>
      <c r="O28" s="14"/>
      <c r="P28" t="s">
        <v>3</v>
      </c>
    </row>
    <row r="29" spans="1:16" ht="20" x14ac:dyDescent="0.25">
      <c r="A29" s="8">
        <v>0.25</v>
      </c>
      <c r="B29" s="13">
        <v>0.1</v>
      </c>
      <c r="C29" s="13">
        <v>0.5</v>
      </c>
      <c r="D29" s="13">
        <v>0.9</v>
      </c>
      <c r="E29" s="9">
        <v>0.5</v>
      </c>
      <c r="F29" s="13">
        <v>0.1</v>
      </c>
      <c r="G29" s="13">
        <v>0.5</v>
      </c>
      <c r="H29" s="13">
        <v>0.9</v>
      </c>
      <c r="I29" s="9">
        <v>0.75</v>
      </c>
      <c r="J29" s="13">
        <v>0.1</v>
      </c>
      <c r="K29" s="13">
        <v>0.5</v>
      </c>
      <c r="L29" s="13">
        <v>0.9</v>
      </c>
      <c r="M29" s="14"/>
    </row>
    <row r="30" spans="1:16" ht="19" x14ac:dyDescent="0.25">
      <c r="A30" s="13">
        <v>250</v>
      </c>
      <c r="B30" s="4">
        <v>0.1</v>
      </c>
      <c r="C30" s="4">
        <v>0.49</v>
      </c>
      <c r="D30" s="5">
        <v>0.91</v>
      </c>
      <c r="E30" s="13">
        <v>250</v>
      </c>
      <c r="F30" s="4">
        <v>0.1</v>
      </c>
      <c r="G30" s="4">
        <v>0.5</v>
      </c>
      <c r="H30" s="5">
        <v>0.91</v>
      </c>
      <c r="I30" s="13">
        <v>250</v>
      </c>
      <c r="J30" s="4">
        <v>0.1</v>
      </c>
      <c r="K30" s="4">
        <v>0.5</v>
      </c>
      <c r="L30" s="5">
        <v>0.91</v>
      </c>
      <c r="M30" s="14"/>
    </row>
    <row r="31" spans="1:16" ht="19" x14ac:dyDescent="0.25">
      <c r="A31" s="13">
        <v>500</v>
      </c>
      <c r="B31" s="4">
        <v>0.1</v>
      </c>
      <c r="C31" s="4">
        <v>0.5</v>
      </c>
      <c r="D31" s="5">
        <v>0.91</v>
      </c>
      <c r="E31" s="13">
        <v>500</v>
      </c>
      <c r="F31" s="4">
        <v>0.1</v>
      </c>
      <c r="G31" s="4">
        <v>0.5</v>
      </c>
      <c r="H31" s="5">
        <v>0.91</v>
      </c>
      <c r="I31" s="13">
        <v>500</v>
      </c>
      <c r="J31" s="4">
        <v>0.1</v>
      </c>
      <c r="K31" s="4">
        <v>0.5</v>
      </c>
      <c r="L31" s="5">
        <v>0.91</v>
      </c>
      <c r="M31" s="14"/>
    </row>
    <row r="32" spans="1:16" ht="19" x14ac:dyDescent="0.25">
      <c r="A32" s="13">
        <v>1000</v>
      </c>
      <c r="B32" s="6">
        <v>0.1</v>
      </c>
      <c r="C32" s="6">
        <v>0.5</v>
      </c>
      <c r="D32" s="7">
        <v>0.91</v>
      </c>
      <c r="E32" s="13">
        <v>1000</v>
      </c>
      <c r="F32" s="6">
        <v>0.1</v>
      </c>
      <c r="G32" s="6">
        <v>0.5</v>
      </c>
      <c r="H32" s="7">
        <v>0.91</v>
      </c>
      <c r="I32" s="13">
        <v>1000</v>
      </c>
      <c r="J32" s="6">
        <v>0.1</v>
      </c>
      <c r="K32" s="6">
        <v>0.5</v>
      </c>
      <c r="L32" s="7">
        <v>0.91</v>
      </c>
      <c r="M32" s="14"/>
    </row>
    <row r="33" spans="1:16" x14ac:dyDescent="0.2">
      <c r="M33" s="14"/>
    </row>
    <row r="34" spans="1:16" ht="21" x14ac:dyDescent="0.25">
      <c r="A34" s="69">
        <v>1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  <c r="M34" s="14"/>
    </row>
    <row r="35" spans="1:16" ht="20" x14ac:dyDescent="0.25">
      <c r="A35" s="9">
        <v>0.25</v>
      </c>
      <c r="B35" s="13">
        <v>0.1</v>
      </c>
      <c r="C35" s="13">
        <v>0.5</v>
      </c>
      <c r="D35" s="13">
        <v>0.9</v>
      </c>
      <c r="E35" s="9">
        <v>0.5</v>
      </c>
      <c r="F35" s="13">
        <v>0.1</v>
      </c>
      <c r="G35" s="13">
        <v>0.5</v>
      </c>
      <c r="H35" s="13">
        <v>0.9</v>
      </c>
      <c r="I35" s="9">
        <v>0.75</v>
      </c>
      <c r="J35" s="13">
        <v>0.1</v>
      </c>
      <c r="K35" s="13">
        <v>0.5</v>
      </c>
      <c r="L35" s="13">
        <v>0.9</v>
      </c>
      <c r="M35" s="14"/>
    </row>
    <row r="36" spans="1:16" ht="19" x14ac:dyDescent="0.25">
      <c r="A36" s="13">
        <v>250</v>
      </c>
      <c r="B36" s="4">
        <v>0.15</v>
      </c>
      <c r="C36" s="4">
        <v>0.51</v>
      </c>
      <c r="D36" s="5">
        <v>0.92</v>
      </c>
      <c r="E36" s="13">
        <v>250</v>
      </c>
      <c r="F36" s="4">
        <v>0.15</v>
      </c>
      <c r="G36" s="4">
        <v>0.51</v>
      </c>
      <c r="H36" s="5">
        <v>0.92</v>
      </c>
      <c r="I36" s="13">
        <v>250</v>
      </c>
      <c r="J36" s="4">
        <v>0.15</v>
      </c>
      <c r="K36" s="4">
        <v>0.51</v>
      </c>
      <c r="L36" s="5">
        <v>0.92</v>
      </c>
      <c r="M36" s="14"/>
    </row>
    <row r="37" spans="1:16" ht="19" x14ac:dyDescent="0.25">
      <c r="A37" s="13">
        <v>500</v>
      </c>
      <c r="B37" s="4">
        <v>0.15</v>
      </c>
      <c r="C37" s="4">
        <v>0.51</v>
      </c>
      <c r="D37" s="5">
        <v>0.92</v>
      </c>
      <c r="E37" s="13">
        <v>500</v>
      </c>
      <c r="F37" s="4">
        <v>0.15</v>
      </c>
      <c r="G37" s="4">
        <v>0.51</v>
      </c>
      <c r="H37" s="5">
        <v>0.92</v>
      </c>
      <c r="I37" s="13">
        <v>500</v>
      </c>
      <c r="J37" s="4">
        <v>0.15</v>
      </c>
      <c r="K37" s="4">
        <v>0.51</v>
      </c>
      <c r="L37" s="5">
        <v>0.92</v>
      </c>
      <c r="M37" s="14"/>
    </row>
    <row r="38" spans="1:16" ht="19" x14ac:dyDescent="0.25">
      <c r="A38" s="13">
        <v>1000</v>
      </c>
      <c r="B38" s="6">
        <v>0.15</v>
      </c>
      <c r="C38" s="6">
        <v>0.51</v>
      </c>
      <c r="D38" s="7">
        <v>0.92</v>
      </c>
      <c r="E38" s="13">
        <v>1000</v>
      </c>
      <c r="F38" s="6">
        <v>0.15</v>
      </c>
      <c r="G38" s="6">
        <v>0.51</v>
      </c>
      <c r="H38" s="7">
        <v>0.92</v>
      </c>
      <c r="I38" s="13">
        <v>1000</v>
      </c>
      <c r="J38" s="6">
        <v>0.15</v>
      </c>
      <c r="K38" s="6">
        <v>0.51</v>
      </c>
      <c r="L38" s="7">
        <v>0.92</v>
      </c>
      <c r="M38" s="14"/>
    </row>
    <row r="39" spans="1:16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1" spans="1:16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6" ht="21" x14ac:dyDescent="0.25">
      <c r="A42" s="69">
        <v>0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1"/>
      <c r="M42" s="12"/>
      <c r="O42" s="12"/>
      <c r="P42" t="s">
        <v>2</v>
      </c>
    </row>
    <row r="43" spans="1:16" ht="20" x14ac:dyDescent="0.25">
      <c r="A43" s="8">
        <v>0.25</v>
      </c>
      <c r="B43" s="13">
        <v>0.1</v>
      </c>
      <c r="C43" s="13">
        <v>0.5</v>
      </c>
      <c r="D43" s="13">
        <v>0.9</v>
      </c>
      <c r="E43" s="9">
        <v>0.5</v>
      </c>
      <c r="F43" s="13">
        <v>0.1</v>
      </c>
      <c r="G43" s="13">
        <v>0.5</v>
      </c>
      <c r="H43" s="13">
        <v>0.9</v>
      </c>
      <c r="I43" s="9">
        <v>0.75</v>
      </c>
      <c r="J43" s="13">
        <v>0.1</v>
      </c>
      <c r="K43" s="13">
        <v>0.5</v>
      </c>
      <c r="L43" s="13">
        <v>0.9</v>
      </c>
      <c r="M43" s="12"/>
    </row>
    <row r="44" spans="1:16" ht="19" x14ac:dyDescent="0.25">
      <c r="A44" s="13">
        <v>250</v>
      </c>
      <c r="B44" s="4">
        <v>0.03</v>
      </c>
      <c r="C44" s="4">
        <v>0.49</v>
      </c>
      <c r="D44" s="5">
        <v>0.91</v>
      </c>
      <c r="E44" s="13">
        <v>250</v>
      </c>
      <c r="F44" s="4">
        <v>0.01</v>
      </c>
      <c r="G44" s="4">
        <v>0.5</v>
      </c>
      <c r="H44" s="5">
        <v>0.91</v>
      </c>
      <c r="I44" s="13">
        <v>250</v>
      </c>
      <c r="J44" s="4">
        <v>0</v>
      </c>
      <c r="K44" s="4">
        <v>0.5</v>
      </c>
      <c r="L44" s="5">
        <v>0.91</v>
      </c>
      <c r="M44" s="12"/>
    </row>
    <row r="45" spans="1:16" ht="19" x14ac:dyDescent="0.25">
      <c r="A45" s="13">
        <v>500</v>
      </c>
      <c r="B45" s="4">
        <v>0.05</v>
      </c>
      <c r="C45" s="4">
        <v>0.5</v>
      </c>
      <c r="D45" s="5">
        <v>0.91</v>
      </c>
      <c r="E45" s="13">
        <v>500</v>
      </c>
      <c r="F45" s="4">
        <v>0.03</v>
      </c>
      <c r="G45" s="4">
        <v>0.5</v>
      </c>
      <c r="H45" s="5">
        <v>0.91</v>
      </c>
      <c r="I45" s="13">
        <v>500</v>
      </c>
      <c r="J45" s="4">
        <v>0.01</v>
      </c>
      <c r="K45" s="4">
        <v>0.5</v>
      </c>
      <c r="L45" s="5">
        <v>0.91</v>
      </c>
      <c r="M45" s="12"/>
    </row>
    <row r="46" spans="1:16" ht="19" x14ac:dyDescent="0.25">
      <c r="A46" s="13">
        <v>1000</v>
      </c>
      <c r="B46" s="6">
        <v>0.09</v>
      </c>
      <c r="C46" s="6">
        <v>0.5</v>
      </c>
      <c r="D46" s="7">
        <v>0.91</v>
      </c>
      <c r="E46" s="13">
        <v>1000</v>
      </c>
      <c r="F46" s="6">
        <v>7.0000000000000007E-2</v>
      </c>
      <c r="G46" s="6">
        <v>0.5</v>
      </c>
      <c r="H46" s="7">
        <v>0.91</v>
      </c>
      <c r="I46" s="13">
        <v>1000</v>
      </c>
      <c r="J46" s="6">
        <v>0.05</v>
      </c>
      <c r="K46" s="6">
        <v>0.5</v>
      </c>
      <c r="L46" s="7">
        <v>0.91</v>
      </c>
      <c r="M46" s="12"/>
    </row>
    <row r="47" spans="1:16" x14ac:dyDescent="0.2">
      <c r="M47" s="12"/>
    </row>
    <row r="48" spans="1:16" ht="21" x14ac:dyDescent="0.25">
      <c r="A48" s="69">
        <v>1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1"/>
      <c r="M48" s="12"/>
    </row>
    <row r="49" spans="1:21" ht="20" x14ac:dyDescent="0.25">
      <c r="A49" s="9">
        <v>0.25</v>
      </c>
      <c r="B49" s="13">
        <v>0.1</v>
      </c>
      <c r="C49" s="13">
        <v>0.5</v>
      </c>
      <c r="D49" s="13">
        <v>0.9</v>
      </c>
      <c r="E49" s="9">
        <v>0.5</v>
      </c>
      <c r="F49" s="13">
        <v>0.1</v>
      </c>
      <c r="G49" s="13">
        <v>0.5</v>
      </c>
      <c r="H49" s="13">
        <v>0.9</v>
      </c>
      <c r="I49" s="9">
        <v>0.75</v>
      </c>
      <c r="J49" s="13">
        <v>0.1</v>
      </c>
      <c r="K49" s="13">
        <v>0.5</v>
      </c>
      <c r="L49" s="13">
        <v>0.9</v>
      </c>
      <c r="M49" s="12"/>
    </row>
    <row r="50" spans="1:21" ht="19" x14ac:dyDescent="0.25">
      <c r="A50" s="13">
        <v>250</v>
      </c>
      <c r="B50" s="4">
        <v>0.1</v>
      </c>
      <c r="C50" s="4">
        <v>0.51</v>
      </c>
      <c r="D50" s="5">
        <v>0.92</v>
      </c>
      <c r="E50" s="13">
        <v>250</v>
      </c>
      <c r="F50" s="4">
        <v>0.06</v>
      </c>
      <c r="G50" s="4">
        <v>0.51</v>
      </c>
      <c r="H50" s="5">
        <v>0.92</v>
      </c>
      <c r="I50" s="13">
        <v>250</v>
      </c>
      <c r="J50" s="4">
        <v>0.03</v>
      </c>
      <c r="K50" s="4">
        <v>0.51</v>
      </c>
      <c r="L50" s="5">
        <v>0.92</v>
      </c>
      <c r="M50" s="12"/>
    </row>
    <row r="51" spans="1:21" ht="19" x14ac:dyDescent="0.25">
      <c r="A51" s="13">
        <v>500</v>
      </c>
      <c r="B51" s="4">
        <v>14</v>
      </c>
      <c r="C51" s="4">
        <v>0.51</v>
      </c>
      <c r="D51" s="5">
        <v>0.92</v>
      </c>
      <c r="E51" s="13">
        <v>500</v>
      </c>
      <c r="F51" s="4">
        <v>0.13</v>
      </c>
      <c r="G51" s="4">
        <v>0.51</v>
      </c>
      <c r="H51" s="5">
        <v>0.92</v>
      </c>
      <c r="I51" s="13">
        <v>500</v>
      </c>
      <c r="J51" s="4">
        <v>0.1</v>
      </c>
      <c r="K51" s="4">
        <v>0.51</v>
      </c>
      <c r="L51" s="5">
        <v>0.92</v>
      </c>
      <c r="M51" s="12"/>
    </row>
    <row r="52" spans="1:21" ht="19" x14ac:dyDescent="0.25">
      <c r="A52" s="13">
        <v>1000</v>
      </c>
      <c r="B52" s="6">
        <v>0.15</v>
      </c>
      <c r="C52" s="6">
        <v>0.51</v>
      </c>
      <c r="D52" s="7">
        <v>0.92</v>
      </c>
      <c r="E52" s="13">
        <v>1000</v>
      </c>
      <c r="F52" s="6">
        <v>0.15</v>
      </c>
      <c r="G52" s="6">
        <v>0.51</v>
      </c>
      <c r="H52" s="7">
        <v>0.92</v>
      </c>
      <c r="I52" s="13">
        <v>1000</v>
      </c>
      <c r="J52" s="6">
        <v>0.15</v>
      </c>
      <c r="K52" s="6">
        <v>0.51</v>
      </c>
      <c r="L52" s="5">
        <v>0.92</v>
      </c>
      <c r="M52" s="12"/>
    </row>
    <row r="53" spans="1:2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5" spans="1:2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</row>
    <row r="56" spans="1:21" ht="21" x14ac:dyDescent="0.25">
      <c r="A56" s="69">
        <v>0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1"/>
      <c r="M56" s="32"/>
      <c r="O56" s="32"/>
      <c r="P56" s="17" t="s">
        <v>7</v>
      </c>
    </row>
    <row r="57" spans="1:21" ht="21" x14ac:dyDescent="0.25">
      <c r="A57" s="8">
        <v>0.25</v>
      </c>
      <c r="B57" s="13">
        <v>0.1</v>
      </c>
      <c r="C57" s="13">
        <v>0.5</v>
      </c>
      <c r="D57" s="13">
        <v>0.9</v>
      </c>
      <c r="E57" s="9">
        <v>0.5</v>
      </c>
      <c r="F57" s="13">
        <v>0.1</v>
      </c>
      <c r="G57" s="13">
        <v>0.5</v>
      </c>
      <c r="H57" s="13">
        <v>0.9</v>
      </c>
      <c r="I57" s="9">
        <v>0.75</v>
      </c>
      <c r="J57" s="13">
        <v>0.1</v>
      </c>
      <c r="K57" s="13">
        <v>0.5</v>
      </c>
      <c r="L57" s="13">
        <v>0.9</v>
      </c>
      <c r="M57" s="32"/>
      <c r="N57" s="31"/>
      <c r="O57" s="31"/>
      <c r="P57" s="31"/>
      <c r="Q57" s="31"/>
      <c r="R57" s="31"/>
      <c r="S57" s="31"/>
      <c r="T57" s="31"/>
      <c r="U57" s="31"/>
    </row>
    <row r="58" spans="1:21" ht="20" x14ac:dyDescent="0.25">
      <c r="A58" s="13">
        <v>250</v>
      </c>
      <c r="B58" s="53">
        <f>B44/B16</f>
        <v>0.3</v>
      </c>
      <c r="C58" s="53">
        <f t="shared" ref="C58:D58" si="0">C44/C16</f>
        <v>0.98</v>
      </c>
      <c r="D58" s="53">
        <f t="shared" si="0"/>
        <v>0.98913043478260865</v>
      </c>
      <c r="E58" s="13">
        <v>250</v>
      </c>
      <c r="F58" s="53">
        <f>F44/F16</f>
        <v>9.9999999999999992E-2</v>
      </c>
      <c r="G58" s="53">
        <f t="shared" ref="G58:H58" si="1">G44/G16</f>
        <v>1</v>
      </c>
      <c r="H58" s="53">
        <f t="shared" si="1"/>
        <v>1</v>
      </c>
      <c r="I58" s="13">
        <v>250</v>
      </c>
      <c r="J58" s="53">
        <f>J44/J16</f>
        <v>0</v>
      </c>
      <c r="K58" s="53">
        <f t="shared" ref="K58:L58" si="2">K44/K16</f>
        <v>1</v>
      </c>
      <c r="L58" s="53">
        <f t="shared" si="2"/>
        <v>1</v>
      </c>
      <c r="M58" s="32"/>
      <c r="N58" s="17"/>
      <c r="O58" s="18"/>
      <c r="P58" s="17"/>
      <c r="Q58" s="17"/>
      <c r="R58" s="17"/>
      <c r="S58" s="17"/>
      <c r="T58" s="17"/>
      <c r="U58" s="17"/>
    </row>
    <row r="59" spans="1:21" ht="19" x14ac:dyDescent="0.25">
      <c r="A59" s="36">
        <v>500</v>
      </c>
      <c r="B59" s="53">
        <f t="shared" ref="B59:D60" si="3">B45/B17</f>
        <v>0.5</v>
      </c>
      <c r="C59" s="53">
        <f t="shared" si="3"/>
        <v>1</v>
      </c>
      <c r="D59" s="53">
        <f t="shared" si="3"/>
        <v>1</v>
      </c>
      <c r="E59" s="13">
        <v>500</v>
      </c>
      <c r="F59" s="53">
        <f>F45/F17</f>
        <v>0.3</v>
      </c>
      <c r="G59" s="53">
        <f t="shared" ref="G59:H59" si="4">G45/G17</f>
        <v>1</v>
      </c>
      <c r="H59" s="53">
        <f t="shared" si="4"/>
        <v>1</v>
      </c>
      <c r="I59" s="13">
        <v>500</v>
      </c>
      <c r="J59" s="53">
        <f t="shared" ref="J59:L60" si="5">J45/J17</f>
        <v>9.9999999999999992E-2</v>
      </c>
      <c r="K59" s="53">
        <f t="shared" si="5"/>
        <v>1</v>
      </c>
      <c r="L59" s="53">
        <f t="shared" si="5"/>
        <v>1</v>
      </c>
      <c r="M59" s="32"/>
      <c r="P59" s="4"/>
      <c r="R59" s="4"/>
      <c r="T59" s="4"/>
    </row>
    <row r="60" spans="1:21" ht="19" x14ac:dyDescent="0.25">
      <c r="A60" s="52">
        <v>1000</v>
      </c>
      <c r="B60" s="53">
        <f t="shared" si="3"/>
        <v>0.89999999999999991</v>
      </c>
      <c r="C60" s="53">
        <f t="shared" si="3"/>
        <v>1</v>
      </c>
      <c r="D60" s="53">
        <f t="shared" si="3"/>
        <v>1</v>
      </c>
      <c r="E60" s="13">
        <v>1000</v>
      </c>
      <c r="F60" s="53">
        <f>F46/F18</f>
        <v>0.70000000000000007</v>
      </c>
      <c r="G60" s="53">
        <f t="shared" ref="G60:H60" si="6">G46/G18</f>
        <v>1</v>
      </c>
      <c r="H60" s="53">
        <f t="shared" si="6"/>
        <v>1</v>
      </c>
      <c r="I60" s="13">
        <v>1000</v>
      </c>
      <c r="J60" s="53">
        <f t="shared" si="5"/>
        <v>0.5</v>
      </c>
      <c r="K60" s="53">
        <f t="shared" si="5"/>
        <v>1</v>
      </c>
      <c r="L60" s="53">
        <f t="shared" si="5"/>
        <v>1</v>
      </c>
      <c r="M60" s="32"/>
      <c r="O60" s="17"/>
      <c r="P60" s="4"/>
      <c r="R60" s="4"/>
      <c r="T60" s="4"/>
    </row>
    <row r="61" spans="1:21" ht="19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2"/>
      <c r="O61" s="17"/>
      <c r="P61" s="4"/>
      <c r="R61" s="4"/>
      <c r="T61" s="4"/>
    </row>
    <row r="62" spans="1:21" ht="21" x14ac:dyDescent="0.25">
      <c r="A62" s="73">
        <v>1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5"/>
      <c r="M62" s="32"/>
    </row>
    <row r="63" spans="1:21" ht="21" x14ac:dyDescent="0.25">
      <c r="A63" s="9">
        <v>0.25</v>
      </c>
      <c r="B63" s="13">
        <v>0.1</v>
      </c>
      <c r="C63" s="13">
        <v>0.5</v>
      </c>
      <c r="D63" s="13">
        <v>0.9</v>
      </c>
      <c r="E63" s="9">
        <v>0.5</v>
      </c>
      <c r="F63" s="13">
        <v>0.1</v>
      </c>
      <c r="G63" s="13">
        <v>0.5</v>
      </c>
      <c r="H63" s="13">
        <v>0.9</v>
      </c>
      <c r="I63" s="9">
        <v>0.75</v>
      </c>
      <c r="J63" s="13">
        <v>0.1</v>
      </c>
      <c r="K63" s="13">
        <v>0.5</v>
      </c>
      <c r="L63" s="13">
        <v>0.9</v>
      </c>
      <c r="M63" s="32"/>
      <c r="N63" s="31"/>
      <c r="O63" s="31"/>
      <c r="P63" s="31"/>
      <c r="Q63" s="31"/>
      <c r="R63" s="31"/>
      <c r="S63" s="31"/>
      <c r="T63" s="31"/>
      <c r="U63" s="31"/>
    </row>
    <row r="64" spans="1:21" ht="20" x14ac:dyDescent="0.25">
      <c r="A64" s="13">
        <v>250</v>
      </c>
      <c r="B64" s="53">
        <f>B50/B22</f>
        <v>0.66666666666666674</v>
      </c>
      <c r="C64" s="53">
        <f t="shared" ref="C64:D64" si="7">C50/C22</f>
        <v>1</v>
      </c>
      <c r="D64" s="53">
        <f t="shared" si="7"/>
        <v>1</v>
      </c>
      <c r="E64" s="13">
        <v>250</v>
      </c>
      <c r="F64" s="53">
        <f>F50/F22</f>
        <v>0.4</v>
      </c>
      <c r="G64" s="53">
        <f t="shared" ref="G64:H64" si="8">G50/G22</f>
        <v>1</v>
      </c>
      <c r="H64" s="53">
        <f t="shared" si="8"/>
        <v>0.989247311827957</v>
      </c>
      <c r="I64" s="13">
        <v>250</v>
      </c>
      <c r="J64" s="53">
        <f>J50/J22</f>
        <v>0.2</v>
      </c>
      <c r="K64" s="53">
        <f t="shared" ref="K64:L64" si="9">K50/K22</f>
        <v>1</v>
      </c>
      <c r="L64" s="53">
        <f t="shared" si="9"/>
        <v>1</v>
      </c>
      <c r="M64" s="32"/>
      <c r="N64" s="17"/>
      <c r="O64" s="18"/>
      <c r="P64" s="17"/>
      <c r="Q64" s="17"/>
      <c r="R64" s="17"/>
      <c r="S64" s="17"/>
      <c r="T64" s="17"/>
      <c r="U64" s="17"/>
    </row>
    <row r="65" spans="1:21" ht="19" x14ac:dyDescent="0.25">
      <c r="A65" s="13">
        <v>500</v>
      </c>
      <c r="B65" s="53">
        <f t="shared" ref="B65:D66" si="10">B51/B23</f>
        <v>93.333333333333343</v>
      </c>
      <c r="C65" s="53">
        <f t="shared" si="10"/>
        <v>1</v>
      </c>
      <c r="D65" s="53">
        <f t="shared" si="10"/>
        <v>1</v>
      </c>
      <c r="E65" s="13">
        <v>500</v>
      </c>
      <c r="F65" s="53">
        <f t="shared" ref="F65:H65" si="11">F51/F23</f>
        <v>0.8666666666666667</v>
      </c>
      <c r="G65" s="53">
        <f t="shared" si="11"/>
        <v>1</v>
      </c>
      <c r="H65" s="53">
        <f t="shared" si="11"/>
        <v>1</v>
      </c>
      <c r="I65" s="13">
        <v>500</v>
      </c>
      <c r="J65" s="53">
        <f t="shared" ref="J65:L65" si="12">J51/J23</f>
        <v>0.66666666666666674</v>
      </c>
      <c r="K65" s="53">
        <f t="shared" si="12"/>
        <v>1</v>
      </c>
      <c r="L65" s="53">
        <f t="shared" si="12"/>
        <v>1</v>
      </c>
      <c r="M65" s="32"/>
      <c r="O65" s="17"/>
      <c r="P65" s="4"/>
      <c r="R65" s="4"/>
      <c r="T65" s="4"/>
    </row>
    <row r="66" spans="1:21" ht="19" x14ac:dyDescent="0.25">
      <c r="A66" s="13">
        <v>1000</v>
      </c>
      <c r="B66" s="53">
        <f t="shared" si="10"/>
        <v>1</v>
      </c>
      <c r="C66" s="53">
        <f t="shared" si="10"/>
        <v>1</v>
      </c>
      <c r="D66" s="53">
        <f t="shared" si="10"/>
        <v>1</v>
      </c>
      <c r="E66" s="13">
        <v>1000</v>
      </c>
      <c r="F66" s="53">
        <f t="shared" ref="F66:H66" si="13">F52/F24</f>
        <v>1</v>
      </c>
      <c r="G66" s="53">
        <f t="shared" si="13"/>
        <v>1</v>
      </c>
      <c r="H66" s="53">
        <f t="shared" si="13"/>
        <v>1</v>
      </c>
      <c r="I66" s="13">
        <v>1000</v>
      </c>
      <c r="J66" s="53">
        <f t="shared" ref="J66:L66" si="14">J52/J24</f>
        <v>1</v>
      </c>
      <c r="K66" s="53">
        <f t="shared" si="14"/>
        <v>1</v>
      </c>
      <c r="L66" s="53">
        <f t="shared" si="14"/>
        <v>1</v>
      </c>
      <c r="M66" s="32"/>
      <c r="O66" s="17"/>
      <c r="P66" s="4"/>
      <c r="R66" s="4"/>
      <c r="T66" s="4"/>
    </row>
    <row r="67" spans="1:21" ht="19" x14ac:dyDescent="0.25">
      <c r="A67" s="34"/>
      <c r="B67" s="33"/>
      <c r="C67" s="32"/>
      <c r="D67" s="33"/>
      <c r="E67" s="32"/>
      <c r="F67" s="33"/>
      <c r="G67" s="32"/>
      <c r="H67" s="34"/>
      <c r="I67" s="33"/>
      <c r="J67" s="32"/>
      <c r="K67" s="33"/>
      <c r="L67" s="32"/>
      <c r="M67" s="33"/>
      <c r="O67" s="17"/>
      <c r="P67" s="4"/>
      <c r="R67" s="4"/>
      <c r="T67" s="4"/>
    </row>
    <row r="69" spans="1:21" x14ac:dyDescent="0.2">
      <c r="A69" s="35"/>
      <c r="C69" s="35"/>
      <c r="E69" s="35"/>
      <c r="G69" s="35"/>
      <c r="I69" s="35"/>
      <c r="K69" s="35"/>
      <c r="M69" s="35"/>
      <c r="O69" s="35"/>
      <c r="Q69" s="35"/>
    </row>
    <row r="71" spans="1:2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21" ht="21" x14ac:dyDescent="0.25">
      <c r="A72" s="69">
        <v>0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1"/>
      <c r="M72" s="11"/>
      <c r="O72" s="11"/>
      <c r="P72" t="s">
        <v>4</v>
      </c>
      <c r="S72" s="31"/>
      <c r="T72" s="31"/>
      <c r="U72" s="31"/>
    </row>
    <row r="73" spans="1:21" ht="20" x14ac:dyDescent="0.25">
      <c r="A73" s="8">
        <v>0.25</v>
      </c>
      <c r="B73" s="13">
        <v>0.1</v>
      </c>
      <c r="C73" s="13">
        <v>0.5</v>
      </c>
      <c r="D73" s="13">
        <v>0.9</v>
      </c>
      <c r="E73" s="9">
        <v>0.5</v>
      </c>
      <c r="F73" s="13">
        <v>0.1</v>
      </c>
      <c r="G73" s="13">
        <v>0.5</v>
      </c>
      <c r="H73" s="13">
        <v>0.9</v>
      </c>
      <c r="I73" s="9">
        <v>0.75</v>
      </c>
      <c r="J73" s="13">
        <v>0.1</v>
      </c>
      <c r="K73" s="13">
        <v>0.5</v>
      </c>
      <c r="L73" s="13">
        <v>0.9</v>
      </c>
      <c r="M73" s="11"/>
      <c r="S73" s="17"/>
      <c r="T73" s="17"/>
      <c r="U73" s="17"/>
    </row>
    <row r="74" spans="1:21" ht="19" x14ac:dyDescent="0.25">
      <c r="A74" s="13">
        <v>250</v>
      </c>
      <c r="B74" s="4">
        <v>100</v>
      </c>
      <c r="C74" s="4">
        <v>0</v>
      </c>
      <c r="D74" s="5">
        <v>0</v>
      </c>
      <c r="E74" s="13">
        <v>250</v>
      </c>
      <c r="F74" s="4">
        <v>100</v>
      </c>
      <c r="G74" s="4">
        <v>0</v>
      </c>
      <c r="H74" s="5">
        <v>0</v>
      </c>
      <c r="I74" s="13">
        <v>250</v>
      </c>
      <c r="J74" s="4">
        <v>100</v>
      </c>
      <c r="K74" s="4">
        <v>0</v>
      </c>
      <c r="L74" s="5">
        <v>0</v>
      </c>
      <c r="M74" s="11"/>
      <c r="T74" s="4"/>
    </row>
    <row r="75" spans="1:21" ht="19" x14ac:dyDescent="0.25">
      <c r="A75" s="13">
        <v>500</v>
      </c>
      <c r="B75" s="4">
        <v>0</v>
      </c>
      <c r="C75" s="4">
        <v>0</v>
      </c>
      <c r="D75" s="5">
        <v>0</v>
      </c>
      <c r="E75" s="13">
        <v>500</v>
      </c>
      <c r="F75" s="4">
        <v>0</v>
      </c>
      <c r="G75" s="4">
        <v>0</v>
      </c>
      <c r="H75" s="5">
        <v>0</v>
      </c>
      <c r="I75" s="13">
        <v>500</v>
      </c>
      <c r="J75" s="4">
        <v>0</v>
      </c>
      <c r="K75" s="4">
        <v>0</v>
      </c>
      <c r="L75" s="5">
        <v>0</v>
      </c>
      <c r="M75" s="11"/>
      <c r="T75" s="4"/>
    </row>
    <row r="76" spans="1:21" ht="19" x14ac:dyDescent="0.25">
      <c r="A76" s="13">
        <v>1000</v>
      </c>
      <c r="B76" s="6">
        <v>0</v>
      </c>
      <c r="C76" s="6">
        <v>0</v>
      </c>
      <c r="D76" s="7">
        <v>0</v>
      </c>
      <c r="E76" s="13">
        <v>1000</v>
      </c>
      <c r="F76" s="6">
        <v>0</v>
      </c>
      <c r="G76" s="6">
        <v>0</v>
      </c>
      <c r="H76" s="7">
        <v>0</v>
      </c>
      <c r="I76" s="13">
        <v>1000</v>
      </c>
      <c r="J76" s="6">
        <v>0</v>
      </c>
      <c r="K76" s="6">
        <v>0</v>
      </c>
      <c r="L76" s="7">
        <v>0</v>
      </c>
      <c r="M76" s="11"/>
      <c r="T76" s="4"/>
    </row>
    <row r="77" spans="1:21" x14ac:dyDescent="0.2">
      <c r="M77" s="11"/>
    </row>
    <row r="78" spans="1:21" ht="21" x14ac:dyDescent="0.25">
      <c r="A78" s="69">
        <v>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1"/>
      <c r="M78" s="11"/>
      <c r="S78" s="31"/>
      <c r="T78" s="31"/>
      <c r="U78" s="31"/>
    </row>
    <row r="79" spans="1:21" ht="20" x14ac:dyDescent="0.25">
      <c r="A79" s="9">
        <v>0.25</v>
      </c>
      <c r="B79" s="13">
        <v>0.1</v>
      </c>
      <c r="C79" s="13">
        <v>0.5</v>
      </c>
      <c r="D79" s="13">
        <v>0.9</v>
      </c>
      <c r="E79" s="9">
        <v>0.5</v>
      </c>
      <c r="F79" s="13">
        <v>0.1</v>
      </c>
      <c r="G79" s="13">
        <v>0.5</v>
      </c>
      <c r="H79" s="13">
        <v>0.9</v>
      </c>
      <c r="I79" s="9">
        <v>0.75</v>
      </c>
      <c r="J79" s="13">
        <v>0.1</v>
      </c>
      <c r="K79" s="13">
        <v>0.5</v>
      </c>
      <c r="L79" s="13">
        <v>0.9</v>
      </c>
      <c r="M79" s="11"/>
      <c r="S79" s="17"/>
      <c r="T79" s="17"/>
      <c r="U79" s="17"/>
    </row>
    <row r="80" spans="1:21" ht="19" x14ac:dyDescent="0.25">
      <c r="A80" s="13">
        <v>250</v>
      </c>
      <c r="B80" s="4">
        <v>0</v>
      </c>
      <c r="C80" s="4">
        <v>0</v>
      </c>
      <c r="D80" s="4">
        <v>0</v>
      </c>
      <c r="E80" s="13">
        <v>250</v>
      </c>
      <c r="F80" s="4">
        <v>0</v>
      </c>
      <c r="G80" s="4">
        <v>0</v>
      </c>
      <c r="H80" s="4">
        <v>0</v>
      </c>
      <c r="I80" s="13">
        <v>250</v>
      </c>
      <c r="J80" s="4">
        <v>0</v>
      </c>
      <c r="K80" s="4">
        <v>0</v>
      </c>
      <c r="L80" s="4">
        <v>0</v>
      </c>
      <c r="M80" s="11"/>
      <c r="T80" s="4"/>
    </row>
    <row r="81" spans="1:21" ht="19" x14ac:dyDescent="0.25">
      <c r="A81" s="13">
        <v>500</v>
      </c>
      <c r="B81" s="4">
        <v>0</v>
      </c>
      <c r="C81" s="4">
        <v>0</v>
      </c>
      <c r="D81" s="4">
        <v>0</v>
      </c>
      <c r="E81" s="13">
        <v>500</v>
      </c>
      <c r="F81" s="4">
        <v>0</v>
      </c>
      <c r="G81" s="4">
        <v>0</v>
      </c>
      <c r="H81" s="4">
        <v>0</v>
      </c>
      <c r="I81" s="13">
        <v>500</v>
      </c>
      <c r="J81" s="4">
        <v>0</v>
      </c>
      <c r="K81" s="4">
        <v>0</v>
      </c>
      <c r="L81" s="4">
        <v>0</v>
      </c>
      <c r="M81" s="11"/>
      <c r="T81" s="4"/>
    </row>
    <row r="82" spans="1:21" ht="19" x14ac:dyDescent="0.25">
      <c r="A82" s="13">
        <v>1000</v>
      </c>
      <c r="B82" s="6">
        <v>0</v>
      </c>
      <c r="C82" s="6">
        <v>0</v>
      </c>
      <c r="D82" s="6">
        <v>0</v>
      </c>
      <c r="E82" s="13">
        <v>1000</v>
      </c>
      <c r="F82" s="6">
        <v>0</v>
      </c>
      <c r="G82" s="6">
        <v>0</v>
      </c>
      <c r="H82" s="6">
        <v>0</v>
      </c>
      <c r="I82" s="13">
        <v>1000</v>
      </c>
      <c r="J82" s="6">
        <v>0</v>
      </c>
      <c r="K82" s="6">
        <v>0</v>
      </c>
      <c r="L82" s="6">
        <v>0</v>
      </c>
      <c r="M82" s="11"/>
      <c r="T82" s="4"/>
    </row>
    <row r="83" spans="1:2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5" spans="1:2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21" ht="21" x14ac:dyDescent="0.25">
      <c r="A86" s="69">
        <v>0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1"/>
      <c r="M86" s="29"/>
      <c r="O86" s="14"/>
      <c r="P86" t="s">
        <v>5</v>
      </c>
    </row>
    <row r="87" spans="1:21" ht="21" x14ac:dyDescent="0.25">
      <c r="A87" s="8">
        <v>0.25</v>
      </c>
      <c r="B87" s="13">
        <v>0.1</v>
      </c>
      <c r="C87" s="13">
        <v>0.5</v>
      </c>
      <c r="D87" s="13">
        <v>0.9</v>
      </c>
      <c r="E87" s="9">
        <v>0.5</v>
      </c>
      <c r="F87" s="13">
        <v>0.1</v>
      </c>
      <c r="G87" s="13">
        <v>0.5</v>
      </c>
      <c r="H87" s="13">
        <v>0.9</v>
      </c>
      <c r="I87" s="9">
        <v>0.75</v>
      </c>
      <c r="J87" s="13">
        <v>0.1</v>
      </c>
      <c r="K87" s="13">
        <v>0.5</v>
      </c>
      <c r="L87" s="13">
        <v>0.9</v>
      </c>
      <c r="M87" s="29"/>
      <c r="S87" s="31"/>
      <c r="T87" s="31"/>
      <c r="U87" s="31"/>
    </row>
    <row r="88" spans="1:21" ht="19" x14ac:dyDescent="0.25">
      <c r="A88" s="13">
        <v>250</v>
      </c>
      <c r="B88" s="4">
        <v>100</v>
      </c>
      <c r="C88" s="4">
        <v>0</v>
      </c>
      <c r="D88" s="5">
        <v>0</v>
      </c>
      <c r="E88" s="13">
        <v>250</v>
      </c>
      <c r="F88" s="4">
        <v>100</v>
      </c>
      <c r="G88" s="4">
        <v>0</v>
      </c>
      <c r="H88" s="5">
        <v>0</v>
      </c>
      <c r="I88" s="13">
        <v>250</v>
      </c>
      <c r="J88" s="4">
        <v>100</v>
      </c>
      <c r="K88" s="4">
        <v>0</v>
      </c>
      <c r="L88" s="5">
        <v>0</v>
      </c>
      <c r="M88" s="29"/>
      <c r="S88" s="17"/>
      <c r="T88" s="17"/>
      <c r="U88" s="17"/>
    </row>
    <row r="89" spans="1:21" ht="19" x14ac:dyDescent="0.25">
      <c r="A89" s="13">
        <v>500</v>
      </c>
      <c r="B89" s="4">
        <v>0</v>
      </c>
      <c r="C89" s="4">
        <v>0</v>
      </c>
      <c r="D89" s="5">
        <v>0</v>
      </c>
      <c r="E89" s="13">
        <v>500</v>
      </c>
      <c r="F89" s="4">
        <v>0</v>
      </c>
      <c r="G89" s="4">
        <v>0</v>
      </c>
      <c r="H89" s="5">
        <v>0</v>
      </c>
      <c r="I89" s="13">
        <v>500</v>
      </c>
      <c r="J89" s="4">
        <v>0</v>
      </c>
      <c r="K89" s="4">
        <v>0</v>
      </c>
      <c r="L89" s="5">
        <v>0</v>
      </c>
      <c r="M89" s="29"/>
      <c r="T89" s="4"/>
    </row>
    <row r="90" spans="1:21" ht="19" x14ac:dyDescent="0.25">
      <c r="A90" s="13">
        <v>1000</v>
      </c>
      <c r="B90" s="6">
        <v>0</v>
      </c>
      <c r="C90" s="6">
        <v>0</v>
      </c>
      <c r="D90" s="7">
        <v>0</v>
      </c>
      <c r="E90" s="13">
        <v>1000</v>
      </c>
      <c r="F90" s="6">
        <v>0</v>
      </c>
      <c r="G90" s="6">
        <v>0</v>
      </c>
      <c r="H90" s="7">
        <v>0</v>
      </c>
      <c r="I90" s="13">
        <v>1000</v>
      </c>
      <c r="J90" s="6">
        <v>0</v>
      </c>
      <c r="K90" s="6">
        <v>0</v>
      </c>
      <c r="L90" s="7">
        <v>0</v>
      </c>
      <c r="M90" s="29"/>
      <c r="T90" s="4"/>
    </row>
    <row r="91" spans="1:21" x14ac:dyDescent="0.2">
      <c r="M91" s="29"/>
      <c r="T91" s="4"/>
    </row>
    <row r="92" spans="1:21" ht="21" x14ac:dyDescent="0.25">
      <c r="A92" s="69">
        <v>1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1"/>
      <c r="M92" s="29"/>
    </row>
    <row r="93" spans="1:21" ht="21" x14ac:dyDescent="0.25">
      <c r="A93" s="9">
        <v>0.25</v>
      </c>
      <c r="B93" s="13">
        <v>0.1</v>
      </c>
      <c r="C93" s="13">
        <v>0.5</v>
      </c>
      <c r="D93" s="13">
        <v>0.9</v>
      </c>
      <c r="E93" s="9">
        <v>0.5</v>
      </c>
      <c r="F93" s="13">
        <v>0.1</v>
      </c>
      <c r="G93" s="13">
        <v>0.5</v>
      </c>
      <c r="H93" s="13">
        <v>0.9</v>
      </c>
      <c r="I93" s="9">
        <v>0.75</v>
      </c>
      <c r="J93" s="13">
        <v>0.1</v>
      </c>
      <c r="K93" s="13">
        <v>0.5</v>
      </c>
      <c r="L93" s="13">
        <v>0.9</v>
      </c>
      <c r="M93" s="29"/>
      <c r="S93" s="31"/>
      <c r="T93" s="31"/>
      <c r="U93" s="31"/>
    </row>
    <row r="94" spans="1:21" ht="19" x14ac:dyDescent="0.25">
      <c r="A94" s="13">
        <v>250</v>
      </c>
      <c r="B94" s="4">
        <v>0</v>
      </c>
      <c r="C94" s="4">
        <v>0</v>
      </c>
      <c r="D94" s="4">
        <v>0</v>
      </c>
      <c r="E94" s="13">
        <v>250</v>
      </c>
      <c r="F94" s="4">
        <v>0</v>
      </c>
      <c r="G94" s="4">
        <v>0</v>
      </c>
      <c r="H94" s="4">
        <v>0</v>
      </c>
      <c r="I94" s="13">
        <v>250</v>
      </c>
      <c r="J94" s="4">
        <v>0</v>
      </c>
      <c r="K94" s="4">
        <v>0</v>
      </c>
      <c r="L94" s="4">
        <v>0</v>
      </c>
      <c r="M94" s="29"/>
      <c r="S94" s="17"/>
      <c r="T94" s="17"/>
      <c r="U94" s="17"/>
    </row>
    <row r="95" spans="1:21" ht="19" x14ac:dyDescent="0.25">
      <c r="A95" s="13">
        <v>500</v>
      </c>
      <c r="B95" s="4">
        <v>0</v>
      </c>
      <c r="C95" s="4">
        <v>0</v>
      </c>
      <c r="D95" s="4">
        <v>0</v>
      </c>
      <c r="E95" s="13">
        <v>500</v>
      </c>
      <c r="F95" s="4">
        <v>0</v>
      </c>
      <c r="G95" s="4">
        <v>0</v>
      </c>
      <c r="H95" s="4">
        <v>0</v>
      </c>
      <c r="I95" s="13">
        <v>500</v>
      </c>
      <c r="J95" s="4">
        <v>0</v>
      </c>
      <c r="K95" s="4">
        <v>0</v>
      </c>
      <c r="L95" s="4">
        <v>0</v>
      </c>
      <c r="M95" s="29"/>
      <c r="T95" s="4"/>
    </row>
    <row r="96" spans="1:21" ht="19" x14ac:dyDescent="0.25">
      <c r="A96" s="13">
        <v>1000</v>
      </c>
      <c r="B96" s="6">
        <v>0</v>
      </c>
      <c r="C96" s="6">
        <v>0</v>
      </c>
      <c r="D96" s="6">
        <v>0</v>
      </c>
      <c r="E96" s="13">
        <v>1000</v>
      </c>
      <c r="F96" s="6">
        <v>0</v>
      </c>
      <c r="G96" s="6">
        <v>0</v>
      </c>
      <c r="H96" s="6">
        <v>0</v>
      </c>
      <c r="I96" s="13">
        <v>1000</v>
      </c>
      <c r="J96" s="6">
        <v>0</v>
      </c>
      <c r="K96" s="6">
        <v>0</v>
      </c>
      <c r="L96" s="6">
        <v>0</v>
      </c>
      <c r="M96" s="29"/>
      <c r="T96" s="4"/>
    </row>
    <row r="97" spans="1:20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T97" s="4"/>
    </row>
    <row r="98" spans="1:20" ht="20" x14ac:dyDescent="0.25">
      <c r="A98" s="16"/>
      <c r="B98" s="17"/>
      <c r="C98" s="17"/>
      <c r="D98" s="17"/>
      <c r="E98" s="18"/>
      <c r="F98" s="17"/>
      <c r="G98" s="17"/>
      <c r="H98" s="17"/>
      <c r="I98" s="18"/>
      <c r="J98" s="17"/>
      <c r="K98" s="17"/>
      <c r="L98" s="17"/>
    </row>
    <row r="99" spans="1:20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 spans="1:20" ht="21" x14ac:dyDescent="0.25">
      <c r="A100" s="69">
        <v>0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2"/>
      <c r="M100" s="30"/>
      <c r="O100" s="12"/>
      <c r="P100" t="s">
        <v>6</v>
      </c>
    </row>
    <row r="101" spans="1:20" ht="20" x14ac:dyDescent="0.25">
      <c r="A101" s="20">
        <v>0.25</v>
      </c>
      <c r="B101" s="21">
        <v>0.1</v>
      </c>
      <c r="C101" s="21">
        <v>0.5</v>
      </c>
      <c r="D101" s="21">
        <v>0.9</v>
      </c>
      <c r="E101" s="22">
        <v>0.5</v>
      </c>
      <c r="F101" s="21">
        <v>0.1</v>
      </c>
      <c r="G101" s="21">
        <v>0.5</v>
      </c>
      <c r="H101" s="21">
        <v>0.9</v>
      </c>
      <c r="I101" s="22">
        <v>0.75</v>
      </c>
      <c r="J101" s="21">
        <v>0.1</v>
      </c>
      <c r="K101" s="21">
        <v>0.5</v>
      </c>
      <c r="L101" s="21">
        <v>0.9</v>
      </c>
      <c r="M101" s="30"/>
    </row>
    <row r="102" spans="1:20" ht="19" x14ac:dyDescent="0.25">
      <c r="A102" s="23">
        <v>250</v>
      </c>
      <c r="B102" s="4">
        <v>97</v>
      </c>
      <c r="C102" s="4">
        <v>0</v>
      </c>
      <c r="D102" s="5">
        <v>0</v>
      </c>
      <c r="E102" s="13">
        <v>250</v>
      </c>
      <c r="F102" s="4">
        <v>98</v>
      </c>
      <c r="G102" s="4">
        <v>0</v>
      </c>
      <c r="H102" s="5">
        <v>0</v>
      </c>
      <c r="I102" s="13">
        <v>250</v>
      </c>
      <c r="J102" s="4">
        <v>99.8</v>
      </c>
      <c r="K102" s="4">
        <v>0</v>
      </c>
      <c r="L102" s="5">
        <v>0</v>
      </c>
      <c r="M102" s="30"/>
    </row>
    <row r="103" spans="1:20" ht="19" x14ac:dyDescent="0.25">
      <c r="A103" s="23">
        <v>500</v>
      </c>
      <c r="B103" s="4">
        <v>97</v>
      </c>
      <c r="C103" s="4">
        <v>0</v>
      </c>
      <c r="D103" s="5">
        <v>0</v>
      </c>
      <c r="E103" s="13">
        <v>500</v>
      </c>
      <c r="F103" s="4">
        <v>97</v>
      </c>
      <c r="G103" s="4">
        <v>0</v>
      </c>
      <c r="H103" s="5">
        <v>0</v>
      </c>
      <c r="I103" s="13">
        <v>500</v>
      </c>
      <c r="J103" s="4">
        <v>99</v>
      </c>
      <c r="K103" s="4">
        <v>0</v>
      </c>
      <c r="L103" s="5">
        <v>0</v>
      </c>
      <c r="M103" s="30"/>
    </row>
    <row r="104" spans="1:20" ht="19" x14ac:dyDescent="0.25">
      <c r="A104" s="23">
        <v>1000</v>
      </c>
      <c r="B104" s="6">
        <v>99.4</v>
      </c>
      <c r="C104" s="6">
        <v>0</v>
      </c>
      <c r="D104" s="7">
        <v>0</v>
      </c>
      <c r="E104" s="13">
        <v>1000</v>
      </c>
      <c r="F104" s="6">
        <v>99.6</v>
      </c>
      <c r="G104" s="6">
        <v>0</v>
      </c>
      <c r="H104" s="7">
        <v>0</v>
      </c>
      <c r="I104" s="13">
        <v>1000</v>
      </c>
      <c r="J104" s="6">
        <v>100</v>
      </c>
      <c r="K104" s="6">
        <v>0</v>
      </c>
      <c r="L104" s="7">
        <v>0</v>
      </c>
      <c r="M104" s="30"/>
    </row>
    <row r="105" spans="1:20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30"/>
    </row>
    <row r="106" spans="1:20" ht="21" x14ac:dyDescent="0.25">
      <c r="A106" s="69">
        <v>1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2"/>
      <c r="M106" s="30"/>
    </row>
    <row r="107" spans="1:20" ht="20" x14ac:dyDescent="0.25">
      <c r="A107" s="28">
        <v>0.25</v>
      </c>
      <c r="B107" s="21">
        <v>0.1</v>
      </c>
      <c r="C107" s="21">
        <v>0.5</v>
      </c>
      <c r="D107" s="21">
        <v>0.9</v>
      </c>
      <c r="E107" s="22">
        <v>0.5</v>
      </c>
      <c r="F107" s="21">
        <v>0.1</v>
      </c>
      <c r="G107" s="21">
        <v>0.5</v>
      </c>
      <c r="H107" s="21">
        <v>0.9</v>
      </c>
      <c r="I107" s="22">
        <v>0.75</v>
      </c>
      <c r="J107" s="21">
        <v>0.1</v>
      </c>
      <c r="K107" s="21">
        <v>0.5</v>
      </c>
      <c r="L107" s="21">
        <v>0.9</v>
      </c>
      <c r="M107" s="30"/>
    </row>
    <row r="108" spans="1:20" ht="19" x14ac:dyDescent="0.25">
      <c r="A108" s="23">
        <v>250</v>
      </c>
      <c r="B108" s="4">
        <v>98.4</v>
      </c>
      <c r="C108" s="4">
        <v>0</v>
      </c>
      <c r="D108" s="5">
        <v>0</v>
      </c>
      <c r="E108" s="13">
        <v>250</v>
      </c>
      <c r="F108" s="4">
        <v>98.6</v>
      </c>
      <c r="G108" s="24">
        <v>0</v>
      </c>
      <c r="H108" s="25">
        <v>0</v>
      </c>
      <c r="I108" s="13">
        <v>250</v>
      </c>
      <c r="J108" s="4">
        <v>99.2</v>
      </c>
      <c r="K108" s="24">
        <v>0</v>
      </c>
      <c r="L108" s="25">
        <v>0</v>
      </c>
      <c r="M108" s="30"/>
    </row>
    <row r="109" spans="1:20" ht="19" x14ac:dyDescent="0.25">
      <c r="A109" s="23">
        <v>500</v>
      </c>
      <c r="B109" s="4">
        <v>97.8</v>
      </c>
      <c r="C109" s="4">
        <v>0</v>
      </c>
      <c r="D109" s="5">
        <v>0</v>
      </c>
      <c r="E109" s="13">
        <v>500</v>
      </c>
      <c r="F109" s="4">
        <v>99.8</v>
      </c>
      <c r="G109" s="24">
        <v>0</v>
      </c>
      <c r="H109" s="25">
        <v>0</v>
      </c>
      <c r="I109" s="13">
        <v>500</v>
      </c>
      <c r="J109" s="4">
        <v>99.8</v>
      </c>
      <c r="K109" s="24">
        <v>0</v>
      </c>
      <c r="L109" s="25">
        <v>0</v>
      </c>
      <c r="M109" s="30"/>
    </row>
    <row r="110" spans="1:20" ht="19" x14ac:dyDescent="0.25">
      <c r="A110" s="23">
        <v>1000</v>
      </c>
      <c r="B110" s="6">
        <v>0</v>
      </c>
      <c r="C110" s="6">
        <v>0</v>
      </c>
      <c r="D110" s="7">
        <v>0</v>
      </c>
      <c r="E110" s="13">
        <v>1000</v>
      </c>
      <c r="F110" s="6">
        <v>0</v>
      </c>
      <c r="G110" s="26">
        <v>0</v>
      </c>
      <c r="H110" s="27">
        <v>0</v>
      </c>
      <c r="I110" s="13">
        <v>1000</v>
      </c>
      <c r="J110" s="6">
        <v>0</v>
      </c>
      <c r="K110" s="26">
        <v>0</v>
      </c>
      <c r="L110" s="27">
        <v>0</v>
      </c>
      <c r="M110" s="30"/>
    </row>
    <row r="111" spans="1:20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5" ht="21" customHeight="1" x14ac:dyDescent="0.2"/>
    <row r="121" ht="21" customHeight="1" x14ac:dyDescent="0.2"/>
  </sheetData>
  <mergeCells count="16">
    <mergeCell ref="A72:L72"/>
    <mergeCell ref="A1:L1"/>
    <mergeCell ref="A7:L7"/>
    <mergeCell ref="A14:L14"/>
    <mergeCell ref="A20:L20"/>
    <mergeCell ref="A28:L28"/>
    <mergeCell ref="A34:L34"/>
    <mergeCell ref="A42:L42"/>
    <mergeCell ref="A48:L48"/>
    <mergeCell ref="A56:L56"/>
    <mergeCell ref="A62:L62"/>
    <mergeCell ref="A92:L92"/>
    <mergeCell ref="A100:L100"/>
    <mergeCell ref="A106:L106"/>
    <mergeCell ref="A86:L86"/>
    <mergeCell ref="A78:L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300A-14B0-A04E-B5B1-9DF5E58F3BCD}">
  <dimension ref="A1:S111"/>
  <sheetViews>
    <sheetView zoomScale="74" workbookViewId="0">
      <selection activeCell="B2" sqref="B2:D2"/>
    </sheetView>
  </sheetViews>
  <sheetFormatPr baseColWidth="10" defaultRowHeight="16" x14ac:dyDescent="0.2"/>
  <sheetData>
    <row r="1" spans="1:19" ht="21" x14ac:dyDescent="0.25">
      <c r="A1" s="69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9" ht="20" x14ac:dyDescent="0.25">
      <c r="A2" s="8">
        <v>0.25</v>
      </c>
      <c r="B2" s="13">
        <v>0.2</v>
      </c>
      <c r="C2" s="13">
        <v>0.3</v>
      </c>
      <c r="D2" s="13">
        <v>0.4</v>
      </c>
      <c r="E2" s="9">
        <v>0.5</v>
      </c>
      <c r="F2" s="13">
        <v>0.2</v>
      </c>
      <c r="G2" s="13">
        <v>0.3</v>
      </c>
      <c r="H2" s="13">
        <v>0.4</v>
      </c>
      <c r="I2" s="9">
        <v>0.75</v>
      </c>
      <c r="J2" s="13">
        <v>0.2</v>
      </c>
      <c r="K2" s="13">
        <v>0.3</v>
      </c>
      <c r="L2" s="13">
        <v>0.4</v>
      </c>
    </row>
    <row r="3" spans="1:19" ht="19" x14ac:dyDescent="0.25">
      <c r="A3" s="13">
        <v>250</v>
      </c>
      <c r="B3" s="4">
        <v>1</v>
      </c>
      <c r="C3" s="4">
        <v>4</v>
      </c>
      <c r="D3" s="5">
        <v>7</v>
      </c>
      <c r="E3" s="13">
        <v>250</v>
      </c>
      <c r="F3" s="4">
        <v>10</v>
      </c>
      <c r="G3" s="4">
        <v>13</v>
      </c>
      <c r="H3" s="5">
        <v>16</v>
      </c>
      <c r="I3" s="13">
        <v>250</v>
      </c>
      <c r="J3" s="4">
        <v>19</v>
      </c>
      <c r="K3" s="4">
        <v>22</v>
      </c>
      <c r="L3" s="5">
        <v>25</v>
      </c>
      <c r="O3" s="2" t="s">
        <v>0</v>
      </c>
      <c r="P3" s="1"/>
      <c r="Q3" s="1"/>
      <c r="R3" s="1"/>
      <c r="S3" s="3"/>
    </row>
    <row r="4" spans="1:19" ht="19" x14ac:dyDescent="0.25">
      <c r="A4" s="13">
        <v>500</v>
      </c>
      <c r="B4" s="4">
        <v>2</v>
      </c>
      <c r="C4" s="4">
        <v>5</v>
      </c>
      <c r="D4" s="5">
        <v>8</v>
      </c>
      <c r="E4" s="13">
        <v>500</v>
      </c>
      <c r="F4" s="4">
        <v>11</v>
      </c>
      <c r="G4" s="4">
        <v>14</v>
      </c>
      <c r="H4" s="5">
        <v>17</v>
      </c>
      <c r="I4" s="13">
        <v>500</v>
      </c>
      <c r="J4" s="4">
        <v>20</v>
      </c>
      <c r="K4" s="4">
        <v>23</v>
      </c>
      <c r="L4" s="5">
        <v>26</v>
      </c>
    </row>
    <row r="5" spans="1:19" ht="19" x14ac:dyDescent="0.25">
      <c r="A5" s="13">
        <v>1000</v>
      </c>
      <c r="B5" s="6">
        <v>3</v>
      </c>
      <c r="C5" s="6">
        <v>6</v>
      </c>
      <c r="D5" s="7">
        <v>9</v>
      </c>
      <c r="E5" s="13">
        <v>1000</v>
      </c>
      <c r="F5" s="6">
        <v>12</v>
      </c>
      <c r="G5" s="6">
        <v>15</v>
      </c>
      <c r="H5" s="7">
        <v>18</v>
      </c>
      <c r="I5" s="13">
        <v>1000</v>
      </c>
      <c r="J5" s="6">
        <v>21</v>
      </c>
      <c r="K5" s="6">
        <v>24</v>
      </c>
      <c r="L5" s="7">
        <v>27</v>
      </c>
    </row>
    <row r="7" spans="1:19" ht="21" x14ac:dyDescent="0.25">
      <c r="A7" s="69">
        <v>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1"/>
    </row>
    <row r="8" spans="1:19" ht="20" x14ac:dyDescent="0.25">
      <c r="A8" s="9">
        <v>0.25</v>
      </c>
      <c r="B8" s="13">
        <v>0.2</v>
      </c>
      <c r="C8" s="13">
        <v>0.3</v>
      </c>
      <c r="D8" s="13">
        <v>0.4</v>
      </c>
      <c r="E8" s="9">
        <v>0.5</v>
      </c>
      <c r="F8" s="13">
        <v>0.2</v>
      </c>
      <c r="G8" s="13">
        <v>0.3</v>
      </c>
      <c r="H8" s="13">
        <v>0.4</v>
      </c>
      <c r="I8" s="9">
        <v>0.75</v>
      </c>
      <c r="J8" s="13">
        <v>0.2</v>
      </c>
      <c r="K8" s="13">
        <v>0.3</v>
      </c>
      <c r="L8" s="13">
        <v>0.4</v>
      </c>
    </row>
    <row r="9" spans="1:19" ht="19" x14ac:dyDescent="0.25">
      <c r="A9" s="13">
        <v>250</v>
      </c>
      <c r="B9" s="4">
        <v>28</v>
      </c>
      <c r="C9" s="4">
        <v>31</v>
      </c>
      <c r="D9" s="5">
        <v>34</v>
      </c>
      <c r="E9" s="13">
        <v>250</v>
      </c>
      <c r="F9" s="4">
        <v>37</v>
      </c>
      <c r="G9" s="4">
        <v>40</v>
      </c>
      <c r="H9" s="5">
        <v>43</v>
      </c>
      <c r="I9" s="13">
        <v>250</v>
      </c>
      <c r="J9" s="4">
        <v>46</v>
      </c>
      <c r="K9" s="4">
        <v>49</v>
      </c>
      <c r="L9" s="5">
        <v>52</v>
      </c>
    </row>
    <row r="10" spans="1:19" ht="19" x14ac:dyDescent="0.25">
      <c r="A10" s="13">
        <v>500</v>
      </c>
      <c r="B10" s="4">
        <v>29</v>
      </c>
      <c r="C10" s="4">
        <v>32</v>
      </c>
      <c r="D10" s="5">
        <v>35</v>
      </c>
      <c r="E10" s="13">
        <v>500</v>
      </c>
      <c r="F10" s="4">
        <v>38</v>
      </c>
      <c r="G10" s="4">
        <v>41</v>
      </c>
      <c r="H10" s="5">
        <v>44</v>
      </c>
      <c r="I10" s="13">
        <v>500</v>
      </c>
      <c r="J10" s="4">
        <v>47</v>
      </c>
      <c r="K10" s="4">
        <v>50</v>
      </c>
      <c r="L10" s="5">
        <v>53</v>
      </c>
    </row>
    <row r="11" spans="1:19" ht="19" x14ac:dyDescent="0.25">
      <c r="A11" s="13">
        <v>1000</v>
      </c>
      <c r="B11" s="6">
        <v>30</v>
      </c>
      <c r="C11" s="6">
        <v>33</v>
      </c>
      <c r="D11" s="7">
        <v>36</v>
      </c>
      <c r="E11" s="13">
        <v>1000</v>
      </c>
      <c r="F11" s="6">
        <v>39</v>
      </c>
      <c r="G11" s="6">
        <v>42</v>
      </c>
      <c r="H11" s="7">
        <v>45</v>
      </c>
      <c r="I11" s="13">
        <v>1000</v>
      </c>
      <c r="J11" s="6">
        <v>48</v>
      </c>
      <c r="K11" s="6">
        <v>51</v>
      </c>
      <c r="L11" s="7">
        <v>54</v>
      </c>
    </row>
    <row r="13" spans="1: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9" ht="21" x14ac:dyDescent="0.25">
      <c r="A14" s="69">
        <v>0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1"/>
      <c r="M14" s="11"/>
      <c r="O14" s="11"/>
      <c r="P14" t="s">
        <v>1</v>
      </c>
    </row>
    <row r="15" spans="1:19" ht="20" x14ac:dyDescent="0.25">
      <c r="A15" s="8">
        <v>0.25</v>
      </c>
      <c r="B15" s="13">
        <v>0.2</v>
      </c>
      <c r="C15" s="13">
        <v>0.3</v>
      </c>
      <c r="D15" s="13">
        <v>0.4</v>
      </c>
      <c r="E15" s="9">
        <v>0.5</v>
      </c>
      <c r="F15" s="13">
        <v>0.2</v>
      </c>
      <c r="G15" s="13">
        <v>0.3</v>
      </c>
      <c r="H15" s="13">
        <v>0.4</v>
      </c>
      <c r="I15" s="9">
        <v>0.75</v>
      </c>
      <c r="J15" s="13">
        <v>0.2</v>
      </c>
      <c r="K15" s="13">
        <v>0.3</v>
      </c>
      <c r="L15" s="13">
        <v>0.4</v>
      </c>
      <c r="M15" s="11"/>
    </row>
    <row r="16" spans="1:19" ht="19" x14ac:dyDescent="0.25">
      <c r="A16" s="13">
        <v>250</v>
      </c>
      <c r="B16" s="4">
        <v>0.2</v>
      </c>
      <c r="C16" s="4">
        <v>0.3</v>
      </c>
      <c r="D16" s="5">
        <v>0.41</v>
      </c>
      <c r="E16" s="13">
        <v>250</v>
      </c>
      <c r="F16" s="4">
        <v>0.2</v>
      </c>
      <c r="G16" s="4">
        <v>0.3</v>
      </c>
      <c r="H16" s="5">
        <v>0.41</v>
      </c>
      <c r="I16" s="13">
        <v>250</v>
      </c>
      <c r="J16" s="4">
        <v>0.2</v>
      </c>
      <c r="K16" s="4">
        <v>0.3</v>
      </c>
      <c r="L16" s="5">
        <v>0.41</v>
      </c>
      <c r="M16" s="11"/>
    </row>
    <row r="17" spans="1:16" ht="19" x14ac:dyDescent="0.25">
      <c r="A17" s="13">
        <v>500</v>
      </c>
      <c r="B17" s="4">
        <v>0.2</v>
      </c>
      <c r="C17" s="4">
        <v>0.3</v>
      </c>
      <c r="D17" s="5">
        <v>0.41</v>
      </c>
      <c r="E17" s="13">
        <v>500</v>
      </c>
      <c r="F17" s="4">
        <v>0.2</v>
      </c>
      <c r="G17" s="4">
        <v>0.3</v>
      </c>
      <c r="H17" s="5">
        <v>0.41</v>
      </c>
      <c r="I17" s="13">
        <v>500</v>
      </c>
      <c r="J17" s="4">
        <v>0.2</v>
      </c>
      <c r="K17" s="4">
        <v>0.3</v>
      </c>
      <c r="L17" s="5">
        <v>0.41</v>
      </c>
      <c r="M17" s="11"/>
    </row>
    <row r="18" spans="1:16" ht="19" x14ac:dyDescent="0.25">
      <c r="A18" s="13">
        <v>1000</v>
      </c>
      <c r="B18" s="6">
        <v>0.2</v>
      </c>
      <c r="C18" s="6">
        <v>0.3</v>
      </c>
      <c r="D18" s="7">
        <v>0.41</v>
      </c>
      <c r="E18" s="13">
        <v>1000</v>
      </c>
      <c r="F18" s="6">
        <v>0.2</v>
      </c>
      <c r="G18" s="6">
        <v>0.3</v>
      </c>
      <c r="H18" s="7">
        <v>0.41</v>
      </c>
      <c r="I18" s="13">
        <v>1000</v>
      </c>
      <c r="J18" s="6">
        <v>0.2</v>
      </c>
      <c r="K18" s="6">
        <v>0.3</v>
      </c>
      <c r="L18" s="7">
        <v>0.41</v>
      </c>
      <c r="M18" s="11"/>
    </row>
    <row r="19" spans="1:16" x14ac:dyDescent="0.2">
      <c r="M19" s="11"/>
    </row>
    <row r="20" spans="1:16" ht="21" x14ac:dyDescent="0.25">
      <c r="A20" s="69">
        <v>1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1"/>
      <c r="M20" s="11"/>
    </row>
    <row r="21" spans="1:16" ht="20" x14ac:dyDescent="0.25">
      <c r="A21" s="9">
        <v>0.25</v>
      </c>
      <c r="B21" s="13">
        <v>0.2</v>
      </c>
      <c r="C21" s="13">
        <v>0.3</v>
      </c>
      <c r="D21" s="13">
        <v>0.4</v>
      </c>
      <c r="E21" s="9">
        <v>0.5</v>
      </c>
      <c r="F21" s="13">
        <v>0.2</v>
      </c>
      <c r="G21" s="13">
        <v>0.3</v>
      </c>
      <c r="H21" s="13">
        <v>0.4</v>
      </c>
      <c r="I21" s="9">
        <v>0.75</v>
      </c>
      <c r="J21" s="13">
        <v>0.2</v>
      </c>
      <c r="K21" s="13">
        <v>0.3</v>
      </c>
      <c r="L21" s="13">
        <v>0.4</v>
      </c>
      <c r="M21" s="11"/>
    </row>
    <row r="22" spans="1:16" ht="19" x14ac:dyDescent="0.25">
      <c r="A22" s="13">
        <v>250</v>
      </c>
      <c r="B22" s="4">
        <v>0.28999999999999998</v>
      </c>
      <c r="C22" s="4">
        <v>0.43</v>
      </c>
      <c r="D22" s="5">
        <v>0.38</v>
      </c>
      <c r="E22" s="13">
        <v>250</v>
      </c>
      <c r="F22" s="4">
        <v>0.28999999999999998</v>
      </c>
      <c r="G22" s="4">
        <v>0.43</v>
      </c>
      <c r="H22" s="5">
        <v>0.38</v>
      </c>
      <c r="I22" s="13">
        <v>250</v>
      </c>
      <c r="J22" s="4">
        <v>0.28999999999999998</v>
      </c>
      <c r="K22" s="4">
        <v>0.43</v>
      </c>
      <c r="L22" s="5">
        <v>0.38</v>
      </c>
      <c r="M22" s="11"/>
    </row>
    <row r="23" spans="1:16" ht="19" x14ac:dyDescent="0.25">
      <c r="A23" s="13">
        <v>500</v>
      </c>
      <c r="B23" s="4">
        <v>0.28999999999999998</v>
      </c>
      <c r="C23" s="4">
        <v>0.43</v>
      </c>
      <c r="D23" s="5">
        <v>0.38</v>
      </c>
      <c r="E23" s="13">
        <v>500</v>
      </c>
      <c r="F23" s="4">
        <v>0.28999999999999998</v>
      </c>
      <c r="G23" s="4">
        <v>0.43</v>
      </c>
      <c r="H23" s="5">
        <v>0.38</v>
      </c>
      <c r="I23" s="13">
        <v>500</v>
      </c>
      <c r="J23" s="4">
        <v>0.28999999999999998</v>
      </c>
      <c r="K23" s="4">
        <v>0.43</v>
      </c>
      <c r="L23" s="5">
        <v>0.38</v>
      </c>
      <c r="M23" s="11"/>
    </row>
    <row r="24" spans="1:16" ht="19" x14ac:dyDescent="0.25">
      <c r="A24" s="13">
        <v>1000</v>
      </c>
      <c r="B24" s="6">
        <v>0.28999999999999998</v>
      </c>
      <c r="C24" s="6">
        <v>0.43</v>
      </c>
      <c r="D24" s="7">
        <v>0.38</v>
      </c>
      <c r="E24" s="13">
        <v>1000</v>
      </c>
      <c r="F24" s="6">
        <v>0.28999999999999998</v>
      </c>
      <c r="G24" s="6">
        <v>0.43</v>
      </c>
      <c r="H24" s="7">
        <v>0.38</v>
      </c>
      <c r="I24" s="13">
        <v>1000</v>
      </c>
      <c r="J24" s="6">
        <v>0.28999999999999998</v>
      </c>
      <c r="K24" s="6">
        <v>0.43</v>
      </c>
      <c r="L24" s="7">
        <v>0.38</v>
      </c>
      <c r="M24" s="11"/>
    </row>
    <row r="25" spans="1: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7" spans="1:16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6" ht="21" x14ac:dyDescent="0.25">
      <c r="A28" s="69">
        <v>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1"/>
      <c r="M28" s="14"/>
      <c r="O28" s="14"/>
      <c r="P28" t="s">
        <v>3</v>
      </c>
    </row>
    <row r="29" spans="1:16" ht="20" x14ac:dyDescent="0.25">
      <c r="A29" s="8">
        <v>0.25</v>
      </c>
      <c r="B29" s="13">
        <v>0.2</v>
      </c>
      <c r="C29" s="13">
        <v>0.3</v>
      </c>
      <c r="D29" s="13">
        <v>0.4</v>
      </c>
      <c r="E29" s="9">
        <v>0.5</v>
      </c>
      <c r="F29" s="13">
        <v>0.2</v>
      </c>
      <c r="G29" s="13">
        <v>0.3</v>
      </c>
      <c r="H29" s="13">
        <v>0.4</v>
      </c>
      <c r="I29" s="9">
        <v>0.75</v>
      </c>
      <c r="J29" s="13">
        <v>0.2</v>
      </c>
      <c r="K29" s="13">
        <v>0.3</v>
      </c>
      <c r="L29" s="13">
        <v>0.4</v>
      </c>
      <c r="M29" s="14"/>
    </row>
    <row r="30" spans="1:16" ht="19" x14ac:dyDescent="0.25">
      <c r="A30" s="13">
        <v>250</v>
      </c>
      <c r="B30" s="4">
        <v>0.2</v>
      </c>
      <c r="C30" s="4">
        <v>0.3</v>
      </c>
      <c r="D30" s="5">
        <v>0.41</v>
      </c>
      <c r="E30" s="13">
        <v>250</v>
      </c>
      <c r="F30" s="4">
        <v>0.2</v>
      </c>
      <c r="G30" s="4">
        <v>0.3</v>
      </c>
      <c r="H30" s="5">
        <v>0.4</v>
      </c>
      <c r="I30" s="13">
        <v>250</v>
      </c>
      <c r="J30" s="24">
        <v>0.2</v>
      </c>
      <c r="K30" s="24">
        <v>0.3</v>
      </c>
      <c r="L30" s="25">
        <v>0.41</v>
      </c>
      <c r="M30" s="14"/>
    </row>
    <row r="31" spans="1:16" ht="19" x14ac:dyDescent="0.25">
      <c r="A31" s="13">
        <v>500</v>
      </c>
      <c r="B31" s="4">
        <v>0.2</v>
      </c>
      <c r="C31" s="4">
        <v>0.3</v>
      </c>
      <c r="D31" s="5">
        <v>0.41</v>
      </c>
      <c r="E31" s="13">
        <v>500</v>
      </c>
      <c r="F31" s="4">
        <v>0.2</v>
      </c>
      <c r="G31" s="4">
        <v>0.3</v>
      </c>
      <c r="H31" s="5">
        <v>0.41</v>
      </c>
      <c r="I31" s="13">
        <v>500</v>
      </c>
      <c r="J31" s="24">
        <v>0.2</v>
      </c>
      <c r="K31" s="24">
        <v>0.3</v>
      </c>
      <c r="L31" s="25">
        <v>0.41</v>
      </c>
      <c r="M31" s="14"/>
    </row>
    <row r="32" spans="1:16" ht="19" x14ac:dyDescent="0.25">
      <c r="A32" s="13">
        <v>1000</v>
      </c>
      <c r="B32" s="6">
        <v>0.2</v>
      </c>
      <c r="C32" s="6">
        <v>0.3</v>
      </c>
      <c r="D32" s="7">
        <v>0.41</v>
      </c>
      <c r="E32" s="13">
        <v>1000</v>
      </c>
      <c r="F32" s="6">
        <v>0.2</v>
      </c>
      <c r="G32" s="6">
        <v>0.3</v>
      </c>
      <c r="H32" s="7">
        <v>0.41</v>
      </c>
      <c r="I32" s="13">
        <v>1000</v>
      </c>
      <c r="J32" s="26">
        <v>0.2</v>
      </c>
      <c r="K32" s="26">
        <v>0.3</v>
      </c>
      <c r="L32" s="27">
        <v>0.41</v>
      </c>
      <c r="M32" s="14"/>
    </row>
    <row r="33" spans="1:16" x14ac:dyDescent="0.2">
      <c r="M33" s="14"/>
    </row>
    <row r="34" spans="1:16" ht="21" x14ac:dyDescent="0.25">
      <c r="A34" s="69">
        <v>1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  <c r="M34" s="14"/>
    </row>
    <row r="35" spans="1:16" ht="20" x14ac:dyDescent="0.25">
      <c r="A35" s="9">
        <v>0.25</v>
      </c>
      <c r="B35" s="13">
        <v>0.2</v>
      </c>
      <c r="C35" s="13">
        <v>0.3</v>
      </c>
      <c r="D35" s="13">
        <v>0.4</v>
      </c>
      <c r="E35" s="9">
        <v>0.5</v>
      </c>
      <c r="F35" s="13">
        <v>0.2</v>
      </c>
      <c r="G35" s="13">
        <v>0.3</v>
      </c>
      <c r="H35" s="13">
        <v>0.4</v>
      </c>
      <c r="I35" s="9">
        <v>0.75</v>
      </c>
      <c r="J35" s="13">
        <v>0.2</v>
      </c>
      <c r="K35" s="13">
        <v>0.3</v>
      </c>
      <c r="L35" s="13">
        <v>0.4</v>
      </c>
      <c r="M35" s="14"/>
    </row>
    <row r="36" spans="1:16" ht="19" x14ac:dyDescent="0.25">
      <c r="A36" s="13">
        <v>250</v>
      </c>
      <c r="B36" s="4">
        <v>0.28999999999999998</v>
      </c>
      <c r="C36" s="4">
        <v>0.43</v>
      </c>
      <c r="D36" s="5">
        <v>0.38</v>
      </c>
      <c r="E36" s="13">
        <v>250</v>
      </c>
      <c r="F36" s="4">
        <v>0.28999999999999998</v>
      </c>
      <c r="G36" s="4">
        <v>0.43</v>
      </c>
      <c r="H36" s="5">
        <v>0.38</v>
      </c>
      <c r="I36" s="13">
        <v>250</v>
      </c>
      <c r="J36" s="4">
        <v>0.28999999999999998</v>
      </c>
      <c r="K36" s="4">
        <v>0.42</v>
      </c>
      <c r="L36" s="5">
        <v>0.38</v>
      </c>
      <c r="M36" s="14"/>
    </row>
    <row r="37" spans="1:16" ht="19" x14ac:dyDescent="0.25">
      <c r="A37" s="13">
        <v>500</v>
      </c>
      <c r="B37" s="4">
        <v>0.28999999999999998</v>
      </c>
      <c r="C37" s="4">
        <v>0.43</v>
      </c>
      <c r="D37" s="5">
        <v>0.38</v>
      </c>
      <c r="E37" s="13">
        <v>500</v>
      </c>
      <c r="F37" s="4">
        <v>0.28999999999999998</v>
      </c>
      <c r="G37" s="4">
        <v>0.43</v>
      </c>
      <c r="H37" s="5">
        <v>0.38</v>
      </c>
      <c r="I37" s="13">
        <v>500</v>
      </c>
      <c r="J37" s="4">
        <v>0.28999999999999998</v>
      </c>
      <c r="K37" s="4">
        <v>0.43</v>
      </c>
      <c r="L37" s="5">
        <v>0.38</v>
      </c>
      <c r="M37" s="14"/>
    </row>
    <row r="38" spans="1:16" ht="19" x14ac:dyDescent="0.25">
      <c r="A38" s="13">
        <v>1000</v>
      </c>
      <c r="B38" s="6">
        <v>0.28999999999999998</v>
      </c>
      <c r="C38" s="6">
        <v>0.43</v>
      </c>
      <c r="D38" s="7">
        <v>0.38</v>
      </c>
      <c r="E38" s="13">
        <v>1000</v>
      </c>
      <c r="F38" s="6">
        <v>0.28999999999999998</v>
      </c>
      <c r="G38" s="6">
        <v>0.43</v>
      </c>
      <c r="H38" s="7">
        <v>0.38</v>
      </c>
      <c r="I38" s="13">
        <v>1000</v>
      </c>
      <c r="J38" s="6">
        <v>0.28999999999999998</v>
      </c>
      <c r="K38" s="6">
        <v>0.43</v>
      </c>
      <c r="L38" s="7">
        <v>0.38</v>
      </c>
      <c r="M38" s="14"/>
    </row>
    <row r="39" spans="1:16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1" spans="1:16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6" ht="21" x14ac:dyDescent="0.25">
      <c r="A42" s="69">
        <v>0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1"/>
      <c r="M42" s="12"/>
      <c r="O42" s="12"/>
      <c r="P42" t="s">
        <v>2</v>
      </c>
    </row>
    <row r="43" spans="1:16" ht="20" x14ac:dyDescent="0.25">
      <c r="A43" s="8">
        <v>0.25</v>
      </c>
      <c r="B43" s="13">
        <v>0.2</v>
      </c>
      <c r="C43" s="13">
        <v>0.3</v>
      </c>
      <c r="D43" s="13">
        <v>0.4</v>
      </c>
      <c r="E43" s="9">
        <v>0.5</v>
      </c>
      <c r="F43" s="13">
        <v>0.2</v>
      </c>
      <c r="G43" s="13">
        <v>0.3</v>
      </c>
      <c r="H43" s="13">
        <v>0.4</v>
      </c>
      <c r="I43" s="9">
        <v>0.75</v>
      </c>
      <c r="J43" s="13">
        <v>0.2</v>
      </c>
      <c r="K43" s="13">
        <v>0.3</v>
      </c>
      <c r="L43" s="13">
        <v>0.4</v>
      </c>
      <c r="M43" s="12"/>
    </row>
    <row r="44" spans="1:16" ht="19" x14ac:dyDescent="0.25">
      <c r="A44" s="13">
        <v>250</v>
      </c>
      <c r="B44" s="4">
        <v>0.19</v>
      </c>
      <c r="C44" s="4">
        <v>0.3</v>
      </c>
      <c r="D44" s="5">
        <v>0.41</v>
      </c>
      <c r="E44" s="13">
        <v>250</v>
      </c>
      <c r="F44" s="4">
        <v>0.17</v>
      </c>
      <c r="G44" s="4">
        <v>0.3</v>
      </c>
      <c r="H44" s="5">
        <v>0.4</v>
      </c>
      <c r="I44" s="13">
        <v>250</v>
      </c>
      <c r="J44" s="4">
        <v>0.13</v>
      </c>
      <c r="K44" s="4">
        <v>0.3</v>
      </c>
      <c r="L44" s="5">
        <v>0.41</v>
      </c>
      <c r="M44" s="12"/>
    </row>
    <row r="45" spans="1:16" ht="19" x14ac:dyDescent="0.25">
      <c r="A45" s="13">
        <v>500</v>
      </c>
      <c r="B45" s="4">
        <v>0.2</v>
      </c>
      <c r="C45" s="4">
        <v>0.3</v>
      </c>
      <c r="D45" s="5">
        <v>0.41</v>
      </c>
      <c r="E45" s="13">
        <v>500</v>
      </c>
      <c r="F45" s="4">
        <v>0.2</v>
      </c>
      <c r="G45" s="4">
        <v>0.3</v>
      </c>
      <c r="H45" s="5">
        <v>0.41</v>
      </c>
      <c r="I45" s="13">
        <v>500</v>
      </c>
      <c r="J45" s="4">
        <v>0.2</v>
      </c>
      <c r="K45" s="4">
        <v>0.3</v>
      </c>
      <c r="L45" s="5">
        <v>0.41</v>
      </c>
      <c r="M45" s="12"/>
    </row>
    <row r="46" spans="1:16" ht="19" x14ac:dyDescent="0.25">
      <c r="A46" s="13">
        <v>1000</v>
      </c>
      <c r="B46" s="6">
        <v>0.2</v>
      </c>
      <c r="C46" s="6">
        <v>0.3</v>
      </c>
      <c r="D46" s="7">
        <v>0.41</v>
      </c>
      <c r="E46" s="13">
        <v>1000</v>
      </c>
      <c r="F46" s="6">
        <v>0.2</v>
      </c>
      <c r="G46" s="6">
        <v>0.3</v>
      </c>
      <c r="H46" s="7">
        <v>0.41</v>
      </c>
      <c r="I46" s="13">
        <v>1000</v>
      </c>
      <c r="J46" s="6">
        <v>0.2</v>
      </c>
      <c r="K46" s="6">
        <v>0.3</v>
      </c>
      <c r="L46" s="7">
        <v>0.41</v>
      </c>
      <c r="M46" s="12"/>
    </row>
    <row r="47" spans="1:16" x14ac:dyDescent="0.2">
      <c r="M47" s="12"/>
    </row>
    <row r="48" spans="1:16" ht="21" x14ac:dyDescent="0.25">
      <c r="A48" s="69">
        <v>1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1"/>
      <c r="M48" s="12"/>
    </row>
    <row r="49" spans="1:19" ht="20" x14ac:dyDescent="0.25">
      <c r="A49" s="9">
        <v>0.25</v>
      </c>
      <c r="B49" s="13">
        <v>0.2</v>
      </c>
      <c r="C49" s="13">
        <v>0.3</v>
      </c>
      <c r="D49" s="13">
        <v>0.4</v>
      </c>
      <c r="E49" s="9">
        <v>0.5</v>
      </c>
      <c r="F49" s="13">
        <v>0.2</v>
      </c>
      <c r="G49" s="13">
        <v>0.3</v>
      </c>
      <c r="H49" s="13">
        <v>0.4</v>
      </c>
      <c r="I49" s="9">
        <v>0.75</v>
      </c>
      <c r="J49" s="13">
        <v>0.2</v>
      </c>
      <c r="K49" s="13">
        <v>0.3</v>
      </c>
      <c r="L49" s="13">
        <v>0.4</v>
      </c>
      <c r="M49" s="12"/>
    </row>
    <row r="50" spans="1:19" ht="19" x14ac:dyDescent="0.25">
      <c r="A50" s="13">
        <v>250</v>
      </c>
      <c r="B50" s="4">
        <v>0.28999999999999998</v>
      </c>
      <c r="C50" s="4">
        <v>0.43</v>
      </c>
      <c r="D50" s="5">
        <v>0.38</v>
      </c>
      <c r="E50" s="13">
        <v>250</v>
      </c>
      <c r="F50" s="4">
        <v>0.28999999999999998</v>
      </c>
      <c r="G50" s="4">
        <v>0.43</v>
      </c>
      <c r="H50" s="5">
        <v>0.38</v>
      </c>
      <c r="I50" s="13">
        <v>250</v>
      </c>
      <c r="J50" s="4">
        <v>0.28000000000000003</v>
      </c>
      <c r="K50" s="4">
        <v>0.42</v>
      </c>
      <c r="L50" s="5">
        <v>0.38</v>
      </c>
      <c r="M50" s="12"/>
    </row>
    <row r="51" spans="1:19" ht="19" x14ac:dyDescent="0.25">
      <c r="A51" s="13">
        <v>500</v>
      </c>
      <c r="B51" s="4">
        <v>0.28999999999999998</v>
      </c>
      <c r="C51" s="4">
        <v>0.43</v>
      </c>
      <c r="D51" s="5">
        <v>0.38</v>
      </c>
      <c r="E51" s="13">
        <v>500</v>
      </c>
      <c r="F51" s="4">
        <v>0.28999999999999998</v>
      </c>
      <c r="G51" s="4">
        <v>0.43</v>
      </c>
      <c r="H51" s="5">
        <v>0.38</v>
      </c>
      <c r="I51" s="13">
        <v>500</v>
      </c>
      <c r="J51" s="4">
        <v>0.28999999999999998</v>
      </c>
      <c r="K51" s="4">
        <v>0.43</v>
      </c>
      <c r="L51" s="5">
        <v>0.38</v>
      </c>
      <c r="M51" s="12"/>
    </row>
    <row r="52" spans="1:19" ht="19" x14ac:dyDescent="0.25">
      <c r="A52" s="13">
        <v>1000</v>
      </c>
      <c r="B52" s="6">
        <v>0.28999999999999998</v>
      </c>
      <c r="C52" s="6">
        <v>0.43</v>
      </c>
      <c r="D52" s="7">
        <v>0.38</v>
      </c>
      <c r="E52" s="13">
        <v>1000</v>
      </c>
      <c r="F52" s="6">
        <v>0.28999999999999998</v>
      </c>
      <c r="G52" s="6">
        <v>0.43</v>
      </c>
      <c r="H52" s="7">
        <v>0.38</v>
      </c>
      <c r="I52" s="13">
        <v>1000</v>
      </c>
      <c r="J52" s="6">
        <v>0.28999999999999998</v>
      </c>
      <c r="K52" s="6">
        <v>0.43</v>
      </c>
      <c r="L52" s="7">
        <v>0.38</v>
      </c>
      <c r="M52" s="12"/>
    </row>
    <row r="53" spans="1:19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5" spans="1:19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</row>
    <row r="56" spans="1:19" ht="21" x14ac:dyDescent="0.25">
      <c r="A56" s="69">
        <v>0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1"/>
      <c r="M56" s="32"/>
      <c r="O56" s="32"/>
      <c r="P56" s="17" t="s">
        <v>7</v>
      </c>
    </row>
    <row r="57" spans="1:19" ht="21" x14ac:dyDescent="0.25">
      <c r="A57" s="8">
        <v>0.25</v>
      </c>
      <c r="B57" s="13">
        <v>0.2</v>
      </c>
      <c r="C57" s="13">
        <v>0.3</v>
      </c>
      <c r="D57" s="13">
        <v>0.4</v>
      </c>
      <c r="E57" s="9">
        <v>0.5</v>
      </c>
      <c r="F57" s="13">
        <v>0.2</v>
      </c>
      <c r="G57" s="13">
        <v>0.3</v>
      </c>
      <c r="H57" s="13">
        <v>0.4</v>
      </c>
      <c r="I57" s="9">
        <v>0.75</v>
      </c>
      <c r="J57" s="13">
        <v>0.2</v>
      </c>
      <c r="K57" s="13">
        <v>0.3</v>
      </c>
      <c r="L57" s="13">
        <v>0.4</v>
      </c>
      <c r="M57" s="32"/>
      <c r="N57" s="31"/>
      <c r="O57" s="31"/>
      <c r="P57" s="31"/>
      <c r="Q57" s="31"/>
      <c r="R57" s="31"/>
      <c r="S57" s="31"/>
    </row>
    <row r="58" spans="1:19" ht="20" x14ac:dyDescent="0.25">
      <c r="A58" s="13">
        <v>250</v>
      </c>
      <c r="B58" s="53">
        <f>B44/B16</f>
        <v>0.95</v>
      </c>
      <c r="C58" s="53">
        <f t="shared" ref="C58:D58" si="0">C44/C16</f>
        <v>1</v>
      </c>
      <c r="D58" s="53">
        <f t="shared" si="0"/>
        <v>1</v>
      </c>
      <c r="E58" s="13">
        <v>250</v>
      </c>
      <c r="F58" s="53">
        <f>F44/F16</f>
        <v>0.85</v>
      </c>
      <c r="G58" s="53">
        <f t="shared" ref="G58:H58" si="1">G44/G16</f>
        <v>1</v>
      </c>
      <c r="H58" s="53">
        <f t="shared" si="1"/>
        <v>0.97560975609756106</v>
      </c>
      <c r="I58" s="13">
        <v>250</v>
      </c>
      <c r="J58" s="53">
        <f>J44/J16</f>
        <v>0.65</v>
      </c>
      <c r="K58" s="53">
        <f t="shared" ref="K58:L58" si="2">K44/K16</f>
        <v>1</v>
      </c>
      <c r="L58" s="53">
        <f t="shared" si="2"/>
        <v>1</v>
      </c>
      <c r="M58" s="32"/>
      <c r="N58" s="17"/>
      <c r="O58" s="18"/>
      <c r="P58" s="17"/>
      <c r="Q58" s="17"/>
      <c r="R58" s="17"/>
      <c r="S58" s="17"/>
    </row>
    <row r="59" spans="1:19" ht="19" x14ac:dyDescent="0.25">
      <c r="A59" s="13">
        <v>500</v>
      </c>
      <c r="B59" s="53">
        <f t="shared" ref="B59:D60" si="3">B45/B17</f>
        <v>1</v>
      </c>
      <c r="C59" s="53">
        <f t="shared" si="3"/>
        <v>1</v>
      </c>
      <c r="D59" s="53">
        <f t="shared" si="3"/>
        <v>1</v>
      </c>
      <c r="E59" s="13">
        <v>500</v>
      </c>
      <c r="F59" s="53">
        <f t="shared" ref="F59:H59" si="4">F45/F17</f>
        <v>1</v>
      </c>
      <c r="G59" s="53">
        <f t="shared" si="4"/>
        <v>1</v>
      </c>
      <c r="H59" s="53">
        <f t="shared" si="4"/>
        <v>1</v>
      </c>
      <c r="I59" s="13">
        <v>500</v>
      </c>
      <c r="J59" s="53">
        <f t="shared" ref="J59:L59" si="5">J45/J17</f>
        <v>1</v>
      </c>
      <c r="K59" s="53">
        <f t="shared" si="5"/>
        <v>1</v>
      </c>
      <c r="L59" s="53">
        <f t="shared" si="5"/>
        <v>1</v>
      </c>
      <c r="M59" s="32"/>
      <c r="P59" s="4"/>
      <c r="R59" s="4"/>
    </row>
    <row r="60" spans="1:19" ht="19" x14ac:dyDescent="0.25">
      <c r="A60" s="13">
        <v>1000</v>
      </c>
      <c r="B60" s="53">
        <f t="shared" si="3"/>
        <v>1</v>
      </c>
      <c r="C60" s="53">
        <f t="shared" si="3"/>
        <v>1</v>
      </c>
      <c r="D60" s="53">
        <f t="shared" si="3"/>
        <v>1</v>
      </c>
      <c r="E60" s="13">
        <v>1000</v>
      </c>
      <c r="F60" s="53">
        <f t="shared" ref="F60:H60" si="6">F46/F18</f>
        <v>1</v>
      </c>
      <c r="G60" s="53">
        <f t="shared" si="6"/>
        <v>1</v>
      </c>
      <c r="H60" s="53">
        <f t="shared" si="6"/>
        <v>1</v>
      </c>
      <c r="I60" s="13">
        <v>1000</v>
      </c>
      <c r="J60" s="53">
        <f t="shared" ref="J60:L60" si="7">J46/J18</f>
        <v>1</v>
      </c>
      <c r="K60" s="53">
        <f t="shared" si="7"/>
        <v>1</v>
      </c>
      <c r="L60" s="53">
        <f t="shared" si="7"/>
        <v>1</v>
      </c>
      <c r="M60" s="32"/>
      <c r="O60" s="17"/>
      <c r="P60" s="4"/>
      <c r="R60" s="4"/>
    </row>
    <row r="61" spans="1:19" ht="19" x14ac:dyDescent="0.25">
      <c r="M61" s="32"/>
      <c r="O61" s="17"/>
      <c r="P61" s="4"/>
      <c r="R61" s="4"/>
    </row>
    <row r="62" spans="1:19" ht="21" x14ac:dyDescent="0.25">
      <c r="A62" s="69">
        <v>1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1"/>
      <c r="M62" s="32"/>
    </row>
    <row r="63" spans="1:19" ht="21" x14ac:dyDescent="0.25">
      <c r="A63" s="9">
        <v>0.25</v>
      </c>
      <c r="B63" s="13">
        <v>0.2</v>
      </c>
      <c r="C63" s="13">
        <v>0.3</v>
      </c>
      <c r="D63" s="13">
        <v>0.4</v>
      </c>
      <c r="E63" s="9">
        <v>0.5</v>
      </c>
      <c r="F63" s="13">
        <v>0.2</v>
      </c>
      <c r="G63" s="13">
        <v>0.3</v>
      </c>
      <c r="H63" s="13">
        <v>0.4</v>
      </c>
      <c r="I63" s="9">
        <v>0.75</v>
      </c>
      <c r="J63" s="13">
        <v>0.2</v>
      </c>
      <c r="K63" s="13">
        <v>0.3</v>
      </c>
      <c r="L63" s="13">
        <v>0.4</v>
      </c>
      <c r="M63" s="32"/>
      <c r="N63" s="31"/>
      <c r="O63" s="31"/>
      <c r="P63" s="31"/>
      <c r="Q63" s="31"/>
      <c r="R63" s="31"/>
      <c r="S63" s="31"/>
    </row>
    <row r="64" spans="1:19" ht="20" x14ac:dyDescent="0.25">
      <c r="A64" s="13">
        <v>250</v>
      </c>
      <c r="B64" s="53">
        <f>B50/B22</f>
        <v>1</v>
      </c>
      <c r="C64" s="53">
        <f t="shared" ref="C64:D64" si="8">C50/C22</f>
        <v>1</v>
      </c>
      <c r="D64" s="53">
        <f t="shared" si="8"/>
        <v>1</v>
      </c>
      <c r="E64" s="13">
        <v>250</v>
      </c>
      <c r="F64" s="53">
        <f>F50/F22</f>
        <v>1</v>
      </c>
      <c r="G64" s="53">
        <f t="shared" ref="G64:H64" si="9">G50/G22</f>
        <v>1</v>
      </c>
      <c r="H64" s="53">
        <f t="shared" si="9"/>
        <v>1</v>
      </c>
      <c r="I64" s="13">
        <v>250</v>
      </c>
      <c r="J64" s="53">
        <f>J50/J22</f>
        <v>0.9655172413793105</v>
      </c>
      <c r="K64" s="53">
        <f t="shared" ref="K64:L64" si="10">K50/K22</f>
        <v>0.97674418604651159</v>
      </c>
      <c r="L64" s="53">
        <f t="shared" si="10"/>
        <v>1</v>
      </c>
      <c r="M64" s="32"/>
      <c r="N64" s="17"/>
      <c r="O64" s="18"/>
      <c r="P64" s="17"/>
      <c r="Q64" s="17"/>
      <c r="R64" s="17"/>
      <c r="S64" s="17"/>
    </row>
    <row r="65" spans="1:19" ht="19" x14ac:dyDescent="0.25">
      <c r="A65" s="13">
        <v>500</v>
      </c>
      <c r="B65" s="53">
        <f t="shared" ref="B65:D65" si="11">B51/B23</f>
        <v>1</v>
      </c>
      <c r="C65" s="53">
        <f t="shared" si="11"/>
        <v>1</v>
      </c>
      <c r="D65" s="53">
        <f t="shared" si="11"/>
        <v>1</v>
      </c>
      <c r="E65" s="13">
        <v>500</v>
      </c>
      <c r="F65" s="53">
        <f t="shared" ref="F65:H65" si="12">F51/F23</f>
        <v>1</v>
      </c>
      <c r="G65" s="53">
        <f t="shared" si="12"/>
        <v>1</v>
      </c>
      <c r="H65" s="53">
        <f t="shared" si="12"/>
        <v>1</v>
      </c>
      <c r="I65" s="13">
        <v>500</v>
      </c>
      <c r="J65" s="53">
        <f t="shared" ref="J65:L65" si="13">J51/J23</f>
        <v>1</v>
      </c>
      <c r="K65" s="53">
        <f t="shared" si="13"/>
        <v>1</v>
      </c>
      <c r="L65" s="53">
        <f t="shared" si="13"/>
        <v>1</v>
      </c>
      <c r="M65" s="32"/>
      <c r="O65" s="17"/>
      <c r="P65" s="4"/>
      <c r="R65" s="4"/>
    </row>
    <row r="66" spans="1:19" ht="19" x14ac:dyDescent="0.25">
      <c r="A66" s="13">
        <v>1000</v>
      </c>
      <c r="B66" s="53">
        <f t="shared" ref="B66:D66" si="14">B52/B24</f>
        <v>1</v>
      </c>
      <c r="C66" s="53">
        <f t="shared" si="14"/>
        <v>1</v>
      </c>
      <c r="D66" s="53">
        <f t="shared" si="14"/>
        <v>1</v>
      </c>
      <c r="E66" s="13">
        <v>1000</v>
      </c>
      <c r="F66" s="53">
        <f t="shared" ref="F66:H66" si="15">F52/F24</f>
        <v>1</v>
      </c>
      <c r="G66" s="53">
        <f t="shared" si="15"/>
        <v>1</v>
      </c>
      <c r="H66" s="53">
        <f t="shared" si="15"/>
        <v>1</v>
      </c>
      <c r="I66" s="13">
        <v>1000</v>
      </c>
      <c r="J66" s="53">
        <f t="shared" ref="J66:L66" si="16">J52/J24</f>
        <v>1</v>
      </c>
      <c r="K66" s="53">
        <f t="shared" si="16"/>
        <v>1</v>
      </c>
      <c r="L66" s="53">
        <f t="shared" si="16"/>
        <v>1</v>
      </c>
      <c r="M66" s="32"/>
      <c r="O66" s="17"/>
      <c r="P66" s="4"/>
      <c r="R66" s="4"/>
    </row>
    <row r="67" spans="1:19" ht="19" x14ac:dyDescent="0.25">
      <c r="A67" s="34"/>
      <c r="B67" s="33"/>
      <c r="C67" s="32"/>
      <c r="D67" s="33"/>
      <c r="E67" s="32"/>
      <c r="F67" s="33"/>
      <c r="G67" s="32"/>
      <c r="H67" s="34"/>
      <c r="I67" s="33"/>
      <c r="J67" s="32"/>
      <c r="K67" s="33"/>
      <c r="L67" s="32"/>
      <c r="M67" s="33"/>
      <c r="O67" s="17"/>
      <c r="P67" s="4"/>
      <c r="R67" s="4"/>
    </row>
    <row r="69" spans="1:19" x14ac:dyDescent="0.2">
      <c r="A69" s="35"/>
      <c r="C69" s="35"/>
      <c r="E69" s="35"/>
      <c r="G69" s="35"/>
      <c r="I69" s="35"/>
      <c r="K69" s="35"/>
      <c r="M69" s="35"/>
      <c r="O69" s="35"/>
      <c r="Q69" s="35"/>
    </row>
    <row r="71" spans="1:19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9" ht="21" x14ac:dyDescent="0.25">
      <c r="A72" s="69">
        <v>0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1"/>
      <c r="M72" s="11"/>
      <c r="O72" s="11"/>
      <c r="P72" t="s">
        <v>4</v>
      </c>
      <c r="S72" s="31"/>
    </row>
    <row r="73" spans="1:19" ht="20" x14ac:dyDescent="0.25">
      <c r="A73" s="8">
        <v>0.25</v>
      </c>
      <c r="B73" s="13">
        <v>0.2</v>
      </c>
      <c r="C73" s="13">
        <v>0.3</v>
      </c>
      <c r="D73" s="13">
        <v>0.4</v>
      </c>
      <c r="E73" s="9">
        <v>0.5</v>
      </c>
      <c r="F73" s="13">
        <v>0.2</v>
      </c>
      <c r="G73" s="13">
        <v>0.3</v>
      </c>
      <c r="H73" s="13">
        <v>0.4</v>
      </c>
      <c r="I73" s="9">
        <v>0.75</v>
      </c>
      <c r="J73" s="13">
        <v>0.2</v>
      </c>
      <c r="K73" s="13">
        <v>0.3</v>
      </c>
      <c r="L73" s="13">
        <v>0.4</v>
      </c>
      <c r="M73" s="11"/>
      <c r="S73" s="17"/>
    </row>
    <row r="74" spans="1:19" ht="19" x14ac:dyDescent="0.25">
      <c r="A74" s="13">
        <v>250</v>
      </c>
      <c r="B74" s="4">
        <v>0</v>
      </c>
      <c r="C74" s="4">
        <v>0</v>
      </c>
      <c r="D74" s="5">
        <v>0</v>
      </c>
      <c r="E74" s="13">
        <v>250</v>
      </c>
      <c r="F74" s="4">
        <v>0</v>
      </c>
      <c r="G74" s="4">
        <v>0</v>
      </c>
      <c r="H74" s="5">
        <v>0</v>
      </c>
      <c r="I74" s="13">
        <v>250</v>
      </c>
      <c r="J74" s="4">
        <v>0</v>
      </c>
      <c r="K74" s="4">
        <v>0</v>
      </c>
      <c r="L74" s="5">
        <v>0</v>
      </c>
      <c r="M74" s="11"/>
    </row>
    <row r="75" spans="1:19" ht="19" x14ac:dyDescent="0.25">
      <c r="A75" s="13">
        <v>500</v>
      </c>
      <c r="B75" s="4">
        <v>0</v>
      </c>
      <c r="C75" s="4">
        <v>0</v>
      </c>
      <c r="D75" s="5">
        <v>0</v>
      </c>
      <c r="E75" s="13">
        <v>500</v>
      </c>
      <c r="F75" s="4">
        <v>0</v>
      </c>
      <c r="G75" s="4">
        <v>0</v>
      </c>
      <c r="H75" s="5">
        <v>0</v>
      </c>
      <c r="I75" s="13">
        <v>500</v>
      </c>
      <c r="J75" s="4">
        <v>0</v>
      </c>
      <c r="K75" s="4">
        <v>0</v>
      </c>
      <c r="L75" s="5">
        <v>0</v>
      </c>
      <c r="M75" s="11"/>
    </row>
    <row r="76" spans="1:19" ht="19" x14ac:dyDescent="0.25">
      <c r="A76" s="13">
        <v>1000</v>
      </c>
      <c r="B76" s="6">
        <v>0</v>
      </c>
      <c r="C76" s="6">
        <v>0</v>
      </c>
      <c r="D76" s="7">
        <v>0</v>
      </c>
      <c r="E76" s="13">
        <v>1000</v>
      </c>
      <c r="F76" s="6">
        <v>0</v>
      </c>
      <c r="G76" s="6">
        <v>0</v>
      </c>
      <c r="H76" s="7">
        <v>0</v>
      </c>
      <c r="I76" s="13">
        <v>1000</v>
      </c>
      <c r="J76" s="6">
        <v>0</v>
      </c>
      <c r="K76" s="6">
        <v>0</v>
      </c>
      <c r="L76" s="7">
        <v>0</v>
      </c>
      <c r="M76" s="11"/>
    </row>
    <row r="77" spans="1:19" x14ac:dyDescent="0.2">
      <c r="M77" s="11"/>
    </row>
    <row r="78" spans="1:19" ht="21" x14ac:dyDescent="0.25">
      <c r="A78" s="69">
        <v>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1"/>
      <c r="M78" s="11"/>
      <c r="S78" s="31"/>
    </row>
    <row r="79" spans="1:19" ht="20" x14ac:dyDescent="0.25">
      <c r="A79" s="9">
        <v>0.25</v>
      </c>
      <c r="B79" s="13">
        <v>0.2</v>
      </c>
      <c r="C79" s="13">
        <v>0.3</v>
      </c>
      <c r="D79" s="13">
        <v>0.4</v>
      </c>
      <c r="E79" s="9">
        <v>0.5</v>
      </c>
      <c r="F79" s="13">
        <v>0.2</v>
      </c>
      <c r="G79" s="13">
        <v>0.3</v>
      </c>
      <c r="H79" s="13">
        <v>0.4</v>
      </c>
      <c r="I79" s="9">
        <v>0.75</v>
      </c>
      <c r="J79" s="13">
        <v>0.2</v>
      </c>
      <c r="K79" s="13">
        <v>0.3</v>
      </c>
      <c r="L79" s="13">
        <v>0.4</v>
      </c>
      <c r="M79" s="11"/>
      <c r="S79" s="17"/>
    </row>
    <row r="80" spans="1:19" ht="19" x14ac:dyDescent="0.25">
      <c r="A80" s="13">
        <v>250</v>
      </c>
      <c r="B80" s="4">
        <v>0</v>
      </c>
      <c r="C80" s="4">
        <v>0</v>
      </c>
      <c r="D80" s="5">
        <v>0</v>
      </c>
      <c r="E80" s="13">
        <v>250</v>
      </c>
      <c r="F80" s="4">
        <v>0</v>
      </c>
      <c r="G80" s="4">
        <v>0</v>
      </c>
      <c r="H80" s="5">
        <v>0</v>
      </c>
      <c r="I80" s="13">
        <v>250</v>
      </c>
      <c r="J80" s="4">
        <v>0</v>
      </c>
      <c r="K80" s="4">
        <v>0</v>
      </c>
      <c r="L80" s="5">
        <v>0</v>
      </c>
      <c r="M80" s="11"/>
    </row>
    <row r="81" spans="1:19" ht="19" x14ac:dyDescent="0.25">
      <c r="A81" s="13">
        <v>500</v>
      </c>
      <c r="B81" s="4">
        <v>0</v>
      </c>
      <c r="C81" s="4">
        <v>0</v>
      </c>
      <c r="D81" s="5">
        <v>0</v>
      </c>
      <c r="E81" s="13">
        <v>500</v>
      </c>
      <c r="F81" s="4">
        <v>0</v>
      </c>
      <c r="G81" s="4">
        <v>0</v>
      </c>
      <c r="H81" s="5">
        <v>0</v>
      </c>
      <c r="I81" s="13">
        <v>500</v>
      </c>
      <c r="J81" s="4">
        <v>0</v>
      </c>
      <c r="K81" s="4">
        <v>0</v>
      </c>
      <c r="L81" s="5">
        <v>0</v>
      </c>
      <c r="M81" s="11"/>
    </row>
    <row r="82" spans="1:19" ht="19" x14ac:dyDescent="0.25">
      <c r="A82" s="13">
        <v>1000</v>
      </c>
      <c r="B82" s="6">
        <v>0</v>
      </c>
      <c r="C82" s="6">
        <v>0</v>
      </c>
      <c r="D82" s="7">
        <v>0</v>
      </c>
      <c r="E82" s="13">
        <v>1000</v>
      </c>
      <c r="F82" s="6">
        <v>0</v>
      </c>
      <c r="G82" s="6">
        <v>0</v>
      </c>
      <c r="H82" s="7">
        <v>0</v>
      </c>
      <c r="I82" s="13">
        <v>1000</v>
      </c>
      <c r="J82" s="6">
        <v>0</v>
      </c>
      <c r="K82" s="6">
        <v>0</v>
      </c>
      <c r="L82" s="7">
        <v>0</v>
      </c>
      <c r="M82" s="11"/>
    </row>
    <row r="83" spans="1:19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5" spans="1:19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9" ht="21" x14ac:dyDescent="0.25">
      <c r="A86" s="69">
        <v>0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1"/>
      <c r="M86" s="29"/>
      <c r="O86" s="14"/>
      <c r="P86" t="s">
        <v>5</v>
      </c>
    </row>
    <row r="87" spans="1:19" ht="21" x14ac:dyDescent="0.25">
      <c r="A87" s="8">
        <v>0.25</v>
      </c>
      <c r="B87" s="13">
        <v>0.2</v>
      </c>
      <c r="C87" s="13">
        <v>0.3</v>
      </c>
      <c r="D87" s="13">
        <v>0.4</v>
      </c>
      <c r="E87" s="9">
        <v>0.5</v>
      </c>
      <c r="F87" s="13">
        <v>0.2</v>
      </c>
      <c r="G87" s="13">
        <v>0.3</v>
      </c>
      <c r="H87" s="13">
        <v>0.4</v>
      </c>
      <c r="I87" s="9">
        <v>0.75</v>
      </c>
      <c r="J87" s="13">
        <v>0.2</v>
      </c>
      <c r="K87" s="13">
        <v>0.3</v>
      </c>
      <c r="L87" s="13">
        <v>0.4</v>
      </c>
      <c r="M87" s="29"/>
      <c r="S87" s="31"/>
    </row>
    <row r="88" spans="1:19" ht="19" x14ac:dyDescent="0.25">
      <c r="A88" s="13">
        <v>250</v>
      </c>
      <c r="B88" s="4">
        <v>0</v>
      </c>
      <c r="C88" s="4">
        <v>0</v>
      </c>
      <c r="D88" s="5">
        <v>0</v>
      </c>
      <c r="E88" s="13">
        <v>250</v>
      </c>
      <c r="F88" s="4">
        <v>0</v>
      </c>
      <c r="G88" s="4">
        <v>0</v>
      </c>
      <c r="H88" s="5">
        <v>0</v>
      </c>
      <c r="I88" s="13">
        <v>250</v>
      </c>
      <c r="J88" s="4">
        <v>0</v>
      </c>
      <c r="K88" s="4">
        <v>0</v>
      </c>
      <c r="L88" s="5">
        <v>0</v>
      </c>
      <c r="M88" s="29"/>
      <c r="S88" s="17"/>
    </row>
    <row r="89" spans="1:19" ht="19" x14ac:dyDescent="0.25">
      <c r="A89" s="13">
        <v>500</v>
      </c>
      <c r="B89" s="4">
        <v>0</v>
      </c>
      <c r="C89" s="4">
        <v>0</v>
      </c>
      <c r="D89" s="5">
        <v>0</v>
      </c>
      <c r="E89" s="13">
        <v>500</v>
      </c>
      <c r="F89" s="4">
        <v>0</v>
      </c>
      <c r="G89" s="4">
        <v>0</v>
      </c>
      <c r="H89" s="5">
        <v>0</v>
      </c>
      <c r="I89" s="13">
        <v>500</v>
      </c>
      <c r="J89" s="4">
        <v>0</v>
      </c>
      <c r="K89" s="4">
        <v>0</v>
      </c>
      <c r="L89" s="5">
        <v>0</v>
      </c>
      <c r="M89" s="29"/>
    </row>
    <row r="90" spans="1:19" ht="19" x14ac:dyDescent="0.25">
      <c r="A90" s="13">
        <v>1000</v>
      </c>
      <c r="B90" s="6">
        <v>0</v>
      </c>
      <c r="C90" s="6">
        <v>0</v>
      </c>
      <c r="D90" s="7">
        <v>0</v>
      </c>
      <c r="E90" s="13">
        <v>1000</v>
      </c>
      <c r="F90" s="6">
        <v>0</v>
      </c>
      <c r="G90" s="6">
        <v>0</v>
      </c>
      <c r="H90" s="7">
        <v>0</v>
      </c>
      <c r="I90" s="13">
        <v>1000</v>
      </c>
      <c r="J90" s="6">
        <v>0</v>
      </c>
      <c r="K90" s="6">
        <v>0</v>
      </c>
      <c r="L90" s="7">
        <v>0</v>
      </c>
      <c r="M90" s="29"/>
    </row>
    <row r="91" spans="1:19" x14ac:dyDescent="0.2">
      <c r="M91" s="29"/>
    </row>
    <row r="92" spans="1:19" ht="21" x14ac:dyDescent="0.25">
      <c r="A92" s="69">
        <v>1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1"/>
      <c r="M92" s="29"/>
    </row>
    <row r="93" spans="1:19" ht="21" x14ac:dyDescent="0.25">
      <c r="A93" s="9">
        <v>0.25</v>
      </c>
      <c r="B93" s="13">
        <v>0.2</v>
      </c>
      <c r="C93" s="13">
        <v>0.3</v>
      </c>
      <c r="D93" s="13">
        <v>0.4</v>
      </c>
      <c r="E93" s="9">
        <v>0.5</v>
      </c>
      <c r="F93" s="13">
        <v>0.2</v>
      </c>
      <c r="G93" s="13">
        <v>0.3</v>
      </c>
      <c r="H93" s="13">
        <v>0.4</v>
      </c>
      <c r="I93" s="9">
        <v>0.75</v>
      </c>
      <c r="J93" s="13">
        <v>0.2</v>
      </c>
      <c r="K93" s="13">
        <v>0.3</v>
      </c>
      <c r="L93" s="13">
        <v>0.4</v>
      </c>
      <c r="M93" s="29"/>
      <c r="S93" s="31"/>
    </row>
    <row r="94" spans="1:19" ht="19" x14ac:dyDescent="0.25">
      <c r="A94" s="13">
        <v>250</v>
      </c>
      <c r="B94" s="4">
        <v>0</v>
      </c>
      <c r="C94" s="4">
        <v>0</v>
      </c>
      <c r="D94" s="5">
        <v>0</v>
      </c>
      <c r="E94" s="13">
        <v>250</v>
      </c>
      <c r="F94" s="4">
        <v>0</v>
      </c>
      <c r="G94" s="4">
        <v>0</v>
      </c>
      <c r="H94" s="5">
        <v>0</v>
      </c>
      <c r="I94" s="13">
        <v>250</v>
      </c>
      <c r="J94" s="4">
        <v>0</v>
      </c>
      <c r="K94" s="4">
        <v>0</v>
      </c>
      <c r="L94" s="5">
        <v>0</v>
      </c>
      <c r="M94" s="29"/>
      <c r="S94" s="17"/>
    </row>
    <row r="95" spans="1:19" ht="19" x14ac:dyDescent="0.25">
      <c r="A95" s="13">
        <v>500</v>
      </c>
      <c r="B95" s="4">
        <v>0</v>
      </c>
      <c r="C95" s="4">
        <v>0</v>
      </c>
      <c r="D95" s="5">
        <v>0</v>
      </c>
      <c r="E95" s="13">
        <v>500</v>
      </c>
      <c r="F95" s="4">
        <v>0</v>
      </c>
      <c r="G95" s="4">
        <v>0</v>
      </c>
      <c r="H95" s="5">
        <v>0</v>
      </c>
      <c r="I95" s="13">
        <v>500</v>
      </c>
      <c r="J95" s="4">
        <v>0</v>
      </c>
      <c r="K95" s="4">
        <v>0</v>
      </c>
      <c r="L95" s="5">
        <v>0</v>
      </c>
      <c r="M95" s="29"/>
    </row>
    <row r="96" spans="1:19" ht="19" x14ac:dyDescent="0.25">
      <c r="A96" s="13">
        <v>1000</v>
      </c>
      <c r="B96" s="6">
        <v>0</v>
      </c>
      <c r="C96" s="6">
        <v>0</v>
      </c>
      <c r="D96" s="7">
        <v>0</v>
      </c>
      <c r="E96" s="13">
        <v>1000</v>
      </c>
      <c r="F96" s="6">
        <v>0</v>
      </c>
      <c r="G96" s="6">
        <v>0</v>
      </c>
      <c r="H96" s="7">
        <v>0</v>
      </c>
      <c r="I96" s="13">
        <v>1000</v>
      </c>
      <c r="J96" s="6">
        <v>0</v>
      </c>
      <c r="K96" s="6">
        <v>0</v>
      </c>
      <c r="L96" s="7">
        <v>0</v>
      </c>
      <c r="M96" s="29"/>
    </row>
    <row r="97" spans="1:16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1:16" ht="20" x14ac:dyDescent="0.25">
      <c r="A98" s="16"/>
      <c r="B98" s="17"/>
      <c r="C98" s="17"/>
      <c r="D98" s="17"/>
      <c r="E98" s="18"/>
      <c r="F98" s="17"/>
      <c r="G98" s="17"/>
      <c r="H98" s="17"/>
      <c r="I98" s="18"/>
      <c r="J98" s="17"/>
      <c r="K98" s="17"/>
      <c r="L98" s="17"/>
    </row>
    <row r="99" spans="1:16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 spans="1:16" ht="21" x14ac:dyDescent="0.25">
      <c r="A100" s="69">
        <v>0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1"/>
      <c r="M100" s="30"/>
      <c r="O100" s="12"/>
      <c r="P100" t="s">
        <v>6</v>
      </c>
    </row>
    <row r="101" spans="1:16" ht="20" x14ac:dyDescent="0.25">
      <c r="A101" s="8">
        <v>0.25</v>
      </c>
      <c r="B101" s="13">
        <v>0.2</v>
      </c>
      <c r="C101" s="13">
        <v>0.3</v>
      </c>
      <c r="D101" s="13">
        <v>0.4</v>
      </c>
      <c r="E101" s="9">
        <v>0.5</v>
      </c>
      <c r="F101" s="13">
        <v>0.2</v>
      </c>
      <c r="G101" s="13">
        <v>0.3</v>
      </c>
      <c r="H101" s="13">
        <v>0.4</v>
      </c>
      <c r="I101" s="9">
        <v>0.75</v>
      </c>
      <c r="J101" s="13">
        <v>0.2</v>
      </c>
      <c r="K101" s="13">
        <v>0.3</v>
      </c>
      <c r="L101" s="13">
        <v>0.4</v>
      </c>
      <c r="M101" s="30"/>
    </row>
    <row r="102" spans="1:16" ht="19" x14ac:dyDescent="0.25">
      <c r="A102" s="13">
        <v>250</v>
      </c>
      <c r="B102" s="4">
        <v>96.4</v>
      </c>
      <c r="C102" s="4">
        <v>0</v>
      </c>
      <c r="D102" s="5">
        <v>0</v>
      </c>
      <c r="E102" s="13">
        <v>250</v>
      </c>
      <c r="F102" s="4">
        <v>99.8</v>
      </c>
      <c r="G102" s="4">
        <v>0</v>
      </c>
      <c r="H102" s="5">
        <v>0</v>
      </c>
      <c r="I102" s="13">
        <v>250</v>
      </c>
      <c r="J102" s="4">
        <v>100</v>
      </c>
      <c r="K102" s="4">
        <v>0</v>
      </c>
      <c r="L102" s="5">
        <v>0</v>
      </c>
      <c r="M102" s="30"/>
    </row>
    <row r="103" spans="1:16" ht="19" x14ac:dyDescent="0.25">
      <c r="A103" s="13">
        <v>500</v>
      </c>
      <c r="B103" s="4">
        <v>0</v>
      </c>
      <c r="C103" s="4">
        <v>0</v>
      </c>
      <c r="D103" s="5">
        <v>0</v>
      </c>
      <c r="E103" s="13">
        <v>500</v>
      </c>
      <c r="F103" s="4">
        <v>0</v>
      </c>
      <c r="G103" s="4">
        <v>0</v>
      </c>
      <c r="H103" s="5">
        <v>0</v>
      </c>
      <c r="I103" s="13">
        <v>500</v>
      </c>
      <c r="J103" s="4">
        <v>0</v>
      </c>
      <c r="K103" s="4">
        <v>0</v>
      </c>
      <c r="L103" s="5">
        <v>0</v>
      </c>
      <c r="M103" s="30"/>
    </row>
    <row r="104" spans="1:16" ht="19" x14ac:dyDescent="0.25">
      <c r="A104" s="13">
        <v>1000</v>
      </c>
      <c r="B104" s="6">
        <v>0</v>
      </c>
      <c r="C104" s="6">
        <v>0</v>
      </c>
      <c r="D104" s="7">
        <v>0</v>
      </c>
      <c r="E104" s="13">
        <v>1000</v>
      </c>
      <c r="F104" s="6">
        <v>0</v>
      </c>
      <c r="G104" s="6">
        <v>0</v>
      </c>
      <c r="H104" s="7">
        <v>0</v>
      </c>
      <c r="I104" s="13">
        <v>1000</v>
      </c>
      <c r="J104" s="6">
        <v>0</v>
      </c>
      <c r="K104" s="6">
        <v>0</v>
      </c>
      <c r="L104" s="7">
        <v>0</v>
      </c>
      <c r="M104" s="30"/>
    </row>
    <row r="105" spans="1:16" x14ac:dyDescent="0.2">
      <c r="M105" s="30"/>
    </row>
    <row r="106" spans="1:16" ht="21" x14ac:dyDescent="0.25">
      <c r="A106" s="69">
        <v>1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1"/>
      <c r="M106" s="30"/>
    </row>
    <row r="107" spans="1:16" ht="20" x14ac:dyDescent="0.25">
      <c r="A107" s="9">
        <v>0.25</v>
      </c>
      <c r="B107" s="13">
        <v>0.2</v>
      </c>
      <c r="C107" s="13">
        <v>0.3</v>
      </c>
      <c r="D107" s="13">
        <v>0.4</v>
      </c>
      <c r="E107" s="9">
        <v>0.5</v>
      </c>
      <c r="F107" s="13">
        <v>0.2</v>
      </c>
      <c r="G107" s="13">
        <v>0.3</v>
      </c>
      <c r="H107" s="13">
        <v>0.4</v>
      </c>
      <c r="I107" s="9">
        <v>0.75</v>
      </c>
      <c r="J107" s="13">
        <v>0.2</v>
      </c>
      <c r="K107" s="13">
        <v>0.3</v>
      </c>
      <c r="L107" s="13">
        <v>0.4</v>
      </c>
      <c r="M107" s="30"/>
    </row>
    <row r="108" spans="1:16" ht="19" x14ac:dyDescent="0.25">
      <c r="A108" s="13">
        <v>250</v>
      </c>
      <c r="B108" s="4">
        <v>0</v>
      </c>
      <c r="C108" s="4">
        <v>0</v>
      </c>
      <c r="D108" s="5">
        <v>0</v>
      </c>
      <c r="E108" s="13">
        <v>250</v>
      </c>
      <c r="F108" s="4">
        <v>0</v>
      </c>
      <c r="G108" s="4">
        <v>0</v>
      </c>
      <c r="H108" s="5">
        <v>0</v>
      </c>
      <c r="I108" s="13">
        <v>250</v>
      </c>
      <c r="J108" s="4">
        <v>0</v>
      </c>
      <c r="K108" s="4">
        <v>0</v>
      </c>
      <c r="L108" s="5">
        <v>0</v>
      </c>
      <c r="M108" s="30"/>
    </row>
    <row r="109" spans="1:16" ht="19" x14ac:dyDescent="0.25">
      <c r="A109" s="13">
        <v>500</v>
      </c>
      <c r="B109" s="4">
        <v>0</v>
      </c>
      <c r="C109" s="4">
        <v>0</v>
      </c>
      <c r="D109" s="5">
        <v>0</v>
      </c>
      <c r="E109" s="13">
        <v>500</v>
      </c>
      <c r="F109" s="4">
        <v>0</v>
      </c>
      <c r="G109" s="4">
        <v>0</v>
      </c>
      <c r="H109" s="5">
        <v>0</v>
      </c>
      <c r="I109" s="13">
        <v>500</v>
      </c>
      <c r="J109" s="4">
        <v>0</v>
      </c>
      <c r="K109" s="4">
        <v>0</v>
      </c>
      <c r="L109" s="5">
        <v>0</v>
      </c>
      <c r="M109" s="30"/>
    </row>
    <row r="110" spans="1:16" ht="19" x14ac:dyDescent="0.25">
      <c r="A110" s="13">
        <v>1000</v>
      </c>
      <c r="B110" s="6">
        <v>0</v>
      </c>
      <c r="C110" s="6">
        <v>0</v>
      </c>
      <c r="D110" s="7">
        <v>0</v>
      </c>
      <c r="E110" s="13">
        <v>1000</v>
      </c>
      <c r="F110" s="6">
        <v>0</v>
      </c>
      <c r="G110" s="6">
        <v>0</v>
      </c>
      <c r="H110" s="7">
        <v>0</v>
      </c>
      <c r="I110" s="13">
        <v>1000</v>
      </c>
      <c r="J110" s="6">
        <v>0</v>
      </c>
      <c r="K110" s="6">
        <v>0</v>
      </c>
      <c r="L110" s="7">
        <v>0</v>
      </c>
      <c r="M110" s="30"/>
    </row>
    <row r="111" spans="1:16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</sheetData>
  <mergeCells count="16">
    <mergeCell ref="A34:L34"/>
    <mergeCell ref="A42:L42"/>
    <mergeCell ref="A48:L48"/>
    <mergeCell ref="A56:L56"/>
    <mergeCell ref="A1:L1"/>
    <mergeCell ref="A7:L7"/>
    <mergeCell ref="A14:L14"/>
    <mergeCell ref="A20:L20"/>
    <mergeCell ref="A28:L28"/>
    <mergeCell ref="A100:L100"/>
    <mergeCell ref="A106:L106"/>
    <mergeCell ref="A62:L62"/>
    <mergeCell ref="A72:L72"/>
    <mergeCell ref="A78:L78"/>
    <mergeCell ref="A86:L86"/>
    <mergeCell ref="A92:L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D0FC-5C5A-4D48-A75C-088CDA672A2C}">
  <dimension ref="A1:S111"/>
  <sheetViews>
    <sheetView tabSelected="1" topLeftCell="A79" zoomScale="75" workbookViewId="0">
      <selection activeCell="O94" sqref="O94"/>
    </sheetView>
  </sheetViews>
  <sheetFormatPr baseColWidth="10" defaultRowHeight="16" x14ac:dyDescent="0.2"/>
  <sheetData>
    <row r="1" spans="1:18" ht="21" customHeight="1" x14ac:dyDescent="0.25">
      <c r="A1" s="69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2"/>
      <c r="M1" s="19"/>
      <c r="N1" s="19"/>
      <c r="O1" s="19"/>
      <c r="P1" s="19"/>
      <c r="Q1" s="19"/>
      <c r="R1" s="19"/>
    </row>
    <row r="2" spans="1:18" ht="20" x14ac:dyDescent="0.25">
      <c r="A2" s="20">
        <v>0.25</v>
      </c>
      <c r="B2" s="21">
        <v>0.1</v>
      </c>
      <c r="C2" s="21">
        <v>0.5</v>
      </c>
      <c r="D2" s="21">
        <v>0.9</v>
      </c>
      <c r="E2" s="22">
        <v>0.5</v>
      </c>
      <c r="F2" s="21">
        <v>0.1</v>
      </c>
      <c r="G2" s="21">
        <v>0.5</v>
      </c>
      <c r="H2" s="21">
        <v>0.9</v>
      </c>
      <c r="I2" s="22">
        <v>0.75</v>
      </c>
      <c r="J2" s="21">
        <v>0.1</v>
      </c>
      <c r="K2" s="21">
        <v>0.5</v>
      </c>
      <c r="L2" s="21">
        <v>0.9</v>
      </c>
      <c r="M2" s="19"/>
      <c r="N2" s="19"/>
      <c r="O2" s="19"/>
      <c r="P2" s="19"/>
      <c r="Q2" s="19"/>
      <c r="R2" s="19"/>
    </row>
    <row r="3" spans="1:18" ht="19" x14ac:dyDescent="0.25">
      <c r="A3" s="23">
        <v>250</v>
      </c>
      <c r="B3" s="24">
        <v>1</v>
      </c>
      <c r="C3" s="24">
        <v>4</v>
      </c>
      <c r="D3" s="25">
        <v>7</v>
      </c>
      <c r="E3" s="21">
        <v>250</v>
      </c>
      <c r="F3" s="24">
        <v>10</v>
      </c>
      <c r="G3" s="24">
        <v>13</v>
      </c>
      <c r="H3" s="25">
        <v>16</v>
      </c>
      <c r="I3" s="21">
        <v>250</v>
      </c>
      <c r="J3" s="24">
        <v>19</v>
      </c>
      <c r="K3" s="24">
        <v>22</v>
      </c>
      <c r="L3" s="25">
        <v>25</v>
      </c>
      <c r="M3" s="19"/>
      <c r="N3" s="19"/>
      <c r="O3" s="38" t="s">
        <v>0</v>
      </c>
      <c r="P3" s="39"/>
      <c r="Q3" s="39"/>
      <c r="R3" s="39"/>
    </row>
    <row r="4" spans="1:18" ht="19" x14ac:dyDescent="0.25">
      <c r="A4" s="23">
        <v>500</v>
      </c>
      <c r="B4" s="24">
        <v>2</v>
      </c>
      <c r="C4" s="24">
        <v>5</v>
      </c>
      <c r="D4" s="25">
        <v>8</v>
      </c>
      <c r="E4" s="21">
        <v>500</v>
      </c>
      <c r="F4" s="24">
        <v>11</v>
      </c>
      <c r="G4" s="24">
        <v>14</v>
      </c>
      <c r="H4" s="25">
        <v>17</v>
      </c>
      <c r="I4" s="21">
        <v>500</v>
      </c>
      <c r="J4" s="24">
        <v>20</v>
      </c>
      <c r="K4" s="24">
        <v>23</v>
      </c>
      <c r="L4" s="25">
        <v>26</v>
      </c>
      <c r="M4" s="19"/>
      <c r="N4" s="19"/>
      <c r="O4" s="19"/>
      <c r="P4" s="19"/>
      <c r="Q4" s="19"/>
      <c r="R4" s="19"/>
    </row>
    <row r="5" spans="1:18" ht="19" x14ac:dyDescent="0.25">
      <c r="A5" s="23">
        <v>1000</v>
      </c>
      <c r="B5" s="26">
        <v>3</v>
      </c>
      <c r="C5" s="26">
        <v>6</v>
      </c>
      <c r="D5" s="27">
        <v>9</v>
      </c>
      <c r="E5" s="21">
        <v>1000</v>
      </c>
      <c r="F5" s="26">
        <v>12</v>
      </c>
      <c r="G5" s="26">
        <v>15</v>
      </c>
      <c r="H5" s="27">
        <v>18</v>
      </c>
      <c r="I5" s="21">
        <v>1000</v>
      </c>
      <c r="J5" s="26">
        <v>21</v>
      </c>
      <c r="K5" s="26">
        <v>24</v>
      </c>
      <c r="L5" s="27">
        <v>27</v>
      </c>
      <c r="M5" s="19"/>
      <c r="N5" s="19"/>
      <c r="O5" s="19"/>
      <c r="P5" s="19"/>
      <c r="Q5" s="19"/>
      <c r="R5" s="19"/>
    </row>
    <row r="6" spans="1:18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21" customHeight="1" x14ac:dyDescent="0.25">
      <c r="A7" s="69">
        <v>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2"/>
      <c r="M7" s="19"/>
      <c r="N7" s="19"/>
      <c r="O7" s="19"/>
      <c r="P7" s="19"/>
      <c r="Q7" s="19"/>
      <c r="R7" s="19"/>
    </row>
    <row r="8" spans="1:18" ht="20" x14ac:dyDescent="0.25">
      <c r="A8" s="28">
        <v>0.25</v>
      </c>
      <c r="B8" s="21">
        <v>0.1</v>
      </c>
      <c r="C8" s="21">
        <v>0.5</v>
      </c>
      <c r="D8" s="21">
        <v>0.9</v>
      </c>
      <c r="E8" s="22">
        <v>0.5</v>
      </c>
      <c r="F8" s="21">
        <v>0.1</v>
      </c>
      <c r="G8" s="21">
        <v>0.5</v>
      </c>
      <c r="H8" s="21">
        <v>0.9</v>
      </c>
      <c r="I8" s="22">
        <v>0.75</v>
      </c>
      <c r="J8" s="21">
        <v>0.1</v>
      </c>
      <c r="K8" s="21">
        <v>0.5</v>
      </c>
      <c r="L8" s="21">
        <v>0.9</v>
      </c>
      <c r="M8" s="19"/>
      <c r="N8" s="19"/>
      <c r="O8" s="19"/>
      <c r="P8" s="19"/>
      <c r="Q8" s="19"/>
      <c r="R8" s="19"/>
    </row>
    <row r="9" spans="1:18" ht="19" x14ac:dyDescent="0.25">
      <c r="A9" s="23">
        <v>250</v>
      </c>
      <c r="B9" s="24">
        <v>28</v>
      </c>
      <c r="C9" s="24">
        <v>31</v>
      </c>
      <c r="D9" s="25">
        <v>34</v>
      </c>
      <c r="E9" s="21">
        <v>250</v>
      </c>
      <c r="F9" s="24">
        <v>37</v>
      </c>
      <c r="G9" s="24">
        <v>40</v>
      </c>
      <c r="H9" s="25">
        <v>43</v>
      </c>
      <c r="I9" s="21">
        <v>250</v>
      </c>
      <c r="J9" s="24">
        <v>46</v>
      </c>
      <c r="K9" s="24">
        <v>49</v>
      </c>
      <c r="L9" s="25">
        <v>52</v>
      </c>
      <c r="M9" s="19"/>
      <c r="N9" s="19"/>
      <c r="O9" s="19"/>
      <c r="P9" s="19"/>
      <c r="Q9" s="19"/>
      <c r="R9" s="19"/>
    </row>
    <row r="10" spans="1:18" ht="19" x14ac:dyDescent="0.25">
      <c r="A10" s="23">
        <v>500</v>
      </c>
      <c r="B10" s="24">
        <v>29</v>
      </c>
      <c r="C10" s="24">
        <v>32</v>
      </c>
      <c r="D10" s="25">
        <v>35</v>
      </c>
      <c r="E10" s="21">
        <v>500</v>
      </c>
      <c r="F10" s="24">
        <v>38</v>
      </c>
      <c r="G10" s="24">
        <v>41</v>
      </c>
      <c r="H10" s="25">
        <v>44</v>
      </c>
      <c r="I10" s="21">
        <v>500</v>
      </c>
      <c r="J10" s="24">
        <v>47</v>
      </c>
      <c r="K10" s="24">
        <v>50</v>
      </c>
      <c r="L10" s="25">
        <v>53</v>
      </c>
      <c r="M10" s="19"/>
      <c r="N10" s="19"/>
      <c r="O10" s="19"/>
      <c r="P10" s="19"/>
      <c r="Q10" s="19"/>
      <c r="R10" s="19"/>
    </row>
    <row r="11" spans="1:18" ht="19" x14ac:dyDescent="0.25">
      <c r="A11" s="23">
        <v>1000</v>
      </c>
      <c r="B11" s="26">
        <v>30</v>
      </c>
      <c r="C11" s="26">
        <v>33</v>
      </c>
      <c r="D11" s="27">
        <v>36</v>
      </c>
      <c r="E11" s="21">
        <v>1000</v>
      </c>
      <c r="F11" s="26">
        <v>39</v>
      </c>
      <c r="G11" s="26">
        <v>42</v>
      </c>
      <c r="H11" s="27">
        <v>45</v>
      </c>
      <c r="I11" s="21">
        <v>1000</v>
      </c>
      <c r="J11" s="26">
        <v>48</v>
      </c>
      <c r="K11" s="26">
        <v>51</v>
      </c>
      <c r="L11" s="27">
        <v>54</v>
      </c>
      <c r="M11" s="19"/>
      <c r="N11" s="19"/>
      <c r="O11" s="19"/>
      <c r="P11" s="19"/>
      <c r="Q11" s="19"/>
      <c r="R11" s="19"/>
    </row>
    <row r="12" spans="1:18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19"/>
      <c r="O13" s="19"/>
      <c r="P13" s="19"/>
      <c r="Q13" s="19"/>
      <c r="R13" s="19"/>
    </row>
    <row r="14" spans="1:18" ht="21" customHeight="1" x14ac:dyDescent="0.25">
      <c r="A14" s="69">
        <v>0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2"/>
      <c r="M14" s="41"/>
      <c r="N14" s="19"/>
      <c r="O14" s="41"/>
      <c r="P14" s="19" t="s">
        <v>1</v>
      </c>
      <c r="Q14" s="19"/>
      <c r="R14" s="19"/>
    </row>
    <row r="15" spans="1:18" ht="20" x14ac:dyDescent="0.25">
      <c r="A15" s="20">
        <v>0.25</v>
      </c>
      <c r="B15" s="21">
        <v>0.1</v>
      </c>
      <c r="C15" s="21">
        <v>0.5</v>
      </c>
      <c r="D15" s="21">
        <v>0.9</v>
      </c>
      <c r="E15" s="22">
        <v>0.5</v>
      </c>
      <c r="F15" s="21">
        <v>0.1</v>
      </c>
      <c r="G15" s="21">
        <v>0.5</v>
      </c>
      <c r="H15" s="21">
        <v>0.9</v>
      </c>
      <c r="I15" s="22">
        <v>0.75</v>
      </c>
      <c r="J15" s="21">
        <v>0.1</v>
      </c>
      <c r="K15" s="21">
        <v>0.5</v>
      </c>
      <c r="L15" s="21">
        <v>0.9</v>
      </c>
      <c r="M15" s="41"/>
      <c r="N15" s="19"/>
      <c r="O15" s="19"/>
      <c r="P15" s="19"/>
      <c r="Q15" s="19"/>
      <c r="R15" s="19"/>
    </row>
    <row r="16" spans="1:18" ht="19" x14ac:dyDescent="0.25">
      <c r="A16" s="23">
        <v>250</v>
      </c>
      <c r="B16" s="24">
        <v>0.12</v>
      </c>
      <c r="C16" s="24">
        <v>0.51</v>
      </c>
      <c r="D16" s="25">
        <v>0.91</v>
      </c>
      <c r="E16" s="21">
        <v>250</v>
      </c>
      <c r="F16" s="24">
        <v>0.12</v>
      </c>
      <c r="G16" s="24">
        <v>0.5</v>
      </c>
      <c r="H16" s="25">
        <v>0.91</v>
      </c>
      <c r="I16" s="21">
        <v>250</v>
      </c>
      <c r="J16" s="24">
        <v>0.13</v>
      </c>
      <c r="K16" s="24">
        <v>0.5</v>
      </c>
      <c r="L16" s="25">
        <v>0.91</v>
      </c>
      <c r="M16" s="41"/>
      <c r="N16" s="19"/>
      <c r="O16" s="19"/>
      <c r="P16" s="19"/>
      <c r="Q16" s="19"/>
      <c r="R16" s="19"/>
    </row>
    <row r="17" spans="1:18" ht="19" x14ac:dyDescent="0.25">
      <c r="A17" s="23">
        <v>500</v>
      </c>
      <c r="B17" s="24">
        <v>0.1</v>
      </c>
      <c r="C17" s="24">
        <v>0.5</v>
      </c>
      <c r="D17" s="25">
        <v>0.91</v>
      </c>
      <c r="E17" s="21">
        <v>500</v>
      </c>
      <c r="F17" s="24">
        <v>0.11</v>
      </c>
      <c r="G17" s="24">
        <v>0.49</v>
      </c>
      <c r="H17" s="25">
        <v>0.9</v>
      </c>
      <c r="I17" s="21">
        <v>500</v>
      </c>
      <c r="J17" s="24">
        <v>0.11</v>
      </c>
      <c r="K17" s="24">
        <v>0.49</v>
      </c>
      <c r="L17" s="25">
        <v>0.9</v>
      </c>
      <c r="M17" s="41"/>
      <c r="N17" s="19"/>
      <c r="O17" s="19"/>
      <c r="P17" s="19"/>
      <c r="Q17" s="19"/>
      <c r="R17" s="19"/>
    </row>
    <row r="18" spans="1:18" ht="19" x14ac:dyDescent="0.25">
      <c r="A18" s="23">
        <v>1000</v>
      </c>
      <c r="B18" s="26">
        <v>0.1</v>
      </c>
      <c r="C18" s="26">
        <v>0.5</v>
      </c>
      <c r="D18" s="27">
        <v>0.9</v>
      </c>
      <c r="E18" s="21">
        <v>1000</v>
      </c>
      <c r="F18" s="26">
        <v>0.1</v>
      </c>
      <c r="G18" s="26">
        <v>0.5</v>
      </c>
      <c r="H18" s="27">
        <v>0.9</v>
      </c>
      <c r="I18" s="21">
        <v>1000</v>
      </c>
      <c r="J18" s="26">
        <v>0.1</v>
      </c>
      <c r="K18" s="26">
        <v>0.5</v>
      </c>
      <c r="L18" s="27">
        <v>0.9</v>
      </c>
      <c r="M18" s="41"/>
      <c r="N18" s="19"/>
      <c r="O18" s="19"/>
      <c r="P18" s="19"/>
      <c r="Q18" s="19"/>
      <c r="R18" s="19"/>
    </row>
    <row r="19" spans="1:18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41"/>
      <c r="N19" s="19"/>
      <c r="O19" s="19"/>
      <c r="P19" s="19"/>
      <c r="Q19" s="19"/>
      <c r="R19" s="19"/>
    </row>
    <row r="20" spans="1:18" ht="21" customHeight="1" x14ac:dyDescent="0.25">
      <c r="A20" s="69">
        <v>1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2"/>
      <c r="M20" s="41"/>
      <c r="N20" s="19"/>
      <c r="O20" s="19"/>
      <c r="P20" s="19"/>
      <c r="Q20" s="19"/>
      <c r="R20" s="19"/>
    </row>
    <row r="21" spans="1:18" ht="20" x14ac:dyDescent="0.25">
      <c r="A21" s="28">
        <v>0.25</v>
      </c>
      <c r="B21" s="21">
        <v>0.1</v>
      </c>
      <c r="C21" s="21">
        <v>0.5</v>
      </c>
      <c r="D21" s="21">
        <v>0.9</v>
      </c>
      <c r="E21" s="22">
        <v>0.5</v>
      </c>
      <c r="F21" s="21">
        <v>0.1</v>
      </c>
      <c r="G21" s="21">
        <v>0.5</v>
      </c>
      <c r="H21" s="21">
        <v>0.9</v>
      </c>
      <c r="I21" s="22">
        <v>0.75</v>
      </c>
      <c r="J21" s="21">
        <v>0.1</v>
      </c>
      <c r="K21" s="21">
        <v>0.5</v>
      </c>
      <c r="L21" s="21">
        <v>0.9</v>
      </c>
      <c r="M21" s="41"/>
      <c r="N21" s="19"/>
      <c r="O21" s="19"/>
      <c r="P21" s="19"/>
      <c r="Q21" s="19"/>
      <c r="R21" s="19"/>
    </row>
    <row r="22" spans="1:18" ht="19" x14ac:dyDescent="0.25">
      <c r="A22" s="23">
        <v>250</v>
      </c>
      <c r="B22" s="24">
        <v>0.15</v>
      </c>
      <c r="C22" s="24">
        <v>0.57999999999999996</v>
      </c>
      <c r="D22" s="25">
        <v>0.98</v>
      </c>
      <c r="E22" s="21">
        <v>250</v>
      </c>
      <c r="F22" s="24">
        <v>0.16</v>
      </c>
      <c r="G22" s="24">
        <v>0.57999999999999996</v>
      </c>
      <c r="H22" s="25">
        <v>0.98</v>
      </c>
      <c r="I22" s="21">
        <v>250</v>
      </c>
      <c r="J22" s="24">
        <v>0.16</v>
      </c>
      <c r="K22" s="24">
        <v>0.56999999999999995</v>
      </c>
      <c r="L22" s="25">
        <v>0.98</v>
      </c>
      <c r="M22" s="41"/>
      <c r="N22" s="19"/>
      <c r="O22" s="19"/>
      <c r="P22" s="19"/>
      <c r="Q22" s="19"/>
      <c r="R22" s="19"/>
    </row>
    <row r="23" spans="1:18" ht="19" x14ac:dyDescent="0.25">
      <c r="A23" s="23">
        <v>500</v>
      </c>
      <c r="B23" s="24">
        <v>0.15</v>
      </c>
      <c r="C23" s="24">
        <v>0.56999999999999995</v>
      </c>
      <c r="D23" s="25">
        <v>0.97</v>
      </c>
      <c r="E23" s="21">
        <v>500</v>
      </c>
      <c r="F23" s="24">
        <v>0.15</v>
      </c>
      <c r="G23" s="24">
        <v>0.56999999999999995</v>
      </c>
      <c r="H23" s="25">
        <v>0.97</v>
      </c>
      <c r="I23" s="21">
        <v>500</v>
      </c>
      <c r="J23" s="24">
        <v>0.15</v>
      </c>
      <c r="K23" s="24">
        <v>0.56999999999999995</v>
      </c>
      <c r="L23" s="25">
        <v>0.98</v>
      </c>
      <c r="M23" s="41"/>
      <c r="N23" s="19"/>
      <c r="O23" s="19"/>
      <c r="P23" s="19"/>
      <c r="Q23" s="19"/>
      <c r="R23" s="19"/>
    </row>
    <row r="24" spans="1:18" ht="19" x14ac:dyDescent="0.25">
      <c r="A24" s="23">
        <v>1000</v>
      </c>
      <c r="B24" s="26">
        <v>0.14000000000000001</v>
      </c>
      <c r="C24" s="26">
        <v>0.56999999999999995</v>
      </c>
      <c r="D24" s="27">
        <v>0.97</v>
      </c>
      <c r="E24" s="21">
        <v>1000</v>
      </c>
      <c r="F24" s="26">
        <v>0.14000000000000001</v>
      </c>
      <c r="G24" s="26">
        <v>0.56999999999999995</v>
      </c>
      <c r="H24" s="27">
        <v>0.98</v>
      </c>
      <c r="I24" s="21">
        <v>1000</v>
      </c>
      <c r="J24" s="26">
        <v>0.14000000000000001</v>
      </c>
      <c r="K24" s="26">
        <v>0.56999999999999995</v>
      </c>
      <c r="L24" s="27">
        <v>0.97</v>
      </c>
      <c r="M24" s="41"/>
      <c r="N24" s="19"/>
      <c r="O24" s="19"/>
      <c r="P24" s="19"/>
      <c r="Q24" s="19"/>
      <c r="R24" s="19"/>
    </row>
    <row r="25" spans="1:18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41"/>
      <c r="N25" s="19"/>
      <c r="O25" s="19"/>
      <c r="P25" s="19"/>
      <c r="Q25" s="19"/>
      <c r="R25" s="19"/>
    </row>
    <row r="26" spans="1:18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19"/>
      <c r="O27" s="19"/>
      <c r="P27" s="19"/>
      <c r="Q27" s="19"/>
      <c r="R27" s="19"/>
    </row>
    <row r="28" spans="1:18" ht="21" customHeight="1" x14ac:dyDescent="0.25">
      <c r="A28" s="69">
        <v>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2"/>
      <c r="M28" s="43"/>
      <c r="N28" s="19"/>
      <c r="O28" s="43"/>
      <c r="P28" s="19" t="s">
        <v>3</v>
      </c>
      <c r="Q28" s="19"/>
      <c r="R28" s="19"/>
    </row>
    <row r="29" spans="1:18" ht="20" x14ac:dyDescent="0.25">
      <c r="A29" s="20">
        <v>0.25</v>
      </c>
      <c r="B29" s="21">
        <v>0.1</v>
      </c>
      <c r="C29" s="21">
        <v>0.5</v>
      </c>
      <c r="D29" s="21">
        <v>0.9</v>
      </c>
      <c r="E29" s="22">
        <v>0.5</v>
      </c>
      <c r="F29" s="21">
        <v>0.1</v>
      </c>
      <c r="G29" s="21">
        <v>0.5</v>
      </c>
      <c r="H29" s="21">
        <v>0.9</v>
      </c>
      <c r="I29" s="22">
        <v>0.75</v>
      </c>
      <c r="J29" s="21">
        <v>0.1</v>
      </c>
      <c r="K29" s="21">
        <v>0.5</v>
      </c>
      <c r="L29" s="21">
        <v>0.9</v>
      </c>
      <c r="M29" s="43"/>
      <c r="N29" s="19"/>
      <c r="O29" s="19"/>
      <c r="P29" s="19"/>
      <c r="Q29" s="19"/>
      <c r="R29" s="19"/>
    </row>
    <row r="30" spans="1:18" ht="19" x14ac:dyDescent="0.25">
      <c r="A30" s="23">
        <v>250</v>
      </c>
      <c r="B30" s="24">
        <v>0.12</v>
      </c>
      <c r="C30" s="24">
        <v>0.5</v>
      </c>
      <c r="D30" s="25">
        <v>0.91</v>
      </c>
      <c r="E30" s="21">
        <v>250</v>
      </c>
      <c r="F30" s="24">
        <v>0.12</v>
      </c>
      <c r="G30" s="24">
        <v>0.5</v>
      </c>
      <c r="H30" s="25">
        <v>0.91</v>
      </c>
      <c r="I30" s="21">
        <v>250</v>
      </c>
      <c r="J30" s="24">
        <v>0.13</v>
      </c>
      <c r="K30" s="24">
        <v>0.5</v>
      </c>
      <c r="L30" s="25">
        <v>0.9</v>
      </c>
      <c r="M30" s="43"/>
      <c r="N30" s="19"/>
      <c r="O30" s="19"/>
      <c r="P30" s="19"/>
      <c r="Q30" s="19"/>
      <c r="R30" s="19"/>
    </row>
    <row r="31" spans="1:18" ht="19" x14ac:dyDescent="0.25">
      <c r="A31" s="23">
        <v>500</v>
      </c>
      <c r="B31" s="24">
        <v>0.1</v>
      </c>
      <c r="C31" s="24">
        <v>0.5</v>
      </c>
      <c r="D31" s="25">
        <v>0.91</v>
      </c>
      <c r="E31" s="21">
        <v>500</v>
      </c>
      <c r="F31" s="24">
        <v>0.11</v>
      </c>
      <c r="G31" s="24">
        <v>0.49</v>
      </c>
      <c r="H31" s="25">
        <v>0.9</v>
      </c>
      <c r="I31" s="21">
        <v>500</v>
      </c>
      <c r="J31" s="24">
        <v>0.11</v>
      </c>
      <c r="K31" s="24">
        <v>0.49</v>
      </c>
      <c r="L31" s="25">
        <v>0.9</v>
      </c>
      <c r="M31" s="43"/>
      <c r="N31" s="19"/>
      <c r="O31" s="19"/>
      <c r="P31" s="19"/>
      <c r="Q31" s="19"/>
      <c r="R31" s="19"/>
    </row>
    <row r="32" spans="1:18" ht="19" x14ac:dyDescent="0.25">
      <c r="A32" s="23">
        <v>1000</v>
      </c>
      <c r="B32" s="26">
        <v>0.1</v>
      </c>
      <c r="C32" s="26">
        <v>0.5</v>
      </c>
      <c r="D32" s="27">
        <v>0.9</v>
      </c>
      <c r="E32" s="21">
        <v>1000</v>
      </c>
      <c r="F32" s="26">
        <v>0.1</v>
      </c>
      <c r="G32" s="26">
        <v>0.5</v>
      </c>
      <c r="H32" s="27">
        <v>0.9</v>
      </c>
      <c r="I32" s="21">
        <v>1000</v>
      </c>
      <c r="J32" s="26">
        <v>0.1</v>
      </c>
      <c r="K32" s="26">
        <v>0.5</v>
      </c>
      <c r="L32" s="27">
        <v>0.9</v>
      </c>
      <c r="M32" s="43"/>
      <c r="N32" s="19"/>
      <c r="O32" s="19"/>
      <c r="P32" s="19"/>
      <c r="Q32" s="19"/>
      <c r="R32" s="19"/>
    </row>
    <row r="33" spans="1:18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43"/>
      <c r="N33" s="19"/>
      <c r="O33" s="19"/>
      <c r="P33" s="19"/>
      <c r="Q33" s="19"/>
      <c r="R33" s="19"/>
    </row>
    <row r="34" spans="1:18" ht="21" customHeight="1" x14ac:dyDescent="0.25">
      <c r="A34" s="69">
        <v>1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2"/>
      <c r="M34" s="43"/>
      <c r="N34" s="19"/>
      <c r="O34" s="19"/>
      <c r="P34" s="19"/>
      <c r="Q34" s="19"/>
      <c r="R34" s="19"/>
    </row>
    <row r="35" spans="1:18" ht="20" x14ac:dyDescent="0.25">
      <c r="A35" s="28">
        <v>0.25</v>
      </c>
      <c r="B35" s="21">
        <v>0.1</v>
      </c>
      <c r="C35" s="21">
        <v>0.5</v>
      </c>
      <c r="D35" s="21">
        <v>0.9</v>
      </c>
      <c r="E35" s="22">
        <v>0.5</v>
      </c>
      <c r="F35" s="21">
        <v>0.1</v>
      </c>
      <c r="G35" s="21">
        <v>0.5</v>
      </c>
      <c r="H35" s="21">
        <v>0.9</v>
      </c>
      <c r="I35" s="22">
        <v>0.75</v>
      </c>
      <c r="J35" s="21">
        <v>0.1</v>
      </c>
      <c r="K35" s="21">
        <v>0.5</v>
      </c>
      <c r="L35" s="21">
        <v>0.9</v>
      </c>
      <c r="M35" s="43"/>
      <c r="N35" s="19"/>
      <c r="O35" s="19"/>
      <c r="P35" s="19"/>
      <c r="Q35" s="19"/>
      <c r="R35" s="19"/>
    </row>
    <row r="36" spans="1:18" ht="19" x14ac:dyDescent="0.25">
      <c r="A36" s="23">
        <v>250</v>
      </c>
      <c r="B36" s="24">
        <v>0.15</v>
      </c>
      <c r="C36" s="24">
        <v>0.56999999999999995</v>
      </c>
      <c r="D36" s="25">
        <v>0.98</v>
      </c>
      <c r="E36" s="21">
        <v>250</v>
      </c>
      <c r="F36" s="24">
        <v>0.16</v>
      </c>
      <c r="G36" s="24">
        <v>0.57999999999999996</v>
      </c>
      <c r="H36" s="25">
        <v>0.98</v>
      </c>
      <c r="I36" s="21">
        <v>250</v>
      </c>
      <c r="J36" s="24">
        <v>0.16</v>
      </c>
      <c r="K36" s="24">
        <v>0.56999999999999995</v>
      </c>
      <c r="L36" s="25">
        <v>0.98</v>
      </c>
      <c r="M36" s="43"/>
      <c r="N36" s="19"/>
      <c r="O36" s="19"/>
      <c r="P36" s="19"/>
      <c r="Q36" s="19"/>
      <c r="R36" s="19"/>
    </row>
    <row r="37" spans="1:18" ht="19" x14ac:dyDescent="0.25">
      <c r="A37" s="23">
        <v>500</v>
      </c>
      <c r="B37" s="24">
        <v>0.15</v>
      </c>
      <c r="C37" s="24">
        <v>0.56999999999999995</v>
      </c>
      <c r="D37" s="25">
        <v>0.97</v>
      </c>
      <c r="E37" s="21">
        <v>500</v>
      </c>
      <c r="F37" s="24">
        <v>0.15</v>
      </c>
      <c r="G37" s="24">
        <v>0.56000000000000005</v>
      </c>
      <c r="H37" s="25">
        <v>0.97</v>
      </c>
      <c r="I37" s="21">
        <v>500</v>
      </c>
      <c r="J37" s="24">
        <v>0.15</v>
      </c>
      <c r="K37" s="24">
        <v>0.56999999999999995</v>
      </c>
      <c r="L37" s="25">
        <v>0.98</v>
      </c>
      <c r="M37" s="43"/>
      <c r="N37" s="19"/>
      <c r="O37" s="19"/>
      <c r="P37" s="19"/>
      <c r="Q37" s="19"/>
      <c r="R37" s="19"/>
    </row>
    <row r="38" spans="1:18" ht="19" x14ac:dyDescent="0.25">
      <c r="A38" s="23">
        <v>1000</v>
      </c>
      <c r="B38" s="26">
        <v>0.14000000000000001</v>
      </c>
      <c r="C38" s="26">
        <v>0.56000000000000005</v>
      </c>
      <c r="D38" s="27">
        <v>0.97</v>
      </c>
      <c r="E38" s="21">
        <v>1000</v>
      </c>
      <c r="F38" s="26">
        <v>0.14000000000000001</v>
      </c>
      <c r="G38" s="26">
        <v>0.56999999999999995</v>
      </c>
      <c r="H38" s="27">
        <v>0.98</v>
      </c>
      <c r="I38" s="21">
        <v>1000</v>
      </c>
      <c r="J38" s="26">
        <v>0.14000000000000001</v>
      </c>
      <c r="K38" s="26">
        <v>0.56999999999999995</v>
      </c>
      <c r="L38" s="27">
        <v>0.97</v>
      </c>
      <c r="M38" s="43"/>
      <c r="N38" s="19"/>
      <c r="O38" s="19"/>
      <c r="P38" s="19"/>
      <c r="Q38" s="19"/>
      <c r="R38" s="19"/>
    </row>
    <row r="39" spans="1:18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19"/>
      <c r="O39" s="19"/>
      <c r="P39" s="19"/>
      <c r="Q39" s="19"/>
      <c r="R39" s="19"/>
    </row>
    <row r="40" spans="1:18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19"/>
      <c r="O41" s="19"/>
      <c r="P41" s="19"/>
      <c r="Q41" s="19"/>
      <c r="R41" s="19"/>
    </row>
    <row r="42" spans="1:18" ht="21" customHeight="1" x14ac:dyDescent="0.25">
      <c r="A42" s="69">
        <v>0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2"/>
      <c r="M42" s="44"/>
      <c r="N42" s="19"/>
      <c r="O42" s="44"/>
      <c r="P42" s="19" t="s">
        <v>2</v>
      </c>
      <c r="Q42" s="19"/>
      <c r="R42" s="19"/>
    </row>
    <row r="43" spans="1:18" ht="20" x14ac:dyDescent="0.25">
      <c r="A43" s="20">
        <v>0.25</v>
      </c>
      <c r="B43" s="21">
        <v>0.1</v>
      </c>
      <c r="C43" s="21">
        <v>0.5</v>
      </c>
      <c r="D43" s="21">
        <v>0.9</v>
      </c>
      <c r="E43" s="22">
        <v>0.5</v>
      </c>
      <c r="F43" s="21">
        <v>0.1</v>
      </c>
      <c r="G43" s="21">
        <v>0.5</v>
      </c>
      <c r="H43" s="21">
        <v>0.9</v>
      </c>
      <c r="I43" s="22">
        <v>0.75</v>
      </c>
      <c r="J43" s="21">
        <v>0.1</v>
      </c>
      <c r="K43" s="21">
        <v>0.5</v>
      </c>
      <c r="L43" s="21">
        <v>0.9</v>
      </c>
      <c r="M43" s="44"/>
      <c r="N43" s="19"/>
      <c r="O43" s="19"/>
      <c r="P43" s="19"/>
      <c r="Q43" s="19"/>
      <c r="R43" s="19"/>
    </row>
    <row r="44" spans="1:18" ht="19" x14ac:dyDescent="0.25">
      <c r="A44" s="23">
        <v>250</v>
      </c>
      <c r="B44" s="24">
        <v>0.08</v>
      </c>
      <c r="C44" s="24">
        <v>0.5</v>
      </c>
      <c r="D44" s="25">
        <v>0.91</v>
      </c>
      <c r="E44" s="21">
        <v>250</v>
      </c>
      <c r="F44" s="24">
        <v>0.06</v>
      </c>
      <c r="G44" s="24">
        <v>0.5</v>
      </c>
      <c r="H44" s="25">
        <v>0.91</v>
      </c>
      <c r="I44" s="21">
        <v>250</v>
      </c>
      <c r="J44" s="24">
        <v>0.04</v>
      </c>
      <c r="K44" s="24">
        <v>0.5</v>
      </c>
      <c r="L44" s="25">
        <v>0.9</v>
      </c>
      <c r="M44" s="44"/>
      <c r="N44" s="19"/>
      <c r="O44" s="19"/>
      <c r="P44" s="19"/>
      <c r="Q44" s="19"/>
      <c r="R44" s="19"/>
    </row>
    <row r="45" spans="1:18" ht="19" x14ac:dyDescent="0.25">
      <c r="A45" s="23">
        <v>500</v>
      </c>
      <c r="B45" s="24">
        <v>7.0000000000000007E-2</v>
      </c>
      <c r="C45" s="24">
        <v>0.5</v>
      </c>
      <c r="D45" s="25">
        <v>0.9</v>
      </c>
      <c r="E45" s="21">
        <v>500</v>
      </c>
      <c r="F45" s="24">
        <v>0.06</v>
      </c>
      <c r="G45" s="24">
        <v>0.49</v>
      </c>
      <c r="H45" s="25">
        <v>0.9</v>
      </c>
      <c r="I45" s="21">
        <v>500</v>
      </c>
      <c r="J45" s="24">
        <v>0.05</v>
      </c>
      <c r="K45" s="24">
        <v>0.49</v>
      </c>
      <c r="L45" s="25">
        <v>0.9</v>
      </c>
      <c r="M45" s="44"/>
      <c r="N45" s="19"/>
      <c r="O45" s="19"/>
      <c r="P45" s="19"/>
      <c r="Q45" s="19"/>
      <c r="R45" s="19"/>
    </row>
    <row r="46" spans="1:18" ht="19" x14ac:dyDescent="0.25">
      <c r="A46" s="23">
        <v>1000</v>
      </c>
      <c r="B46" s="26">
        <v>0.09</v>
      </c>
      <c r="C46" s="26">
        <v>0.5</v>
      </c>
      <c r="D46" s="27">
        <v>0.9</v>
      </c>
      <c r="E46" s="21">
        <v>1000</v>
      </c>
      <c r="F46" s="26">
        <v>0.08</v>
      </c>
      <c r="G46" s="26">
        <v>0.5</v>
      </c>
      <c r="H46" s="27">
        <v>0.9</v>
      </c>
      <c r="I46" s="21">
        <v>1000</v>
      </c>
      <c r="J46" s="26">
        <v>7.0000000000000007E-2</v>
      </c>
      <c r="K46" s="26">
        <v>0.5</v>
      </c>
      <c r="L46" s="27">
        <v>0.9</v>
      </c>
      <c r="M46" s="44"/>
      <c r="N46" s="19"/>
      <c r="O46" s="19"/>
      <c r="P46" s="19"/>
      <c r="Q46" s="19"/>
      <c r="R46" s="19"/>
    </row>
    <row r="47" spans="1:18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44"/>
      <c r="N47" s="19"/>
      <c r="O47" s="19"/>
      <c r="P47" s="19"/>
      <c r="Q47" s="19"/>
      <c r="R47" s="19"/>
    </row>
    <row r="48" spans="1:18" ht="21" customHeight="1" x14ac:dyDescent="0.25">
      <c r="A48" s="69">
        <v>1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2"/>
      <c r="M48" s="44"/>
      <c r="N48" s="19"/>
      <c r="O48" s="19"/>
      <c r="P48" s="19"/>
      <c r="Q48" s="19"/>
      <c r="R48" s="19"/>
    </row>
    <row r="49" spans="1:18" ht="20" x14ac:dyDescent="0.25">
      <c r="A49" s="28">
        <v>0.25</v>
      </c>
      <c r="B49" s="21">
        <v>0.1</v>
      </c>
      <c r="C49" s="21">
        <v>0.5</v>
      </c>
      <c r="D49" s="21">
        <v>0.9</v>
      </c>
      <c r="E49" s="22">
        <v>0.5</v>
      </c>
      <c r="F49" s="21">
        <v>0.1</v>
      </c>
      <c r="G49" s="21">
        <v>0.5</v>
      </c>
      <c r="H49" s="21">
        <v>0.9</v>
      </c>
      <c r="I49" s="22">
        <v>0.75</v>
      </c>
      <c r="J49" s="21">
        <v>0.1</v>
      </c>
      <c r="K49" s="21">
        <v>0.5</v>
      </c>
      <c r="L49" s="21">
        <v>0.9</v>
      </c>
      <c r="M49" s="44"/>
      <c r="N49" s="19"/>
      <c r="O49" s="19"/>
      <c r="P49" s="19"/>
      <c r="Q49" s="19"/>
      <c r="R49" s="19"/>
    </row>
    <row r="50" spans="1:18" ht="19" x14ac:dyDescent="0.25">
      <c r="A50" s="23">
        <v>250</v>
      </c>
      <c r="B50" s="24">
        <v>0.12</v>
      </c>
      <c r="C50" s="24">
        <v>0.56999999999999995</v>
      </c>
      <c r="D50" s="25">
        <v>0.98</v>
      </c>
      <c r="E50" s="21">
        <v>250</v>
      </c>
      <c r="F50" s="24">
        <v>0.11</v>
      </c>
      <c r="G50" s="24">
        <v>0.57999999999999996</v>
      </c>
      <c r="H50" s="25">
        <v>0.98</v>
      </c>
      <c r="I50" s="21">
        <v>250</v>
      </c>
      <c r="J50" s="24">
        <v>0.09</v>
      </c>
      <c r="K50" s="24">
        <v>0.56999999999999995</v>
      </c>
      <c r="L50" s="25">
        <v>0.98</v>
      </c>
      <c r="M50" s="44"/>
      <c r="N50" s="19"/>
      <c r="O50" s="19"/>
      <c r="P50" s="19"/>
      <c r="Q50" s="19"/>
      <c r="R50" s="19"/>
    </row>
    <row r="51" spans="1:18" ht="19" x14ac:dyDescent="0.25">
      <c r="A51" s="23">
        <v>500</v>
      </c>
      <c r="B51" s="24">
        <v>0.13</v>
      </c>
      <c r="C51" s="24">
        <v>0.56999999999999995</v>
      </c>
      <c r="D51" s="25">
        <v>0.97</v>
      </c>
      <c r="E51" s="21">
        <v>500</v>
      </c>
      <c r="F51" s="24">
        <v>0.12</v>
      </c>
      <c r="G51" s="24">
        <v>0.56000000000000005</v>
      </c>
      <c r="H51" s="25">
        <v>0.97</v>
      </c>
      <c r="I51" s="21">
        <v>500</v>
      </c>
      <c r="J51" s="24">
        <v>0.11</v>
      </c>
      <c r="K51" s="24">
        <v>0.56999999999999995</v>
      </c>
      <c r="L51" s="25">
        <v>0.98</v>
      </c>
      <c r="M51" s="44"/>
      <c r="N51" s="19"/>
      <c r="O51" s="19"/>
      <c r="P51" s="19"/>
      <c r="Q51" s="19"/>
      <c r="R51" s="19"/>
    </row>
    <row r="52" spans="1:18" ht="19" x14ac:dyDescent="0.25">
      <c r="A52" s="23">
        <v>1000</v>
      </c>
      <c r="B52" s="26">
        <v>0.14000000000000001</v>
      </c>
      <c r="C52" s="26">
        <v>0.56000000000000005</v>
      </c>
      <c r="D52" s="27">
        <v>0.97</v>
      </c>
      <c r="E52" s="21">
        <v>1000</v>
      </c>
      <c r="F52" s="26">
        <v>0.13</v>
      </c>
      <c r="G52" s="26">
        <v>0.56999999999999995</v>
      </c>
      <c r="H52" s="27">
        <v>0.98</v>
      </c>
      <c r="I52" s="21">
        <v>1000</v>
      </c>
      <c r="J52" s="26">
        <v>0.13</v>
      </c>
      <c r="K52" s="26">
        <v>0.56999999999999995</v>
      </c>
      <c r="L52" s="27">
        <v>0.97</v>
      </c>
      <c r="M52" s="44"/>
      <c r="N52" s="19"/>
      <c r="O52" s="19"/>
      <c r="P52" s="19"/>
      <c r="Q52" s="19"/>
      <c r="R52" s="19"/>
    </row>
    <row r="53" spans="1:18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19"/>
      <c r="O53" s="19"/>
      <c r="P53" s="19"/>
      <c r="Q53" s="19"/>
      <c r="R53" s="19"/>
    </row>
    <row r="54" spans="1:18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19"/>
      <c r="O55" s="19"/>
      <c r="P55" s="19"/>
      <c r="Q55" s="19"/>
      <c r="R55" s="19"/>
    </row>
    <row r="56" spans="1:18" ht="21" customHeight="1" x14ac:dyDescent="0.25">
      <c r="A56" s="69">
        <v>0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2"/>
      <c r="M56" s="46"/>
      <c r="N56" s="19"/>
      <c r="O56" s="46"/>
      <c r="P56" s="45" t="s">
        <v>7</v>
      </c>
      <c r="Q56" s="45"/>
      <c r="R56" s="45"/>
    </row>
    <row r="57" spans="1:18" ht="21" x14ac:dyDescent="0.25">
      <c r="A57" s="20">
        <v>0.25</v>
      </c>
      <c r="B57" s="21">
        <v>0.1</v>
      </c>
      <c r="C57" s="21">
        <v>0.5</v>
      </c>
      <c r="D57" s="21">
        <v>0.9</v>
      </c>
      <c r="E57" s="22">
        <v>0.5</v>
      </c>
      <c r="F57" s="21">
        <v>0.1</v>
      </c>
      <c r="G57" s="21">
        <v>0.5</v>
      </c>
      <c r="H57" s="21">
        <v>0.9</v>
      </c>
      <c r="I57" s="22">
        <v>0.75</v>
      </c>
      <c r="J57" s="21">
        <v>0.1</v>
      </c>
      <c r="K57" s="21">
        <v>0.5</v>
      </c>
      <c r="L57" s="21">
        <v>0.9</v>
      </c>
      <c r="M57" s="46"/>
      <c r="N57" s="31"/>
      <c r="O57" s="31"/>
      <c r="P57" s="31"/>
      <c r="Q57" s="31"/>
      <c r="R57" s="31"/>
    </row>
    <row r="58" spans="1:18" ht="20" x14ac:dyDescent="0.25">
      <c r="A58" s="23">
        <v>250</v>
      </c>
      <c r="B58" s="54">
        <f>(1-(B44/B16))</f>
        <v>0.33333333333333326</v>
      </c>
      <c r="C58" s="54">
        <f t="shared" ref="C58:D58" si="0">(1-(C44/C16))</f>
        <v>1.9607843137254943E-2</v>
      </c>
      <c r="D58" s="54">
        <f t="shared" si="0"/>
        <v>0</v>
      </c>
      <c r="E58" s="21">
        <v>250</v>
      </c>
      <c r="F58" s="54">
        <f>(1-(F44/F16))</f>
        <v>0.5</v>
      </c>
      <c r="G58" s="54">
        <f t="shared" ref="G58:H58" si="1">(1-(G44/G16))</f>
        <v>0</v>
      </c>
      <c r="H58" s="54">
        <f t="shared" si="1"/>
        <v>0</v>
      </c>
      <c r="I58" s="21">
        <v>250</v>
      </c>
      <c r="J58" s="54">
        <f>(1-(J44/J16))</f>
        <v>0.69230769230769229</v>
      </c>
      <c r="K58" s="54">
        <f t="shared" ref="K58:L58" si="2">(1-(K44/K16))</f>
        <v>0</v>
      </c>
      <c r="L58" s="54">
        <f t="shared" si="2"/>
        <v>1.098901098901095E-2</v>
      </c>
      <c r="M58" s="46"/>
      <c r="N58" s="45"/>
      <c r="O58" s="47" t="s">
        <v>8</v>
      </c>
      <c r="P58" s="45"/>
      <c r="Q58" s="45"/>
      <c r="R58" s="45"/>
    </row>
    <row r="59" spans="1:18" ht="19" x14ac:dyDescent="0.25">
      <c r="A59" s="23">
        <v>500</v>
      </c>
      <c r="B59" s="54">
        <f t="shared" ref="B59:D60" si="3">(1-(B45/B17))</f>
        <v>0.29999999999999993</v>
      </c>
      <c r="C59" s="54">
        <f t="shared" si="3"/>
        <v>0</v>
      </c>
      <c r="D59" s="54">
        <f t="shared" si="3"/>
        <v>1.098901098901095E-2</v>
      </c>
      <c r="E59" s="21">
        <v>500</v>
      </c>
      <c r="F59" s="54">
        <f t="shared" ref="F59:H59" si="4">(1-(F45/F17))</f>
        <v>0.45454545454545459</v>
      </c>
      <c r="G59" s="54">
        <f t="shared" si="4"/>
        <v>0</v>
      </c>
      <c r="H59" s="54">
        <f t="shared" si="4"/>
        <v>0</v>
      </c>
      <c r="I59" s="21">
        <v>500</v>
      </c>
      <c r="J59" s="54">
        <f t="shared" ref="J59:L59" si="5">(1-(J45/J17))</f>
        <v>0.54545454545454541</v>
      </c>
      <c r="K59" s="54">
        <f t="shared" si="5"/>
        <v>0</v>
      </c>
      <c r="L59" s="54">
        <f t="shared" si="5"/>
        <v>0</v>
      </c>
      <c r="M59" s="46"/>
      <c r="N59" s="19"/>
      <c r="O59" s="19"/>
      <c r="P59" s="24"/>
      <c r="Q59" s="19"/>
      <c r="R59" s="24"/>
    </row>
    <row r="60" spans="1:18" ht="19" x14ac:dyDescent="0.25">
      <c r="A60" s="23">
        <v>1000</v>
      </c>
      <c r="B60" s="54">
        <f t="shared" si="3"/>
        <v>0.10000000000000009</v>
      </c>
      <c r="C60" s="54">
        <f t="shared" si="3"/>
        <v>0</v>
      </c>
      <c r="D60" s="54">
        <f t="shared" si="3"/>
        <v>0</v>
      </c>
      <c r="E60" s="21">
        <v>1000</v>
      </c>
      <c r="F60" s="54">
        <f t="shared" ref="F60:H60" si="6">(1-(F46/F18))</f>
        <v>0.20000000000000007</v>
      </c>
      <c r="G60" s="54">
        <f t="shared" si="6"/>
        <v>0</v>
      </c>
      <c r="H60" s="54">
        <f t="shared" si="6"/>
        <v>0</v>
      </c>
      <c r="I60" s="21">
        <v>1000</v>
      </c>
      <c r="J60" s="54">
        <f t="shared" ref="J60:L60" si="7">(1-(J46/J18))</f>
        <v>0.29999999999999993</v>
      </c>
      <c r="K60" s="54">
        <f t="shared" si="7"/>
        <v>0</v>
      </c>
      <c r="L60" s="54">
        <f t="shared" si="7"/>
        <v>0</v>
      </c>
      <c r="M60" s="46"/>
      <c r="N60" s="19"/>
      <c r="O60" s="45"/>
      <c r="P60" s="24"/>
      <c r="Q60" s="19"/>
      <c r="R60" s="24"/>
    </row>
    <row r="61" spans="1:18" ht="19" x14ac:dyDescent="0.25">
      <c r="A61" s="19"/>
      <c r="B61" s="65">
        <f>AVERAGE(B58:B60)</f>
        <v>0.24444444444444444</v>
      </c>
      <c r="C61" s="65">
        <f t="shared" ref="C61:D61" si="8">AVERAGE(C58:C60)</f>
        <v>6.5359477124183147E-3</v>
      </c>
      <c r="D61" s="65">
        <f t="shared" si="8"/>
        <v>3.66300366300365E-3</v>
      </c>
      <c r="E61" s="19"/>
      <c r="F61" s="65">
        <f>AVERAGE(F58:F60)</f>
        <v>0.38484848484848494</v>
      </c>
      <c r="G61" s="65">
        <f t="shared" ref="G61" si="9">AVERAGE(G58:G60)</f>
        <v>0</v>
      </c>
      <c r="H61" s="65">
        <f t="shared" ref="H61" si="10">AVERAGE(H58:H60)</f>
        <v>0</v>
      </c>
      <c r="I61" s="19"/>
      <c r="J61" s="65">
        <f>AVERAGE(J58:J60)</f>
        <v>0.51258741258741258</v>
      </c>
      <c r="K61" s="65">
        <f t="shared" ref="K61" si="11">AVERAGE(K58:K60)</f>
        <v>0</v>
      </c>
      <c r="L61" s="65">
        <f t="shared" ref="L61" si="12">AVERAGE(L58:L60)</f>
        <v>3.66300366300365E-3</v>
      </c>
      <c r="M61" s="46"/>
      <c r="N61" s="19"/>
      <c r="O61" s="67">
        <f>AVERAGE(B61,F61,J61)</f>
        <v>0.38062678062678063</v>
      </c>
      <c r="P61" s="24"/>
      <c r="Q61" s="19"/>
      <c r="R61" s="24"/>
    </row>
    <row r="62" spans="1:18" ht="21" customHeight="1" x14ac:dyDescent="0.25">
      <c r="A62" s="69">
        <v>1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2"/>
      <c r="M62" s="46"/>
      <c r="N62" s="19"/>
      <c r="O62" s="65">
        <f>AVERAGE(B67,F67,J67)</f>
        <v>0.18809523809523809</v>
      </c>
      <c r="P62" s="19"/>
      <c r="Q62" s="19"/>
      <c r="R62" s="19"/>
    </row>
    <row r="63" spans="1:18" ht="21" x14ac:dyDescent="0.25">
      <c r="A63" s="28">
        <v>0.25</v>
      </c>
      <c r="B63" s="21">
        <v>0.1</v>
      </c>
      <c r="C63" s="21">
        <v>0.5</v>
      </c>
      <c r="D63" s="21">
        <v>0.9</v>
      </c>
      <c r="E63" s="22">
        <v>0.5</v>
      </c>
      <c r="F63" s="21">
        <v>0.1</v>
      </c>
      <c r="G63" s="21">
        <v>0.5</v>
      </c>
      <c r="H63" s="21">
        <v>0.9</v>
      </c>
      <c r="I63" s="22">
        <v>0.75</v>
      </c>
      <c r="J63" s="21">
        <v>0.1</v>
      </c>
      <c r="K63" s="21">
        <v>0.5</v>
      </c>
      <c r="L63" s="21">
        <v>0.9</v>
      </c>
      <c r="M63" s="46"/>
      <c r="N63" s="31"/>
      <c r="O63" s="31"/>
      <c r="P63" s="31"/>
      <c r="Q63" s="31"/>
      <c r="R63" s="31"/>
    </row>
    <row r="64" spans="1:18" ht="20" x14ac:dyDescent="0.25">
      <c r="A64" s="23">
        <v>250</v>
      </c>
      <c r="B64" s="54">
        <f>(1-(B50/B22))</f>
        <v>0.19999999999999996</v>
      </c>
      <c r="C64" s="54">
        <f t="shared" ref="C64:D64" si="13">(1-(C50/C22))</f>
        <v>1.7241379310344862E-2</v>
      </c>
      <c r="D64" s="54">
        <f t="shared" si="13"/>
        <v>0</v>
      </c>
      <c r="E64" s="21">
        <v>250</v>
      </c>
      <c r="F64" s="54">
        <f>(1-(F50/F22))</f>
        <v>0.3125</v>
      </c>
      <c r="G64" s="54">
        <f t="shared" ref="G64:H64" si="14">(1-(G50/G22))</f>
        <v>0</v>
      </c>
      <c r="H64" s="54">
        <f t="shared" si="14"/>
        <v>0</v>
      </c>
      <c r="I64" s="21">
        <v>250</v>
      </c>
      <c r="J64" s="54">
        <f>(1-(J50/J22))</f>
        <v>0.4375</v>
      </c>
      <c r="K64" s="54">
        <f t="shared" ref="K64:L64" si="15">(1-(K50/K22))</f>
        <v>0</v>
      </c>
      <c r="L64" s="54">
        <f t="shared" si="15"/>
        <v>0</v>
      </c>
      <c r="M64" s="46"/>
      <c r="N64" s="45"/>
      <c r="O64" s="66"/>
      <c r="P64" s="45"/>
      <c r="Q64" s="45"/>
      <c r="R64" s="45"/>
    </row>
    <row r="65" spans="1:18" ht="19" x14ac:dyDescent="0.25">
      <c r="A65" s="23">
        <v>500</v>
      </c>
      <c r="B65" s="54">
        <f t="shared" ref="B65:D65" si="16">(1-(B51/B23))</f>
        <v>0.1333333333333333</v>
      </c>
      <c r="C65" s="54">
        <f t="shared" si="16"/>
        <v>0</v>
      </c>
      <c r="D65" s="54">
        <f t="shared" si="16"/>
        <v>0</v>
      </c>
      <c r="E65" s="21">
        <v>500</v>
      </c>
      <c r="F65" s="54">
        <f t="shared" ref="F65:H65" si="17">(1-(F51/F23))</f>
        <v>0.19999999999999996</v>
      </c>
      <c r="G65" s="54">
        <f t="shared" si="17"/>
        <v>1.754385964912264E-2</v>
      </c>
      <c r="H65" s="54">
        <f t="shared" si="17"/>
        <v>0</v>
      </c>
      <c r="I65" s="21">
        <v>500</v>
      </c>
      <c r="J65" s="54">
        <f t="shared" ref="J65:L65" si="18">(1-(J51/J23))</f>
        <v>0.26666666666666661</v>
      </c>
      <c r="K65" s="54">
        <f t="shared" si="18"/>
        <v>0</v>
      </c>
      <c r="L65" s="54">
        <f t="shared" si="18"/>
        <v>0</v>
      </c>
      <c r="M65" s="46"/>
      <c r="N65" s="19"/>
      <c r="O65" s="45"/>
      <c r="P65" s="24"/>
      <c r="Q65" s="19"/>
      <c r="R65" s="24"/>
    </row>
    <row r="66" spans="1:18" ht="19" x14ac:dyDescent="0.25">
      <c r="A66" s="23">
        <v>1000</v>
      </c>
      <c r="B66" s="54">
        <f t="shared" ref="B66:D66" si="19">(1-(B52/B24))</f>
        <v>0</v>
      </c>
      <c r="C66" s="54">
        <f t="shared" si="19"/>
        <v>1.754385964912264E-2</v>
      </c>
      <c r="D66" s="54">
        <f t="shared" si="19"/>
        <v>0</v>
      </c>
      <c r="E66" s="21">
        <v>1000</v>
      </c>
      <c r="F66" s="54">
        <f t="shared" ref="F66:H66" si="20">(1-(F52/F24))</f>
        <v>7.1428571428571508E-2</v>
      </c>
      <c r="G66" s="54">
        <f t="shared" si="20"/>
        <v>0</v>
      </c>
      <c r="H66" s="54">
        <f t="shared" si="20"/>
        <v>0</v>
      </c>
      <c r="I66" s="21">
        <v>1000</v>
      </c>
      <c r="J66" s="54">
        <f t="shared" ref="J66:L66" si="21">(1-(J52/J24))</f>
        <v>7.1428571428571508E-2</v>
      </c>
      <c r="K66" s="54">
        <f t="shared" si="21"/>
        <v>0</v>
      </c>
      <c r="L66" s="54">
        <f t="shared" si="21"/>
        <v>0</v>
      </c>
      <c r="M66" s="46"/>
      <c r="N66" s="19"/>
      <c r="O66" s="45"/>
      <c r="P66" s="24"/>
      <c r="Q66" s="19"/>
    </row>
    <row r="67" spans="1:18" ht="19" x14ac:dyDescent="0.25">
      <c r="A67" s="45"/>
      <c r="B67" s="65">
        <f>AVERAGE(B64:B66)</f>
        <v>0.11111111111111109</v>
      </c>
      <c r="C67" s="65">
        <f t="shared" ref="C67" si="22">AVERAGE(C64:C66)</f>
        <v>1.1595079653155834E-2</v>
      </c>
      <c r="D67" s="65">
        <f t="shared" ref="D67" si="23">AVERAGE(D64:D66)</f>
        <v>0</v>
      </c>
      <c r="E67" s="19"/>
      <c r="F67" s="65">
        <f>AVERAGE(F64:F66)</f>
        <v>0.19464285714285715</v>
      </c>
      <c r="G67" s="65">
        <f t="shared" ref="G67" si="24">AVERAGE(G64:G66)</f>
        <v>5.8479532163742132E-3</v>
      </c>
      <c r="H67" s="65">
        <f t="shared" ref="H67" si="25">AVERAGE(H64:H66)</f>
        <v>0</v>
      </c>
      <c r="I67" s="24"/>
      <c r="J67" s="65">
        <f>AVERAGE(J64:J66)</f>
        <v>0.25853174603174606</v>
      </c>
      <c r="K67" s="65">
        <f t="shared" ref="K67" si="26">AVERAGE(K64:K66)</f>
        <v>0</v>
      </c>
      <c r="L67" s="65">
        <f t="shared" ref="L67" si="27">AVERAGE(L64:L66)</f>
        <v>0</v>
      </c>
      <c r="M67" s="49"/>
      <c r="N67" s="19"/>
      <c r="O67" s="45"/>
      <c r="P67" s="24"/>
      <c r="Q67" s="19"/>
      <c r="R67" s="24"/>
    </row>
    <row r="68" spans="1:18" x14ac:dyDescent="0.2">
      <c r="A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x14ac:dyDescent="0.2">
      <c r="A69" s="50"/>
      <c r="B69" s="19"/>
      <c r="C69" s="50"/>
      <c r="D69" s="19"/>
      <c r="E69" s="50"/>
      <c r="F69" s="19"/>
      <c r="G69" s="50"/>
      <c r="H69" s="19"/>
      <c r="I69" s="50"/>
      <c r="J69" s="19"/>
      <c r="K69" s="50"/>
      <c r="L69" s="19"/>
      <c r="M69" s="50"/>
      <c r="N69" s="19"/>
      <c r="O69" s="50"/>
      <c r="P69" s="19"/>
      <c r="Q69" s="50"/>
      <c r="R69" s="19"/>
    </row>
    <row r="70" spans="1:18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19"/>
      <c r="O71" s="19"/>
      <c r="P71" s="19"/>
      <c r="Q71" s="19"/>
      <c r="R71" s="19"/>
    </row>
    <row r="72" spans="1:18" ht="21" customHeight="1" x14ac:dyDescent="0.25">
      <c r="A72" s="69">
        <v>0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2"/>
      <c r="M72" s="41"/>
      <c r="N72" s="19"/>
      <c r="O72" s="41"/>
      <c r="P72" s="19" t="s">
        <v>4</v>
      </c>
      <c r="Q72" s="19"/>
      <c r="R72" s="19"/>
    </row>
    <row r="73" spans="1:18" ht="20" x14ac:dyDescent="0.25">
      <c r="A73" s="20">
        <v>0.25</v>
      </c>
      <c r="B73" s="21">
        <v>0.1</v>
      </c>
      <c r="C73" s="21">
        <v>0.5</v>
      </c>
      <c r="D73" s="21">
        <v>0.9</v>
      </c>
      <c r="E73" s="22">
        <v>0.5</v>
      </c>
      <c r="F73" s="21">
        <v>0.1</v>
      </c>
      <c r="G73" s="21">
        <v>0.5</v>
      </c>
      <c r="H73" s="21">
        <v>0.9</v>
      </c>
      <c r="I73" s="22">
        <v>0.75</v>
      </c>
      <c r="J73" s="21">
        <v>0.1</v>
      </c>
      <c r="K73" s="21">
        <v>0.5</v>
      </c>
      <c r="L73" s="21">
        <v>0.9</v>
      </c>
      <c r="M73" s="41"/>
      <c r="N73" s="19"/>
      <c r="O73" s="19"/>
      <c r="P73" s="19"/>
      <c r="Q73" s="19"/>
      <c r="R73" s="19"/>
    </row>
    <row r="74" spans="1:18" ht="19" x14ac:dyDescent="0.25">
      <c r="A74" s="23">
        <v>250</v>
      </c>
      <c r="B74" s="56">
        <v>56</v>
      </c>
      <c r="C74" s="24">
        <v>0</v>
      </c>
      <c r="D74" s="25">
        <v>0</v>
      </c>
      <c r="E74" s="21">
        <v>250</v>
      </c>
      <c r="F74" s="24">
        <v>56</v>
      </c>
      <c r="G74" s="24">
        <v>0</v>
      </c>
      <c r="H74" s="25">
        <v>0</v>
      </c>
      <c r="I74" s="21">
        <v>250</v>
      </c>
      <c r="J74" s="24">
        <v>49.6</v>
      </c>
      <c r="K74" s="24">
        <v>0</v>
      </c>
      <c r="L74" s="25">
        <v>0</v>
      </c>
      <c r="M74" s="41"/>
      <c r="N74" s="19"/>
      <c r="O74" s="19"/>
      <c r="P74" s="19"/>
      <c r="Q74" s="19"/>
      <c r="R74" s="19"/>
    </row>
    <row r="75" spans="1:18" ht="19" x14ac:dyDescent="0.25">
      <c r="A75" s="23">
        <v>500</v>
      </c>
      <c r="B75" s="24">
        <v>34.6</v>
      </c>
      <c r="C75" s="24">
        <v>0</v>
      </c>
      <c r="D75" s="25">
        <v>0</v>
      </c>
      <c r="E75" s="21">
        <v>500</v>
      </c>
      <c r="F75" s="56">
        <v>32.6</v>
      </c>
      <c r="G75" s="24">
        <v>0</v>
      </c>
      <c r="H75" s="25">
        <v>0</v>
      </c>
      <c r="I75" s="21">
        <v>500</v>
      </c>
      <c r="J75" s="24">
        <v>36.4</v>
      </c>
      <c r="K75" s="24">
        <v>0</v>
      </c>
      <c r="L75" s="25">
        <v>0</v>
      </c>
      <c r="M75" s="41"/>
      <c r="N75" s="19"/>
      <c r="O75" s="62">
        <f>AVERAGE(F77,J77)</f>
        <v>32.799999999999997</v>
      </c>
      <c r="P75" s="19"/>
      <c r="Q75" s="19"/>
      <c r="R75" s="19"/>
    </row>
    <row r="76" spans="1:18" ht="19" x14ac:dyDescent="0.25">
      <c r="A76" s="23">
        <v>1000</v>
      </c>
      <c r="B76" s="26">
        <v>13.4</v>
      </c>
      <c r="C76" s="26">
        <v>0</v>
      </c>
      <c r="D76" s="27">
        <v>0</v>
      </c>
      <c r="E76" s="21">
        <v>1000</v>
      </c>
      <c r="F76" s="26">
        <v>11.4</v>
      </c>
      <c r="G76" s="26">
        <v>0</v>
      </c>
      <c r="H76" s="27">
        <v>0</v>
      </c>
      <c r="I76" s="21">
        <v>1000</v>
      </c>
      <c r="J76" s="26">
        <v>10.8</v>
      </c>
      <c r="K76" s="26">
        <v>0</v>
      </c>
      <c r="L76" s="27">
        <v>0</v>
      </c>
      <c r="M76" s="41"/>
      <c r="N76" s="19"/>
      <c r="O76" s="19"/>
      <c r="P76" s="19"/>
      <c r="Q76" s="19"/>
      <c r="R76" s="19"/>
    </row>
    <row r="77" spans="1:18" x14ac:dyDescent="0.2">
      <c r="A77" s="19"/>
      <c r="B77" s="62">
        <f>AVERAGE(B74:B76)</f>
        <v>34.666666666666664</v>
      </c>
      <c r="C77" s="62">
        <f t="shared" ref="C77:D77" si="28">AVERAGE(C74:C76)</f>
        <v>0</v>
      </c>
      <c r="D77" s="62">
        <f t="shared" si="28"/>
        <v>0</v>
      </c>
      <c r="E77" s="19"/>
      <c r="F77" s="62">
        <f>AVERAGE(F74:F76)</f>
        <v>33.333333333333336</v>
      </c>
      <c r="G77" s="62">
        <f t="shared" ref="G77" si="29">AVERAGE(G74:G76)</f>
        <v>0</v>
      </c>
      <c r="H77" s="62">
        <f t="shared" ref="H77" si="30">AVERAGE(H74:H76)</f>
        <v>0</v>
      </c>
      <c r="I77" s="19"/>
      <c r="J77" s="62">
        <f>AVERAGE(J74:J76)</f>
        <v>32.266666666666666</v>
      </c>
      <c r="K77" s="62">
        <f t="shared" ref="K77" si="31">AVERAGE(K74:K76)</f>
        <v>0</v>
      </c>
      <c r="L77" s="62">
        <f t="shared" ref="L77" si="32">AVERAGE(L74:L76)</f>
        <v>0</v>
      </c>
      <c r="M77" s="41"/>
      <c r="N77" s="19"/>
      <c r="O77" s="19"/>
      <c r="P77" s="19"/>
      <c r="Q77" s="19"/>
      <c r="R77" s="19"/>
    </row>
    <row r="78" spans="1:18" ht="21" customHeight="1" x14ac:dyDescent="0.25">
      <c r="A78" s="69">
        <v>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2"/>
      <c r="M78" s="41"/>
      <c r="N78" s="19"/>
      <c r="O78" s="19"/>
      <c r="P78" s="19"/>
      <c r="Q78" s="19"/>
      <c r="R78" s="19"/>
    </row>
    <row r="79" spans="1:18" ht="20" x14ac:dyDescent="0.25">
      <c r="A79" s="28">
        <v>0.25</v>
      </c>
      <c r="B79" s="21">
        <v>0.1</v>
      </c>
      <c r="C79" s="21">
        <v>0.5</v>
      </c>
      <c r="D79" s="21">
        <v>0.9</v>
      </c>
      <c r="E79" s="22">
        <v>0.5</v>
      </c>
      <c r="F79" s="21">
        <v>0.1</v>
      </c>
      <c r="G79" s="21">
        <v>0.5</v>
      </c>
      <c r="H79" s="21">
        <v>0.9</v>
      </c>
      <c r="I79" s="22">
        <v>0.75</v>
      </c>
      <c r="J79" s="21">
        <v>0.1</v>
      </c>
      <c r="K79" s="21">
        <v>0.5</v>
      </c>
      <c r="L79" s="21">
        <v>0.9</v>
      </c>
      <c r="M79" s="41"/>
      <c r="N79" s="19"/>
      <c r="O79" s="19"/>
      <c r="P79" s="19"/>
      <c r="Q79" s="19"/>
      <c r="R79" s="19"/>
    </row>
    <row r="80" spans="1:18" ht="19" x14ac:dyDescent="0.25">
      <c r="A80" s="23">
        <v>250</v>
      </c>
      <c r="B80" s="24">
        <v>39.200000000000003</v>
      </c>
      <c r="C80" s="24">
        <v>0</v>
      </c>
      <c r="D80" s="25">
        <v>0</v>
      </c>
      <c r="E80" s="21">
        <v>250</v>
      </c>
      <c r="F80" s="24">
        <v>34</v>
      </c>
      <c r="G80" s="24">
        <v>0</v>
      </c>
      <c r="H80" s="25">
        <v>0</v>
      </c>
      <c r="I80" s="21">
        <v>250</v>
      </c>
      <c r="J80" s="24">
        <v>39</v>
      </c>
      <c r="K80" s="24">
        <v>0</v>
      </c>
      <c r="L80" s="25">
        <v>0</v>
      </c>
      <c r="M80" s="41"/>
      <c r="N80" s="19"/>
      <c r="O80" s="62">
        <f>AVERAGE(B83,F83,J83)</f>
        <v>14.866666666666667</v>
      </c>
      <c r="P80" s="19"/>
      <c r="Q80" s="19"/>
      <c r="R80" s="19"/>
    </row>
    <row r="81" spans="1:18" ht="19" x14ac:dyDescent="0.25">
      <c r="A81" s="23">
        <v>500</v>
      </c>
      <c r="B81" s="24">
        <v>20.399999999999999</v>
      </c>
      <c r="C81" s="24">
        <v>0</v>
      </c>
      <c r="D81" s="25">
        <v>0</v>
      </c>
      <c r="E81" s="21">
        <v>500</v>
      </c>
      <c r="F81" s="24">
        <v>17.8</v>
      </c>
      <c r="G81" s="24">
        <v>0</v>
      </c>
      <c r="H81" s="25">
        <v>0</v>
      </c>
      <c r="I81" s="21">
        <v>500</v>
      </c>
      <c r="J81" s="24">
        <v>17.600000000000001</v>
      </c>
      <c r="K81" s="24">
        <v>0</v>
      </c>
      <c r="L81" s="25">
        <v>0</v>
      </c>
      <c r="M81" s="41"/>
      <c r="N81" s="19"/>
      <c r="O81" s="19"/>
      <c r="P81" s="19"/>
      <c r="Q81" s="19"/>
      <c r="R81" s="19"/>
    </row>
    <row r="82" spans="1:18" ht="19" x14ac:dyDescent="0.25">
      <c r="A82" s="23">
        <v>1000</v>
      </c>
      <c r="B82" s="26">
        <v>3.2</v>
      </c>
      <c r="C82" s="26">
        <v>0</v>
      </c>
      <c r="D82" s="27">
        <v>0</v>
      </c>
      <c r="E82" s="21">
        <v>1000</v>
      </c>
      <c r="F82" s="26">
        <v>3.6</v>
      </c>
      <c r="G82" s="26">
        <v>0</v>
      </c>
      <c r="H82" s="27">
        <v>0</v>
      </c>
      <c r="I82" s="21">
        <v>1000</v>
      </c>
      <c r="J82" s="26">
        <v>3.6</v>
      </c>
      <c r="K82" s="26">
        <v>0</v>
      </c>
      <c r="L82" s="27">
        <v>0</v>
      </c>
      <c r="M82" s="41"/>
      <c r="N82" s="19"/>
      <c r="O82" s="19"/>
      <c r="P82" s="19"/>
      <c r="Q82" s="19"/>
      <c r="R82" s="19"/>
    </row>
    <row r="83" spans="1:18" x14ac:dyDescent="0.2">
      <c r="A83" s="19"/>
      <c r="B83" s="62">
        <f>AVERAGE(,B80:B82)</f>
        <v>15.700000000000001</v>
      </c>
      <c r="C83" s="62">
        <f t="shared" ref="C83:D83" si="33">AVERAGE(,C80:C82)</f>
        <v>0</v>
      </c>
      <c r="D83" s="62">
        <f t="shared" si="33"/>
        <v>0</v>
      </c>
      <c r="E83" s="19"/>
      <c r="F83" s="62">
        <f>AVERAGE(,F80:F82)</f>
        <v>13.85</v>
      </c>
      <c r="G83" s="62">
        <f t="shared" ref="G83" si="34">AVERAGE(,G80:G82)</f>
        <v>0</v>
      </c>
      <c r="H83" s="62">
        <f t="shared" ref="H83" si="35">AVERAGE(,H80:H82)</f>
        <v>0</v>
      </c>
      <c r="I83" s="19"/>
      <c r="J83" s="62">
        <f>AVERAGE(,J80:J82)</f>
        <v>15.05</v>
      </c>
      <c r="K83" s="62">
        <f t="shared" ref="K83" si="36">AVERAGE(,K80:K82)</f>
        <v>0</v>
      </c>
      <c r="L83" s="62">
        <f t="shared" ref="L83" si="37">AVERAGE(,L80:L82)</f>
        <v>0</v>
      </c>
      <c r="M83" s="41"/>
      <c r="N83" s="19"/>
      <c r="O83" s="19"/>
      <c r="P83" s="19"/>
      <c r="Q83" s="19"/>
      <c r="R83" s="19"/>
    </row>
    <row r="84" spans="1:18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19"/>
      <c r="O85" s="19"/>
      <c r="P85" s="19"/>
      <c r="Q85" s="19"/>
      <c r="R85" s="19"/>
    </row>
    <row r="86" spans="1:18" ht="21" customHeight="1" x14ac:dyDescent="0.25">
      <c r="A86" s="69">
        <v>0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2"/>
      <c r="M86" s="29"/>
      <c r="N86" s="19"/>
      <c r="O86" s="43"/>
      <c r="P86" s="19" t="s">
        <v>5</v>
      </c>
      <c r="Q86" s="19"/>
      <c r="R86" s="19"/>
    </row>
    <row r="87" spans="1:18" ht="20" x14ac:dyDescent="0.25">
      <c r="A87" s="20">
        <v>0.25</v>
      </c>
      <c r="B87" s="21">
        <v>0.1</v>
      </c>
      <c r="C87" s="21">
        <v>0.5</v>
      </c>
      <c r="D87" s="21">
        <v>0.9</v>
      </c>
      <c r="E87" s="22">
        <v>0.5</v>
      </c>
      <c r="F87" s="21">
        <v>0.1</v>
      </c>
      <c r="G87" s="21">
        <v>0.5</v>
      </c>
      <c r="H87" s="21">
        <v>0.9</v>
      </c>
      <c r="I87" s="22">
        <v>0.75</v>
      </c>
      <c r="J87" s="21">
        <v>0.1</v>
      </c>
      <c r="K87" s="21">
        <v>0.5</v>
      </c>
      <c r="L87" s="21">
        <v>0.9</v>
      </c>
      <c r="M87" s="29"/>
      <c r="N87" s="19"/>
      <c r="O87" s="19"/>
      <c r="P87" s="19"/>
      <c r="Q87" s="19"/>
      <c r="R87" s="19"/>
    </row>
    <row r="88" spans="1:18" ht="19" x14ac:dyDescent="0.25">
      <c r="A88" s="23">
        <v>250</v>
      </c>
      <c r="B88" s="24">
        <v>55.8</v>
      </c>
      <c r="C88" s="24">
        <v>0</v>
      </c>
      <c r="D88" s="25">
        <v>0</v>
      </c>
      <c r="E88" s="21">
        <v>250</v>
      </c>
      <c r="F88" s="24">
        <v>55.8</v>
      </c>
      <c r="G88" s="24">
        <v>0</v>
      </c>
      <c r="H88" s="25">
        <v>0</v>
      </c>
      <c r="I88" s="21">
        <v>250</v>
      </c>
      <c r="J88" s="24">
        <v>49.6</v>
      </c>
      <c r="K88" s="24">
        <v>0</v>
      </c>
      <c r="L88" s="25">
        <v>0</v>
      </c>
      <c r="M88" s="29"/>
      <c r="N88" s="19"/>
      <c r="O88" s="19"/>
      <c r="P88" s="19"/>
      <c r="Q88" s="19"/>
      <c r="R88" s="19"/>
    </row>
    <row r="89" spans="1:18" ht="19" x14ac:dyDescent="0.25">
      <c r="A89" s="23">
        <v>500</v>
      </c>
      <c r="B89" s="24">
        <v>34.6</v>
      </c>
      <c r="C89" s="24">
        <v>0</v>
      </c>
      <c r="D89" s="25">
        <v>0</v>
      </c>
      <c r="E89" s="21">
        <v>500</v>
      </c>
      <c r="F89" s="24">
        <v>32.4</v>
      </c>
      <c r="G89" s="24">
        <v>0</v>
      </c>
      <c r="H89" s="25">
        <v>0</v>
      </c>
      <c r="I89" s="21">
        <v>500</v>
      </c>
      <c r="J89" s="24">
        <v>36.4</v>
      </c>
      <c r="K89" s="24">
        <v>0</v>
      </c>
      <c r="L89" s="25">
        <v>0</v>
      </c>
      <c r="M89" s="29"/>
      <c r="N89" s="19"/>
      <c r="O89" s="19"/>
      <c r="P89" s="19"/>
      <c r="Q89" s="19"/>
      <c r="R89" s="19"/>
    </row>
    <row r="90" spans="1:18" ht="19" x14ac:dyDescent="0.25">
      <c r="A90" s="23">
        <v>1000</v>
      </c>
      <c r="B90" s="26">
        <v>13.4</v>
      </c>
      <c r="C90" s="26">
        <v>0</v>
      </c>
      <c r="D90" s="27">
        <v>0</v>
      </c>
      <c r="E90" s="21">
        <v>1000</v>
      </c>
      <c r="F90" s="26">
        <v>11.4</v>
      </c>
      <c r="G90" s="26">
        <v>0</v>
      </c>
      <c r="H90" s="27">
        <v>0</v>
      </c>
      <c r="I90" s="21">
        <v>1000</v>
      </c>
      <c r="J90" s="26">
        <v>10.8</v>
      </c>
      <c r="K90" s="26">
        <v>0</v>
      </c>
      <c r="L90" s="27">
        <v>0</v>
      </c>
      <c r="M90" s="29"/>
      <c r="N90" s="19"/>
      <c r="O90" s="19"/>
      <c r="P90" s="19"/>
      <c r="Q90" s="19"/>
      <c r="R90" s="19"/>
    </row>
    <row r="91" spans="1:18" x14ac:dyDescent="0.2">
      <c r="A91" s="19"/>
      <c r="B91" s="19">
        <f>AVERAGE(B88:B90)</f>
        <v>34.6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9"/>
      <c r="N91" s="19"/>
      <c r="O91" s="19"/>
      <c r="P91" s="19"/>
      <c r="Q91" s="19"/>
      <c r="R91" s="19"/>
    </row>
    <row r="92" spans="1:18" ht="21" customHeight="1" x14ac:dyDescent="0.25">
      <c r="A92" s="69">
        <v>1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2"/>
      <c r="M92" s="29"/>
      <c r="N92" s="19"/>
      <c r="O92" s="19"/>
      <c r="P92" s="19"/>
      <c r="Q92" s="19"/>
      <c r="R92" s="19"/>
    </row>
    <row r="93" spans="1:18" ht="20" x14ac:dyDescent="0.25">
      <c r="A93" s="28">
        <v>0.25</v>
      </c>
      <c r="B93" s="21">
        <v>0.1</v>
      </c>
      <c r="C93" s="21">
        <v>0.5</v>
      </c>
      <c r="D93" s="21">
        <v>0.9</v>
      </c>
      <c r="E93" s="22">
        <v>0.5</v>
      </c>
      <c r="F93" s="21">
        <v>0.1</v>
      </c>
      <c r="G93" s="21">
        <v>0.5</v>
      </c>
      <c r="H93" s="21">
        <v>0.9</v>
      </c>
      <c r="I93" s="22">
        <v>0.75</v>
      </c>
      <c r="J93" s="21">
        <v>0.1</v>
      </c>
      <c r="K93" s="21">
        <v>0.5</v>
      </c>
      <c r="L93" s="21">
        <v>0.9</v>
      </c>
      <c r="M93" s="29"/>
      <c r="N93" s="19"/>
      <c r="O93" s="19"/>
      <c r="P93" s="19"/>
      <c r="Q93" s="19"/>
      <c r="R93" s="19"/>
    </row>
    <row r="94" spans="1:18" ht="19" x14ac:dyDescent="0.25">
      <c r="A94" s="23">
        <v>250</v>
      </c>
      <c r="B94" s="24">
        <v>39.200000000000003</v>
      </c>
      <c r="C94" s="24">
        <v>0</v>
      </c>
      <c r="D94" s="25">
        <v>0</v>
      </c>
      <c r="E94" s="21">
        <v>250</v>
      </c>
      <c r="F94" s="24">
        <v>33.799999999999997</v>
      </c>
      <c r="G94" s="24">
        <v>0</v>
      </c>
      <c r="H94" s="25">
        <v>0</v>
      </c>
      <c r="I94" s="21">
        <v>250</v>
      </c>
      <c r="J94" s="24">
        <v>38.6</v>
      </c>
      <c r="K94" s="24">
        <v>0</v>
      </c>
      <c r="L94" s="25">
        <v>0</v>
      </c>
      <c r="M94" s="29"/>
      <c r="N94" s="19"/>
      <c r="O94" s="62"/>
      <c r="P94" s="19"/>
      <c r="Q94" s="19"/>
      <c r="R94" s="19"/>
    </row>
    <row r="95" spans="1:18" ht="19" x14ac:dyDescent="0.25">
      <c r="A95" s="23">
        <v>500</v>
      </c>
      <c r="B95" s="24">
        <v>20.399999999999999</v>
      </c>
      <c r="C95" s="24">
        <v>0</v>
      </c>
      <c r="D95" s="25">
        <v>0</v>
      </c>
      <c r="E95" s="21">
        <v>500</v>
      </c>
      <c r="F95" s="24">
        <v>17.8</v>
      </c>
      <c r="G95" s="24">
        <v>0</v>
      </c>
      <c r="H95" s="25">
        <v>0</v>
      </c>
      <c r="I95" s="21">
        <v>500</v>
      </c>
      <c r="J95" s="24">
        <v>17.399999999999999</v>
      </c>
      <c r="K95" s="24">
        <v>0</v>
      </c>
      <c r="L95" s="25">
        <v>0</v>
      </c>
      <c r="M95" s="29"/>
      <c r="N95" s="19"/>
      <c r="O95" s="19"/>
      <c r="P95" s="19"/>
      <c r="Q95" s="19"/>
      <c r="R95" s="19"/>
    </row>
    <row r="96" spans="1:18" ht="19" x14ac:dyDescent="0.25">
      <c r="A96" s="23">
        <v>1000</v>
      </c>
      <c r="B96" s="26">
        <v>3.2</v>
      </c>
      <c r="C96" s="26">
        <v>0</v>
      </c>
      <c r="D96" s="27">
        <v>0</v>
      </c>
      <c r="E96" s="21">
        <v>1000</v>
      </c>
      <c r="F96" s="26">
        <v>3.6</v>
      </c>
      <c r="G96" s="26">
        <v>0</v>
      </c>
      <c r="H96" s="27">
        <v>0</v>
      </c>
      <c r="I96" s="21">
        <v>1000</v>
      </c>
      <c r="J96" s="26">
        <v>3.6</v>
      </c>
      <c r="K96" s="26">
        <v>0</v>
      </c>
      <c r="L96" s="27">
        <v>0</v>
      </c>
      <c r="M96" s="29"/>
      <c r="N96" s="19"/>
      <c r="O96" s="19"/>
      <c r="P96" s="19"/>
      <c r="Q96" s="19"/>
      <c r="R96" s="19"/>
    </row>
    <row r="97" spans="1:19" x14ac:dyDescent="0.2">
      <c r="A97" s="19"/>
      <c r="B97" s="79">
        <f>AVERAGE(B94:B96)</f>
        <v>20.933333333333334</v>
      </c>
      <c r="C97" s="62">
        <f t="shared" ref="C97:D97" si="38">AVERAGE(C88:C90,C94:C96)</f>
        <v>0</v>
      </c>
      <c r="D97" s="62">
        <f t="shared" si="38"/>
        <v>0</v>
      </c>
      <c r="E97" s="19"/>
      <c r="F97" s="62">
        <f>AVERAGE(F88:F90,F94:F96)</f>
        <v>25.799999999999997</v>
      </c>
      <c r="G97" s="62">
        <f t="shared" ref="G97" si="39">AVERAGE(G88:G90,G94:G96)</f>
        <v>0</v>
      </c>
      <c r="H97" s="62">
        <f t="shared" ref="H97" si="40">AVERAGE(H88:H90,H94:H96)</f>
        <v>0</v>
      </c>
      <c r="I97" s="19"/>
      <c r="J97" s="62">
        <f>AVERAGE(J88:J90,J94:J96)</f>
        <v>26.066666666666666</v>
      </c>
      <c r="K97" s="62">
        <f t="shared" ref="K97" si="41">AVERAGE(K88:K90,K94:K96)</f>
        <v>0</v>
      </c>
      <c r="L97" s="62">
        <f t="shared" ref="L97" si="42">AVERAGE(L88:L90,L94:L96)</f>
        <v>0</v>
      </c>
      <c r="M97" s="29"/>
      <c r="N97" s="19"/>
      <c r="O97" s="19"/>
      <c r="P97" s="19"/>
      <c r="Q97" s="19"/>
      <c r="R97" s="19"/>
    </row>
    <row r="98" spans="1:19" ht="20" x14ac:dyDescent="0.25">
      <c r="A98" s="51"/>
      <c r="B98" s="45"/>
      <c r="C98" s="45"/>
      <c r="D98" s="45"/>
      <c r="E98" s="47"/>
      <c r="F98" s="45"/>
      <c r="G98" s="45"/>
      <c r="H98" s="45"/>
      <c r="I98" s="47"/>
      <c r="J98" s="45"/>
      <c r="K98" s="45"/>
      <c r="L98" s="45"/>
      <c r="M98" s="19"/>
      <c r="N98" s="19"/>
      <c r="O98" s="19"/>
      <c r="P98" s="19"/>
      <c r="Q98" s="19"/>
      <c r="R98" s="19"/>
    </row>
    <row r="99" spans="1:19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19"/>
      <c r="O99" s="19"/>
      <c r="P99" s="19"/>
      <c r="Q99" s="19"/>
      <c r="R99" s="19"/>
    </row>
    <row r="100" spans="1:19" ht="21" customHeight="1" x14ac:dyDescent="0.25">
      <c r="A100" s="69">
        <v>0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2"/>
      <c r="M100" s="44"/>
      <c r="N100" s="19"/>
      <c r="O100" s="44"/>
      <c r="P100" s="19" t="s">
        <v>6</v>
      </c>
      <c r="Q100" s="19"/>
      <c r="R100" s="19"/>
    </row>
    <row r="101" spans="1:19" ht="20" x14ac:dyDescent="0.25">
      <c r="A101" s="20">
        <v>0.25</v>
      </c>
      <c r="B101" s="21">
        <v>0.1</v>
      </c>
      <c r="C101" s="21">
        <v>0.5</v>
      </c>
      <c r="D101" s="21">
        <v>0.9</v>
      </c>
      <c r="E101" s="22">
        <v>0.5</v>
      </c>
      <c r="F101" s="21">
        <v>0.1</v>
      </c>
      <c r="G101" s="21">
        <v>0.5</v>
      </c>
      <c r="H101" s="21">
        <v>0.9</v>
      </c>
      <c r="I101" s="22">
        <v>0.75</v>
      </c>
      <c r="J101" s="21">
        <v>0.1</v>
      </c>
      <c r="K101" s="21">
        <v>0.5</v>
      </c>
      <c r="L101" s="21">
        <v>0.9</v>
      </c>
      <c r="M101" s="44"/>
      <c r="N101" s="19"/>
      <c r="O101" s="19"/>
      <c r="P101" s="19"/>
      <c r="Q101" s="19"/>
      <c r="R101" s="19"/>
    </row>
    <row r="102" spans="1:19" ht="19" x14ac:dyDescent="0.25">
      <c r="A102" s="57">
        <v>250</v>
      </c>
      <c r="B102" s="56">
        <v>89.6</v>
      </c>
      <c r="C102" s="56">
        <v>0</v>
      </c>
      <c r="D102" s="58">
        <v>0</v>
      </c>
      <c r="E102" s="59">
        <v>250</v>
      </c>
      <c r="F102" s="56">
        <v>95.2</v>
      </c>
      <c r="G102" s="56">
        <v>0</v>
      </c>
      <c r="H102" s="58">
        <v>0</v>
      </c>
      <c r="I102" s="59">
        <v>250</v>
      </c>
      <c r="J102" s="56">
        <v>97.2</v>
      </c>
      <c r="K102" s="56">
        <v>0</v>
      </c>
      <c r="L102" s="58">
        <v>0</v>
      </c>
      <c r="M102" s="44"/>
      <c r="N102" s="19"/>
      <c r="O102" s="19"/>
      <c r="P102" s="19"/>
      <c r="Q102" s="19"/>
      <c r="R102" s="19"/>
    </row>
    <row r="103" spans="1:19" ht="19" x14ac:dyDescent="0.25">
      <c r="A103" s="57">
        <v>500</v>
      </c>
      <c r="B103" s="56">
        <v>84.2</v>
      </c>
      <c r="C103" s="56">
        <v>0</v>
      </c>
      <c r="D103" s="58">
        <v>0</v>
      </c>
      <c r="E103" s="59">
        <v>500</v>
      </c>
      <c r="F103" s="56">
        <v>89.8</v>
      </c>
      <c r="G103" s="56">
        <v>0</v>
      </c>
      <c r="H103" s="58">
        <v>0</v>
      </c>
      <c r="I103" s="59">
        <v>500</v>
      </c>
      <c r="J103" s="56">
        <v>93.4</v>
      </c>
      <c r="K103" s="56">
        <v>0</v>
      </c>
      <c r="L103" s="58">
        <v>0</v>
      </c>
      <c r="M103" s="44"/>
      <c r="N103" s="19"/>
      <c r="O103" s="19"/>
      <c r="P103" s="19"/>
      <c r="Q103" s="19"/>
      <c r="R103" s="19"/>
    </row>
    <row r="104" spans="1:19" ht="19" x14ac:dyDescent="0.25">
      <c r="A104" s="57">
        <v>1000</v>
      </c>
      <c r="B104" s="60">
        <v>62.4</v>
      </c>
      <c r="C104" s="60">
        <v>0</v>
      </c>
      <c r="D104" s="61">
        <v>0</v>
      </c>
      <c r="E104" s="59">
        <v>1000</v>
      </c>
      <c r="F104" s="60">
        <v>72.599999999999994</v>
      </c>
      <c r="G104" s="60">
        <v>0</v>
      </c>
      <c r="H104" s="61">
        <v>0</v>
      </c>
      <c r="I104" s="59">
        <v>1000</v>
      </c>
      <c r="J104" s="60">
        <v>79.2</v>
      </c>
      <c r="K104" s="60">
        <v>0</v>
      </c>
      <c r="L104" s="61">
        <v>0</v>
      </c>
      <c r="M104" s="44"/>
      <c r="N104" s="19"/>
      <c r="O104" s="62">
        <f>AVERAGE(B105,F105,J105)</f>
        <v>84.844444444444449</v>
      </c>
      <c r="P104" s="19"/>
      <c r="Q104" s="19"/>
      <c r="R104" s="19"/>
      <c r="S104" s="68">
        <f>O104-O75</f>
        <v>52.044444444444451</v>
      </c>
    </row>
    <row r="105" spans="1:19" x14ac:dyDescent="0.2">
      <c r="A105" s="62"/>
      <c r="B105" s="62">
        <f>AVERAGE(B102:B104)</f>
        <v>78.733333333333334</v>
      </c>
      <c r="C105" s="62">
        <f t="shared" ref="C105:D105" si="43">AVERAGE(C102:C104)</f>
        <v>0</v>
      </c>
      <c r="D105" s="62">
        <f t="shared" si="43"/>
        <v>0</v>
      </c>
      <c r="E105" s="62"/>
      <c r="F105" s="62">
        <f>AVERAGE(F102:F104)</f>
        <v>85.866666666666674</v>
      </c>
      <c r="G105" s="62">
        <f t="shared" ref="G105" si="44">AVERAGE(G102:G104)</f>
        <v>0</v>
      </c>
      <c r="H105" s="62">
        <f t="shared" ref="H105" si="45">AVERAGE(H102:H104)</f>
        <v>0</v>
      </c>
      <c r="I105" s="62"/>
      <c r="J105" s="62">
        <f>AVERAGE(J102:J104)</f>
        <v>89.933333333333337</v>
      </c>
      <c r="K105" s="62">
        <f t="shared" ref="K105" si="46">AVERAGE(K102:K104)</f>
        <v>0</v>
      </c>
      <c r="L105" s="62">
        <f t="shared" ref="L105" si="47">AVERAGE(L102:L104)</f>
        <v>0</v>
      </c>
      <c r="M105" s="44"/>
      <c r="N105" s="19"/>
      <c r="O105" s="19"/>
      <c r="P105" s="19"/>
      <c r="Q105" s="19"/>
      <c r="R105" s="19"/>
    </row>
    <row r="106" spans="1:19" ht="21" customHeight="1" x14ac:dyDescent="0.25">
      <c r="A106" s="76">
        <v>1</v>
      </c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8"/>
      <c r="M106" s="44"/>
      <c r="N106" s="19"/>
      <c r="O106" s="19"/>
      <c r="P106" s="19"/>
      <c r="Q106" s="19"/>
      <c r="R106" s="19"/>
    </row>
    <row r="107" spans="1:19" ht="20" x14ac:dyDescent="0.25">
      <c r="A107" s="63">
        <v>0.25</v>
      </c>
      <c r="B107" s="59">
        <v>0.1</v>
      </c>
      <c r="C107" s="59">
        <v>0.5</v>
      </c>
      <c r="D107" s="59">
        <v>0.9</v>
      </c>
      <c r="E107" s="64">
        <v>0.5</v>
      </c>
      <c r="F107" s="59">
        <v>0.1</v>
      </c>
      <c r="G107" s="59">
        <v>0.5</v>
      </c>
      <c r="H107" s="59">
        <v>0.9</v>
      </c>
      <c r="I107" s="64">
        <v>0.75</v>
      </c>
      <c r="J107" s="59">
        <v>0.1</v>
      </c>
      <c r="K107" s="59">
        <v>0.5</v>
      </c>
      <c r="L107" s="59">
        <v>0.9</v>
      </c>
      <c r="M107" s="44"/>
      <c r="N107" s="19"/>
      <c r="O107" s="19"/>
      <c r="P107" s="19"/>
      <c r="Q107" s="19"/>
      <c r="R107" s="19"/>
    </row>
    <row r="108" spans="1:19" ht="19" x14ac:dyDescent="0.25">
      <c r="A108" s="57">
        <v>250</v>
      </c>
      <c r="B108" s="56">
        <v>76</v>
      </c>
      <c r="C108" s="56">
        <v>0</v>
      </c>
      <c r="D108" s="58">
        <v>0</v>
      </c>
      <c r="E108" s="59">
        <v>250</v>
      </c>
      <c r="F108" s="56">
        <v>81</v>
      </c>
      <c r="G108" s="56">
        <v>0</v>
      </c>
      <c r="H108" s="58">
        <v>0</v>
      </c>
      <c r="I108" s="59">
        <v>250</v>
      </c>
      <c r="J108" s="56">
        <v>86</v>
      </c>
      <c r="K108" s="56">
        <v>0</v>
      </c>
      <c r="L108" s="58">
        <v>0</v>
      </c>
      <c r="M108" s="44"/>
      <c r="N108" s="19"/>
      <c r="O108" s="62">
        <f>AVERAGE(B111,F111,J111)</f>
        <v>59.911111111111104</v>
      </c>
      <c r="P108" s="19"/>
      <c r="Q108" s="19"/>
      <c r="R108" s="19"/>
      <c r="S108" s="68">
        <f>O108-O80</f>
        <v>45.044444444444437</v>
      </c>
    </row>
    <row r="109" spans="1:19" ht="19" x14ac:dyDescent="0.25">
      <c r="A109" s="57">
        <v>500</v>
      </c>
      <c r="B109" s="56">
        <v>56</v>
      </c>
      <c r="C109" s="56">
        <v>0</v>
      </c>
      <c r="D109" s="58">
        <v>0</v>
      </c>
      <c r="E109" s="59">
        <v>500</v>
      </c>
      <c r="F109" s="56">
        <v>62.8</v>
      </c>
      <c r="G109" s="56">
        <v>0</v>
      </c>
      <c r="H109" s="58">
        <v>0</v>
      </c>
      <c r="I109" s="59">
        <v>500</v>
      </c>
      <c r="J109" s="56">
        <v>72.2</v>
      </c>
      <c r="K109" s="56">
        <v>0</v>
      </c>
      <c r="L109" s="58">
        <v>0</v>
      </c>
      <c r="M109" s="44"/>
      <c r="N109" s="19"/>
      <c r="O109" s="19"/>
      <c r="P109" s="19"/>
      <c r="Q109" s="19"/>
      <c r="R109" s="19"/>
    </row>
    <row r="110" spans="1:19" ht="19" x14ac:dyDescent="0.25">
      <c r="A110" s="57">
        <v>1000</v>
      </c>
      <c r="B110" s="60">
        <v>26</v>
      </c>
      <c r="C110" s="60">
        <v>0</v>
      </c>
      <c r="D110" s="61">
        <v>0</v>
      </c>
      <c r="E110" s="59">
        <v>1000</v>
      </c>
      <c r="F110" s="60">
        <v>36.6</v>
      </c>
      <c r="G110" s="60">
        <v>0</v>
      </c>
      <c r="H110" s="61">
        <v>0</v>
      </c>
      <c r="I110" s="59">
        <v>1000</v>
      </c>
      <c r="J110" s="60">
        <v>42.6</v>
      </c>
      <c r="K110" s="60">
        <v>0</v>
      </c>
      <c r="L110" s="61">
        <v>0</v>
      </c>
      <c r="M110" s="44"/>
      <c r="N110" s="19"/>
      <c r="O110" s="19"/>
      <c r="P110" s="19"/>
      <c r="Q110" s="19"/>
      <c r="R110" s="19"/>
    </row>
    <row r="111" spans="1:19" x14ac:dyDescent="0.2">
      <c r="A111" s="19"/>
      <c r="B111" s="62">
        <f>AVERAGE(B108:B110)</f>
        <v>52.666666666666664</v>
      </c>
      <c r="C111" s="62">
        <f t="shared" ref="C111:D111" si="48">AVERAGE(C108:C110)</f>
        <v>0</v>
      </c>
      <c r="D111" s="62">
        <f t="shared" si="48"/>
        <v>0</v>
      </c>
      <c r="E111" s="19"/>
      <c r="F111" s="62">
        <f>AVERAGE(F108:F110)</f>
        <v>60.133333333333333</v>
      </c>
      <c r="G111" s="62">
        <f t="shared" ref="G111" si="49">AVERAGE(G108:G110)</f>
        <v>0</v>
      </c>
      <c r="H111" s="62">
        <f t="shared" ref="H111" si="50">AVERAGE(H108:H110)</f>
        <v>0</v>
      </c>
      <c r="I111" s="19"/>
      <c r="J111" s="62">
        <f>AVERAGE(J108:J110)</f>
        <v>66.933333333333323</v>
      </c>
      <c r="K111" s="62">
        <f t="shared" ref="K111" si="51">AVERAGE(K108:K110)</f>
        <v>0</v>
      </c>
      <c r="L111" s="62">
        <f t="shared" ref="L111" si="52">AVERAGE(L108:L110)</f>
        <v>0</v>
      </c>
      <c r="M111" s="44"/>
      <c r="N111" s="19"/>
      <c r="O111" s="19"/>
      <c r="P111" s="19"/>
      <c r="Q111" s="19"/>
      <c r="R111" s="19"/>
    </row>
  </sheetData>
  <mergeCells count="16">
    <mergeCell ref="A86:L86"/>
    <mergeCell ref="A92:L92"/>
    <mergeCell ref="A100:L100"/>
    <mergeCell ref="A106:L106"/>
    <mergeCell ref="A42:L42"/>
    <mergeCell ref="A48:L48"/>
    <mergeCell ref="A56:L56"/>
    <mergeCell ref="A62:L62"/>
    <mergeCell ref="A72:L72"/>
    <mergeCell ref="A78:L78"/>
    <mergeCell ref="A34:L34"/>
    <mergeCell ref="A1:L1"/>
    <mergeCell ref="A7:L7"/>
    <mergeCell ref="A14:L14"/>
    <mergeCell ref="A20:L20"/>
    <mergeCell ref="A28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8E5-5ADB-334E-8F70-0AB93898CB0D}">
  <dimension ref="A1:R111"/>
  <sheetViews>
    <sheetView topLeftCell="A62" zoomScale="82" workbookViewId="0">
      <selection activeCell="R95" sqref="R95"/>
    </sheetView>
  </sheetViews>
  <sheetFormatPr baseColWidth="10" defaultRowHeight="16" x14ac:dyDescent="0.2"/>
  <cols>
    <col min="2" max="2" width="11.33203125" bestFit="1" customWidth="1"/>
  </cols>
  <sheetData>
    <row r="1" spans="1:18" ht="21" x14ac:dyDescent="0.25">
      <c r="A1" s="69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2"/>
      <c r="M1" s="19"/>
      <c r="N1" s="19"/>
      <c r="O1" s="19"/>
      <c r="P1" s="19"/>
      <c r="Q1" s="19"/>
      <c r="R1" s="19"/>
    </row>
    <row r="2" spans="1:18" ht="20" x14ac:dyDescent="0.25">
      <c r="A2" s="20">
        <v>0.25</v>
      </c>
      <c r="B2" s="13">
        <v>0.2</v>
      </c>
      <c r="C2" s="13">
        <v>0.3</v>
      </c>
      <c r="D2" s="13">
        <v>0.4</v>
      </c>
      <c r="E2" s="22">
        <v>0.5</v>
      </c>
      <c r="F2" s="13">
        <v>0.2</v>
      </c>
      <c r="G2" s="13">
        <v>0.3</v>
      </c>
      <c r="H2" s="13">
        <v>0.4</v>
      </c>
      <c r="I2" s="22">
        <v>0.75</v>
      </c>
      <c r="J2" s="13">
        <v>0.2</v>
      </c>
      <c r="K2" s="13">
        <v>0.3</v>
      </c>
      <c r="L2" s="13">
        <v>0.4</v>
      </c>
      <c r="M2" s="19"/>
      <c r="N2" s="19"/>
      <c r="O2" s="19"/>
      <c r="P2" s="19"/>
      <c r="Q2" s="19"/>
      <c r="R2" s="19"/>
    </row>
    <row r="3" spans="1:18" ht="19" x14ac:dyDescent="0.25">
      <c r="A3" s="23">
        <v>250</v>
      </c>
      <c r="B3" s="24">
        <v>1</v>
      </c>
      <c r="C3" s="24">
        <v>4</v>
      </c>
      <c r="D3" s="25">
        <v>7</v>
      </c>
      <c r="E3" s="21">
        <v>250</v>
      </c>
      <c r="F3" s="24">
        <v>10</v>
      </c>
      <c r="G3" s="24">
        <v>13</v>
      </c>
      <c r="H3" s="25">
        <v>16</v>
      </c>
      <c r="I3" s="21">
        <v>250</v>
      </c>
      <c r="J3" s="24">
        <v>19</v>
      </c>
      <c r="K3" s="24">
        <v>22</v>
      </c>
      <c r="L3" s="25">
        <v>25</v>
      </c>
      <c r="M3" s="19"/>
      <c r="N3" s="19"/>
      <c r="O3" s="38" t="s">
        <v>0</v>
      </c>
      <c r="P3" s="39"/>
      <c r="Q3" s="39"/>
      <c r="R3" s="39"/>
    </row>
    <row r="4" spans="1:18" ht="19" x14ac:dyDescent="0.25">
      <c r="A4" s="23">
        <v>500</v>
      </c>
      <c r="B4" s="24">
        <v>2</v>
      </c>
      <c r="C4" s="24">
        <v>5</v>
      </c>
      <c r="D4" s="25">
        <v>8</v>
      </c>
      <c r="E4" s="21">
        <v>500</v>
      </c>
      <c r="F4" s="24">
        <v>11</v>
      </c>
      <c r="G4" s="24">
        <v>14</v>
      </c>
      <c r="H4" s="25">
        <v>17</v>
      </c>
      <c r="I4" s="21">
        <v>500</v>
      </c>
      <c r="J4" s="24">
        <v>20</v>
      </c>
      <c r="K4" s="24">
        <v>23</v>
      </c>
      <c r="L4" s="25">
        <v>26</v>
      </c>
      <c r="M4" s="19"/>
      <c r="N4" s="19"/>
      <c r="O4" s="19"/>
      <c r="P4" s="19"/>
      <c r="Q4" s="19"/>
      <c r="R4" s="19"/>
    </row>
    <row r="5" spans="1:18" ht="19" x14ac:dyDescent="0.25">
      <c r="A5" s="23">
        <v>1000</v>
      </c>
      <c r="B5" s="26">
        <v>3</v>
      </c>
      <c r="C5" s="26">
        <v>6</v>
      </c>
      <c r="D5" s="27">
        <v>9</v>
      </c>
      <c r="E5" s="21">
        <v>1000</v>
      </c>
      <c r="F5" s="26">
        <v>12</v>
      </c>
      <c r="G5" s="26">
        <v>15</v>
      </c>
      <c r="H5" s="27">
        <v>18</v>
      </c>
      <c r="I5" s="21">
        <v>1000</v>
      </c>
      <c r="J5" s="26">
        <v>21</v>
      </c>
      <c r="K5" s="26">
        <v>24</v>
      </c>
      <c r="L5" s="27">
        <v>27</v>
      </c>
      <c r="M5" s="19"/>
      <c r="N5" s="19"/>
      <c r="O5" s="19"/>
      <c r="P5" s="19"/>
      <c r="Q5" s="19"/>
      <c r="R5" s="19"/>
    </row>
    <row r="6" spans="1:18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21" x14ac:dyDescent="0.25">
      <c r="A7" s="69">
        <v>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2"/>
      <c r="M7" s="19"/>
      <c r="N7" s="19"/>
      <c r="O7" s="19"/>
      <c r="P7" s="19"/>
      <c r="Q7" s="19"/>
      <c r="R7" s="19"/>
    </row>
    <row r="8" spans="1:18" ht="20" x14ac:dyDescent="0.25">
      <c r="A8" s="28">
        <v>0.25</v>
      </c>
      <c r="B8" s="13">
        <v>0.2</v>
      </c>
      <c r="C8" s="13">
        <v>0.3</v>
      </c>
      <c r="D8" s="13">
        <v>0.4</v>
      </c>
      <c r="E8" s="22">
        <v>0.5</v>
      </c>
      <c r="F8" s="13">
        <v>0.2</v>
      </c>
      <c r="G8" s="13">
        <v>0.3</v>
      </c>
      <c r="H8" s="13">
        <v>0.4</v>
      </c>
      <c r="I8" s="22">
        <v>0.75</v>
      </c>
      <c r="J8" s="13">
        <v>0.2</v>
      </c>
      <c r="K8" s="13">
        <v>0.3</v>
      </c>
      <c r="L8" s="13">
        <v>0.4</v>
      </c>
      <c r="M8" s="19"/>
      <c r="N8" s="19"/>
      <c r="O8" s="19"/>
      <c r="P8" s="19"/>
      <c r="Q8" s="19"/>
      <c r="R8" s="19"/>
    </row>
    <row r="9" spans="1:18" ht="19" x14ac:dyDescent="0.25">
      <c r="A9" s="23">
        <v>250</v>
      </c>
      <c r="B9" s="24">
        <v>28</v>
      </c>
      <c r="C9" s="24">
        <v>31</v>
      </c>
      <c r="D9" s="25">
        <v>34</v>
      </c>
      <c r="E9" s="21">
        <v>250</v>
      </c>
      <c r="F9" s="24">
        <v>37</v>
      </c>
      <c r="G9" s="24">
        <v>40</v>
      </c>
      <c r="H9" s="25">
        <v>43</v>
      </c>
      <c r="I9" s="21">
        <v>250</v>
      </c>
      <c r="J9" s="24">
        <v>46</v>
      </c>
      <c r="K9" s="24">
        <v>49</v>
      </c>
      <c r="L9" s="25">
        <v>52</v>
      </c>
      <c r="M9" s="19"/>
      <c r="N9" s="19"/>
      <c r="O9" s="19"/>
      <c r="P9" s="19"/>
      <c r="Q9" s="19"/>
      <c r="R9" s="19"/>
    </row>
    <row r="10" spans="1:18" ht="19" x14ac:dyDescent="0.25">
      <c r="A10" s="23">
        <v>500</v>
      </c>
      <c r="B10" s="24">
        <v>29</v>
      </c>
      <c r="C10" s="24">
        <v>32</v>
      </c>
      <c r="D10" s="25">
        <v>35</v>
      </c>
      <c r="E10" s="21">
        <v>500</v>
      </c>
      <c r="F10" s="24">
        <v>38</v>
      </c>
      <c r="G10" s="24">
        <v>41</v>
      </c>
      <c r="H10" s="25">
        <v>44</v>
      </c>
      <c r="I10" s="21">
        <v>500</v>
      </c>
      <c r="J10" s="24">
        <v>47</v>
      </c>
      <c r="K10" s="24">
        <v>50</v>
      </c>
      <c r="L10" s="25">
        <v>53</v>
      </c>
      <c r="M10" s="19"/>
      <c r="N10" s="19"/>
      <c r="O10" s="19"/>
      <c r="P10" s="19"/>
      <c r="Q10" s="19"/>
      <c r="R10" s="19"/>
    </row>
    <row r="11" spans="1:18" ht="19" x14ac:dyDescent="0.25">
      <c r="A11" s="23">
        <v>1000</v>
      </c>
      <c r="B11" s="26">
        <v>30</v>
      </c>
      <c r="C11" s="26">
        <v>33</v>
      </c>
      <c r="D11" s="27">
        <v>36</v>
      </c>
      <c r="E11" s="21">
        <v>1000</v>
      </c>
      <c r="F11" s="26">
        <v>39</v>
      </c>
      <c r="G11" s="26">
        <v>42</v>
      </c>
      <c r="H11" s="27">
        <v>45</v>
      </c>
      <c r="I11" s="21">
        <v>1000</v>
      </c>
      <c r="J11" s="26">
        <v>48</v>
      </c>
      <c r="K11" s="26">
        <v>51</v>
      </c>
      <c r="L11" s="27">
        <v>54</v>
      </c>
      <c r="M11" s="19"/>
      <c r="N11" s="19"/>
      <c r="O11" s="19"/>
      <c r="P11" s="19"/>
      <c r="Q11" s="19"/>
      <c r="R11" s="19"/>
    </row>
    <row r="12" spans="1:18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19"/>
      <c r="O13" s="19"/>
      <c r="P13" s="19"/>
      <c r="Q13" s="19"/>
      <c r="R13" s="19"/>
    </row>
    <row r="14" spans="1:18" ht="21" x14ac:dyDescent="0.25">
      <c r="A14" s="69">
        <v>0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2"/>
      <c r="M14" s="41"/>
      <c r="N14" s="19"/>
      <c r="O14" s="41"/>
      <c r="P14" s="19" t="s">
        <v>1</v>
      </c>
      <c r="Q14" s="19"/>
      <c r="R14" s="19"/>
    </row>
    <row r="15" spans="1:18" ht="20" x14ac:dyDescent="0.25">
      <c r="A15" s="20">
        <v>0.25</v>
      </c>
      <c r="B15" s="13">
        <v>0.2</v>
      </c>
      <c r="C15" s="13">
        <v>0.3</v>
      </c>
      <c r="D15" s="13">
        <v>0.4</v>
      </c>
      <c r="E15" s="22">
        <v>0.5</v>
      </c>
      <c r="F15" s="13">
        <v>0.2</v>
      </c>
      <c r="G15" s="13">
        <v>0.3</v>
      </c>
      <c r="H15" s="13">
        <v>0.4</v>
      </c>
      <c r="I15" s="22">
        <v>0.75</v>
      </c>
      <c r="J15" s="13">
        <v>0.2</v>
      </c>
      <c r="K15" s="13">
        <v>0.3</v>
      </c>
      <c r="L15" s="13">
        <v>0.4</v>
      </c>
      <c r="M15" s="41"/>
      <c r="N15" s="19"/>
      <c r="O15" s="19"/>
      <c r="P15" s="19"/>
      <c r="Q15" s="19"/>
      <c r="R15" s="19"/>
    </row>
    <row r="16" spans="1:18" ht="19" x14ac:dyDescent="0.25">
      <c r="A16" s="23">
        <v>250</v>
      </c>
      <c r="B16" s="24">
        <v>0.21</v>
      </c>
      <c r="C16" s="24">
        <v>0.31</v>
      </c>
      <c r="D16" s="25">
        <v>0.4</v>
      </c>
      <c r="E16" s="21">
        <v>250</v>
      </c>
      <c r="F16" s="24">
        <v>0.21</v>
      </c>
      <c r="G16" s="24">
        <v>0.3</v>
      </c>
      <c r="H16" s="25">
        <v>0.4</v>
      </c>
      <c r="I16" s="21">
        <v>250</v>
      </c>
      <c r="J16" s="24">
        <v>0.21</v>
      </c>
      <c r="K16" s="24">
        <v>0.3</v>
      </c>
      <c r="L16" s="25">
        <v>0.4</v>
      </c>
      <c r="M16" s="41"/>
      <c r="N16" s="19"/>
      <c r="O16" s="19"/>
      <c r="P16" s="19"/>
      <c r="Q16" s="19"/>
      <c r="R16" s="19"/>
    </row>
    <row r="17" spans="1:18" ht="19" x14ac:dyDescent="0.25">
      <c r="A17" s="23">
        <v>500</v>
      </c>
      <c r="B17" s="24">
        <v>0.2</v>
      </c>
      <c r="C17" s="24">
        <v>0.3</v>
      </c>
      <c r="D17" s="25">
        <v>0.4</v>
      </c>
      <c r="E17" s="21">
        <v>500</v>
      </c>
      <c r="F17" s="24">
        <v>0.2</v>
      </c>
      <c r="G17" s="24">
        <v>0.28999999999999998</v>
      </c>
      <c r="H17" s="25">
        <v>0.4</v>
      </c>
      <c r="I17" s="21">
        <v>500</v>
      </c>
      <c r="J17" s="24">
        <v>0.2</v>
      </c>
      <c r="K17" s="24">
        <v>0.28999999999999998</v>
      </c>
      <c r="L17" s="25">
        <v>0.4</v>
      </c>
      <c r="M17" s="41"/>
      <c r="N17" s="19"/>
      <c r="O17" s="19"/>
      <c r="P17" s="19"/>
      <c r="Q17" s="19"/>
      <c r="R17" s="19"/>
    </row>
    <row r="18" spans="1:18" ht="19" x14ac:dyDescent="0.25">
      <c r="A18" s="23">
        <v>1000</v>
      </c>
      <c r="B18" s="26">
        <v>0.2</v>
      </c>
      <c r="C18" s="26">
        <v>0.28999999999999998</v>
      </c>
      <c r="D18" s="27">
        <v>0.39</v>
      </c>
      <c r="E18" s="21">
        <v>1000</v>
      </c>
      <c r="F18" s="26">
        <v>0.2</v>
      </c>
      <c r="G18" s="26">
        <v>0.3</v>
      </c>
      <c r="H18" s="27">
        <v>0.4</v>
      </c>
      <c r="I18" s="21">
        <v>1000</v>
      </c>
      <c r="J18" s="26">
        <v>0.2</v>
      </c>
      <c r="K18" s="26">
        <v>0.3</v>
      </c>
      <c r="L18" s="27">
        <v>0.4</v>
      </c>
      <c r="M18" s="41"/>
      <c r="N18" s="19"/>
      <c r="O18" s="19"/>
      <c r="P18" s="19"/>
      <c r="Q18" s="19"/>
      <c r="R18" s="19"/>
    </row>
    <row r="19" spans="1:18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41"/>
      <c r="N19" s="19"/>
      <c r="O19" s="19"/>
      <c r="P19" s="19"/>
      <c r="Q19" s="19"/>
      <c r="R19" s="19"/>
    </row>
    <row r="20" spans="1:18" ht="21" x14ac:dyDescent="0.25">
      <c r="A20" s="69">
        <v>1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2"/>
      <c r="M20" s="41"/>
      <c r="N20" s="19"/>
      <c r="O20" s="19"/>
      <c r="P20" s="19"/>
      <c r="Q20" s="19"/>
      <c r="R20" s="19"/>
    </row>
    <row r="21" spans="1:18" ht="20" x14ac:dyDescent="0.25">
      <c r="A21" s="28">
        <v>0.25</v>
      </c>
      <c r="B21" s="13">
        <v>0.2</v>
      </c>
      <c r="C21" s="13">
        <v>0.3</v>
      </c>
      <c r="D21" s="13">
        <v>0.4</v>
      </c>
      <c r="E21" s="22">
        <v>0.5</v>
      </c>
      <c r="F21" s="13">
        <v>0.2</v>
      </c>
      <c r="G21" s="13">
        <v>0.3</v>
      </c>
      <c r="H21" s="13">
        <v>0.4</v>
      </c>
      <c r="I21" s="22">
        <v>0.75</v>
      </c>
      <c r="J21" s="13">
        <v>0.2</v>
      </c>
      <c r="K21" s="13">
        <v>0.3</v>
      </c>
      <c r="L21" s="13">
        <v>0.4</v>
      </c>
      <c r="M21" s="41"/>
      <c r="N21" s="19"/>
      <c r="O21" s="19"/>
      <c r="P21" s="19"/>
      <c r="Q21" s="19"/>
      <c r="R21" s="19"/>
    </row>
    <row r="22" spans="1:18" ht="19" x14ac:dyDescent="0.25">
      <c r="A22" s="23">
        <v>250</v>
      </c>
      <c r="B22" s="24">
        <v>0.26</v>
      </c>
      <c r="C22" s="24">
        <v>0.35</v>
      </c>
      <c r="D22" s="25">
        <v>0.46</v>
      </c>
      <c r="E22" s="21">
        <v>250</v>
      </c>
      <c r="F22" s="24">
        <v>0.27</v>
      </c>
      <c r="G22" s="24">
        <v>0.35</v>
      </c>
      <c r="H22" s="25">
        <v>0.46</v>
      </c>
      <c r="I22" s="21">
        <v>250</v>
      </c>
      <c r="J22" s="24">
        <v>0.27</v>
      </c>
      <c r="K22" s="24">
        <v>0.34</v>
      </c>
      <c r="L22" s="25">
        <v>0.46</v>
      </c>
      <c r="M22" s="41"/>
      <c r="N22" s="19"/>
      <c r="O22" s="19"/>
      <c r="P22" s="19"/>
      <c r="Q22" s="19"/>
      <c r="R22" s="19"/>
    </row>
    <row r="23" spans="1:18" ht="19" x14ac:dyDescent="0.25">
      <c r="A23" s="23">
        <v>500</v>
      </c>
      <c r="B23" s="24">
        <v>0.26</v>
      </c>
      <c r="C23" s="24">
        <v>0.34</v>
      </c>
      <c r="D23" s="25">
        <v>0.45</v>
      </c>
      <c r="E23" s="21">
        <v>500</v>
      </c>
      <c r="F23" s="24">
        <v>0.26</v>
      </c>
      <c r="G23" s="24">
        <v>0.34</v>
      </c>
      <c r="H23" s="25">
        <v>0.45</v>
      </c>
      <c r="I23" s="21">
        <v>500</v>
      </c>
      <c r="J23" s="24">
        <v>0.26</v>
      </c>
      <c r="K23" s="24">
        <v>0.34</v>
      </c>
      <c r="L23" s="25">
        <v>0.45</v>
      </c>
      <c r="M23" s="41"/>
      <c r="N23" s="19"/>
      <c r="O23" s="19"/>
      <c r="P23" s="19"/>
      <c r="Q23" s="19"/>
      <c r="R23" s="19"/>
    </row>
    <row r="24" spans="1:18" ht="19" x14ac:dyDescent="0.25">
      <c r="A24" s="23">
        <v>1000</v>
      </c>
      <c r="B24" s="26">
        <v>0.26</v>
      </c>
      <c r="C24" s="26">
        <v>0.33</v>
      </c>
      <c r="D24" s="27">
        <v>0.45</v>
      </c>
      <c r="E24" s="21">
        <v>1000</v>
      </c>
      <c r="F24" s="26">
        <v>0.26</v>
      </c>
      <c r="G24" s="26">
        <v>0.34</v>
      </c>
      <c r="H24" s="27">
        <v>0.45</v>
      </c>
      <c r="I24" s="21">
        <v>1000</v>
      </c>
      <c r="J24" s="26">
        <v>0.26</v>
      </c>
      <c r="K24" s="26">
        <v>0.34</v>
      </c>
      <c r="L24" s="27">
        <v>0.45</v>
      </c>
      <c r="M24" s="41"/>
      <c r="N24" s="19"/>
      <c r="O24" s="19"/>
      <c r="P24" s="19"/>
      <c r="Q24" s="19"/>
      <c r="R24" s="19"/>
    </row>
    <row r="25" spans="1:18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19"/>
      <c r="O25" s="19"/>
      <c r="P25" s="19"/>
      <c r="Q25" s="19"/>
      <c r="R25" s="19"/>
    </row>
    <row r="26" spans="1:18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19"/>
      <c r="O27" s="19"/>
      <c r="P27" s="19"/>
      <c r="Q27" s="19"/>
      <c r="R27" s="19"/>
    </row>
    <row r="28" spans="1:18" ht="21" x14ac:dyDescent="0.25">
      <c r="A28" s="69">
        <v>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2"/>
      <c r="M28" s="43"/>
      <c r="N28" s="19"/>
      <c r="O28" s="43"/>
      <c r="P28" s="19" t="s">
        <v>3</v>
      </c>
      <c r="Q28" s="19"/>
      <c r="R28" s="19"/>
    </row>
    <row r="29" spans="1:18" ht="20" x14ac:dyDescent="0.25">
      <c r="A29" s="20">
        <v>0.25</v>
      </c>
      <c r="B29" s="13">
        <v>0.2</v>
      </c>
      <c r="C29" s="13">
        <v>0.3</v>
      </c>
      <c r="D29" s="13">
        <v>0.4</v>
      </c>
      <c r="E29" s="22">
        <v>0.5</v>
      </c>
      <c r="F29" s="13">
        <v>0.2</v>
      </c>
      <c r="G29" s="13">
        <v>0.3</v>
      </c>
      <c r="H29" s="13">
        <v>0.4</v>
      </c>
      <c r="I29" s="22">
        <v>0.75</v>
      </c>
      <c r="J29" s="13">
        <v>0.2</v>
      </c>
      <c r="K29" s="13">
        <v>0.3</v>
      </c>
      <c r="L29" s="13">
        <v>0.4</v>
      </c>
      <c r="M29" s="43"/>
      <c r="N29" s="19"/>
      <c r="O29" s="19"/>
      <c r="P29" s="19"/>
      <c r="Q29" s="19"/>
      <c r="R29" s="19"/>
    </row>
    <row r="30" spans="1:18" ht="19" x14ac:dyDescent="0.25">
      <c r="A30" s="23">
        <v>250</v>
      </c>
      <c r="B30" s="24">
        <v>0.2</v>
      </c>
      <c r="C30" s="24">
        <v>0.3</v>
      </c>
      <c r="D30" s="25">
        <v>0.4</v>
      </c>
      <c r="E30" s="21">
        <v>250</v>
      </c>
      <c r="F30" s="24">
        <v>0.2</v>
      </c>
      <c r="G30" s="24">
        <v>0.3</v>
      </c>
      <c r="H30" s="25">
        <v>0.4</v>
      </c>
      <c r="I30" s="21">
        <v>250</v>
      </c>
      <c r="J30" s="24">
        <v>0.21</v>
      </c>
      <c r="K30" s="24">
        <v>0.3</v>
      </c>
      <c r="L30" s="25">
        <v>0.4</v>
      </c>
      <c r="M30" s="43"/>
      <c r="N30" s="19"/>
      <c r="O30" s="19"/>
      <c r="P30" s="19"/>
      <c r="Q30" s="19"/>
      <c r="R30" s="19"/>
    </row>
    <row r="31" spans="1:18" ht="19" x14ac:dyDescent="0.25">
      <c r="A31" s="23">
        <v>500</v>
      </c>
      <c r="B31" s="24">
        <v>0.2</v>
      </c>
      <c r="C31" s="24">
        <v>0.3</v>
      </c>
      <c r="D31" s="25">
        <v>0.4</v>
      </c>
      <c r="E31" s="21">
        <v>500</v>
      </c>
      <c r="F31" s="24">
        <v>0.2</v>
      </c>
      <c r="G31" s="24">
        <v>0.28999999999999998</v>
      </c>
      <c r="H31" s="25">
        <v>0.28999999999999998</v>
      </c>
      <c r="I31" s="21">
        <v>500</v>
      </c>
      <c r="J31" s="24">
        <v>0.2</v>
      </c>
      <c r="K31" s="24">
        <v>0.28999999999999998</v>
      </c>
      <c r="L31" s="25">
        <v>0.4</v>
      </c>
      <c r="M31" s="43"/>
      <c r="N31" s="19"/>
      <c r="O31" s="19"/>
      <c r="P31" s="19"/>
      <c r="Q31" s="19"/>
      <c r="R31" s="19"/>
    </row>
    <row r="32" spans="1:18" ht="19" x14ac:dyDescent="0.25">
      <c r="A32" s="23">
        <v>1000</v>
      </c>
      <c r="B32" s="26">
        <v>0.2</v>
      </c>
      <c r="C32" s="26">
        <v>0.28999999999999998</v>
      </c>
      <c r="D32" s="27">
        <v>0.39</v>
      </c>
      <c r="E32" s="21">
        <v>1000</v>
      </c>
      <c r="F32" s="26">
        <v>0.2</v>
      </c>
      <c r="G32" s="26">
        <v>0.28999999999999998</v>
      </c>
      <c r="H32" s="27">
        <v>0.4</v>
      </c>
      <c r="I32" s="21">
        <v>1000</v>
      </c>
      <c r="J32" s="26">
        <v>0.2</v>
      </c>
      <c r="K32" s="26">
        <v>0.28999999999999998</v>
      </c>
      <c r="L32" s="27">
        <v>0.4</v>
      </c>
      <c r="M32" s="43"/>
      <c r="N32" s="19"/>
      <c r="O32" s="19"/>
      <c r="P32" s="19"/>
      <c r="Q32" s="19"/>
      <c r="R32" s="19"/>
    </row>
    <row r="33" spans="1:18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43"/>
      <c r="N33" s="19"/>
      <c r="O33" s="19"/>
      <c r="P33" s="19"/>
      <c r="Q33" s="19"/>
      <c r="R33" s="19"/>
    </row>
    <row r="34" spans="1:18" ht="21" x14ac:dyDescent="0.25">
      <c r="A34" s="69">
        <v>1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2"/>
      <c r="M34" s="43"/>
      <c r="N34" s="19"/>
      <c r="O34" s="19"/>
      <c r="P34" s="19"/>
      <c r="Q34" s="19"/>
      <c r="R34" s="19"/>
    </row>
    <row r="35" spans="1:18" ht="20" x14ac:dyDescent="0.25">
      <c r="A35" s="28">
        <v>0.25</v>
      </c>
      <c r="B35" s="13">
        <v>0.2</v>
      </c>
      <c r="C35" s="13">
        <v>0.3</v>
      </c>
      <c r="D35" s="13">
        <v>0.4</v>
      </c>
      <c r="E35" s="22">
        <v>0.5</v>
      </c>
      <c r="F35" s="13">
        <v>0.2</v>
      </c>
      <c r="G35" s="13">
        <v>0.3</v>
      </c>
      <c r="H35" s="13">
        <v>0.4</v>
      </c>
      <c r="I35" s="22">
        <v>0.75</v>
      </c>
      <c r="J35" s="13">
        <v>0.2</v>
      </c>
      <c r="K35" s="13">
        <v>0.3</v>
      </c>
      <c r="L35" s="13">
        <v>0.4</v>
      </c>
      <c r="M35" s="43"/>
      <c r="N35" s="19"/>
      <c r="O35" s="19"/>
      <c r="P35" s="19"/>
      <c r="Q35" s="19"/>
      <c r="R35" s="19"/>
    </row>
    <row r="36" spans="1:18" ht="19" x14ac:dyDescent="0.25">
      <c r="A36" s="23">
        <v>250</v>
      </c>
      <c r="B36" s="24">
        <v>0.26</v>
      </c>
      <c r="C36" s="24">
        <v>0.34</v>
      </c>
      <c r="D36" s="25">
        <v>0.46</v>
      </c>
      <c r="E36" s="21">
        <v>250</v>
      </c>
      <c r="F36" s="24">
        <v>0.27</v>
      </c>
      <c r="G36" s="24">
        <v>0.35</v>
      </c>
      <c r="H36" s="25">
        <v>0.46</v>
      </c>
      <c r="I36" s="21">
        <v>250</v>
      </c>
      <c r="J36" s="24">
        <v>0.27</v>
      </c>
      <c r="K36" s="24">
        <v>0.34</v>
      </c>
      <c r="L36" s="25">
        <v>0.46</v>
      </c>
      <c r="M36" s="43"/>
      <c r="N36" s="19"/>
      <c r="O36" s="19"/>
      <c r="P36" s="19"/>
      <c r="Q36" s="19"/>
      <c r="R36" s="19"/>
    </row>
    <row r="37" spans="1:18" ht="19" x14ac:dyDescent="0.25">
      <c r="A37" s="23">
        <v>500</v>
      </c>
      <c r="B37" s="24">
        <v>0.26</v>
      </c>
      <c r="C37" s="24">
        <v>0.34</v>
      </c>
      <c r="D37" s="25">
        <v>0.45</v>
      </c>
      <c r="E37" s="21">
        <v>500</v>
      </c>
      <c r="F37" s="24">
        <v>0.26</v>
      </c>
      <c r="G37" s="24">
        <v>0.33</v>
      </c>
      <c r="H37" s="25">
        <v>0.45</v>
      </c>
      <c r="I37" s="21">
        <v>500</v>
      </c>
      <c r="J37" s="24">
        <v>0.26</v>
      </c>
      <c r="K37" s="24">
        <v>0.34</v>
      </c>
      <c r="L37" s="25">
        <v>0.45</v>
      </c>
      <c r="M37" s="43"/>
      <c r="N37" s="19"/>
      <c r="O37" s="19"/>
      <c r="P37" s="19"/>
      <c r="Q37" s="19"/>
      <c r="R37" s="19"/>
    </row>
    <row r="38" spans="1:18" ht="19" x14ac:dyDescent="0.25">
      <c r="A38" s="23">
        <v>1000</v>
      </c>
      <c r="B38" s="26">
        <v>0.26</v>
      </c>
      <c r="C38" s="26">
        <v>0.33</v>
      </c>
      <c r="D38" s="27">
        <v>0.45</v>
      </c>
      <c r="E38" s="21">
        <v>1000</v>
      </c>
      <c r="F38" s="26">
        <v>0.26</v>
      </c>
      <c r="G38" s="26">
        <v>0.34</v>
      </c>
      <c r="H38" s="27">
        <v>0.45</v>
      </c>
      <c r="I38" s="21">
        <v>1000</v>
      </c>
      <c r="J38" s="26">
        <v>0.26</v>
      </c>
      <c r="K38" s="26">
        <v>0.34</v>
      </c>
      <c r="L38" s="27">
        <v>0.45</v>
      </c>
      <c r="M38" s="43"/>
      <c r="N38" s="19"/>
      <c r="O38" s="19"/>
      <c r="P38" s="19"/>
      <c r="Q38" s="19"/>
      <c r="R38" s="19"/>
    </row>
    <row r="39" spans="1:18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19"/>
      <c r="O39" s="19"/>
      <c r="P39" s="19"/>
      <c r="Q39" s="19"/>
      <c r="R39" s="19"/>
    </row>
    <row r="40" spans="1:18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19"/>
      <c r="O41" s="19"/>
      <c r="P41" s="19"/>
      <c r="Q41" s="19"/>
      <c r="R41" s="19"/>
    </row>
    <row r="42" spans="1:18" ht="21" x14ac:dyDescent="0.25">
      <c r="A42" s="69">
        <v>0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2"/>
      <c r="M42" s="44"/>
      <c r="N42" s="19"/>
      <c r="O42" s="44"/>
      <c r="P42" s="19" t="s">
        <v>2</v>
      </c>
      <c r="Q42" s="19"/>
      <c r="R42" s="19"/>
    </row>
    <row r="43" spans="1:18" ht="20" x14ac:dyDescent="0.25">
      <c r="A43" s="20">
        <v>0.25</v>
      </c>
      <c r="B43" s="13">
        <v>0.2</v>
      </c>
      <c r="C43" s="13">
        <v>0.3</v>
      </c>
      <c r="D43" s="13">
        <v>0.4</v>
      </c>
      <c r="E43" s="22">
        <v>0.5</v>
      </c>
      <c r="F43" s="13">
        <v>0.2</v>
      </c>
      <c r="G43" s="13">
        <v>0.3</v>
      </c>
      <c r="H43" s="13">
        <v>0.4</v>
      </c>
      <c r="I43" s="22">
        <v>0.75</v>
      </c>
      <c r="J43" s="13">
        <v>0.2</v>
      </c>
      <c r="K43" s="13">
        <v>0.3</v>
      </c>
      <c r="L43" s="13">
        <v>0.4</v>
      </c>
      <c r="M43" s="44"/>
      <c r="N43" s="19"/>
      <c r="O43" s="19"/>
      <c r="P43" s="19"/>
      <c r="Q43" s="19"/>
      <c r="R43" s="19"/>
    </row>
    <row r="44" spans="1:18" ht="19" x14ac:dyDescent="0.25">
      <c r="A44" s="23">
        <v>250</v>
      </c>
      <c r="B44" s="24">
        <v>0.18</v>
      </c>
      <c r="C44" s="24">
        <v>0.3</v>
      </c>
      <c r="D44" s="25">
        <v>0.4</v>
      </c>
      <c r="E44" s="21">
        <v>250</v>
      </c>
      <c r="F44" s="24">
        <v>0.17</v>
      </c>
      <c r="G44" s="24">
        <v>0.3</v>
      </c>
      <c r="H44" s="25">
        <v>0.4</v>
      </c>
      <c r="I44" s="21">
        <v>250</v>
      </c>
      <c r="J44" s="24">
        <v>0.15</v>
      </c>
      <c r="K44" s="24">
        <v>0.28999999999999998</v>
      </c>
      <c r="L44" s="25">
        <v>0.4</v>
      </c>
      <c r="M44" s="44"/>
      <c r="N44" s="19"/>
      <c r="O44" s="19"/>
      <c r="P44" s="19"/>
      <c r="Q44" s="19"/>
      <c r="R44" s="19"/>
    </row>
    <row r="45" spans="1:18" ht="19" x14ac:dyDescent="0.25">
      <c r="A45" s="23">
        <v>500</v>
      </c>
      <c r="B45" s="24">
        <v>0.19</v>
      </c>
      <c r="C45" s="24">
        <v>0.3</v>
      </c>
      <c r="D45" s="25">
        <v>0.4</v>
      </c>
      <c r="E45" s="21">
        <v>500</v>
      </c>
      <c r="F45" s="24">
        <v>0.19</v>
      </c>
      <c r="G45" s="24">
        <v>0.28999999999999998</v>
      </c>
      <c r="H45" s="25">
        <v>0.39</v>
      </c>
      <c r="I45" s="21">
        <v>500</v>
      </c>
      <c r="J45" s="24">
        <v>0.18</v>
      </c>
      <c r="K45" s="24">
        <v>0.28999999999999998</v>
      </c>
      <c r="L45" s="25">
        <v>0.4</v>
      </c>
      <c r="M45" s="44"/>
      <c r="N45" s="19"/>
      <c r="O45" s="19"/>
      <c r="P45" s="19"/>
      <c r="Q45" s="19"/>
      <c r="R45" s="19"/>
    </row>
    <row r="46" spans="1:18" ht="19" x14ac:dyDescent="0.25">
      <c r="A46" s="23">
        <v>1000</v>
      </c>
      <c r="B46" s="26">
        <v>0.2</v>
      </c>
      <c r="C46" s="26">
        <v>0.28999999999999998</v>
      </c>
      <c r="D46" s="27">
        <v>0.39</v>
      </c>
      <c r="E46" s="21">
        <v>1000</v>
      </c>
      <c r="F46" s="26">
        <v>0.2</v>
      </c>
      <c r="G46" s="26">
        <v>0.28999999999999998</v>
      </c>
      <c r="H46" s="27">
        <v>0.4</v>
      </c>
      <c r="I46" s="21">
        <v>1000</v>
      </c>
      <c r="J46" s="26">
        <v>0.2</v>
      </c>
      <c r="K46" s="26">
        <v>0.28999999999999998</v>
      </c>
      <c r="L46" s="27">
        <v>0.4</v>
      </c>
      <c r="M46" s="44"/>
      <c r="N46" s="19"/>
      <c r="O46" s="19"/>
      <c r="P46" s="19"/>
      <c r="Q46" s="19"/>
      <c r="R46" s="19"/>
    </row>
    <row r="47" spans="1:18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44"/>
      <c r="N47" s="19"/>
      <c r="O47" s="19"/>
      <c r="P47" s="19"/>
      <c r="Q47" s="19"/>
      <c r="R47" s="19"/>
    </row>
    <row r="48" spans="1:18" ht="21" x14ac:dyDescent="0.25">
      <c r="A48" s="69">
        <v>1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2"/>
      <c r="M48" s="44"/>
      <c r="N48" s="19"/>
      <c r="O48" s="19"/>
      <c r="P48" s="19"/>
      <c r="Q48" s="19"/>
      <c r="R48" s="19"/>
    </row>
    <row r="49" spans="1:18" ht="20" x14ac:dyDescent="0.25">
      <c r="A49" s="28">
        <v>0.25</v>
      </c>
      <c r="B49" s="13">
        <v>0.2</v>
      </c>
      <c r="C49" s="13">
        <v>0.3</v>
      </c>
      <c r="D49" s="13">
        <v>0.4</v>
      </c>
      <c r="E49" s="22">
        <v>0.5</v>
      </c>
      <c r="F49" s="13">
        <v>0.2</v>
      </c>
      <c r="G49" s="13">
        <v>0.3</v>
      </c>
      <c r="H49" s="13">
        <v>0.4</v>
      </c>
      <c r="I49" s="22">
        <v>0.75</v>
      </c>
      <c r="J49" s="13">
        <v>0.2</v>
      </c>
      <c r="K49" s="13">
        <v>0.3</v>
      </c>
      <c r="L49" s="13">
        <v>0.4</v>
      </c>
      <c r="M49" s="44"/>
      <c r="N49" s="19"/>
      <c r="O49" s="19"/>
      <c r="P49" s="19"/>
      <c r="Q49" s="19"/>
      <c r="R49" s="19"/>
    </row>
    <row r="50" spans="1:18" ht="19" x14ac:dyDescent="0.25">
      <c r="A50" s="23">
        <v>250</v>
      </c>
      <c r="B50" s="24">
        <v>0.25</v>
      </c>
      <c r="C50" s="24">
        <v>0.34</v>
      </c>
      <c r="D50" s="25">
        <v>0.46</v>
      </c>
      <c r="E50" s="21">
        <v>250</v>
      </c>
      <c r="F50" s="24">
        <v>0.26</v>
      </c>
      <c r="G50" s="24">
        <v>0.34</v>
      </c>
      <c r="H50" s="25">
        <v>0.46</v>
      </c>
      <c r="I50" s="21">
        <v>250</v>
      </c>
      <c r="J50" s="24">
        <v>0.23</v>
      </c>
      <c r="K50" s="24">
        <v>0.33</v>
      </c>
      <c r="L50" s="25">
        <v>0.46</v>
      </c>
      <c r="M50" s="44"/>
      <c r="N50" s="19"/>
      <c r="O50" s="19"/>
      <c r="P50" s="19"/>
      <c r="Q50" s="19"/>
      <c r="R50" s="19"/>
    </row>
    <row r="51" spans="1:18" ht="19" x14ac:dyDescent="0.25">
      <c r="A51" s="23">
        <v>500</v>
      </c>
      <c r="B51" s="24">
        <v>0.26</v>
      </c>
      <c r="C51" s="24">
        <v>0.34</v>
      </c>
      <c r="D51" s="25">
        <v>0.45</v>
      </c>
      <c r="E51" s="21">
        <v>500</v>
      </c>
      <c r="F51" s="24">
        <v>0.26</v>
      </c>
      <c r="G51" s="24">
        <v>0.33</v>
      </c>
      <c r="H51" s="25">
        <v>0.45</v>
      </c>
      <c r="I51" s="21">
        <v>500</v>
      </c>
      <c r="J51" s="24">
        <v>0.26</v>
      </c>
      <c r="K51" s="24">
        <v>0.33</v>
      </c>
      <c r="L51" s="25">
        <v>0.45</v>
      </c>
      <c r="M51" s="44"/>
      <c r="N51" s="19"/>
      <c r="O51" s="19"/>
      <c r="P51" s="19"/>
      <c r="Q51" s="19"/>
      <c r="R51" s="19"/>
    </row>
    <row r="52" spans="1:18" ht="19" x14ac:dyDescent="0.25">
      <c r="A52" s="23">
        <v>1000</v>
      </c>
      <c r="B52" s="26">
        <v>0.26</v>
      </c>
      <c r="C52" s="26">
        <v>0.33</v>
      </c>
      <c r="D52" s="27">
        <v>0.45</v>
      </c>
      <c r="E52" s="21">
        <v>1000</v>
      </c>
      <c r="F52" s="26">
        <v>0.26</v>
      </c>
      <c r="G52" s="26">
        <v>0.34</v>
      </c>
      <c r="H52" s="27">
        <v>0.45</v>
      </c>
      <c r="I52" s="21">
        <v>1000</v>
      </c>
      <c r="J52" s="26">
        <v>0.26</v>
      </c>
      <c r="K52" s="26">
        <v>0.34</v>
      </c>
      <c r="L52" s="27">
        <v>0.45</v>
      </c>
      <c r="M52" s="44"/>
      <c r="N52" s="19"/>
      <c r="O52" s="19"/>
      <c r="P52" s="19"/>
      <c r="Q52" s="19"/>
      <c r="R52" s="19"/>
    </row>
    <row r="53" spans="1:18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19"/>
      <c r="O53" s="19"/>
      <c r="P53" s="19"/>
      <c r="Q53" s="19"/>
      <c r="R53" s="19"/>
    </row>
    <row r="54" spans="1:18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19"/>
      <c r="O55" s="19"/>
      <c r="P55" s="19"/>
      <c r="Q55" s="19"/>
      <c r="R55" s="19"/>
    </row>
    <row r="56" spans="1:18" ht="21" x14ac:dyDescent="0.25">
      <c r="A56" s="69">
        <v>0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2"/>
      <c r="M56" s="46"/>
      <c r="N56" s="19"/>
      <c r="O56" s="46"/>
      <c r="P56" s="45" t="s">
        <v>7</v>
      </c>
      <c r="Q56" s="45"/>
      <c r="R56" s="45"/>
    </row>
    <row r="57" spans="1:18" ht="21" x14ac:dyDescent="0.25">
      <c r="A57" s="20">
        <v>0.25</v>
      </c>
      <c r="B57" s="13">
        <v>0.2</v>
      </c>
      <c r="C57" s="13">
        <v>0.3</v>
      </c>
      <c r="D57" s="13">
        <v>0.4</v>
      </c>
      <c r="E57" s="22">
        <v>0.5</v>
      </c>
      <c r="F57" s="13">
        <v>0.2</v>
      </c>
      <c r="G57" s="13">
        <v>0.3</v>
      </c>
      <c r="H57" s="13">
        <v>0.4</v>
      </c>
      <c r="I57" s="22">
        <v>0.75</v>
      </c>
      <c r="J57" s="13">
        <v>0.2</v>
      </c>
      <c r="K57" s="13">
        <v>0.3</v>
      </c>
      <c r="L57" s="13">
        <v>0.4</v>
      </c>
      <c r="M57" s="46"/>
      <c r="N57" s="31"/>
      <c r="O57" s="31"/>
      <c r="P57" s="31"/>
      <c r="Q57" s="31"/>
      <c r="R57" s="31"/>
    </row>
    <row r="58" spans="1:18" ht="20" x14ac:dyDescent="0.25">
      <c r="A58" s="23">
        <v>250</v>
      </c>
      <c r="B58" s="55">
        <f>1-(B44/B16)</f>
        <v>0.1428571428571429</v>
      </c>
      <c r="C58" s="55">
        <f t="shared" ref="C58:D58" si="0">1-(C44/C16)</f>
        <v>3.2258064516129115E-2</v>
      </c>
      <c r="D58" s="55">
        <f t="shared" si="0"/>
        <v>0</v>
      </c>
      <c r="E58" s="21">
        <v>250</v>
      </c>
      <c r="F58" s="55">
        <f>1-(F44/F16)</f>
        <v>0.19047619047619035</v>
      </c>
      <c r="G58" s="55">
        <f t="shared" ref="G58:H58" si="1">1-(G44/G16)</f>
        <v>0</v>
      </c>
      <c r="H58" s="55">
        <f t="shared" si="1"/>
        <v>0</v>
      </c>
      <c r="I58" s="21">
        <v>250</v>
      </c>
      <c r="J58" s="55">
        <f>1-(J44/J16)</f>
        <v>0.2857142857142857</v>
      </c>
      <c r="K58" s="55">
        <f t="shared" ref="K58:L58" si="2">1-(K44/K16)</f>
        <v>3.3333333333333326E-2</v>
      </c>
      <c r="L58" s="55">
        <f t="shared" si="2"/>
        <v>0</v>
      </c>
      <c r="M58" s="46"/>
      <c r="N58" s="45"/>
      <c r="O58" s="47"/>
      <c r="P58" s="45"/>
      <c r="Q58" s="45"/>
      <c r="R58" s="45"/>
    </row>
    <row r="59" spans="1:18" ht="19" x14ac:dyDescent="0.25">
      <c r="A59" s="23">
        <v>500</v>
      </c>
      <c r="B59" s="55">
        <f t="shared" ref="B59:D60" si="3">1-(B45/B17)</f>
        <v>5.0000000000000044E-2</v>
      </c>
      <c r="C59" s="55">
        <f t="shared" si="3"/>
        <v>0</v>
      </c>
      <c r="D59" s="55">
        <f t="shared" si="3"/>
        <v>0</v>
      </c>
      <c r="E59" s="21">
        <v>500</v>
      </c>
      <c r="F59" s="55">
        <f t="shared" ref="F59:H59" si="4">1-(F45/F17)</f>
        <v>5.0000000000000044E-2</v>
      </c>
      <c r="G59" s="55">
        <f t="shared" si="4"/>
        <v>0</v>
      </c>
      <c r="H59" s="55">
        <f t="shared" si="4"/>
        <v>2.5000000000000022E-2</v>
      </c>
      <c r="I59" s="21">
        <v>500</v>
      </c>
      <c r="J59" s="55">
        <f t="shared" ref="J59:L59" si="5">1-(J45/J17)</f>
        <v>0.10000000000000009</v>
      </c>
      <c r="K59" s="55">
        <f t="shared" si="5"/>
        <v>0</v>
      </c>
      <c r="L59" s="55">
        <f t="shared" si="5"/>
        <v>0</v>
      </c>
      <c r="M59" s="46"/>
      <c r="N59" s="19"/>
      <c r="O59" s="19"/>
      <c r="P59" s="24"/>
      <c r="Q59" s="19"/>
      <c r="R59" s="24"/>
    </row>
    <row r="60" spans="1:18" ht="19" x14ac:dyDescent="0.25">
      <c r="A60" s="23">
        <v>1000</v>
      </c>
      <c r="B60" s="55">
        <f t="shared" si="3"/>
        <v>0</v>
      </c>
      <c r="C60" s="55">
        <f t="shared" si="3"/>
        <v>0</v>
      </c>
      <c r="D60" s="55">
        <f t="shared" si="3"/>
        <v>0</v>
      </c>
      <c r="E60" s="21">
        <v>1000</v>
      </c>
      <c r="F60" s="55">
        <f t="shared" ref="F60:H60" si="6">1-(F46/F18)</f>
        <v>0</v>
      </c>
      <c r="G60" s="55">
        <f t="shared" si="6"/>
        <v>3.3333333333333326E-2</v>
      </c>
      <c r="H60" s="55">
        <f t="shared" si="6"/>
        <v>0</v>
      </c>
      <c r="I60" s="21">
        <v>1000</v>
      </c>
      <c r="J60" s="55">
        <f t="shared" ref="J60:L60" si="7">1-(J46/J18)</f>
        <v>0</v>
      </c>
      <c r="K60" s="55">
        <f t="shared" si="7"/>
        <v>3.3333333333333326E-2</v>
      </c>
      <c r="L60" s="55">
        <f t="shared" si="7"/>
        <v>0</v>
      </c>
      <c r="M60" s="46"/>
      <c r="N60" s="19"/>
      <c r="O60" s="45"/>
      <c r="P60" s="24"/>
      <c r="Q60" s="19"/>
      <c r="R60" s="24"/>
    </row>
    <row r="61" spans="1:18" ht="19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46"/>
      <c r="N61" s="19"/>
      <c r="O61" s="45"/>
      <c r="P61" s="24"/>
      <c r="Q61" s="19"/>
      <c r="R61" s="24"/>
    </row>
    <row r="62" spans="1:18" ht="21" x14ac:dyDescent="0.25">
      <c r="A62" s="69">
        <v>1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2"/>
      <c r="M62" s="46"/>
      <c r="N62" s="19"/>
      <c r="O62" s="19"/>
      <c r="P62" s="19"/>
      <c r="Q62" s="19"/>
      <c r="R62" s="19"/>
    </row>
    <row r="63" spans="1:18" ht="21" x14ac:dyDescent="0.25">
      <c r="A63" s="28">
        <v>0.25</v>
      </c>
      <c r="B63" s="13">
        <v>0.2</v>
      </c>
      <c r="C63" s="13">
        <v>0.3</v>
      </c>
      <c r="D63" s="13">
        <v>0.4</v>
      </c>
      <c r="E63" s="22">
        <v>0.5</v>
      </c>
      <c r="F63" s="13">
        <v>0.2</v>
      </c>
      <c r="G63" s="13">
        <v>0.3</v>
      </c>
      <c r="H63" s="13">
        <v>0.4</v>
      </c>
      <c r="I63" s="22">
        <v>0.75</v>
      </c>
      <c r="J63" s="13">
        <v>0.2</v>
      </c>
      <c r="K63" s="13">
        <v>0.3</v>
      </c>
      <c r="L63" s="13">
        <v>0.4</v>
      </c>
      <c r="M63" s="46"/>
      <c r="N63" s="31"/>
      <c r="O63" s="31"/>
      <c r="P63" s="31"/>
      <c r="Q63" s="31"/>
      <c r="R63" s="31"/>
    </row>
    <row r="64" spans="1:18" ht="20" x14ac:dyDescent="0.25">
      <c r="A64" s="23">
        <v>250</v>
      </c>
      <c r="B64" s="55">
        <f>1-(B50/B22)</f>
        <v>3.8461538461538547E-2</v>
      </c>
      <c r="C64" s="55">
        <f t="shared" ref="C64:D64" si="8">1-(C50/C22)</f>
        <v>2.857142857142847E-2</v>
      </c>
      <c r="D64" s="55">
        <f t="shared" si="8"/>
        <v>0</v>
      </c>
      <c r="E64" s="21">
        <v>250</v>
      </c>
      <c r="F64" s="55">
        <f>1-(F50/F22)</f>
        <v>3.703703703703709E-2</v>
      </c>
      <c r="G64" s="55">
        <f t="shared" ref="G64:H64" si="9">1-(G50/G22)</f>
        <v>2.857142857142847E-2</v>
      </c>
      <c r="H64" s="55">
        <f t="shared" si="9"/>
        <v>0</v>
      </c>
      <c r="I64" s="21">
        <v>250</v>
      </c>
      <c r="J64" s="55">
        <f>1-(J50/J22)</f>
        <v>0.14814814814814814</v>
      </c>
      <c r="K64" s="55">
        <f t="shared" ref="K64:L64" si="10">1-(K50/K22)</f>
        <v>2.9411764705882359E-2</v>
      </c>
      <c r="L64" s="55">
        <f t="shared" si="10"/>
        <v>0</v>
      </c>
      <c r="M64" s="46"/>
      <c r="N64" s="45"/>
      <c r="O64" s="47"/>
      <c r="P64" s="45"/>
      <c r="Q64" s="45"/>
      <c r="R64" s="45"/>
    </row>
    <row r="65" spans="1:18" ht="19" x14ac:dyDescent="0.25">
      <c r="A65" s="23">
        <v>500</v>
      </c>
      <c r="B65" s="55">
        <f t="shared" ref="B65:D65" si="11">1-(B51/B23)</f>
        <v>0</v>
      </c>
      <c r="C65" s="55">
        <f t="shared" si="11"/>
        <v>0</v>
      </c>
      <c r="D65" s="55">
        <f t="shared" si="11"/>
        <v>0</v>
      </c>
      <c r="E65" s="21">
        <v>500</v>
      </c>
      <c r="F65" s="55">
        <f t="shared" ref="F65:H65" si="12">1-(F51/F23)</f>
        <v>0</v>
      </c>
      <c r="G65" s="55">
        <f t="shared" si="12"/>
        <v>2.9411764705882359E-2</v>
      </c>
      <c r="H65" s="55">
        <f t="shared" si="12"/>
        <v>0</v>
      </c>
      <c r="I65" s="21">
        <v>500</v>
      </c>
      <c r="J65" s="55">
        <f t="shared" ref="J65:L65" si="13">1-(J51/J23)</f>
        <v>0</v>
      </c>
      <c r="K65" s="55">
        <f t="shared" si="13"/>
        <v>2.9411764705882359E-2</v>
      </c>
      <c r="L65" s="55">
        <f t="shared" si="13"/>
        <v>0</v>
      </c>
      <c r="M65" s="46"/>
      <c r="N65" s="19"/>
      <c r="O65" s="45"/>
      <c r="P65" s="24"/>
      <c r="Q65" s="19"/>
      <c r="R65" s="24"/>
    </row>
    <row r="66" spans="1:18" ht="19" x14ac:dyDescent="0.25">
      <c r="A66" s="23">
        <v>1000</v>
      </c>
      <c r="B66" s="55">
        <f t="shared" ref="B66:D66" si="14">1-(B52/B24)</f>
        <v>0</v>
      </c>
      <c r="C66" s="55">
        <f t="shared" si="14"/>
        <v>0</v>
      </c>
      <c r="D66" s="55">
        <f t="shared" si="14"/>
        <v>0</v>
      </c>
      <c r="E66" s="21">
        <v>1000</v>
      </c>
      <c r="F66" s="55">
        <f t="shared" ref="F66:H66" si="15">1-(F52/F24)</f>
        <v>0</v>
      </c>
      <c r="G66" s="55">
        <f t="shared" si="15"/>
        <v>0</v>
      </c>
      <c r="H66" s="55">
        <f t="shared" si="15"/>
        <v>0</v>
      </c>
      <c r="I66" s="21">
        <v>1000</v>
      </c>
      <c r="J66" s="55">
        <f t="shared" ref="J66:L66" si="16">1-(J52/J24)</f>
        <v>0</v>
      </c>
      <c r="K66" s="55">
        <f t="shared" si="16"/>
        <v>0</v>
      </c>
      <c r="L66" s="55">
        <f t="shared" si="16"/>
        <v>0</v>
      </c>
      <c r="M66" s="46"/>
      <c r="N66" s="19"/>
      <c r="O66" s="45"/>
      <c r="P66" s="24"/>
      <c r="Q66" s="19"/>
      <c r="R66" s="24"/>
    </row>
    <row r="67" spans="1:18" ht="19" x14ac:dyDescent="0.25">
      <c r="A67" s="48"/>
      <c r="B67" s="49"/>
      <c r="C67" s="46"/>
      <c r="D67" s="49"/>
      <c r="E67" s="46"/>
      <c r="F67" s="49"/>
      <c r="G67" s="46"/>
      <c r="H67" s="48"/>
      <c r="I67" s="49"/>
      <c r="J67" s="46"/>
      <c r="K67" s="49"/>
      <c r="L67" s="46"/>
      <c r="M67" s="49"/>
      <c r="N67" s="19"/>
      <c r="O67" s="45"/>
      <c r="P67" s="24"/>
      <c r="Q67" s="19"/>
      <c r="R67" s="24"/>
    </row>
    <row r="68" spans="1:18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x14ac:dyDescent="0.2">
      <c r="A69" s="50"/>
      <c r="B69" s="19"/>
      <c r="C69" s="50"/>
      <c r="D69" s="19"/>
      <c r="E69" s="50"/>
      <c r="F69" s="19"/>
      <c r="G69" s="50"/>
      <c r="H69" s="19"/>
      <c r="I69" s="50"/>
      <c r="J69" s="19"/>
      <c r="K69" s="50"/>
      <c r="L69" s="19"/>
      <c r="M69" s="50"/>
      <c r="N69" s="19"/>
      <c r="O69" s="50"/>
      <c r="P69" s="19"/>
      <c r="Q69" s="50"/>
      <c r="R69" s="19"/>
    </row>
    <row r="70" spans="1:18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19"/>
      <c r="O71" s="19"/>
      <c r="P71" s="19"/>
      <c r="Q71" s="19"/>
      <c r="R71" s="19"/>
    </row>
    <row r="72" spans="1:18" ht="21" x14ac:dyDescent="0.25">
      <c r="A72" s="69">
        <v>0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2"/>
      <c r="M72" s="41"/>
      <c r="N72" s="19"/>
      <c r="O72" s="41"/>
      <c r="P72" s="19" t="s">
        <v>4</v>
      </c>
      <c r="Q72" s="19"/>
      <c r="R72" s="19"/>
    </row>
    <row r="73" spans="1:18" ht="20" x14ac:dyDescent="0.25">
      <c r="A73" s="20">
        <v>0.25</v>
      </c>
      <c r="B73" s="13">
        <v>0.2</v>
      </c>
      <c r="C73" s="13">
        <v>0.3</v>
      </c>
      <c r="D73" s="13">
        <v>0.4</v>
      </c>
      <c r="E73" s="22">
        <v>0.5</v>
      </c>
      <c r="F73" s="13">
        <v>0.2</v>
      </c>
      <c r="G73" s="13">
        <v>0.3</v>
      </c>
      <c r="H73" s="13">
        <v>0.4</v>
      </c>
      <c r="I73" s="22">
        <v>0.75</v>
      </c>
      <c r="J73" s="13">
        <v>0.2</v>
      </c>
      <c r="K73" s="13">
        <v>0.3</v>
      </c>
      <c r="L73" s="13">
        <v>0.4</v>
      </c>
      <c r="M73" s="41"/>
      <c r="N73" s="19"/>
      <c r="O73" s="19"/>
      <c r="P73" s="19"/>
      <c r="Q73" s="19"/>
      <c r="R73" s="19"/>
    </row>
    <row r="74" spans="1:18" ht="19" x14ac:dyDescent="0.25">
      <c r="A74" s="23">
        <v>250</v>
      </c>
      <c r="B74" s="24">
        <v>12.4</v>
      </c>
      <c r="C74" s="24">
        <v>0.6</v>
      </c>
      <c r="D74" s="25">
        <v>0</v>
      </c>
      <c r="E74" s="21">
        <v>250</v>
      </c>
      <c r="F74" s="24">
        <v>11</v>
      </c>
      <c r="G74" s="24">
        <v>0.6</v>
      </c>
      <c r="H74" s="25">
        <v>0</v>
      </c>
      <c r="I74" s="21">
        <v>250</v>
      </c>
      <c r="J74" s="24">
        <v>10.6</v>
      </c>
      <c r="K74" s="24">
        <v>0.2</v>
      </c>
      <c r="L74" s="25">
        <v>0</v>
      </c>
      <c r="M74" s="41"/>
      <c r="N74" s="19"/>
      <c r="O74" s="19"/>
      <c r="P74" s="19"/>
      <c r="Q74" s="19"/>
      <c r="R74" s="19"/>
    </row>
    <row r="75" spans="1:18" ht="19" x14ac:dyDescent="0.25">
      <c r="A75" s="23">
        <v>500</v>
      </c>
      <c r="B75" s="24">
        <v>1.2</v>
      </c>
      <c r="C75" s="24">
        <v>0</v>
      </c>
      <c r="D75" s="25">
        <v>0</v>
      </c>
      <c r="E75" s="21">
        <v>500</v>
      </c>
      <c r="F75" s="24">
        <v>1.2</v>
      </c>
      <c r="G75" s="24">
        <v>0</v>
      </c>
      <c r="H75" s="25">
        <v>0</v>
      </c>
      <c r="I75" s="21">
        <v>500</v>
      </c>
      <c r="J75" s="24">
        <v>0.8</v>
      </c>
      <c r="K75" s="24">
        <v>0</v>
      </c>
      <c r="L75" s="25">
        <v>0</v>
      </c>
      <c r="M75" s="41"/>
      <c r="N75" s="19"/>
      <c r="O75" s="19"/>
      <c r="P75" s="19"/>
      <c r="Q75" s="19"/>
      <c r="R75" s="19"/>
    </row>
    <row r="76" spans="1:18" ht="19" x14ac:dyDescent="0.25">
      <c r="A76" s="23">
        <v>1000</v>
      </c>
      <c r="B76" s="26">
        <v>0</v>
      </c>
      <c r="C76" s="26">
        <v>0</v>
      </c>
      <c r="D76" s="27">
        <v>0</v>
      </c>
      <c r="E76" s="21">
        <v>1000</v>
      </c>
      <c r="F76" s="26">
        <v>0</v>
      </c>
      <c r="G76" s="26">
        <v>0</v>
      </c>
      <c r="H76" s="27">
        <v>0</v>
      </c>
      <c r="I76" s="21">
        <v>1000</v>
      </c>
      <c r="J76" s="26">
        <v>0</v>
      </c>
      <c r="K76" s="26">
        <v>0</v>
      </c>
      <c r="L76" s="27">
        <v>0</v>
      </c>
      <c r="M76" s="41"/>
      <c r="N76" s="19"/>
      <c r="O76" s="19"/>
      <c r="P76" s="19"/>
      <c r="Q76" s="19"/>
      <c r="R76" s="19"/>
    </row>
    <row r="77" spans="1:18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41"/>
      <c r="N77" s="19"/>
      <c r="O77" s="19"/>
      <c r="P77" s="19"/>
      <c r="Q77" s="19"/>
      <c r="R77" s="19"/>
    </row>
    <row r="78" spans="1:18" ht="21" x14ac:dyDescent="0.25">
      <c r="A78" s="69">
        <v>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2"/>
      <c r="M78" s="41"/>
      <c r="N78" s="19"/>
      <c r="O78" s="19"/>
      <c r="P78" s="19"/>
      <c r="Q78" s="19"/>
      <c r="R78" s="19"/>
    </row>
    <row r="79" spans="1:18" ht="20" x14ac:dyDescent="0.25">
      <c r="A79" s="28">
        <v>0.25</v>
      </c>
      <c r="B79" s="13">
        <v>0.2</v>
      </c>
      <c r="C79" s="13">
        <v>0.3</v>
      </c>
      <c r="D79" s="13">
        <v>0.4</v>
      </c>
      <c r="E79" s="22">
        <v>0.5</v>
      </c>
      <c r="F79" s="13">
        <v>0.2</v>
      </c>
      <c r="G79" s="13">
        <v>0.3</v>
      </c>
      <c r="H79" s="13">
        <v>0.4</v>
      </c>
      <c r="I79" s="22">
        <v>0.75</v>
      </c>
      <c r="J79" s="13">
        <v>0.2</v>
      </c>
      <c r="K79" s="13">
        <v>0.3</v>
      </c>
      <c r="L79" s="13">
        <v>0.4</v>
      </c>
      <c r="M79" s="41"/>
      <c r="N79" s="19"/>
      <c r="O79" s="19"/>
      <c r="P79" s="19"/>
      <c r="Q79" s="19"/>
      <c r="R79" s="19"/>
    </row>
    <row r="80" spans="1:18" ht="19" x14ac:dyDescent="0.25">
      <c r="A80" s="23">
        <v>250</v>
      </c>
      <c r="B80" s="24">
        <v>5.4</v>
      </c>
      <c r="C80" s="24">
        <v>0.6</v>
      </c>
      <c r="D80" s="25">
        <v>0</v>
      </c>
      <c r="E80" s="21">
        <v>250</v>
      </c>
      <c r="F80" s="24">
        <v>4.8</v>
      </c>
      <c r="G80" s="24">
        <v>0.2</v>
      </c>
      <c r="H80" s="25">
        <v>0</v>
      </c>
      <c r="I80" s="21">
        <v>250</v>
      </c>
      <c r="J80" s="24">
        <v>5.2</v>
      </c>
      <c r="K80" s="24">
        <v>0.6</v>
      </c>
      <c r="L80" s="25">
        <v>0</v>
      </c>
      <c r="M80" s="41"/>
      <c r="N80" s="19"/>
      <c r="O80" s="19"/>
      <c r="P80" s="19"/>
      <c r="Q80" s="19"/>
      <c r="R80" s="19"/>
    </row>
    <row r="81" spans="1:18" ht="19" x14ac:dyDescent="0.25">
      <c r="A81" s="23">
        <v>500</v>
      </c>
      <c r="B81" s="24">
        <v>0.2</v>
      </c>
      <c r="C81" s="24">
        <v>0</v>
      </c>
      <c r="D81" s="25">
        <v>0</v>
      </c>
      <c r="E81" s="21">
        <v>500</v>
      </c>
      <c r="F81" s="24">
        <v>0.6</v>
      </c>
      <c r="G81" s="24">
        <v>0</v>
      </c>
      <c r="H81" s="25">
        <v>0</v>
      </c>
      <c r="I81" s="21">
        <v>500</v>
      </c>
      <c r="J81" s="24">
        <v>0.2</v>
      </c>
      <c r="K81" s="24">
        <v>0</v>
      </c>
      <c r="L81" s="25">
        <v>0</v>
      </c>
      <c r="M81" s="41"/>
      <c r="N81" s="19"/>
      <c r="O81" s="19"/>
      <c r="P81" s="19"/>
      <c r="Q81" s="19"/>
      <c r="R81" s="19"/>
    </row>
    <row r="82" spans="1:18" ht="19" x14ac:dyDescent="0.25">
      <c r="A82" s="23">
        <v>1000</v>
      </c>
      <c r="B82" s="26">
        <v>0</v>
      </c>
      <c r="C82" s="26">
        <v>0</v>
      </c>
      <c r="D82" s="27">
        <v>0</v>
      </c>
      <c r="E82" s="21">
        <v>1000</v>
      </c>
      <c r="F82" s="26">
        <v>0</v>
      </c>
      <c r="G82" s="26">
        <v>0</v>
      </c>
      <c r="H82" s="27">
        <v>0</v>
      </c>
      <c r="I82" s="21">
        <v>1000</v>
      </c>
      <c r="J82" s="26">
        <v>0</v>
      </c>
      <c r="K82" s="26">
        <v>0</v>
      </c>
      <c r="L82" s="27">
        <v>0</v>
      </c>
      <c r="M82" s="41"/>
      <c r="N82" s="19"/>
      <c r="O82" s="19"/>
      <c r="P82" s="19"/>
      <c r="Q82" s="19"/>
      <c r="R82" s="19"/>
    </row>
    <row r="83" spans="1:18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19"/>
      <c r="O83" s="19"/>
      <c r="P83" s="19"/>
      <c r="Q83" s="19"/>
      <c r="R83" s="19"/>
    </row>
    <row r="84" spans="1:18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19"/>
      <c r="O85" s="19"/>
      <c r="P85" s="19"/>
      <c r="Q85" s="19"/>
      <c r="R85" s="19"/>
    </row>
    <row r="86" spans="1:18" ht="21" x14ac:dyDescent="0.25">
      <c r="A86" s="69">
        <v>0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2"/>
      <c r="M86" s="29"/>
      <c r="N86" s="19"/>
      <c r="O86" s="43"/>
      <c r="P86" s="19" t="s">
        <v>5</v>
      </c>
      <c r="Q86" s="19"/>
      <c r="R86" s="19"/>
    </row>
    <row r="87" spans="1:18" ht="20" x14ac:dyDescent="0.25">
      <c r="A87" s="20">
        <v>0.25</v>
      </c>
      <c r="B87" s="13">
        <v>0.2</v>
      </c>
      <c r="C87" s="13">
        <v>0.3</v>
      </c>
      <c r="D87" s="13">
        <v>0.4</v>
      </c>
      <c r="E87" s="22">
        <v>0.5</v>
      </c>
      <c r="F87" s="13">
        <v>0.2</v>
      </c>
      <c r="G87" s="13">
        <v>0.3</v>
      </c>
      <c r="H87" s="13">
        <v>0.4</v>
      </c>
      <c r="I87" s="22">
        <v>0.75</v>
      </c>
      <c r="J87" s="13">
        <v>0.2</v>
      </c>
      <c r="K87" s="13">
        <v>0.3</v>
      </c>
      <c r="L87" s="13">
        <v>0.4</v>
      </c>
      <c r="M87" s="29"/>
      <c r="N87" s="19"/>
      <c r="O87" s="19"/>
      <c r="P87" s="19"/>
      <c r="Q87" s="19"/>
      <c r="R87" s="19"/>
    </row>
    <row r="88" spans="1:18" ht="19" x14ac:dyDescent="0.25">
      <c r="A88" s="23">
        <v>250</v>
      </c>
      <c r="B88" s="24">
        <v>12.2</v>
      </c>
      <c r="C88" s="24">
        <v>0.6</v>
      </c>
      <c r="D88" s="25">
        <v>0</v>
      </c>
      <c r="E88" s="21">
        <v>250</v>
      </c>
      <c r="F88" s="24">
        <v>11.2</v>
      </c>
      <c r="G88" s="24">
        <v>0.4</v>
      </c>
      <c r="H88" s="25">
        <v>0</v>
      </c>
      <c r="I88" s="21">
        <v>250</v>
      </c>
      <c r="J88" s="24">
        <v>10.6</v>
      </c>
      <c r="K88" s="24">
        <v>0.2</v>
      </c>
      <c r="L88" s="25">
        <v>0</v>
      </c>
      <c r="M88" s="29"/>
      <c r="N88" s="19"/>
      <c r="O88" s="19"/>
      <c r="P88" s="19"/>
      <c r="Q88" s="19"/>
      <c r="R88" s="19"/>
    </row>
    <row r="89" spans="1:18" ht="19" x14ac:dyDescent="0.25">
      <c r="A89" s="23">
        <v>500</v>
      </c>
      <c r="B89" s="24">
        <v>1.2</v>
      </c>
      <c r="C89" s="24">
        <v>0</v>
      </c>
      <c r="D89" s="25">
        <v>0</v>
      </c>
      <c r="E89" s="21">
        <v>500</v>
      </c>
      <c r="F89" s="24">
        <v>1.2</v>
      </c>
      <c r="G89" s="24">
        <v>0</v>
      </c>
      <c r="H89" s="25">
        <v>0</v>
      </c>
      <c r="I89" s="21">
        <v>500</v>
      </c>
      <c r="J89" s="24">
        <v>0.8</v>
      </c>
      <c r="K89" s="24">
        <v>0</v>
      </c>
      <c r="L89" s="25">
        <v>0</v>
      </c>
      <c r="M89" s="29"/>
      <c r="N89" s="19"/>
      <c r="O89" s="19"/>
      <c r="P89" s="19"/>
      <c r="Q89" s="19"/>
      <c r="R89" s="19"/>
    </row>
    <row r="90" spans="1:18" ht="19" x14ac:dyDescent="0.25">
      <c r="A90" s="23">
        <v>1000</v>
      </c>
      <c r="B90" s="26">
        <v>0</v>
      </c>
      <c r="C90" s="26">
        <v>0</v>
      </c>
      <c r="D90" s="27">
        <v>0</v>
      </c>
      <c r="E90" s="21">
        <v>1000</v>
      </c>
      <c r="F90" s="26">
        <v>0</v>
      </c>
      <c r="G90" s="26">
        <v>0</v>
      </c>
      <c r="H90" s="27">
        <v>0</v>
      </c>
      <c r="I90" s="21">
        <v>1000</v>
      </c>
      <c r="J90" s="26">
        <v>0</v>
      </c>
      <c r="K90" s="26">
        <v>0</v>
      </c>
      <c r="L90" s="27">
        <v>0</v>
      </c>
      <c r="M90" s="29"/>
      <c r="N90" s="19"/>
      <c r="O90" s="19"/>
      <c r="P90" s="19"/>
      <c r="Q90" s="19"/>
      <c r="R90" s="19"/>
    </row>
    <row r="91" spans="1:18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9"/>
      <c r="N91" s="19"/>
      <c r="O91" s="19"/>
      <c r="P91" s="19"/>
      <c r="Q91" s="19"/>
      <c r="R91" s="19"/>
    </row>
    <row r="92" spans="1:18" ht="21" x14ac:dyDescent="0.25">
      <c r="A92" s="69">
        <v>1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2"/>
      <c r="M92" s="29"/>
      <c r="N92" s="19"/>
      <c r="O92" s="19"/>
      <c r="P92" s="19"/>
      <c r="Q92" s="19"/>
      <c r="R92" s="19"/>
    </row>
    <row r="93" spans="1:18" ht="20" x14ac:dyDescent="0.25">
      <c r="A93" s="28">
        <v>0.25</v>
      </c>
      <c r="B93" s="13">
        <v>0.2</v>
      </c>
      <c r="C93" s="13">
        <v>0.3</v>
      </c>
      <c r="D93" s="13">
        <v>0.4</v>
      </c>
      <c r="E93" s="22">
        <v>0.5</v>
      </c>
      <c r="F93" s="13">
        <v>0.2</v>
      </c>
      <c r="G93" s="13">
        <v>0.3</v>
      </c>
      <c r="H93" s="13">
        <v>0.4</v>
      </c>
      <c r="I93" s="22">
        <v>0.75</v>
      </c>
      <c r="J93" s="13">
        <v>0.2</v>
      </c>
      <c r="K93" s="13">
        <v>0.3</v>
      </c>
      <c r="L93" s="13">
        <v>0.4</v>
      </c>
      <c r="M93" s="29"/>
      <c r="N93" s="19"/>
      <c r="O93" s="19"/>
      <c r="P93" s="19"/>
      <c r="Q93" s="19"/>
      <c r="R93" s="19"/>
    </row>
    <row r="94" spans="1:18" ht="19" x14ac:dyDescent="0.25">
      <c r="A94" s="23">
        <v>250</v>
      </c>
      <c r="B94" s="24">
        <v>5.4</v>
      </c>
      <c r="C94" s="24">
        <v>0.6</v>
      </c>
      <c r="D94" s="25">
        <v>0</v>
      </c>
      <c r="E94" s="21">
        <v>250</v>
      </c>
      <c r="F94" s="24">
        <v>4.8</v>
      </c>
      <c r="G94" s="24">
        <v>0.2</v>
      </c>
      <c r="H94" s="25">
        <v>0</v>
      </c>
      <c r="I94" s="21">
        <v>250</v>
      </c>
      <c r="J94" s="24">
        <v>5.2</v>
      </c>
      <c r="K94" s="24">
        <v>0.6</v>
      </c>
      <c r="L94" s="25">
        <v>0</v>
      </c>
      <c r="M94" s="29"/>
      <c r="N94" s="19"/>
      <c r="O94" s="19"/>
      <c r="P94" s="19"/>
      <c r="Q94" s="19"/>
      <c r="R94" s="19"/>
    </row>
    <row r="95" spans="1:18" ht="19" x14ac:dyDescent="0.25">
      <c r="A95" s="23">
        <v>500</v>
      </c>
      <c r="B95" s="24">
        <v>0.2</v>
      </c>
      <c r="C95" s="24">
        <v>0</v>
      </c>
      <c r="D95" s="25">
        <v>0</v>
      </c>
      <c r="E95" s="21">
        <v>500</v>
      </c>
      <c r="F95" s="24">
        <v>0.6</v>
      </c>
      <c r="G95" s="24">
        <v>0</v>
      </c>
      <c r="H95" s="25">
        <v>0</v>
      </c>
      <c r="I95" s="21">
        <v>500</v>
      </c>
      <c r="J95" s="24">
        <v>0.2</v>
      </c>
      <c r="K95" s="24">
        <v>0</v>
      </c>
      <c r="L95" s="25">
        <v>0</v>
      </c>
      <c r="M95" s="29"/>
      <c r="N95" s="19"/>
      <c r="O95" s="19"/>
      <c r="P95" s="19"/>
      <c r="Q95" s="19"/>
    </row>
    <row r="96" spans="1:18" ht="19" x14ac:dyDescent="0.25">
      <c r="A96" s="23">
        <v>1000</v>
      </c>
      <c r="B96" s="26">
        <v>0</v>
      </c>
      <c r="C96" s="26">
        <v>0</v>
      </c>
      <c r="D96" s="27">
        <v>0</v>
      </c>
      <c r="E96" s="21">
        <v>1000</v>
      </c>
      <c r="F96" s="26">
        <v>0</v>
      </c>
      <c r="G96" s="26">
        <v>0</v>
      </c>
      <c r="H96" s="27">
        <v>0</v>
      </c>
      <c r="I96" s="21">
        <v>1000</v>
      </c>
      <c r="J96" s="26">
        <v>0</v>
      </c>
      <c r="K96" s="26">
        <v>0</v>
      </c>
      <c r="L96" s="27">
        <v>0</v>
      </c>
      <c r="M96" s="29"/>
      <c r="N96" s="19"/>
      <c r="O96" s="19"/>
      <c r="P96" s="19"/>
      <c r="Q96" s="19"/>
      <c r="R96" s="19"/>
    </row>
    <row r="97" spans="1:18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19"/>
      <c r="O97" s="19"/>
      <c r="P97" s="19"/>
      <c r="Q97" s="19"/>
      <c r="R97" s="19"/>
    </row>
    <row r="98" spans="1:18" ht="20" x14ac:dyDescent="0.25">
      <c r="A98" s="51"/>
      <c r="B98" s="45"/>
      <c r="C98" s="45"/>
      <c r="D98" s="45"/>
      <c r="E98" s="47"/>
      <c r="F98" s="45"/>
      <c r="G98" s="45"/>
      <c r="H98" s="45"/>
      <c r="I98" s="47"/>
      <c r="J98" s="45"/>
      <c r="K98" s="45"/>
      <c r="L98" s="45"/>
      <c r="M98" s="19"/>
      <c r="N98" s="19"/>
      <c r="O98" s="19"/>
      <c r="P98" s="19"/>
      <c r="Q98" s="19"/>
      <c r="R98" s="19"/>
    </row>
    <row r="99" spans="1:18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19"/>
      <c r="O99" s="19"/>
      <c r="P99" s="19"/>
      <c r="Q99" s="19"/>
      <c r="R99" s="19"/>
    </row>
    <row r="100" spans="1:18" ht="21" x14ac:dyDescent="0.25">
      <c r="A100" s="69">
        <v>0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2"/>
      <c r="M100" s="44"/>
      <c r="N100" s="19"/>
      <c r="O100" s="44"/>
      <c r="P100" s="19" t="s">
        <v>6</v>
      </c>
      <c r="Q100" s="19"/>
      <c r="R100" s="19"/>
    </row>
    <row r="101" spans="1:18" ht="20" x14ac:dyDescent="0.25">
      <c r="A101" s="20">
        <v>0.25</v>
      </c>
      <c r="B101" s="13">
        <v>0.2</v>
      </c>
      <c r="C101" s="13">
        <v>0.3</v>
      </c>
      <c r="D101" s="13">
        <v>0.4</v>
      </c>
      <c r="E101" s="22">
        <v>0.5</v>
      </c>
      <c r="F101" s="13">
        <v>0.2</v>
      </c>
      <c r="G101" s="13">
        <v>0.3</v>
      </c>
      <c r="H101" s="13">
        <v>0.4</v>
      </c>
      <c r="I101" s="22">
        <v>0.75</v>
      </c>
      <c r="J101" s="13">
        <v>0.2</v>
      </c>
      <c r="K101" s="13">
        <v>0.3</v>
      </c>
      <c r="L101" s="13">
        <v>0.4</v>
      </c>
      <c r="M101" s="44"/>
      <c r="N101" s="19"/>
      <c r="O101" s="19"/>
      <c r="P101" s="19"/>
      <c r="Q101" s="19"/>
      <c r="R101" s="19"/>
    </row>
    <row r="102" spans="1:18" ht="19" x14ac:dyDescent="0.25">
      <c r="A102" s="23">
        <v>250</v>
      </c>
      <c r="B102" s="24">
        <v>54.4</v>
      </c>
      <c r="C102" s="24">
        <v>11.4</v>
      </c>
      <c r="D102" s="25">
        <v>0.4</v>
      </c>
      <c r="E102" s="21">
        <v>250</v>
      </c>
      <c r="F102" s="24">
        <v>64.400000000000006</v>
      </c>
      <c r="G102" s="24">
        <v>16.399999999999999</v>
      </c>
      <c r="H102" s="25">
        <v>0.8</v>
      </c>
      <c r="I102" s="21">
        <v>250</v>
      </c>
      <c r="J102" s="24">
        <v>73.599999999999994</v>
      </c>
      <c r="K102" s="24">
        <v>23.6</v>
      </c>
      <c r="L102" s="25">
        <v>1</v>
      </c>
      <c r="M102" s="44"/>
      <c r="N102" s="19"/>
      <c r="O102" s="19"/>
      <c r="P102" s="19"/>
      <c r="Q102" s="19"/>
      <c r="R102" s="19"/>
    </row>
    <row r="103" spans="1:18" ht="19" x14ac:dyDescent="0.25">
      <c r="A103" s="23">
        <v>500</v>
      </c>
      <c r="B103" s="24">
        <v>19.399999999999999</v>
      </c>
      <c r="C103" s="24">
        <v>0</v>
      </c>
      <c r="D103" s="25">
        <v>0</v>
      </c>
      <c r="E103" s="21">
        <v>500</v>
      </c>
      <c r="F103" s="24">
        <v>24.6</v>
      </c>
      <c r="G103" s="24">
        <v>0.2</v>
      </c>
      <c r="H103" s="25">
        <v>0</v>
      </c>
      <c r="I103" s="21">
        <v>500</v>
      </c>
      <c r="J103" s="24">
        <v>37</v>
      </c>
      <c r="K103" s="24">
        <v>1.4</v>
      </c>
      <c r="L103" s="25">
        <v>0</v>
      </c>
      <c r="M103" s="44"/>
      <c r="N103" s="19"/>
      <c r="O103" s="19"/>
      <c r="P103" s="19"/>
      <c r="Q103" s="19"/>
      <c r="R103" s="19"/>
    </row>
    <row r="104" spans="1:18" ht="19" x14ac:dyDescent="0.25">
      <c r="A104" s="23">
        <v>1000</v>
      </c>
      <c r="B104" s="26">
        <v>0.4</v>
      </c>
      <c r="C104" s="26">
        <v>0</v>
      </c>
      <c r="D104" s="27">
        <v>0</v>
      </c>
      <c r="E104" s="21">
        <v>1000</v>
      </c>
      <c r="F104" s="26">
        <v>0.6</v>
      </c>
      <c r="G104" s="26">
        <v>0</v>
      </c>
      <c r="H104" s="27">
        <v>0</v>
      </c>
      <c r="I104" s="21">
        <v>1000</v>
      </c>
      <c r="J104" s="26">
        <v>2.8</v>
      </c>
      <c r="K104" s="26">
        <v>0</v>
      </c>
      <c r="L104" s="27">
        <v>0</v>
      </c>
      <c r="M104" s="44"/>
      <c r="N104" s="19"/>
      <c r="O104" s="19"/>
      <c r="P104" s="19"/>
      <c r="Q104" s="19"/>
      <c r="R104" s="19"/>
    </row>
    <row r="105" spans="1:18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44"/>
      <c r="N105" s="19"/>
      <c r="O105" s="19"/>
      <c r="P105" s="19"/>
      <c r="Q105" s="19"/>
      <c r="R105" s="19"/>
    </row>
    <row r="106" spans="1:18" ht="21" x14ac:dyDescent="0.25">
      <c r="A106" s="69">
        <v>1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2"/>
      <c r="M106" s="44"/>
      <c r="N106" s="19"/>
      <c r="O106" s="19"/>
      <c r="P106" s="19"/>
      <c r="Q106" s="19"/>
      <c r="R106" s="19"/>
    </row>
    <row r="107" spans="1:18" ht="20" x14ac:dyDescent="0.25">
      <c r="A107" s="28">
        <v>0.25</v>
      </c>
      <c r="B107" s="13">
        <v>0.2</v>
      </c>
      <c r="C107" s="13">
        <v>0.3</v>
      </c>
      <c r="D107" s="13">
        <v>0.4</v>
      </c>
      <c r="E107" s="22">
        <v>0.5</v>
      </c>
      <c r="F107" s="13">
        <v>0.2</v>
      </c>
      <c r="G107" s="13">
        <v>0.3</v>
      </c>
      <c r="H107" s="13">
        <v>0.4</v>
      </c>
      <c r="I107" s="22">
        <v>0.75</v>
      </c>
      <c r="J107" s="13">
        <v>0.2</v>
      </c>
      <c r="K107" s="13">
        <v>0.3</v>
      </c>
      <c r="L107" s="13">
        <v>0.4</v>
      </c>
      <c r="M107" s="44"/>
      <c r="N107" s="19"/>
      <c r="O107" s="19"/>
      <c r="P107" s="19"/>
      <c r="Q107" s="19"/>
      <c r="R107" s="19"/>
    </row>
    <row r="108" spans="1:18" ht="19" x14ac:dyDescent="0.25">
      <c r="A108" s="23">
        <v>250</v>
      </c>
      <c r="B108" s="24">
        <v>29.4</v>
      </c>
      <c r="C108" s="24">
        <v>7</v>
      </c>
      <c r="D108" s="25">
        <v>0.2</v>
      </c>
      <c r="E108" s="21">
        <v>250</v>
      </c>
      <c r="F108" s="24">
        <v>33.200000000000003</v>
      </c>
      <c r="G108" s="24">
        <v>12</v>
      </c>
      <c r="H108" s="25">
        <v>43</v>
      </c>
      <c r="I108" s="21">
        <v>250</v>
      </c>
      <c r="J108" s="24">
        <v>44.8</v>
      </c>
      <c r="K108" s="24">
        <v>16.399999999999999</v>
      </c>
      <c r="L108" s="25">
        <v>0.6</v>
      </c>
      <c r="M108" s="44"/>
      <c r="N108" s="19"/>
      <c r="O108" s="19"/>
      <c r="P108" s="19"/>
      <c r="Q108" s="19"/>
      <c r="R108" s="19"/>
    </row>
    <row r="109" spans="1:18" ht="19" x14ac:dyDescent="0.25">
      <c r="A109" s="23">
        <v>500</v>
      </c>
      <c r="B109" s="24">
        <v>4.8</v>
      </c>
      <c r="C109" s="24">
        <v>0.2</v>
      </c>
      <c r="D109" s="25">
        <v>0</v>
      </c>
      <c r="E109" s="21">
        <v>500</v>
      </c>
      <c r="F109" s="24">
        <v>7.6</v>
      </c>
      <c r="G109" s="24">
        <v>0.2</v>
      </c>
      <c r="H109" s="25">
        <v>0.2</v>
      </c>
      <c r="I109" s="21">
        <v>500</v>
      </c>
      <c r="J109" s="24">
        <v>9.4</v>
      </c>
      <c r="K109" s="24">
        <v>1.2</v>
      </c>
      <c r="L109" s="25">
        <v>0</v>
      </c>
      <c r="M109" s="44"/>
      <c r="N109" s="19"/>
      <c r="O109" s="19"/>
      <c r="P109" s="19"/>
      <c r="Q109" s="19"/>
      <c r="R109" s="19"/>
    </row>
    <row r="110" spans="1:18" ht="19" x14ac:dyDescent="0.25">
      <c r="A110" s="23">
        <v>1000</v>
      </c>
      <c r="B110" s="26">
        <v>0.2</v>
      </c>
      <c r="C110" s="26">
        <v>0</v>
      </c>
      <c r="D110" s="27">
        <v>0</v>
      </c>
      <c r="E110" s="21">
        <v>1000</v>
      </c>
      <c r="F110" s="26">
        <v>0.2</v>
      </c>
      <c r="G110" s="26">
        <v>0</v>
      </c>
      <c r="H110" s="27">
        <v>0</v>
      </c>
      <c r="I110" s="21">
        <v>1000</v>
      </c>
      <c r="J110" s="26">
        <v>0.2</v>
      </c>
      <c r="K110" s="26">
        <v>0</v>
      </c>
      <c r="L110" s="27">
        <v>0</v>
      </c>
      <c r="M110" s="44"/>
      <c r="N110" s="19"/>
      <c r="O110" s="19"/>
      <c r="P110" s="19"/>
      <c r="Q110" s="19"/>
      <c r="R110" s="19"/>
    </row>
    <row r="111" spans="1:18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19"/>
      <c r="O111" s="19"/>
      <c r="P111" s="19"/>
      <c r="Q111" s="19"/>
      <c r="R111" s="19"/>
    </row>
  </sheetData>
  <mergeCells count="16">
    <mergeCell ref="A34:L34"/>
    <mergeCell ref="A1:L1"/>
    <mergeCell ref="A7:L7"/>
    <mergeCell ref="A14:L14"/>
    <mergeCell ref="A20:L20"/>
    <mergeCell ref="A28:L28"/>
    <mergeCell ref="A86:L86"/>
    <mergeCell ref="A92:L92"/>
    <mergeCell ref="A100:L100"/>
    <mergeCell ref="A106:L106"/>
    <mergeCell ref="A42:L42"/>
    <mergeCell ref="A48:L48"/>
    <mergeCell ref="A56:L56"/>
    <mergeCell ref="A62:L62"/>
    <mergeCell ref="A72:L72"/>
    <mergeCell ref="A78:L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Small Effects</vt:lpstr>
      <vt:lpstr>Error</vt:lpstr>
      <vt:lpstr>Error + Small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2023-03-23T17:10:56Z</dcterms:created>
  <dcterms:modified xsi:type="dcterms:W3CDTF">2023-04-26T01:27:22Z</dcterms:modified>
</cp:coreProperties>
</file>