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or\Documents\SCR_LAI\lai_scr\"/>
    </mc:Choice>
  </mc:AlternateContent>
  <xr:revisionPtr revIDLastSave="0" documentId="13_ncr:1_{E25E1FB8-C92D-4F4E-A40A-C4E15BD102DC}" xr6:coauthVersionLast="47" xr6:coauthVersionMax="47" xr10:uidLastSave="{00000000-0000-0000-0000-000000000000}"/>
  <bookViews>
    <workbookView xWindow="28680" yWindow="-5865" windowWidth="29040" windowHeight="15720" xr2:uid="{B80E4D55-5319-45E0-A952-0BCF9F79A27D}"/>
  </bookViews>
  <sheets>
    <sheet name="Sheet1" sheetId="1" r:id="rId1"/>
  </sheets>
  <definedNames>
    <definedName name="_xlchart.v1.0" hidden="1">Sheet1!$E$2:$E$64</definedName>
    <definedName name="_xlchart.v1.1" hidden="1">Sheet1!$E$2:$E$64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3" i="1"/>
  <c r="E6" i="1"/>
  <c r="D64" i="1"/>
  <c r="C64" i="1"/>
  <c r="E64" i="1" s="1"/>
  <c r="D63" i="1"/>
  <c r="C63" i="1"/>
  <c r="E63" i="1" s="1"/>
  <c r="D62" i="1"/>
  <c r="C62" i="1"/>
  <c r="E62" i="1" s="1"/>
  <c r="D61" i="1"/>
  <c r="C61" i="1"/>
  <c r="D60" i="1"/>
  <c r="C60" i="1"/>
  <c r="E60" i="1" s="1"/>
  <c r="D59" i="1"/>
  <c r="C59" i="1"/>
  <c r="E59" i="1" s="1"/>
  <c r="D58" i="1"/>
  <c r="C58" i="1"/>
  <c r="E58" i="1" s="1"/>
  <c r="D57" i="1"/>
  <c r="C57" i="1"/>
  <c r="E57" i="1" s="1"/>
  <c r="D56" i="1"/>
  <c r="C56" i="1"/>
  <c r="E56" i="1" s="1"/>
  <c r="D55" i="1"/>
  <c r="C55" i="1"/>
  <c r="D54" i="1"/>
  <c r="C54" i="1"/>
  <c r="E54" i="1" s="1"/>
  <c r="D53" i="1"/>
  <c r="C53" i="1"/>
  <c r="E53" i="1" s="1"/>
  <c r="D52" i="1"/>
  <c r="C52" i="1"/>
  <c r="E52" i="1" s="1"/>
  <c r="D51" i="1"/>
  <c r="C51" i="1"/>
  <c r="E51" i="1" s="1"/>
  <c r="D50" i="1"/>
  <c r="C50" i="1"/>
  <c r="E50" i="1" s="1"/>
  <c r="D49" i="1"/>
  <c r="C49" i="1"/>
  <c r="D48" i="1"/>
  <c r="C48" i="1"/>
  <c r="E48" i="1" s="1"/>
  <c r="D47" i="1"/>
  <c r="C47" i="1"/>
  <c r="E47" i="1" s="1"/>
  <c r="D46" i="1"/>
  <c r="C46" i="1"/>
  <c r="E46" i="1" s="1"/>
  <c r="D45" i="1"/>
  <c r="C45" i="1"/>
  <c r="E45" i="1" s="1"/>
  <c r="D44" i="1"/>
  <c r="C44" i="1"/>
  <c r="E44" i="1" s="1"/>
  <c r="D43" i="1"/>
  <c r="C43" i="1"/>
  <c r="D42" i="1"/>
  <c r="C42" i="1"/>
  <c r="E42" i="1" s="1"/>
  <c r="D41" i="1"/>
  <c r="C41" i="1"/>
  <c r="E41" i="1" s="1"/>
  <c r="D40" i="1"/>
  <c r="C40" i="1"/>
  <c r="E40" i="1" s="1"/>
  <c r="D39" i="1"/>
  <c r="C39" i="1"/>
  <c r="E39" i="1" s="1"/>
  <c r="D38" i="1"/>
  <c r="C38" i="1"/>
  <c r="D37" i="1"/>
  <c r="C37" i="1"/>
  <c r="E37" i="1" s="1"/>
  <c r="D36" i="1"/>
  <c r="C36" i="1"/>
  <c r="E36" i="1" s="1"/>
  <c r="D35" i="1"/>
  <c r="C35" i="1"/>
  <c r="E35" i="1" s="1"/>
  <c r="D34" i="1"/>
  <c r="C34" i="1"/>
  <c r="E34" i="1" s="1"/>
  <c r="D33" i="1"/>
  <c r="C33" i="1"/>
  <c r="D32" i="1"/>
  <c r="C32" i="1"/>
  <c r="E32" i="1" s="1"/>
  <c r="D31" i="1"/>
  <c r="C31" i="1"/>
  <c r="E31" i="1" s="1"/>
  <c r="D30" i="1"/>
  <c r="C30" i="1"/>
  <c r="E30" i="1" s="1"/>
  <c r="D29" i="1"/>
  <c r="C29" i="1"/>
  <c r="E29" i="1" s="1"/>
  <c r="D28" i="1"/>
  <c r="C28" i="1"/>
  <c r="E28" i="1" s="1"/>
  <c r="D27" i="1"/>
  <c r="C27" i="1"/>
  <c r="E27" i="1" s="1"/>
  <c r="D26" i="1"/>
  <c r="C26" i="1"/>
  <c r="E26" i="1" s="1"/>
  <c r="D25" i="1"/>
  <c r="C25" i="1"/>
  <c r="E25" i="1" s="1"/>
  <c r="D24" i="1"/>
  <c r="C24" i="1"/>
  <c r="E24" i="1" s="1"/>
  <c r="D23" i="1"/>
  <c r="C23" i="1"/>
  <c r="E23" i="1" s="1"/>
  <c r="D22" i="1"/>
  <c r="C22" i="1"/>
  <c r="E22" i="1" s="1"/>
  <c r="D21" i="1"/>
  <c r="C21" i="1"/>
  <c r="E21" i="1" s="1"/>
  <c r="D20" i="1"/>
  <c r="C20" i="1"/>
  <c r="E20" i="1" s="1"/>
  <c r="D19" i="1"/>
  <c r="C19" i="1"/>
  <c r="E19" i="1" s="1"/>
  <c r="D18" i="1"/>
  <c r="C18" i="1"/>
  <c r="E18" i="1" s="1"/>
  <c r="D17" i="1"/>
  <c r="C17" i="1"/>
  <c r="E17" i="1" s="1"/>
  <c r="D16" i="1"/>
  <c r="C16" i="1"/>
  <c r="E16" i="1" s="1"/>
  <c r="D15" i="1"/>
  <c r="C15" i="1"/>
  <c r="E15" i="1" s="1"/>
  <c r="D14" i="1"/>
  <c r="C14" i="1"/>
  <c r="E14" i="1" s="1"/>
  <c r="D13" i="1"/>
  <c r="C13" i="1"/>
  <c r="E13" i="1" s="1"/>
  <c r="D12" i="1"/>
  <c r="C12" i="1"/>
  <c r="E12" i="1" s="1"/>
  <c r="D11" i="1"/>
  <c r="C11" i="1"/>
  <c r="E11" i="1" s="1"/>
  <c r="D10" i="1"/>
  <c r="C10" i="1"/>
  <c r="E10" i="1" s="1"/>
  <c r="D9" i="1"/>
  <c r="C9" i="1"/>
  <c r="E9" i="1" s="1"/>
  <c r="D8" i="1"/>
  <c r="C8" i="1"/>
  <c r="E8" i="1" s="1"/>
  <c r="D7" i="1"/>
  <c r="C7" i="1"/>
  <c r="E7" i="1" s="1"/>
  <c r="D6" i="1"/>
  <c r="C6" i="1"/>
  <c r="D5" i="1"/>
  <c r="C5" i="1"/>
  <c r="E5" i="1" s="1"/>
  <c r="D4" i="1"/>
  <c r="C4" i="1"/>
  <c r="E4" i="1" s="1"/>
  <c r="D3" i="1"/>
  <c r="C3" i="1"/>
  <c r="E3" i="1" s="1"/>
  <c r="D2" i="1"/>
  <c r="C2" i="1"/>
  <c r="E2" i="1" s="1"/>
  <c r="E43" i="1" l="1"/>
  <c r="E49" i="1"/>
  <c r="E55" i="1"/>
  <c r="E61" i="1"/>
</calcChain>
</file>

<file path=xl/sharedStrings.xml><?xml version="1.0" encoding="utf-8"?>
<sst xmlns="http://schemas.openxmlformats.org/spreadsheetml/2006/main" count="205" uniqueCount="31">
  <si>
    <t>Record Type</t>
  </si>
  <si>
    <t>Date and Time</t>
  </si>
  <si>
    <t>Annotation</t>
  </si>
  <si>
    <t>Average Above PAR</t>
  </si>
  <si>
    <t>Average Below PAR</t>
  </si>
  <si>
    <t>Tau [Τ]</t>
  </si>
  <si>
    <t>Leaf Area Index [LAI]</t>
  </si>
  <si>
    <t>Leaf Distribution [Χ]</t>
  </si>
  <si>
    <t>Beam Fraction [Fb]</t>
  </si>
  <si>
    <t>Zenith Angle</t>
  </si>
  <si>
    <t>Latitude</t>
  </si>
  <si>
    <t>Longitude</t>
  </si>
  <si>
    <t>SUM</t>
  </si>
  <si>
    <t>MARCAL800</t>
  </si>
  <si>
    <t>MARPLT800A</t>
  </si>
  <si>
    <t>MARPLT800B</t>
  </si>
  <si>
    <t>MARPLT800C</t>
  </si>
  <si>
    <t>MARPLT800D</t>
  </si>
  <si>
    <t>MARPLT800E</t>
  </si>
  <si>
    <t>MARPLT800F</t>
  </si>
  <si>
    <t>MARPLT800G</t>
  </si>
  <si>
    <t>MARPLT800H</t>
  </si>
  <si>
    <t>MARPLT800I</t>
  </si>
  <si>
    <t>Hour</t>
  </si>
  <si>
    <t>Minute</t>
  </si>
  <si>
    <t>Solar_Noon_Ref</t>
  </si>
  <si>
    <t>Plant_Type</t>
  </si>
  <si>
    <t>Reference</t>
  </si>
  <si>
    <t>Tree</t>
  </si>
  <si>
    <t>Shrub</t>
  </si>
  <si>
    <t>Herb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</si>
</sst>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\ AM/PM"/>
    <numFmt numFmtId="165" formatCode="0.0"/>
    <numFmt numFmtId="166" formatCode="0.000"/>
    <numFmt numFmtId="167" formatCode="0&quot;°&quot;"/>
  </numFmts>
  <fonts count="3" x14ac:knownFonts="1">
    <font>
      <sz val="11"/>
      <color theme="1"/>
      <name val="Aptos Narrow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1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24FB-4A8A-40AD-AE30-9FF46C1A253E}">
  <dimension ref="A1:R64"/>
  <sheetViews>
    <sheetView tabSelected="1" workbookViewId="0">
      <selection activeCell="G5" sqref="G5"/>
    </sheetView>
  </sheetViews>
  <sheetFormatPr defaultRowHeight="15" x14ac:dyDescent="0.25"/>
  <cols>
    <col min="1" max="1" width="7.42578125" bestFit="1" customWidth="1"/>
    <col min="2" max="2" width="20.5703125" bestFit="1" customWidth="1"/>
    <col min="3" max="3" width="5.28515625" bestFit="1" customWidth="1"/>
    <col min="4" max="4" width="7.140625" bestFit="1" customWidth="1"/>
    <col min="5" max="5" width="15.7109375" bestFit="1" customWidth="1"/>
    <col min="6" max="7" width="14.42578125" customWidth="1"/>
    <col min="8" max="9" width="8.5703125" bestFit="1" customWidth="1"/>
    <col min="10" max="10" width="7.28515625" bestFit="1" customWidth="1"/>
    <col min="11" max="11" width="10.85546875" customWidth="1"/>
    <col min="12" max="12" width="10.140625" bestFit="1" customWidth="1"/>
    <col min="13" max="13" width="8.42578125" bestFit="1" customWidth="1"/>
    <col min="14" max="14" width="6.5703125" bestFit="1" customWidth="1"/>
    <col min="15" max="15" width="8.42578125" bestFit="1" customWidth="1"/>
    <col min="16" max="16" width="10.140625" bestFit="1" customWidth="1"/>
  </cols>
  <sheetData>
    <row r="1" spans="1:18" ht="38.25" x14ac:dyDescent="0.25">
      <c r="A1" s="1" t="s">
        <v>0</v>
      </c>
      <c r="B1" s="1" t="s">
        <v>1</v>
      </c>
      <c r="C1" s="1" t="s">
        <v>23</v>
      </c>
      <c r="D1" s="1" t="s">
        <v>24</v>
      </c>
      <c r="E1" s="1" t="s">
        <v>25</v>
      </c>
      <c r="F1" s="1" t="s">
        <v>2</v>
      </c>
      <c r="G1" s="1" t="s">
        <v>26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8" x14ac:dyDescent="0.25">
      <c r="A2" s="2" t="s">
        <v>12</v>
      </c>
      <c r="B2" s="3">
        <v>45492.335300925923</v>
      </c>
      <c r="C2" s="4">
        <f>HOUR(B2)</f>
        <v>8</v>
      </c>
      <c r="D2" s="4">
        <f>MINUTE(B2)</f>
        <v>2</v>
      </c>
      <c r="E2" s="4">
        <f>(13+5/60+44/60/60) - C2 - D2/60</f>
        <v>5.0622222222222231</v>
      </c>
      <c r="F2" s="2" t="s">
        <v>13</v>
      </c>
      <c r="G2" s="2" t="s">
        <v>27</v>
      </c>
      <c r="H2" s="4">
        <v>167.6</v>
      </c>
      <c r="I2" s="4">
        <v>0</v>
      </c>
      <c r="J2" s="5">
        <v>0</v>
      </c>
      <c r="K2" s="6">
        <v>0</v>
      </c>
      <c r="L2" s="6">
        <v>1</v>
      </c>
      <c r="M2" s="6">
        <v>0.02</v>
      </c>
      <c r="N2" s="7">
        <v>66</v>
      </c>
      <c r="O2" s="7">
        <v>34</v>
      </c>
      <c r="P2" s="7">
        <v>-119</v>
      </c>
    </row>
    <row r="3" spans="1:18" x14ac:dyDescent="0.25">
      <c r="A3" s="2" t="s">
        <v>12</v>
      </c>
      <c r="B3" s="3">
        <v>45492.33734953704</v>
      </c>
      <c r="C3" s="4">
        <f t="shared" ref="C3:C64" si="0">HOUR(B3)</f>
        <v>8</v>
      </c>
      <c r="D3" s="4">
        <f t="shared" ref="D3:D64" si="1">MINUTE(B3)</f>
        <v>5</v>
      </c>
      <c r="E3" s="4">
        <f t="shared" ref="E3:E64" si="2">(13+5/60+44/60/60) - C3 - D3/60</f>
        <v>5.0122222222222232</v>
      </c>
      <c r="F3" s="2" t="s">
        <v>14</v>
      </c>
      <c r="G3" s="2" t="s">
        <v>28</v>
      </c>
      <c r="H3" s="4">
        <v>172.8</v>
      </c>
      <c r="I3" s="4">
        <v>7</v>
      </c>
      <c r="J3" s="5">
        <v>4.1000000000000002E-2</v>
      </c>
      <c r="K3" s="6">
        <v>3.85</v>
      </c>
      <c r="L3" s="6">
        <v>1</v>
      </c>
      <c r="M3" s="6">
        <v>0.02</v>
      </c>
      <c r="N3" s="7">
        <v>66</v>
      </c>
      <c r="O3" s="7">
        <v>34</v>
      </c>
      <c r="P3" s="7">
        <v>-119</v>
      </c>
    </row>
    <row r="4" spans="1:18" x14ac:dyDescent="0.25">
      <c r="A4" s="2" t="s">
        <v>12</v>
      </c>
      <c r="B4" s="3">
        <v>45492.42465277778</v>
      </c>
      <c r="C4" s="4">
        <f t="shared" si="0"/>
        <v>10</v>
      </c>
      <c r="D4" s="4">
        <f t="shared" si="1"/>
        <v>11</v>
      </c>
      <c r="E4" s="4">
        <f t="shared" si="2"/>
        <v>2.9122222222222232</v>
      </c>
      <c r="F4" s="2" t="s">
        <v>14</v>
      </c>
      <c r="G4" s="2" t="s">
        <v>28</v>
      </c>
      <c r="H4" s="4">
        <v>1491.9</v>
      </c>
      <c r="I4" s="4">
        <v>8.8000000000000007</v>
      </c>
      <c r="J4" s="5">
        <v>6.0000000000000001E-3</v>
      </c>
      <c r="K4" s="6">
        <v>8.2100000000000009</v>
      </c>
      <c r="L4" s="6">
        <v>1</v>
      </c>
      <c r="M4" s="6">
        <v>0.86</v>
      </c>
      <c r="N4" s="7">
        <v>40</v>
      </c>
      <c r="O4" s="7">
        <v>34</v>
      </c>
      <c r="P4" s="7">
        <v>-119</v>
      </c>
      <c r="R4" s="8"/>
    </row>
    <row r="5" spans="1:18" x14ac:dyDescent="0.25">
      <c r="A5" s="2" t="s">
        <v>12</v>
      </c>
      <c r="B5" s="3">
        <v>45492.48715277778</v>
      </c>
      <c r="C5" s="4">
        <f t="shared" si="0"/>
        <v>11</v>
      </c>
      <c r="D5" s="4">
        <f t="shared" si="1"/>
        <v>41</v>
      </c>
      <c r="E5" s="4">
        <f t="shared" si="2"/>
        <v>1.4122222222222229</v>
      </c>
      <c r="F5" s="2" t="s">
        <v>14</v>
      </c>
      <c r="G5" s="2" t="s">
        <v>28</v>
      </c>
      <c r="H5" s="4">
        <v>1872.1</v>
      </c>
      <c r="I5" s="4">
        <v>12.8</v>
      </c>
      <c r="J5" s="5">
        <v>7.0000000000000001E-3</v>
      </c>
      <c r="K5" s="6">
        <v>9.94</v>
      </c>
      <c r="L5" s="6">
        <v>1</v>
      </c>
      <c r="M5" s="6">
        <v>0.88</v>
      </c>
      <c r="N5" s="7">
        <v>22</v>
      </c>
      <c r="O5" s="7">
        <v>34</v>
      </c>
      <c r="P5" s="7">
        <v>-119</v>
      </c>
    </row>
    <row r="6" spans="1:18" x14ac:dyDescent="0.25">
      <c r="A6" s="2" t="s">
        <v>12</v>
      </c>
      <c r="B6" s="3">
        <v>45492.558553240742</v>
      </c>
      <c r="C6" s="4">
        <f t="shared" si="0"/>
        <v>13</v>
      </c>
      <c r="D6" s="4">
        <f t="shared" si="1"/>
        <v>24</v>
      </c>
      <c r="E6" s="4">
        <f t="shared" si="2"/>
        <v>-0.30444444444444374</v>
      </c>
      <c r="F6" s="2" t="s">
        <v>14</v>
      </c>
      <c r="G6" s="2" t="s">
        <v>28</v>
      </c>
      <c r="H6" s="4">
        <v>1996.4</v>
      </c>
      <c r="I6" s="4">
        <v>8.9</v>
      </c>
      <c r="J6" s="5">
        <v>3.0000000000000001E-3</v>
      </c>
      <c r="K6" s="6">
        <v>7.26</v>
      </c>
      <c r="L6" s="6">
        <v>1</v>
      </c>
      <c r="M6" s="6">
        <v>0.89</v>
      </c>
      <c r="N6" s="7">
        <v>14</v>
      </c>
      <c r="O6" s="7">
        <v>34</v>
      </c>
      <c r="P6" s="7">
        <v>-119</v>
      </c>
    </row>
    <row r="7" spans="1:18" x14ac:dyDescent="0.25">
      <c r="A7" s="2" t="s">
        <v>12</v>
      </c>
      <c r="B7" s="3">
        <v>45492.610983796294</v>
      </c>
      <c r="C7" s="4">
        <f t="shared" si="0"/>
        <v>14</v>
      </c>
      <c r="D7" s="4">
        <f t="shared" si="1"/>
        <v>39</v>
      </c>
      <c r="E7" s="4">
        <f t="shared" si="2"/>
        <v>-1.5544444444444436</v>
      </c>
      <c r="F7" s="2" t="s">
        <v>14</v>
      </c>
      <c r="G7" s="2" t="s">
        <v>28</v>
      </c>
      <c r="H7" s="4">
        <v>1837.3</v>
      </c>
      <c r="I7" s="4">
        <v>6.7</v>
      </c>
      <c r="J7" s="5">
        <v>3.0000000000000001E-3</v>
      </c>
      <c r="K7" s="6">
        <v>10.199999999999999</v>
      </c>
      <c r="L7" s="6">
        <v>1</v>
      </c>
      <c r="M7" s="6">
        <v>0.87</v>
      </c>
      <c r="N7" s="7">
        <v>25</v>
      </c>
      <c r="O7" s="7">
        <v>34</v>
      </c>
      <c r="P7" s="7">
        <v>-119</v>
      </c>
    </row>
    <row r="8" spans="1:18" x14ac:dyDescent="0.25">
      <c r="A8" s="2" t="s">
        <v>12</v>
      </c>
      <c r="B8" s="3">
        <v>45492.656226851854</v>
      </c>
      <c r="C8" s="4">
        <f t="shared" si="0"/>
        <v>15</v>
      </c>
      <c r="D8" s="4">
        <f t="shared" si="1"/>
        <v>44</v>
      </c>
      <c r="E8" s="4">
        <f t="shared" si="2"/>
        <v>-2.6377777777777771</v>
      </c>
      <c r="F8" s="2" t="s">
        <v>14</v>
      </c>
      <c r="G8" s="2" t="s">
        <v>28</v>
      </c>
      <c r="H8" s="4">
        <v>1567.6</v>
      </c>
      <c r="I8" s="4">
        <v>7.2</v>
      </c>
      <c r="J8" s="5">
        <v>4.0000000000000001E-3</v>
      </c>
      <c r="K8" s="6">
        <v>8.77</v>
      </c>
      <c r="L8" s="6">
        <v>1</v>
      </c>
      <c r="M8" s="6">
        <v>0.87</v>
      </c>
      <c r="N8" s="7">
        <v>38</v>
      </c>
      <c r="O8" s="7">
        <v>34</v>
      </c>
      <c r="P8" s="7">
        <v>-119</v>
      </c>
    </row>
    <row r="9" spans="1:18" x14ac:dyDescent="0.25">
      <c r="A9" s="2" t="s">
        <v>12</v>
      </c>
      <c r="B9" s="3">
        <v>45492.710868055554</v>
      </c>
      <c r="C9" s="4">
        <f t="shared" si="0"/>
        <v>17</v>
      </c>
      <c r="D9" s="4">
        <f t="shared" si="1"/>
        <v>3</v>
      </c>
      <c r="E9" s="4">
        <f t="shared" si="2"/>
        <v>-3.9544444444444435</v>
      </c>
      <c r="F9" s="2" t="s">
        <v>14</v>
      </c>
      <c r="G9" s="2" t="s">
        <v>28</v>
      </c>
      <c r="H9" s="4">
        <v>1097.7</v>
      </c>
      <c r="I9" s="4">
        <v>6.2</v>
      </c>
      <c r="J9" s="5">
        <v>6.0000000000000001E-3</v>
      </c>
      <c r="K9" s="6">
        <v>6.59</v>
      </c>
      <c r="L9" s="6">
        <v>1</v>
      </c>
      <c r="M9" s="6">
        <v>0.85</v>
      </c>
      <c r="N9" s="7">
        <v>54</v>
      </c>
      <c r="O9" s="7">
        <v>34</v>
      </c>
      <c r="P9" s="7">
        <v>-119</v>
      </c>
    </row>
    <row r="10" spans="1:18" x14ac:dyDescent="0.25">
      <c r="A10" s="2" t="s">
        <v>12</v>
      </c>
      <c r="B10" s="3">
        <v>45492.339629629627</v>
      </c>
      <c r="C10" s="4">
        <f t="shared" si="0"/>
        <v>8</v>
      </c>
      <c r="D10" s="4">
        <f t="shared" si="1"/>
        <v>9</v>
      </c>
      <c r="E10" s="4">
        <f t="shared" si="2"/>
        <v>4.9455555555555559</v>
      </c>
      <c r="F10" s="2" t="s">
        <v>15</v>
      </c>
      <c r="G10" s="2" t="s">
        <v>28</v>
      </c>
      <c r="H10" s="4">
        <v>167.3</v>
      </c>
      <c r="I10" s="4">
        <v>33.299999999999997</v>
      </c>
      <c r="J10" s="5">
        <v>0.19900000000000001</v>
      </c>
      <c r="K10" s="6">
        <v>2.1</v>
      </c>
      <c r="L10" s="6">
        <v>1</v>
      </c>
      <c r="M10" s="6">
        <v>0.02</v>
      </c>
      <c r="N10" s="7">
        <v>65</v>
      </c>
      <c r="O10" s="7">
        <v>34</v>
      </c>
      <c r="P10" s="7">
        <v>-119</v>
      </c>
    </row>
    <row r="11" spans="1:18" x14ac:dyDescent="0.25">
      <c r="A11" s="2" t="s">
        <v>12</v>
      </c>
      <c r="B11" s="3">
        <v>45492.425717592596</v>
      </c>
      <c r="C11" s="4">
        <f t="shared" si="0"/>
        <v>10</v>
      </c>
      <c r="D11" s="4">
        <f t="shared" si="1"/>
        <v>13</v>
      </c>
      <c r="E11" s="4">
        <f t="shared" si="2"/>
        <v>2.8788888888888895</v>
      </c>
      <c r="F11" s="2" t="s">
        <v>15</v>
      </c>
      <c r="G11" s="2" t="s">
        <v>28</v>
      </c>
      <c r="H11" s="4">
        <v>1489.5</v>
      </c>
      <c r="I11" s="4">
        <v>33.4</v>
      </c>
      <c r="J11" s="5">
        <v>2.1999999999999999E-2</v>
      </c>
      <c r="K11" s="6">
        <v>6.48</v>
      </c>
      <c r="L11" s="6">
        <v>1</v>
      </c>
      <c r="M11" s="6">
        <v>0.86</v>
      </c>
      <c r="N11" s="7">
        <v>40</v>
      </c>
      <c r="O11" s="7">
        <v>34</v>
      </c>
      <c r="P11" s="7">
        <v>-119</v>
      </c>
      <c r="R11" s="8"/>
    </row>
    <row r="12" spans="1:18" x14ac:dyDescent="0.25">
      <c r="A12" s="2" t="s">
        <v>12</v>
      </c>
      <c r="B12" s="3">
        <v>45492.488078703704</v>
      </c>
      <c r="C12" s="4">
        <f t="shared" si="0"/>
        <v>11</v>
      </c>
      <c r="D12" s="4">
        <f t="shared" si="1"/>
        <v>42</v>
      </c>
      <c r="E12" s="4">
        <f t="shared" si="2"/>
        <v>1.3955555555555563</v>
      </c>
      <c r="F12" s="2" t="s">
        <v>15</v>
      </c>
      <c r="G12" s="2" t="s">
        <v>28</v>
      </c>
      <c r="H12" s="4">
        <v>1886.7</v>
      </c>
      <c r="I12" s="4">
        <v>27.6</v>
      </c>
      <c r="J12" s="5">
        <v>1.4E-2</v>
      </c>
      <c r="K12" s="6">
        <v>8.6300000000000008</v>
      </c>
      <c r="L12" s="6">
        <v>1</v>
      </c>
      <c r="M12" s="6">
        <v>0.89</v>
      </c>
      <c r="N12" s="7">
        <v>22</v>
      </c>
      <c r="O12" s="7">
        <v>34</v>
      </c>
      <c r="P12" s="7">
        <v>-119</v>
      </c>
    </row>
    <row r="13" spans="1:18" x14ac:dyDescent="0.25">
      <c r="A13" s="2" t="s">
        <v>12</v>
      </c>
      <c r="B13" s="3">
        <v>45492.559270833335</v>
      </c>
      <c r="C13" s="4">
        <f t="shared" si="0"/>
        <v>13</v>
      </c>
      <c r="D13" s="4">
        <f t="shared" si="1"/>
        <v>25</v>
      </c>
      <c r="E13" s="4">
        <f t="shared" si="2"/>
        <v>-0.3211111111111104</v>
      </c>
      <c r="F13" s="2" t="s">
        <v>15</v>
      </c>
      <c r="G13" s="2" t="s">
        <v>28</v>
      </c>
      <c r="H13" s="4">
        <v>1987</v>
      </c>
      <c r="I13" s="4">
        <v>22.1</v>
      </c>
      <c r="J13" s="5">
        <v>1.0999999999999999E-2</v>
      </c>
      <c r="K13" s="6">
        <v>9.1</v>
      </c>
      <c r="L13" s="6">
        <v>1</v>
      </c>
      <c r="M13" s="6">
        <v>0.89</v>
      </c>
      <c r="N13" s="7">
        <v>14</v>
      </c>
      <c r="O13" s="7">
        <v>34</v>
      </c>
      <c r="P13" s="7">
        <v>-119</v>
      </c>
    </row>
    <row r="14" spans="1:18" x14ac:dyDescent="0.25">
      <c r="A14" s="2" t="s">
        <v>12</v>
      </c>
      <c r="B14" s="3">
        <v>45492.611770833333</v>
      </c>
      <c r="C14" s="4">
        <f t="shared" si="0"/>
        <v>14</v>
      </c>
      <c r="D14" s="4">
        <f t="shared" si="1"/>
        <v>40</v>
      </c>
      <c r="E14" s="4">
        <f t="shared" si="2"/>
        <v>-1.5711111111111102</v>
      </c>
      <c r="F14" s="2" t="s">
        <v>15</v>
      </c>
      <c r="G14" s="2" t="s">
        <v>28</v>
      </c>
      <c r="H14" s="4">
        <v>1840.3</v>
      </c>
      <c r="I14" s="4">
        <v>19.2</v>
      </c>
      <c r="J14" s="5">
        <v>0.01</v>
      </c>
      <c r="K14" s="6">
        <v>8.49</v>
      </c>
      <c r="L14" s="6">
        <v>1</v>
      </c>
      <c r="M14" s="6">
        <v>0.89</v>
      </c>
      <c r="N14" s="7">
        <v>25</v>
      </c>
      <c r="O14" s="7">
        <v>34</v>
      </c>
      <c r="P14" s="7">
        <v>-119</v>
      </c>
    </row>
    <row r="15" spans="1:18" x14ac:dyDescent="0.25">
      <c r="A15" s="2" t="s">
        <v>12</v>
      </c>
      <c r="B15" s="3">
        <v>45492.656956018516</v>
      </c>
      <c r="C15" s="4">
        <f t="shared" si="0"/>
        <v>15</v>
      </c>
      <c r="D15" s="4">
        <f t="shared" si="1"/>
        <v>46</v>
      </c>
      <c r="E15" s="4">
        <f t="shared" si="2"/>
        <v>-2.6711111111111103</v>
      </c>
      <c r="F15" s="2" t="s">
        <v>15</v>
      </c>
      <c r="G15" s="2" t="s">
        <v>28</v>
      </c>
      <c r="H15" s="4">
        <v>1552.1</v>
      </c>
      <c r="I15" s="4">
        <v>18.100000000000001</v>
      </c>
      <c r="J15" s="5">
        <v>1.2E-2</v>
      </c>
      <c r="K15" s="6">
        <v>7.22</v>
      </c>
      <c r="L15" s="6">
        <v>1</v>
      </c>
      <c r="M15" s="6">
        <v>0.87</v>
      </c>
      <c r="N15" s="7">
        <v>38</v>
      </c>
      <c r="O15" s="7">
        <v>34</v>
      </c>
      <c r="P15" s="7">
        <v>-119</v>
      </c>
    </row>
    <row r="16" spans="1:18" x14ac:dyDescent="0.25">
      <c r="A16" s="2" t="s">
        <v>12</v>
      </c>
      <c r="B16" s="3">
        <v>45492.711655092593</v>
      </c>
      <c r="C16" s="4">
        <f t="shared" si="0"/>
        <v>17</v>
      </c>
      <c r="D16" s="4">
        <f t="shared" si="1"/>
        <v>4</v>
      </c>
      <c r="E16" s="4">
        <f t="shared" si="2"/>
        <v>-3.9711111111111106</v>
      </c>
      <c r="F16" s="2" t="s">
        <v>15</v>
      </c>
      <c r="G16" s="2" t="s">
        <v>28</v>
      </c>
      <c r="H16" s="4">
        <v>1063</v>
      </c>
      <c r="I16" s="4">
        <v>16</v>
      </c>
      <c r="J16" s="5">
        <v>1.6E-2</v>
      </c>
      <c r="K16" s="6">
        <v>5.2</v>
      </c>
      <c r="L16" s="6">
        <v>1</v>
      </c>
      <c r="M16" s="6">
        <v>0.79</v>
      </c>
      <c r="N16" s="7">
        <v>55</v>
      </c>
      <c r="O16" s="7">
        <v>34</v>
      </c>
      <c r="P16" s="7">
        <v>-119</v>
      </c>
    </row>
    <row r="17" spans="1:18" x14ac:dyDescent="0.25">
      <c r="A17" s="2" t="s">
        <v>12</v>
      </c>
      <c r="B17" s="3">
        <v>45492.341203703705</v>
      </c>
      <c r="C17" s="4">
        <f t="shared" si="0"/>
        <v>8</v>
      </c>
      <c r="D17" s="4">
        <f t="shared" si="1"/>
        <v>11</v>
      </c>
      <c r="E17" s="4">
        <f t="shared" si="2"/>
        <v>4.9122222222222227</v>
      </c>
      <c r="F17" s="2" t="s">
        <v>16</v>
      </c>
      <c r="G17" s="2" t="s">
        <v>28</v>
      </c>
      <c r="H17" s="4">
        <v>164.1</v>
      </c>
      <c r="I17" s="4">
        <v>3.8</v>
      </c>
      <c r="J17" s="5">
        <v>2.3E-2</v>
      </c>
      <c r="K17" s="6">
        <v>4.42</v>
      </c>
      <c r="L17" s="6">
        <v>1</v>
      </c>
      <c r="M17" s="6">
        <v>0.02</v>
      </c>
      <c r="N17" s="7">
        <v>65</v>
      </c>
      <c r="O17" s="7">
        <v>34</v>
      </c>
      <c r="P17" s="7">
        <v>-119</v>
      </c>
    </row>
    <row r="18" spans="1:18" x14ac:dyDescent="0.25">
      <c r="A18" s="2" t="s">
        <v>12</v>
      </c>
      <c r="B18" s="3">
        <v>45492.426608796297</v>
      </c>
      <c r="C18" s="4">
        <f t="shared" si="0"/>
        <v>10</v>
      </c>
      <c r="D18" s="4">
        <f t="shared" si="1"/>
        <v>14</v>
      </c>
      <c r="E18" s="4">
        <f t="shared" si="2"/>
        <v>2.8622222222222229</v>
      </c>
      <c r="F18" s="2" t="s">
        <v>16</v>
      </c>
      <c r="G18" s="2" t="s">
        <v>28</v>
      </c>
      <c r="H18" s="4">
        <v>1509.9</v>
      </c>
      <c r="I18" s="4">
        <v>9.1999999999999993</v>
      </c>
      <c r="J18" s="5">
        <v>6.0000000000000001E-3</v>
      </c>
      <c r="K18" s="6">
        <v>8.2100000000000009</v>
      </c>
      <c r="L18" s="6">
        <v>1</v>
      </c>
      <c r="M18" s="6">
        <v>0.86</v>
      </c>
      <c r="N18" s="7">
        <v>39</v>
      </c>
      <c r="O18" s="7">
        <v>34</v>
      </c>
      <c r="P18" s="7">
        <v>-119</v>
      </c>
      <c r="R18" s="8"/>
    </row>
    <row r="19" spans="1:18" x14ac:dyDescent="0.25">
      <c r="A19" s="2" t="s">
        <v>12</v>
      </c>
      <c r="B19" s="3">
        <v>45492.488888888889</v>
      </c>
      <c r="C19" s="4">
        <f t="shared" si="0"/>
        <v>11</v>
      </c>
      <c r="D19" s="4">
        <f t="shared" si="1"/>
        <v>44</v>
      </c>
      <c r="E19" s="4">
        <f t="shared" si="2"/>
        <v>1.3622222222222229</v>
      </c>
      <c r="F19" s="2" t="s">
        <v>16</v>
      </c>
      <c r="G19" s="2" t="s">
        <v>28</v>
      </c>
      <c r="H19" s="4">
        <v>1891.3</v>
      </c>
      <c r="I19" s="4">
        <v>6.2</v>
      </c>
      <c r="J19" s="5">
        <v>3.0000000000000001E-3</v>
      </c>
      <c r="K19" s="6">
        <v>10.81</v>
      </c>
      <c r="L19" s="6">
        <v>1</v>
      </c>
      <c r="M19" s="6">
        <v>0.89</v>
      </c>
      <c r="N19" s="7">
        <v>22</v>
      </c>
      <c r="O19" s="7">
        <v>34</v>
      </c>
      <c r="P19" s="7">
        <v>-119</v>
      </c>
    </row>
    <row r="20" spans="1:18" x14ac:dyDescent="0.25">
      <c r="A20" s="2" t="s">
        <v>12</v>
      </c>
      <c r="B20" s="3">
        <v>45492.560034722221</v>
      </c>
      <c r="C20" s="4">
        <f t="shared" si="0"/>
        <v>13</v>
      </c>
      <c r="D20" s="4">
        <f t="shared" si="1"/>
        <v>26</v>
      </c>
      <c r="E20" s="4">
        <f t="shared" si="2"/>
        <v>-0.33777777777777707</v>
      </c>
      <c r="F20" s="2" t="s">
        <v>16</v>
      </c>
      <c r="G20" s="2" t="s">
        <v>28</v>
      </c>
      <c r="H20" s="4">
        <v>1998.6</v>
      </c>
      <c r="I20" s="4">
        <v>5.7</v>
      </c>
      <c r="J20" s="5">
        <v>3.0000000000000001E-3</v>
      </c>
      <c r="K20" s="6">
        <v>11.53</v>
      </c>
      <c r="L20" s="6">
        <v>1</v>
      </c>
      <c r="M20" s="6">
        <v>0.9</v>
      </c>
      <c r="N20" s="7">
        <v>14</v>
      </c>
      <c r="O20" s="7">
        <v>34</v>
      </c>
      <c r="P20" s="7">
        <v>-119</v>
      </c>
    </row>
    <row r="21" spans="1:18" x14ac:dyDescent="0.25">
      <c r="A21" s="2" t="s">
        <v>12</v>
      </c>
      <c r="B21" s="3">
        <v>45492.612604166665</v>
      </c>
      <c r="C21" s="4">
        <f t="shared" si="0"/>
        <v>14</v>
      </c>
      <c r="D21" s="4">
        <f t="shared" si="1"/>
        <v>42</v>
      </c>
      <c r="E21" s="4">
        <f t="shared" si="2"/>
        <v>-1.6044444444444437</v>
      </c>
      <c r="F21" s="2" t="s">
        <v>16</v>
      </c>
      <c r="G21" s="2" t="s">
        <v>28</v>
      </c>
      <c r="H21" s="4">
        <v>1828.8</v>
      </c>
      <c r="I21" s="4">
        <v>7.3</v>
      </c>
      <c r="J21" s="5">
        <v>4.0000000000000001E-3</v>
      </c>
      <c r="K21" s="6">
        <v>10.53</v>
      </c>
      <c r="L21" s="6">
        <v>1</v>
      </c>
      <c r="M21" s="6">
        <v>0.89</v>
      </c>
      <c r="N21" s="7">
        <v>26</v>
      </c>
      <c r="O21" s="7">
        <v>34</v>
      </c>
      <c r="P21" s="7">
        <v>-119</v>
      </c>
    </row>
    <row r="22" spans="1:18" x14ac:dyDescent="0.25">
      <c r="A22" s="2" t="s">
        <v>12</v>
      </c>
      <c r="B22" s="3">
        <v>45492.65761574074</v>
      </c>
      <c r="C22" s="4">
        <f t="shared" si="0"/>
        <v>15</v>
      </c>
      <c r="D22" s="4">
        <f t="shared" si="1"/>
        <v>46</v>
      </c>
      <c r="E22" s="4">
        <f t="shared" si="2"/>
        <v>-2.6711111111111103</v>
      </c>
      <c r="F22" s="2" t="s">
        <v>16</v>
      </c>
      <c r="G22" s="2" t="s">
        <v>28</v>
      </c>
      <c r="H22" s="4">
        <v>1562</v>
      </c>
      <c r="I22" s="4">
        <v>19.899999999999999</v>
      </c>
      <c r="J22" s="5">
        <v>1.2E-2</v>
      </c>
      <c r="K22" s="6">
        <v>8.26</v>
      </c>
      <c r="L22" s="6">
        <v>1</v>
      </c>
      <c r="M22" s="6">
        <v>0.88</v>
      </c>
      <c r="N22" s="7">
        <v>38</v>
      </c>
      <c r="O22" s="7">
        <v>34</v>
      </c>
      <c r="P22" s="7">
        <v>-119</v>
      </c>
    </row>
    <row r="23" spans="1:18" x14ac:dyDescent="0.25">
      <c r="A23" s="2" t="s">
        <v>12</v>
      </c>
      <c r="B23" s="3">
        <v>45492.712280092594</v>
      </c>
      <c r="C23" s="4">
        <f t="shared" si="0"/>
        <v>17</v>
      </c>
      <c r="D23" s="4">
        <f t="shared" si="1"/>
        <v>5</v>
      </c>
      <c r="E23" s="4">
        <f t="shared" si="2"/>
        <v>-3.9877777777777772</v>
      </c>
      <c r="F23" s="2" t="s">
        <v>16</v>
      </c>
      <c r="G23" s="2" t="s">
        <v>28</v>
      </c>
      <c r="H23" s="4">
        <v>1039.5</v>
      </c>
      <c r="I23" s="4">
        <v>9</v>
      </c>
      <c r="J23" s="5">
        <v>8.9999999999999993E-3</v>
      </c>
      <c r="K23" s="6">
        <v>6.26</v>
      </c>
      <c r="L23" s="6">
        <v>1</v>
      </c>
      <c r="M23" s="6">
        <v>0.79</v>
      </c>
      <c r="N23" s="7">
        <v>55</v>
      </c>
      <c r="O23" s="7">
        <v>34</v>
      </c>
      <c r="P23" s="7">
        <v>-119</v>
      </c>
    </row>
    <row r="24" spans="1:18" x14ac:dyDescent="0.25">
      <c r="A24" s="2" t="s">
        <v>12</v>
      </c>
      <c r="B24" s="3">
        <v>45492.343344907407</v>
      </c>
      <c r="C24" s="4">
        <f t="shared" si="0"/>
        <v>8</v>
      </c>
      <c r="D24" s="4">
        <f t="shared" si="1"/>
        <v>14</v>
      </c>
      <c r="E24" s="4">
        <f t="shared" si="2"/>
        <v>4.8622222222222229</v>
      </c>
      <c r="F24" s="2" t="s">
        <v>17</v>
      </c>
      <c r="G24" s="2" t="s">
        <v>28</v>
      </c>
      <c r="H24" s="4">
        <v>169.9</v>
      </c>
      <c r="I24" s="4">
        <v>7.4</v>
      </c>
      <c r="J24" s="5">
        <v>4.2999999999999997E-2</v>
      </c>
      <c r="K24" s="6">
        <v>3.7</v>
      </c>
      <c r="L24" s="6">
        <v>1</v>
      </c>
      <c r="M24" s="6">
        <v>0.02</v>
      </c>
      <c r="N24" s="7">
        <v>64</v>
      </c>
      <c r="O24" s="7">
        <v>34</v>
      </c>
      <c r="P24" s="7">
        <v>-119</v>
      </c>
    </row>
    <row r="25" spans="1:18" x14ac:dyDescent="0.25">
      <c r="A25" s="2" t="s">
        <v>12</v>
      </c>
      <c r="B25" s="3">
        <v>45492.427511574075</v>
      </c>
      <c r="C25" s="4">
        <f t="shared" si="0"/>
        <v>10</v>
      </c>
      <c r="D25" s="4">
        <f t="shared" si="1"/>
        <v>15</v>
      </c>
      <c r="E25" s="4">
        <f t="shared" si="2"/>
        <v>2.8455555555555563</v>
      </c>
      <c r="F25" s="2" t="s">
        <v>17</v>
      </c>
      <c r="G25" s="2" t="s">
        <v>28</v>
      </c>
      <c r="H25" s="4">
        <v>1509.3</v>
      </c>
      <c r="I25" s="4">
        <v>10.1</v>
      </c>
      <c r="J25" s="5">
        <v>6.0000000000000001E-3</v>
      </c>
      <c r="K25" s="6">
        <v>8.1</v>
      </c>
      <c r="L25" s="6">
        <v>1</v>
      </c>
      <c r="M25" s="6">
        <v>0.86</v>
      </c>
      <c r="N25" s="7">
        <v>39</v>
      </c>
      <c r="O25" s="7">
        <v>34</v>
      </c>
      <c r="P25" s="7">
        <v>-119</v>
      </c>
    </row>
    <row r="26" spans="1:18" x14ac:dyDescent="0.25">
      <c r="A26" s="2" t="s">
        <v>12</v>
      </c>
      <c r="B26" s="3">
        <v>45492.489965277775</v>
      </c>
      <c r="C26" s="4">
        <f t="shared" si="0"/>
        <v>11</v>
      </c>
      <c r="D26" s="4">
        <f t="shared" si="1"/>
        <v>45</v>
      </c>
      <c r="E26" s="4">
        <f t="shared" si="2"/>
        <v>1.3455555555555563</v>
      </c>
      <c r="F26" s="2" t="s">
        <v>17</v>
      </c>
      <c r="G26" s="2" t="s">
        <v>28</v>
      </c>
      <c r="H26" s="4">
        <v>1895</v>
      </c>
      <c r="I26" s="4">
        <v>12.5</v>
      </c>
      <c r="J26" s="5">
        <v>6.0000000000000001E-3</v>
      </c>
      <c r="K26" s="6">
        <v>10.050000000000001</v>
      </c>
      <c r="L26" s="6">
        <v>1</v>
      </c>
      <c r="M26" s="6">
        <v>0.89</v>
      </c>
      <c r="N26" s="7">
        <v>21</v>
      </c>
      <c r="O26" s="7">
        <v>34</v>
      </c>
      <c r="P26" s="7">
        <v>-119</v>
      </c>
    </row>
    <row r="27" spans="1:18" x14ac:dyDescent="0.25">
      <c r="A27" s="2" t="s">
        <v>12</v>
      </c>
      <c r="B27" s="3">
        <v>45492.560740740744</v>
      </c>
      <c r="C27" s="4">
        <f t="shared" si="0"/>
        <v>13</v>
      </c>
      <c r="D27" s="4">
        <f t="shared" si="1"/>
        <v>27</v>
      </c>
      <c r="E27" s="4">
        <f t="shared" si="2"/>
        <v>-0.35444444444444373</v>
      </c>
      <c r="F27" s="2" t="s">
        <v>17</v>
      </c>
      <c r="G27" s="2" t="s">
        <v>28</v>
      </c>
      <c r="H27" s="4">
        <v>1989.6</v>
      </c>
      <c r="I27" s="4">
        <v>9.8000000000000007</v>
      </c>
      <c r="J27" s="5">
        <v>5.0000000000000001E-3</v>
      </c>
      <c r="K27" s="6">
        <v>10.3</v>
      </c>
      <c r="L27" s="6">
        <v>1</v>
      </c>
      <c r="M27" s="6">
        <v>0.89</v>
      </c>
      <c r="N27" s="7">
        <v>14</v>
      </c>
      <c r="O27" s="7">
        <v>34</v>
      </c>
      <c r="P27" s="7">
        <v>-119</v>
      </c>
    </row>
    <row r="28" spans="1:18" x14ac:dyDescent="0.25">
      <c r="A28" s="2" t="s">
        <v>12</v>
      </c>
      <c r="B28" s="3">
        <v>45492.613310185188</v>
      </c>
      <c r="C28" s="4">
        <f t="shared" si="0"/>
        <v>14</v>
      </c>
      <c r="D28" s="4">
        <f t="shared" si="1"/>
        <v>43</v>
      </c>
      <c r="E28" s="4">
        <f t="shared" si="2"/>
        <v>-1.6211111111111105</v>
      </c>
      <c r="F28" s="2" t="s">
        <v>17</v>
      </c>
      <c r="G28" s="2" t="s">
        <v>28</v>
      </c>
      <c r="H28" s="4">
        <v>1815.2</v>
      </c>
      <c r="I28" s="4">
        <v>37.5</v>
      </c>
      <c r="J28" s="5">
        <v>0.02</v>
      </c>
      <c r="K28" s="6">
        <v>8.2100000000000009</v>
      </c>
      <c r="L28" s="6">
        <v>1</v>
      </c>
      <c r="M28" s="6">
        <v>0.88</v>
      </c>
      <c r="N28" s="7">
        <v>26</v>
      </c>
      <c r="O28" s="7">
        <v>34</v>
      </c>
      <c r="P28" s="7">
        <v>-119</v>
      </c>
    </row>
    <row r="29" spans="1:18" x14ac:dyDescent="0.25">
      <c r="A29" s="2" t="s">
        <v>12</v>
      </c>
      <c r="B29" s="3">
        <v>45492.658194444448</v>
      </c>
      <c r="C29" s="4">
        <f t="shared" si="0"/>
        <v>15</v>
      </c>
      <c r="D29" s="4">
        <f t="shared" si="1"/>
        <v>47</v>
      </c>
      <c r="E29" s="4">
        <f t="shared" si="2"/>
        <v>-2.6877777777777769</v>
      </c>
      <c r="F29" s="2" t="s">
        <v>17</v>
      </c>
      <c r="G29" s="2" t="s">
        <v>28</v>
      </c>
      <c r="H29" s="4">
        <v>1556.9</v>
      </c>
      <c r="I29" s="4">
        <v>18.399999999999999</v>
      </c>
      <c r="J29" s="5">
        <v>1.2E-2</v>
      </c>
      <c r="K29" s="6">
        <v>7.32</v>
      </c>
      <c r="L29" s="6">
        <v>1</v>
      </c>
      <c r="M29" s="6">
        <v>0.88</v>
      </c>
      <c r="N29" s="7">
        <v>39</v>
      </c>
      <c r="O29" s="7">
        <v>34</v>
      </c>
      <c r="P29" s="7">
        <v>-119</v>
      </c>
    </row>
    <row r="30" spans="1:18" x14ac:dyDescent="0.25">
      <c r="A30" s="2" t="s">
        <v>12</v>
      </c>
      <c r="B30" s="3">
        <v>45492.712939814817</v>
      </c>
      <c r="C30" s="4">
        <f t="shared" si="0"/>
        <v>17</v>
      </c>
      <c r="D30" s="4">
        <f t="shared" si="1"/>
        <v>6</v>
      </c>
      <c r="E30" s="4">
        <f t="shared" si="2"/>
        <v>-4.0044444444444434</v>
      </c>
      <c r="F30" s="2" t="s">
        <v>17</v>
      </c>
      <c r="G30" s="2" t="s">
        <v>28</v>
      </c>
      <c r="H30" s="4">
        <v>1055.5999999999999</v>
      </c>
      <c r="I30" s="4">
        <v>16.8</v>
      </c>
      <c r="J30" s="5">
        <v>1.6E-2</v>
      </c>
      <c r="K30" s="6">
        <v>5.28</v>
      </c>
      <c r="L30" s="6">
        <v>1</v>
      </c>
      <c r="M30" s="6">
        <v>0.83</v>
      </c>
      <c r="N30" s="7">
        <v>55</v>
      </c>
      <c r="O30" s="7">
        <v>34</v>
      </c>
      <c r="P30" s="7">
        <v>-119</v>
      </c>
    </row>
    <row r="31" spans="1:18" x14ac:dyDescent="0.25">
      <c r="A31" s="2" t="s">
        <v>12</v>
      </c>
      <c r="B31" s="3">
        <v>45492.345439814817</v>
      </c>
      <c r="C31" s="4">
        <f t="shared" si="0"/>
        <v>8</v>
      </c>
      <c r="D31" s="4">
        <f t="shared" si="1"/>
        <v>17</v>
      </c>
      <c r="E31" s="4">
        <f t="shared" si="2"/>
        <v>4.8122222222222231</v>
      </c>
      <c r="F31" s="2" t="s">
        <v>18</v>
      </c>
      <c r="G31" s="2" t="s">
        <v>28</v>
      </c>
      <c r="H31" s="4">
        <v>269</v>
      </c>
      <c r="I31" s="4">
        <v>11.2</v>
      </c>
      <c r="J31" s="5">
        <v>4.1000000000000002E-2</v>
      </c>
      <c r="K31" s="6">
        <v>3.77</v>
      </c>
      <c r="L31" s="6">
        <v>1</v>
      </c>
      <c r="M31" s="6">
        <v>0</v>
      </c>
      <c r="N31" s="7">
        <v>63</v>
      </c>
      <c r="O31" s="7">
        <v>34</v>
      </c>
      <c r="P31" s="7">
        <v>-119</v>
      </c>
    </row>
    <row r="32" spans="1:18" x14ac:dyDescent="0.25">
      <c r="A32" s="2" t="s">
        <v>12</v>
      </c>
      <c r="B32" s="3">
        <v>45492.428298611114</v>
      </c>
      <c r="C32" s="4">
        <f t="shared" si="0"/>
        <v>10</v>
      </c>
      <c r="D32" s="4">
        <f t="shared" si="1"/>
        <v>16</v>
      </c>
      <c r="E32" s="4">
        <f t="shared" si="2"/>
        <v>2.8288888888888897</v>
      </c>
      <c r="F32" s="2" t="s">
        <v>18</v>
      </c>
      <c r="G32" s="2" t="s">
        <v>28</v>
      </c>
      <c r="H32" s="4">
        <v>1514.7</v>
      </c>
      <c r="I32" s="4">
        <v>11.2</v>
      </c>
      <c r="J32" s="5">
        <v>7.0000000000000001E-3</v>
      </c>
      <c r="K32" s="6">
        <v>7.77</v>
      </c>
      <c r="L32" s="6">
        <v>1</v>
      </c>
      <c r="M32" s="6">
        <v>0.86</v>
      </c>
      <c r="N32" s="7">
        <v>39</v>
      </c>
      <c r="O32" s="7">
        <v>34</v>
      </c>
      <c r="P32" s="7">
        <v>-119</v>
      </c>
    </row>
    <row r="33" spans="1:16" x14ac:dyDescent="0.25">
      <c r="A33" s="2" t="s">
        <v>12</v>
      </c>
      <c r="B33" s="3">
        <v>45492.490879629629</v>
      </c>
      <c r="C33" s="4">
        <f t="shared" si="0"/>
        <v>11</v>
      </c>
      <c r="D33" s="4">
        <f t="shared" si="1"/>
        <v>46</v>
      </c>
      <c r="E33" s="4">
        <f t="shared" si="2"/>
        <v>1.3288888888888897</v>
      </c>
      <c r="F33" s="2" t="s">
        <v>18</v>
      </c>
      <c r="G33" s="2" t="s">
        <v>28</v>
      </c>
      <c r="H33" s="4">
        <v>1887.8</v>
      </c>
      <c r="I33" s="4">
        <v>11.7</v>
      </c>
      <c r="J33" s="5">
        <v>6.0000000000000001E-3</v>
      </c>
      <c r="K33" s="6">
        <v>9.49</v>
      </c>
      <c r="L33" s="6">
        <v>1</v>
      </c>
      <c r="M33" s="6">
        <v>0.88</v>
      </c>
      <c r="N33" s="7">
        <v>21</v>
      </c>
      <c r="O33" s="7">
        <v>34</v>
      </c>
      <c r="P33" s="7">
        <v>-119</v>
      </c>
    </row>
    <row r="34" spans="1:16" x14ac:dyDescent="0.25">
      <c r="A34" s="2" t="s">
        <v>12</v>
      </c>
      <c r="B34" s="3">
        <v>45492.561388888891</v>
      </c>
      <c r="C34" s="4">
        <f t="shared" si="0"/>
        <v>13</v>
      </c>
      <c r="D34" s="4">
        <f t="shared" si="1"/>
        <v>28</v>
      </c>
      <c r="E34" s="4">
        <f t="shared" si="2"/>
        <v>-0.37111111111111039</v>
      </c>
      <c r="F34" s="2" t="s">
        <v>18</v>
      </c>
      <c r="G34" s="2" t="s">
        <v>28</v>
      </c>
      <c r="H34" s="4">
        <v>1992.1</v>
      </c>
      <c r="I34" s="4">
        <v>34.9</v>
      </c>
      <c r="J34" s="5">
        <v>1.7000000000000001E-2</v>
      </c>
      <c r="K34" s="6">
        <v>8.67</v>
      </c>
      <c r="L34" s="6">
        <v>1</v>
      </c>
      <c r="M34" s="6">
        <v>0.89</v>
      </c>
      <c r="N34" s="7">
        <v>14</v>
      </c>
      <c r="O34" s="7">
        <v>34</v>
      </c>
      <c r="P34" s="7">
        <v>-119</v>
      </c>
    </row>
    <row r="35" spans="1:16" x14ac:dyDescent="0.25">
      <c r="A35" s="2" t="s">
        <v>12</v>
      </c>
      <c r="B35" s="3">
        <v>45492.614004629628</v>
      </c>
      <c r="C35" s="4">
        <f t="shared" si="0"/>
        <v>14</v>
      </c>
      <c r="D35" s="4">
        <f t="shared" si="1"/>
        <v>44</v>
      </c>
      <c r="E35" s="4">
        <f t="shared" si="2"/>
        <v>-1.6377777777777771</v>
      </c>
      <c r="F35" s="2" t="s">
        <v>18</v>
      </c>
      <c r="G35" s="2" t="s">
        <v>28</v>
      </c>
      <c r="H35" s="4">
        <v>1809.2</v>
      </c>
      <c r="I35" s="4">
        <v>36.9</v>
      </c>
      <c r="J35" s="5">
        <v>0.02</v>
      </c>
      <c r="K35" s="6">
        <v>7.59</v>
      </c>
      <c r="L35" s="6">
        <v>1</v>
      </c>
      <c r="M35" s="6">
        <v>0.89</v>
      </c>
      <c r="N35" s="7">
        <v>26</v>
      </c>
      <c r="O35" s="7">
        <v>34</v>
      </c>
      <c r="P35" s="7">
        <v>-119</v>
      </c>
    </row>
    <row r="36" spans="1:16" x14ac:dyDescent="0.25">
      <c r="A36" s="2" t="s">
        <v>12</v>
      </c>
      <c r="B36" s="3">
        <v>45492.658819444441</v>
      </c>
      <c r="C36" s="4">
        <f t="shared" si="0"/>
        <v>15</v>
      </c>
      <c r="D36" s="4">
        <f t="shared" si="1"/>
        <v>48</v>
      </c>
      <c r="E36" s="4">
        <f t="shared" si="2"/>
        <v>-2.7044444444444435</v>
      </c>
      <c r="F36" s="2" t="s">
        <v>18</v>
      </c>
      <c r="G36" s="2" t="s">
        <v>28</v>
      </c>
      <c r="H36" s="4">
        <v>1558.5</v>
      </c>
      <c r="I36" s="4">
        <v>38.5</v>
      </c>
      <c r="J36" s="5">
        <v>2.4E-2</v>
      </c>
      <c r="K36" s="6">
        <v>6.3</v>
      </c>
      <c r="L36" s="6">
        <v>1</v>
      </c>
      <c r="M36" s="6">
        <v>0.88</v>
      </c>
      <c r="N36" s="7">
        <v>39</v>
      </c>
      <c r="O36" s="7">
        <v>34</v>
      </c>
      <c r="P36" s="7">
        <v>-119</v>
      </c>
    </row>
    <row r="37" spans="1:16" x14ac:dyDescent="0.25">
      <c r="A37" s="2" t="s">
        <v>12</v>
      </c>
      <c r="B37" s="3">
        <v>45492.713518518518</v>
      </c>
      <c r="C37" s="4">
        <f t="shared" si="0"/>
        <v>17</v>
      </c>
      <c r="D37" s="4">
        <f t="shared" si="1"/>
        <v>7</v>
      </c>
      <c r="E37" s="4">
        <f t="shared" si="2"/>
        <v>-4.02111111111111</v>
      </c>
      <c r="F37" s="2" t="s">
        <v>18</v>
      </c>
      <c r="G37" s="2" t="s">
        <v>28</v>
      </c>
      <c r="H37" s="4">
        <v>1050.7</v>
      </c>
      <c r="I37" s="4">
        <v>155.69999999999999</v>
      </c>
      <c r="J37" s="5">
        <v>0.14599999999999999</v>
      </c>
      <c r="K37" s="6">
        <v>3.82</v>
      </c>
      <c r="L37" s="6">
        <v>1</v>
      </c>
      <c r="M37" s="6">
        <v>0.84</v>
      </c>
      <c r="N37" s="7">
        <v>55</v>
      </c>
      <c r="O37" s="7">
        <v>34</v>
      </c>
      <c r="P37" s="7">
        <v>-119</v>
      </c>
    </row>
    <row r="38" spans="1:16" x14ac:dyDescent="0.25">
      <c r="A38" s="2" t="s">
        <v>12</v>
      </c>
      <c r="B38" s="3">
        <v>45492.351805555554</v>
      </c>
      <c r="C38" s="4">
        <f t="shared" si="0"/>
        <v>8</v>
      </c>
      <c r="D38" s="4">
        <f t="shared" si="1"/>
        <v>26</v>
      </c>
      <c r="E38" s="4">
        <f t="shared" si="2"/>
        <v>4.6622222222222227</v>
      </c>
      <c r="F38" s="2" t="s">
        <v>19</v>
      </c>
      <c r="G38" s="2" t="s">
        <v>29</v>
      </c>
      <c r="H38" s="4">
        <v>268.5</v>
      </c>
      <c r="I38" s="4">
        <v>17.899999999999999</v>
      </c>
      <c r="J38" s="5">
        <v>6.7000000000000004E-2</v>
      </c>
      <c r="K38" s="6">
        <v>3.65</v>
      </c>
      <c r="L38" s="6">
        <v>1</v>
      </c>
      <c r="M38" s="6">
        <v>0</v>
      </c>
      <c r="N38" s="7">
        <v>62</v>
      </c>
      <c r="O38" s="7">
        <v>34</v>
      </c>
      <c r="P38" s="7">
        <v>-119</v>
      </c>
    </row>
    <row r="39" spans="1:16" x14ac:dyDescent="0.25">
      <c r="A39" s="2" t="s">
        <v>12</v>
      </c>
      <c r="B39" s="3">
        <v>45492.430949074071</v>
      </c>
      <c r="C39" s="4">
        <f t="shared" si="0"/>
        <v>10</v>
      </c>
      <c r="D39" s="4">
        <f t="shared" si="1"/>
        <v>20</v>
      </c>
      <c r="E39" s="4">
        <f t="shared" si="2"/>
        <v>2.7622222222222228</v>
      </c>
      <c r="F39" s="2" t="s">
        <v>19</v>
      </c>
      <c r="G39" s="2" t="s">
        <v>29</v>
      </c>
      <c r="H39" s="4">
        <v>1520.9</v>
      </c>
      <c r="I39" s="4">
        <v>9.5</v>
      </c>
      <c r="J39" s="5">
        <v>6.0000000000000001E-3</v>
      </c>
      <c r="K39" s="6">
        <v>8.3800000000000008</v>
      </c>
      <c r="L39" s="6">
        <v>1</v>
      </c>
      <c r="M39" s="6">
        <v>0.85</v>
      </c>
      <c r="N39" s="7">
        <v>38</v>
      </c>
      <c r="O39" s="7">
        <v>34</v>
      </c>
      <c r="P39" s="7">
        <v>-119</v>
      </c>
    </row>
    <row r="40" spans="1:16" x14ac:dyDescent="0.25">
      <c r="A40" s="2" t="s">
        <v>12</v>
      </c>
      <c r="B40" s="3">
        <v>45492.492465277777</v>
      </c>
      <c r="C40" s="4">
        <f t="shared" si="0"/>
        <v>11</v>
      </c>
      <c r="D40" s="4">
        <f t="shared" si="1"/>
        <v>49</v>
      </c>
      <c r="E40" s="4">
        <f t="shared" si="2"/>
        <v>1.2788888888888896</v>
      </c>
      <c r="F40" s="2" t="s">
        <v>19</v>
      </c>
      <c r="G40" s="2" t="s">
        <v>29</v>
      </c>
      <c r="H40" s="4">
        <v>1893.8</v>
      </c>
      <c r="I40" s="4">
        <v>22.9</v>
      </c>
      <c r="J40" s="5">
        <v>1.2E-2</v>
      </c>
      <c r="K40" s="6">
        <v>8.8699999999999992</v>
      </c>
      <c r="L40" s="6">
        <v>1</v>
      </c>
      <c r="M40" s="6">
        <v>0.89</v>
      </c>
      <c r="N40" s="7">
        <v>21</v>
      </c>
      <c r="O40" s="7">
        <v>34</v>
      </c>
      <c r="P40" s="7">
        <v>-119</v>
      </c>
    </row>
    <row r="41" spans="1:16" x14ac:dyDescent="0.25">
      <c r="A41" s="2" t="s">
        <v>12</v>
      </c>
      <c r="B41" s="3">
        <v>45492.562650462962</v>
      </c>
      <c r="C41" s="4">
        <f t="shared" si="0"/>
        <v>13</v>
      </c>
      <c r="D41" s="4">
        <f t="shared" si="1"/>
        <v>30</v>
      </c>
      <c r="E41" s="4">
        <f t="shared" si="2"/>
        <v>-0.40444444444444372</v>
      </c>
      <c r="F41" s="2" t="s">
        <v>19</v>
      </c>
      <c r="G41" s="2" t="s">
        <v>29</v>
      </c>
      <c r="H41" s="4">
        <v>1993.2</v>
      </c>
      <c r="I41" s="4">
        <v>71.2</v>
      </c>
      <c r="J41" s="5">
        <v>3.5999999999999997E-2</v>
      </c>
      <c r="K41" s="6">
        <v>7.8</v>
      </c>
      <c r="L41" s="6">
        <v>1</v>
      </c>
      <c r="M41" s="6">
        <v>0.9</v>
      </c>
      <c r="N41" s="7">
        <v>15</v>
      </c>
      <c r="O41" s="7">
        <v>34</v>
      </c>
      <c r="P41" s="7">
        <v>-119</v>
      </c>
    </row>
    <row r="42" spans="1:16" x14ac:dyDescent="0.25">
      <c r="A42" s="2" t="s">
        <v>12</v>
      </c>
      <c r="B42" s="3">
        <v>45492.615497685183</v>
      </c>
      <c r="C42" s="4">
        <f t="shared" si="0"/>
        <v>14</v>
      </c>
      <c r="D42" s="4">
        <f t="shared" si="1"/>
        <v>46</v>
      </c>
      <c r="E42" s="4">
        <f t="shared" si="2"/>
        <v>-1.6711111111111103</v>
      </c>
      <c r="F42" s="2" t="s">
        <v>19</v>
      </c>
      <c r="G42" s="2" t="s">
        <v>29</v>
      </c>
      <c r="H42" s="4">
        <v>1807.5</v>
      </c>
      <c r="I42" s="4">
        <v>69.5</v>
      </c>
      <c r="J42" s="5">
        <v>3.7999999999999999E-2</v>
      </c>
      <c r="K42" s="6">
        <v>7.31</v>
      </c>
      <c r="L42" s="6">
        <v>1</v>
      </c>
      <c r="M42" s="6">
        <v>0.88</v>
      </c>
      <c r="N42" s="7">
        <v>26</v>
      </c>
      <c r="O42" s="7">
        <v>34</v>
      </c>
      <c r="P42" s="7">
        <v>-119</v>
      </c>
    </row>
    <row r="43" spans="1:16" x14ac:dyDescent="0.25">
      <c r="A43" s="2" t="s">
        <v>12</v>
      </c>
      <c r="B43" s="3">
        <v>45492.660115740742</v>
      </c>
      <c r="C43" s="4">
        <f t="shared" si="0"/>
        <v>15</v>
      </c>
      <c r="D43" s="4">
        <f t="shared" si="1"/>
        <v>50</v>
      </c>
      <c r="E43" s="4">
        <f t="shared" si="2"/>
        <v>-2.7377777777777772</v>
      </c>
      <c r="F43" s="2" t="s">
        <v>19</v>
      </c>
      <c r="G43" s="2" t="s">
        <v>29</v>
      </c>
      <c r="H43" s="4">
        <v>1498.6</v>
      </c>
      <c r="I43" s="4">
        <v>26</v>
      </c>
      <c r="J43" s="5">
        <v>1.7000000000000001E-2</v>
      </c>
      <c r="K43" s="6">
        <v>7.04</v>
      </c>
      <c r="L43" s="6">
        <v>1</v>
      </c>
      <c r="M43" s="6">
        <v>0.86</v>
      </c>
      <c r="N43" s="7">
        <v>39</v>
      </c>
      <c r="O43" s="7">
        <v>34</v>
      </c>
      <c r="P43" s="7">
        <v>-119</v>
      </c>
    </row>
    <row r="44" spans="1:16" x14ac:dyDescent="0.25">
      <c r="A44" s="2" t="s">
        <v>12</v>
      </c>
      <c r="B44" s="3">
        <v>45492.714699074073</v>
      </c>
      <c r="C44" s="4">
        <f t="shared" si="0"/>
        <v>17</v>
      </c>
      <c r="D44" s="4">
        <f t="shared" si="1"/>
        <v>9</v>
      </c>
      <c r="E44" s="4">
        <f t="shared" si="2"/>
        <v>-4.0544444444444441</v>
      </c>
      <c r="F44" s="2" t="s">
        <v>19</v>
      </c>
      <c r="G44" s="2" t="s">
        <v>29</v>
      </c>
      <c r="H44" s="4">
        <v>1038.4000000000001</v>
      </c>
      <c r="I44" s="4">
        <v>11.1</v>
      </c>
      <c r="J44" s="5">
        <v>0.01</v>
      </c>
      <c r="K44" s="6">
        <v>5.81</v>
      </c>
      <c r="L44" s="6">
        <v>1</v>
      </c>
      <c r="M44" s="6">
        <v>0.82</v>
      </c>
      <c r="N44" s="7">
        <v>55</v>
      </c>
      <c r="O44" s="7">
        <v>34</v>
      </c>
      <c r="P44" s="7">
        <v>-119</v>
      </c>
    </row>
    <row r="45" spans="1:16" x14ac:dyDescent="0.25">
      <c r="A45" s="2" t="s">
        <v>12</v>
      </c>
      <c r="B45" s="3">
        <v>45492.352847222224</v>
      </c>
      <c r="C45" s="4">
        <f t="shared" si="0"/>
        <v>8</v>
      </c>
      <c r="D45" s="4">
        <f t="shared" si="1"/>
        <v>28</v>
      </c>
      <c r="E45" s="4">
        <f t="shared" si="2"/>
        <v>4.6288888888888895</v>
      </c>
      <c r="F45" s="2" t="s">
        <v>20</v>
      </c>
      <c r="G45" s="2" t="s">
        <v>29</v>
      </c>
      <c r="H45" s="4">
        <v>297.3</v>
      </c>
      <c r="I45" s="4">
        <v>59.6</v>
      </c>
      <c r="J45" s="5">
        <v>0.19900000000000001</v>
      </c>
      <c r="K45" s="6">
        <v>2</v>
      </c>
      <c r="L45" s="6">
        <v>1</v>
      </c>
      <c r="M45" s="6">
        <v>0</v>
      </c>
      <c r="N45" s="7">
        <v>61</v>
      </c>
      <c r="O45" s="7">
        <v>34</v>
      </c>
      <c r="P45" s="7">
        <v>-119</v>
      </c>
    </row>
    <row r="46" spans="1:16" x14ac:dyDescent="0.25">
      <c r="A46" s="2" t="s">
        <v>12</v>
      </c>
      <c r="B46" s="3">
        <v>45492.431909722225</v>
      </c>
      <c r="C46" s="4">
        <f t="shared" si="0"/>
        <v>10</v>
      </c>
      <c r="D46" s="4">
        <f t="shared" si="1"/>
        <v>21</v>
      </c>
      <c r="E46" s="4">
        <f t="shared" si="2"/>
        <v>2.7455555555555562</v>
      </c>
      <c r="F46" s="2" t="s">
        <v>20</v>
      </c>
      <c r="G46" s="2" t="s">
        <v>29</v>
      </c>
      <c r="H46" s="4">
        <v>1515.7</v>
      </c>
      <c r="I46" s="4">
        <v>408.4</v>
      </c>
      <c r="J46" s="5">
        <v>0.26900000000000002</v>
      </c>
      <c r="K46" s="6">
        <v>2.5</v>
      </c>
      <c r="L46" s="6">
        <v>1</v>
      </c>
      <c r="M46" s="6">
        <v>0.85</v>
      </c>
      <c r="N46" s="7">
        <v>38</v>
      </c>
      <c r="O46" s="7">
        <v>34</v>
      </c>
      <c r="P46" s="7">
        <v>-119</v>
      </c>
    </row>
    <row r="47" spans="1:16" x14ac:dyDescent="0.25">
      <c r="A47" s="2" t="s">
        <v>12</v>
      </c>
      <c r="B47" s="3">
        <v>45492.493449074071</v>
      </c>
      <c r="C47" s="4">
        <f t="shared" si="0"/>
        <v>11</v>
      </c>
      <c r="D47" s="4">
        <f t="shared" si="1"/>
        <v>50</v>
      </c>
      <c r="E47" s="4">
        <f t="shared" si="2"/>
        <v>1.2622222222222228</v>
      </c>
      <c r="F47" s="2" t="s">
        <v>20</v>
      </c>
      <c r="G47" s="2" t="s">
        <v>29</v>
      </c>
      <c r="H47" s="4">
        <v>1896</v>
      </c>
      <c r="I47" s="4">
        <v>591.6</v>
      </c>
      <c r="J47" s="5">
        <v>0.312</v>
      </c>
      <c r="K47" s="6">
        <v>2.64</v>
      </c>
      <c r="L47" s="6">
        <v>1</v>
      </c>
      <c r="M47" s="6">
        <v>0.88</v>
      </c>
      <c r="N47" s="7">
        <v>21</v>
      </c>
      <c r="O47" s="7">
        <v>34</v>
      </c>
      <c r="P47" s="7">
        <v>-119</v>
      </c>
    </row>
    <row r="48" spans="1:16" x14ac:dyDescent="0.25">
      <c r="A48" s="2" t="s">
        <v>12</v>
      </c>
      <c r="B48" s="3">
        <v>45492.563854166663</v>
      </c>
      <c r="C48" s="4">
        <f t="shared" si="0"/>
        <v>13</v>
      </c>
      <c r="D48" s="4">
        <f t="shared" si="1"/>
        <v>31</v>
      </c>
      <c r="E48" s="4">
        <f t="shared" si="2"/>
        <v>-0.42111111111111044</v>
      </c>
      <c r="F48" s="2" t="s">
        <v>20</v>
      </c>
      <c r="G48" s="2" t="s">
        <v>29</v>
      </c>
      <c r="H48" s="4">
        <v>1985.5</v>
      </c>
      <c r="I48" s="4">
        <v>658.2</v>
      </c>
      <c r="J48" s="5">
        <v>0.33100000000000002</v>
      </c>
      <c r="K48" s="6">
        <v>2.72</v>
      </c>
      <c r="L48" s="6">
        <v>1</v>
      </c>
      <c r="M48" s="6">
        <v>0.89</v>
      </c>
      <c r="N48" s="7">
        <v>15</v>
      </c>
      <c r="O48" s="7">
        <v>34</v>
      </c>
      <c r="P48" s="7">
        <v>-119</v>
      </c>
    </row>
    <row r="49" spans="1:16" x14ac:dyDescent="0.25">
      <c r="A49" s="2" t="s">
        <v>12</v>
      </c>
      <c r="B49" s="3">
        <v>45492.61619212963</v>
      </c>
      <c r="C49" s="4">
        <f t="shared" si="0"/>
        <v>14</v>
      </c>
      <c r="D49" s="4">
        <f t="shared" si="1"/>
        <v>47</v>
      </c>
      <c r="E49" s="4">
        <f t="shared" si="2"/>
        <v>-1.6877777777777769</v>
      </c>
      <c r="F49" s="2" t="s">
        <v>20</v>
      </c>
      <c r="G49" s="2" t="s">
        <v>29</v>
      </c>
      <c r="H49" s="4">
        <v>1813.2</v>
      </c>
      <c r="I49" s="4">
        <v>558.9</v>
      </c>
      <c r="J49" s="5">
        <v>0.313</v>
      </c>
      <c r="K49" s="6">
        <v>2.5299999999999998</v>
      </c>
      <c r="L49" s="6">
        <v>1</v>
      </c>
      <c r="M49" s="6">
        <v>0.87</v>
      </c>
      <c r="N49" s="7">
        <v>27</v>
      </c>
      <c r="O49" s="7">
        <v>34</v>
      </c>
      <c r="P49" s="7">
        <v>-119</v>
      </c>
    </row>
    <row r="50" spans="1:16" x14ac:dyDescent="0.25">
      <c r="A50" s="2" t="s">
        <v>12</v>
      </c>
      <c r="B50" s="3">
        <v>45492.660868055558</v>
      </c>
      <c r="C50" s="4">
        <f t="shared" si="0"/>
        <v>15</v>
      </c>
      <c r="D50" s="4">
        <f t="shared" si="1"/>
        <v>51</v>
      </c>
      <c r="E50" s="4">
        <f t="shared" si="2"/>
        <v>-2.7544444444444438</v>
      </c>
      <c r="F50" s="2" t="s">
        <v>20</v>
      </c>
      <c r="G50" s="2" t="s">
        <v>29</v>
      </c>
      <c r="H50" s="4">
        <v>1520.3</v>
      </c>
      <c r="I50" s="4">
        <v>408.5</v>
      </c>
      <c r="J50" s="5">
        <v>0.26600000000000001</v>
      </c>
      <c r="K50" s="6">
        <v>2.87</v>
      </c>
      <c r="L50" s="6">
        <v>1</v>
      </c>
      <c r="M50" s="6">
        <v>0.87</v>
      </c>
      <c r="N50" s="7">
        <v>39</v>
      </c>
      <c r="O50" s="7">
        <v>34</v>
      </c>
      <c r="P50" s="7">
        <v>-119</v>
      </c>
    </row>
    <row r="51" spans="1:16" x14ac:dyDescent="0.25">
      <c r="A51" s="2" t="s">
        <v>12</v>
      </c>
      <c r="B51" s="3">
        <v>45492.71565972222</v>
      </c>
      <c r="C51" s="4">
        <f t="shared" si="0"/>
        <v>17</v>
      </c>
      <c r="D51" s="4">
        <f t="shared" si="1"/>
        <v>10</v>
      </c>
      <c r="E51" s="4">
        <f t="shared" si="2"/>
        <v>-4.0711111111111107</v>
      </c>
      <c r="F51" s="2" t="s">
        <v>20</v>
      </c>
      <c r="G51" s="2" t="s">
        <v>29</v>
      </c>
      <c r="H51" s="4">
        <v>1035.0999999999999</v>
      </c>
      <c r="I51" s="4">
        <v>211.6</v>
      </c>
      <c r="J51" s="5">
        <v>0.20799999999999999</v>
      </c>
      <c r="K51" s="6">
        <v>2.61</v>
      </c>
      <c r="L51" s="6">
        <v>1</v>
      </c>
      <c r="M51" s="6">
        <v>0.81</v>
      </c>
      <c r="N51" s="7">
        <v>56</v>
      </c>
      <c r="O51" s="7">
        <v>34</v>
      </c>
      <c r="P51" s="7">
        <v>-119</v>
      </c>
    </row>
    <row r="52" spans="1:16" x14ac:dyDescent="0.25">
      <c r="A52" s="2" t="s">
        <v>12</v>
      </c>
      <c r="B52" s="3">
        <v>45492.353831018518</v>
      </c>
      <c r="C52" s="4">
        <f t="shared" si="0"/>
        <v>8</v>
      </c>
      <c r="D52" s="4">
        <f t="shared" si="1"/>
        <v>29</v>
      </c>
      <c r="E52" s="4">
        <f t="shared" si="2"/>
        <v>4.6122222222222229</v>
      </c>
      <c r="F52" s="2" t="s">
        <v>21</v>
      </c>
      <c r="G52" s="2" t="s">
        <v>30</v>
      </c>
      <c r="H52" s="4">
        <v>323.3</v>
      </c>
      <c r="I52" s="4">
        <v>101.4</v>
      </c>
      <c r="J52" s="5">
        <v>0.312</v>
      </c>
      <c r="K52" s="6">
        <v>1.51</v>
      </c>
      <c r="L52" s="6">
        <v>1</v>
      </c>
      <c r="M52" s="6">
        <v>0</v>
      </c>
      <c r="N52" s="7">
        <v>61</v>
      </c>
      <c r="O52" s="7">
        <v>34</v>
      </c>
      <c r="P52" s="7">
        <v>-119</v>
      </c>
    </row>
    <row r="53" spans="1:16" x14ac:dyDescent="0.25">
      <c r="A53" s="2" t="s">
        <v>12</v>
      </c>
      <c r="B53" s="3">
        <v>45492.432581018518</v>
      </c>
      <c r="C53" s="4">
        <f t="shared" si="0"/>
        <v>10</v>
      </c>
      <c r="D53" s="4">
        <f t="shared" si="1"/>
        <v>22</v>
      </c>
      <c r="E53" s="4">
        <f t="shared" si="2"/>
        <v>2.7288888888888896</v>
      </c>
      <c r="F53" s="2" t="s">
        <v>21</v>
      </c>
      <c r="G53" s="2" t="s">
        <v>30</v>
      </c>
      <c r="H53" s="4">
        <v>1522.4</v>
      </c>
      <c r="I53" s="4">
        <v>634.20000000000005</v>
      </c>
      <c r="J53" s="5">
        <v>0.42399999999999999</v>
      </c>
      <c r="K53" s="6">
        <v>1.88</v>
      </c>
      <c r="L53" s="6">
        <v>1</v>
      </c>
      <c r="M53" s="6">
        <v>0.85</v>
      </c>
      <c r="N53" s="7">
        <v>38</v>
      </c>
      <c r="O53" s="7">
        <v>34</v>
      </c>
      <c r="P53" s="7">
        <v>-119</v>
      </c>
    </row>
    <row r="54" spans="1:16" x14ac:dyDescent="0.25">
      <c r="A54" s="2" t="s">
        <v>12</v>
      </c>
      <c r="B54" s="3">
        <v>45492.494027777779</v>
      </c>
      <c r="C54" s="4">
        <f t="shared" si="0"/>
        <v>11</v>
      </c>
      <c r="D54" s="4">
        <f t="shared" si="1"/>
        <v>51</v>
      </c>
      <c r="E54" s="4">
        <f t="shared" si="2"/>
        <v>1.2455555555555562</v>
      </c>
      <c r="F54" s="2" t="s">
        <v>21</v>
      </c>
      <c r="G54" s="2" t="s">
        <v>30</v>
      </c>
      <c r="H54" s="4">
        <v>1872.7</v>
      </c>
      <c r="I54" s="4">
        <v>832.5</v>
      </c>
      <c r="J54" s="5">
        <v>0.442</v>
      </c>
      <c r="K54" s="6">
        <v>1.7</v>
      </c>
      <c r="L54" s="6">
        <v>1</v>
      </c>
      <c r="M54" s="6">
        <v>0.88</v>
      </c>
      <c r="N54" s="7">
        <v>20</v>
      </c>
      <c r="O54" s="7">
        <v>34</v>
      </c>
      <c r="P54" s="7">
        <v>-119</v>
      </c>
    </row>
    <row r="55" spans="1:16" x14ac:dyDescent="0.25">
      <c r="A55" s="2" t="s">
        <v>12</v>
      </c>
      <c r="B55" s="3">
        <v>45492.564340277779</v>
      </c>
      <c r="C55" s="4">
        <f t="shared" si="0"/>
        <v>13</v>
      </c>
      <c r="D55" s="4">
        <f t="shared" si="1"/>
        <v>32</v>
      </c>
      <c r="E55" s="4">
        <f t="shared" si="2"/>
        <v>-0.43777777777777704</v>
      </c>
      <c r="F55" s="2" t="s">
        <v>21</v>
      </c>
      <c r="G55" s="2" t="s">
        <v>30</v>
      </c>
      <c r="H55" s="4">
        <v>1996.8</v>
      </c>
      <c r="I55" s="4">
        <v>881.5</v>
      </c>
      <c r="J55" s="5">
        <v>0.44400000000000001</v>
      </c>
      <c r="K55" s="6">
        <v>2.0699999999999998</v>
      </c>
      <c r="L55" s="6">
        <v>1</v>
      </c>
      <c r="M55" s="6">
        <v>0.89</v>
      </c>
      <c r="N55" s="7">
        <v>15</v>
      </c>
      <c r="O55" s="7">
        <v>34</v>
      </c>
      <c r="P55" s="7">
        <v>-119</v>
      </c>
    </row>
    <row r="56" spans="1:16" x14ac:dyDescent="0.25">
      <c r="A56" s="2" t="s">
        <v>12</v>
      </c>
      <c r="B56" s="3">
        <v>45492.6169212963</v>
      </c>
      <c r="C56" s="4">
        <f t="shared" si="0"/>
        <v>14</v>
      </c>
      <c r="D56" s="4">
        <f t="shared" si="1"/>
        <v>48</v>
      </c>
      <c r="E56" s="4">
        <f t="shared" si="2"/>
        <v>-1.7044444444444438</v>
      </c>
      <c r="F56" s="2" t="s">
        <v>21</v>
      </c>
      <c r="G56" s="2" t="s">
        <v>30</v>
      </c>
      <c r="H56" s="4">
        <v>1796.8</v>
      </c>
      <c r="I56" s="4">
        <v>591.9</v>
      </c>
      <c r="J56" s="5">
        <v>0.32900000000000001</v>
      </c>
      <c r="K56" s="6">
        <v>2.87</v>
      </c>
      <c r="L56" s="6">
        <v>1</v>
      </c>
      <c r="M56" s="6">
        <v>0.88</v>
      </c>
      <c r="N56" s="7">
        <v>27</v>
      </c>
      <c r="O56" s="7">
        <v>34</v>
      </c>
      <c r="P56" s="7">
        <v>-119</v>
      </c>
    </row>
    <row r="57" spans="1:16" x14ac:dyDescent="0.25">
      <c r="A57" s="2" t="s">
        <v>12</v>
      </c>
      <c r="B57" s="3">
        <v>45492.661377314813</v>
      </c>
      <c r="C57" s="4">
        <f t="shared" si="0"/>
        <v>15</v>
      </c>
      <c r="D57" s="4">
        <f t="shared" si="1"/>
        <v>52</v>
      </c>
      <c r="E57" s="4">
        <f t="shared" si="2"/>
        <v>-2.7711111111111104</v>
      </c>
      <c r="F57" s="2" t="s">
        <v>21</v>
      </c>
      <c r="G57" s="2" t="s">
        <v>30</v>
      </c>
      <c r="H57" s="4">
        <v>1542.6</v>
      </c>
      <c r="I57" s="4">
        <v>426.2</v>
      </c>
      <c r="J57" s="5">
        <v>0.27600000000000002</v>
      </c>
      <c r="K57" s="6">
        <v>2.4500000000000002</v>
      </c>
      <c r="L57" s="6">
        <v>1</v>
      </c>
      <c r="M57" s="6">
        <v>0.88</v>
      </c>
      <c r="N57" s="7">
        <v>40</v>
      </c>
      <c r="O57" s="7">
        <v>34</v>
      </c>
      <c r="P57" s="7">
        <v>-119</v>
      </c>
    </row>
    <row r="58" spans="1:16" x14ac:dyDescent="0.25">
      <c r="A58" s="2" t="s">
        <v>12</v>
      </c>
      <c r="B58" s="3">
        <v>45492.35491898148</v>
      </c>
      <c r="C58" s="4">
        <f t="shared" si="0"/>
        <v>8</v>
      </c>
      <c r="D58" s="4">
        <f t="shared" si="1"/>
        <v>31</v>
      </c>
      <c r="E58" s="4">
        <f t="shared" si="2"/>
        <v>4.5788888888888897</v>
      </c>
      <c r="F58" s="2" t="s">
        <v>22</v>
      </c>
      <c r="G58" s="2" t="s">
        <v>29</v>
      </c>
      <c r="H58" s="4">
        <v>336.5</v>
      </c>
      <c r="I58" s="4">
        <v>53.4</v>
      </c>
      <c r="J58" s="5">
        <v>0.159</v>
      </c>
      <c r="K58" s="6">
        <v>2.31</v>
      </c>
      <c r="L58" s="6">
        <v>1</v>
      </c>
      <c r="M58" s="6">
        <v>0.01</v>
      </c>
      <c r="N58" s="7">
        <v>61</v>
      </c>
      <c r="O58" s="7">
        <v>34</v>
      </c>
      <c r="P58" s="7">
        <v>-119</v>
      </c>
    </row>
    <row r="59" spans="1:16" x14ac:dyDescent="0.25">
      <c r="A59" s="2" t="s">
        <v>12</v>
      </c>
      <c r="B59" s="3">
        <v>45492.433310185188</v>
      </c>
      <c r="C59" s="4">
        <f t="shared" si="0"/>
        <v>10</v>
      </c>
      <c r="D59" s="4">
        <f t="shared" si="1"/>
        <v>23</v>
      </c>
      <c r="E59" s="4">
        <f t="shared" si="2"/>
        <v>2.712222222222223</v>
      </c>
      <c r="F59" s="2" t="s">
        <v>22</v>
      </c>
      <c r="G59" s="2" t="s">
        <v>29</v>
      </c>
      <c r="H59" s="4">
        <v>1535.1</v>
      </c>
      <c r="I59" s="4">
        <v>179.5</v>
      </c>
      <c r="J59" s="5">
        <v>0.11600000000000001</v>
      </c>
      <c r="K59" s="6">
        <v>3.88</v>
      </c>
      <c r="L59" s="6">
        <v>1</v>
      </c>
      <c r="M59" s="6">
        <v>0.86</v>
      </c>
      <c r="N59" s="7">
        <v>37</v>
      </c>
      <c r="O59" s="7">
        <v>34</v>
      </c>
      <c r="P59" s="7">
        <v>-119</v>
      </c>
    </row>
    <row r="60" spans="1:16" x14ac:dyDescent="0.25">
      <c r="A60" s="2" t="s">
        <v>12</v>
      </c>
      <c r="B60" s="3">
        <v>45492.49486111111</v>
      </c>
      <c r="C60" s="4">
        <f t="shared" si="0"/>
        <v>11</v>
      </c>
      <c r="D60" s="4">
        <f t="shared" si="1"/>
        <v>52</v>
      </c>
      <c r="E60" s="4">
        <f t="shared" si="2"/>
        <v>1.2288888888888896</v>
      </c>
      <c r="F60" s="2" t="s">
        <v>22</v>
      </c>
      <c r="G60" s="2" t="s">
        <v>29</v>
      </c>
      <c r="H60" s="4">
        <v>1898.1</v>
      </c>
      <c r="I60" s="4">
        <v>190</v>
      </c>
      <c r="J60" s="5">
        <v>0.10100000000000001</v>
      </c>
      <c r="K60" s="6">
        <v>4.75</v>
      </c>
      <c r="L60" s="6">
        <v>1</v>
      </c>
      <c r="M60" s="6">
        <v>0.88</v>
      </c>
      <c r="N60" s="7">
        <v>20</v>
      </c>
      <c r="O60" s="7">
        <v>34</v>
      </c>
      <c r="P60" s="7">
        <v>-119</v>
      </c>
    </row>
    <row r="61" spans="1:16" x14ac:dyDescent="0.25">
      <c r="A61" s="2" t="s">
        <v>12</v>
      </c>
      <c r="B61" s="3">
        <v>45492.565081018518</v>
      </c>
      <c r="C61" s="4">
        <f t="shared" si="0"/>
        <v>13</v>
      </c>
      <c r="D61" s="4">
        <f t="shared" si="1"/>
        <v>33</v>
      </c>
      <c r="E61" s="4">
        <f t="shared" si="2"/>
        <v>-0.45444444444444376</v>
      </c>
      <c r="F61" s="2" t="s">
        <v>22</v>
      </c>
      <c r="G61" s="2" t="s">
        <v>29</v>
      </c>
      <c r="H61" s="4">
        <v>1985.2</v>
      </c>
      <c r="I61" s="4">
        <v>159.69999999999999</v>
      </c>
      <c r="J61" s="5">
        <v>0.08</v>
      </c>
      <c r="K61" s="6">
        <v>5.36</v>
      </c>
      <c r="L61" s="6">
        <v>1</v>
      </c>
      <c r="M61" s="6">
        <v>0.89</v>
      </c>
      <c r="N61" s="7">
        <v>15</v>
      </c>
      <c r="O61" s="7">
        <v>34</v>
      </c>
      <c r="P61" s="7">
        <v>-119</v>
      </c>
    </row>
    <row r="62" spans="1:16" x14ac:dyDescent="0.25">
      <c r="A62" s="2" t="s">
        <v>12</v>
      </c>
      <c r="B62" s="3">
        <v>45492.617523148147</v>
      </c>
      <c r="C62" s="4">
        <f t="shared" si="0"/>
        <v>14</v>
      </c>
      <c r="D62" s="4">
        <f t="shared" si="1"/>
        <v>49</v>
      </c>
      <c r="E62" s="4">
        <f t="shared" si="2"/>
        <v>-1.7211111111111104</v>
      </c>
      <c r="F62" s="2" t="s">
        <v>22</v>
      </c>
      <c r="G62" s="2" t="s">
        <v>29</v>
      </c>
      <c r="H62" s="4">
        <v>1807.7</v>
      </c>
      <c r="I62" s="4">
        <v>132.30000000000001</v>
      </c>
      <c r="J62" s="5">
        <v>7.2999999999999995E-2</v>
      </c>
      <c r="K62" s="6">
        <v>5.19</v>
      </c>
      <c r="L62" s="6">
        <v>1</v>
      </c>
      <c r="M62" s="6">
        <v>0.89</v>
      </c>
      <c r="N62" s="7">
        <v>27</v>
      </c>
      <c r="O62" s="7">
        <v>34</v>
      </c>
      <c r="P62" s="7">
        <v>-119</v>
      </c>
    </row>
    <row r="63" spans="1:16" x14ac:dyDescent="0.25">
      <c r="A63" s="2" t="s">
        <v>12</v>
      </c>
      <c r="B63" s="3">
        <v>45492.661979166667</v>
      </c>
      <c r="C63" s="4">
        <f t="shared" si="0"/>
        <v>15</v>
      </c>
      <c r="D63" s="4">
        <f t="shared" si="1"/>
        <v>53</v>
      </c>
      <c r="E63" s="4">
        <f t="shared" si="2"/>
        <v>-2.787777777777777</v>
      </c>
      <c r="F63" s="2" t="s">
        <v>22</v>
      </c>
      <c r="G63" s="2" t="s">
        <v>29</v>
      </c>
      <c r="H63" s="4">
        <v>1529.9</v>
      </c>
      <c r="I63" s="4">
        <v>87</v>
      </c>
      <c r="J63" s="5">
        <v>5.6000000000000001E-2</v>
      </c>
      <c r="K63" s="6">
        <v>4.87</v>
      </c>
      <c r="L63" s="6">
        <v>1</v>
      </c>
      <c r="M63" s="6">
        <v>0.89</v>
      </c>
      <c r="N63" s="7">
        <v>40</v>
      </c>
      <c r="O63" s="7">
        <v>34</v>
      </c>
      <c r="P63" s="7">
        <v>-119</v>
      </c>
    </row>
    <row r="64" spans="1:16" x14ac:dyDescent="0.25">
      <c r="A64" s="2" t="s">
        <v>12</v>
      </c>
      <c r="B64" s="3">
        <v>45492.716261574074</v>
      </c>
      <c r="C64" s="4">
        <f t="shared" si="0"/>
        <v>17</v>
      </c>
      <c r="D64" s="4">
        <f t="shared" si="1"/>
        <v>11</v>
      </c>
      <c r="E64" s="4">
        <f t="shared" si="2"/>
        <v>-4.0877777777777773</v>
      </c>
      <c r="F64" s="2" t="s">
        <v>22</v>
      </c>
      <c r="G64" s="2" t="s">
        <v>29</v>
      </c>
      <c r="H64" s="4">
        <v>1052.0999999999999</v>
      </c>
      <c r="I64" s="4">
        <v>82.3</v>
      </c>
      <c r="J64" s="5">
        <v>7.5999999999999998E-2</v>
      </c>
      <c r="K64" s="6">
        <v>3.29</v>
      </c>
      <c r="L64" s="6">
        <v>1</v>
      </c>
      <c r="M64" s="6">
        <v>0.86</v>
      </c>
      <c r="N64" s="7">
        <v>56</v>
      </c>
      <c r="O64" s="7">
        <v>34</v>
      </c>
      <c r="P64" s="7">
        <v>-119</v>
      </c>
    </row>
  </sheetData>
  <sortState xmlns:xlrd2="http://schemas.microsoft.com/office/spreadsheetml/2017/richdata2" ref="A2:P212">
    <sortCondition ref="F2:F212"/>
    <sortCondition ref="B2:B2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McMahon</dc:creator>
  <cp:lastModifiedBy>Conor McMahon</cp:lastModifiedBy>
  <dcterms:created xsi:type="dcterms:W3CDTF">2024-07-20T16:38:22Z</dcterms:created>
  <dcterms:modified xsi:type="dcterms:W3CDTF">2024-07-20T16:46:54Z</dcterms:modified>
</cp:coreProperties>
</file>