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onor\Documents\SCR_LAI\"/>
    </mc:Choice>
  </mc:AlternateContent>
  <xr:revisionPtr revIDLastSave="0" documentId="13_ncr:1_{21C36CC4-E2BC-40FD-8FAA-EC2F1078D4B0}" xr6:coauthVersionLast="47" xr6:coauthVersionMax="47" xr10:uidLastSave="{00000000-0000-0000-0000-000000000000}"/>
  <bookViews>
    <workbookView xWindow="-108" yWindow="-108" windowWidth="23256" windowHeight="12456" xr2:uid="{693CD733-A721-43B5-B026-45D5155C5E1E}"/>
  </bookViews>
  <sheets>
    <sheet name="Sheet1" sheetId="1" r:id="rId1"/>
  </sheets>
  <definedNames>
    <definedName name="_xlchart.v1.0" hidden="1">Sheet1!$F$2:$F$109</definedName>
    <definedName name="_xlchart.v1.1" hidden="1">Sheet1!$J$14:$J$93</definedName>
    <definedName name="_xlchart.v1.2" hidden="1">Sheet1!$J$14:$J$93</definedName>
    <definedName name="_xlchart.v1.3" hidden="1">Sheet1!$I$2:$I$109</definedName>
    <definedName name="_xlchart.v1.4" hidden="1">Sheet1!$I$2:$I$109</definedName>
    <definedName name="_xlchart.v1.5" hidden="1">Sheet1!$J$14:$J$109</definedName>
    <definedName name="_xlchart.v1.6" hidden="1">Sheet1!$J$14:$J$93</definedName>
    <definedName name="_xlchart.v1.7" hidden="1">Sheet1!$J$2:$J$109</definedName>
    <definedName name="_xlchart.v1.8" hidden="1">Sheet1!$J$3:$J$110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09" i="1" l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I2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<sst xmlns="http://schemas.openxmlformats.org/spreadsheetml/2006/main" count="8" uniqueCount="8">
  <si>
    <t>LAI_fit</t>
  </si>
  <si>
    <t>PAR_b_6</t>
  </si>
  <si>
    <t>PAR_b_8</t>
  </si>
  <si>
    <t>PAR_b_7</t>
  </si>
  <si>
    <t>PAR_b_avg</t>
  </si>
  <si>
    <t>PAR_a_avg</t>
  </si>
  <si>
    <t>transmittance</t>
  </si>
  <si>
    <t>log(trnsmt)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</si>
</sst>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70" formatCode="0.000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name val="Arial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2" fillId="0" borderId="1" xfId="0" applyNumberFormat="1" applyFont="1" applyBorder="1" applyAlignment="1">
      <alignment horizontal="center" vertical="center" wrapText="1"/>
    </xf>
    <xf numFmtId="164" fontId="0" fillId="0" borderId="0" xfId="0" applyNumberFormat="1"/>
    <xf numFmtId="0" fontId="1" fillId="0" borderId="0" xfId="0" applyFont="1"/>
    <xf numFmtId="170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</cx:f>
      </cx:numDim>
    </cx:data>
  </cx:chartData>
  <cx:chart>
    <cx:title pos="t" align="ctr" overlay="0">
      <cx:tx>
        <cx:txData>
          <cx:v>Eucalytpus LAI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Eucalytpus LAI</a:t>
          </a:r>
        </a:p>
      </cx:txPr>
    </cx:title>
    <cx:plotArea>
      <cx:plotAreaRegion>
        <cx:series layoutId="clusteredColumn" uniqueId="{4DC70AC9-90FD-4C92-9E76-6A8EEEA7EFD3}">
          <cx:dataId val="0"/>
          <cx:layoutPr>
            <cx:binning intervalClosed="r">
              <cx:binSize val="1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45720</xdr:colOff>
      <xdr:row>3</xdr:row>
      <xdr:rowOff>80010</xdr:rowOff>
    </xdr:from>
    <xdr:to>
      <xdr:col>17</xdr:col>
      <xdr:colOff>350520</xdr:colOff>
      <xdr:row>18</xdr:row>
      <xdr:rowOff>80010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12FD2A29-25B0-38EB-11BD-74C1B9922AB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747760" y="6286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F1B0E-CEDC-4853-A6D2-659DC26F1185}">
  <dimension ref="B1:J109"/>
  <sheetViews>
    <sheetView tabSelected="1" workbookViewId="0">
      <selection activeCell="I1" sqref="I1"/>
    </sheetView>
  </sheetViews>
  <sheetFormatPr defaultRowHeight="14.4" x14ac:dyDescent="0.3"/>
  <cols>
    <col min="2" max="10" width="13.109375" customWidth="1"/>
  </cols>
  <sheetData>
    <row r="1" spans="2:10" x14ac:dyDescent="0.3">
      <c r="B1" s="3" t="s">
        <v>1</v>
      </c>
      <c r="C1" s="3" t="s">
        <v>3</v>
      </c>
      <c r="D1" s="3" t="s">
        <v>2</v>
      </c>
      <c r="E1" s="3"/>
      <c r="F1" s="3" t="s">
        <v>4</v>
      </c>
      <c r="G1" s="3" t="s">
        <v>5</v>
      </c>
      <c r="H1" s="3" t="s">
        <v>6</v>
      </c>
      <c r="I1" s="3" t="s">
        <v>7</v>
      </c>
      <c r="J1" s="3" t="s">
        <v>0</v>
      </c>
    </row>
    <row r="2" spans="2:10" x14ac:dyDescent="0.3">
      <c r="B2" s="1">
        <v>1985.9</v>
      </c>
      <c r="C2" s="1">
        <v>1984.5</v>
      </c>
      <c r="D2" s="1">
        <v>1988.6</v>
      </c>
      <c r="F2" s="2">
        <f>AVERAGE(B2:D2)</f>
        <v>1986.3333333333333</v>
      </c>
      <c r="G2" s="2">
        <f>AVERAGE($F$2:$F$11,$F$100:$F$109)</f>
        <v>1965.0716666666667</v>
      </c>
      <c r="H2" s="4">
        <f>F2/G2</f>
        <v>1.0108197919838378</v>
      </c>
      <c r="I2" s="4">
        <f>LN(H2)</f>
        <v>1.0761676854489836E-2</v>
      </c>
      <c r="J2" s="5">
        <f>0.21-1.89*I2</f>
        <v>0.18966043074501421</v>
      </c>
    </row>
    <row r="3" spans="2:10" x14ac:dyDescent="0.3">
      <c r="B3" s="1">
        <v>1981.1</v>
      </c>
      <c r="C3" s="1">
        <v>1982</v>
      </c>
      <c r="D3" s="1">
        <v>1982.2</v>
      </c>
      <c r="F3" s="2">
        <f t="shared" ref="F3:F66" si="0">AVERAGE(B3:D3)</f>
        <v>1981.7666666666667</v>
      </c>
      <c r="G3" s="2">
        <f t="shared" ref="G3:G66" si="1">AVERAGE($F$2:$F$11,$F$100:$F$109)</f>
        <v>1965.0716666666667</v>
      </c>
      <c r="H3" s="4">
        <f t="shared" ref="H3:H66" si="2">F3/G3</f>
        <v>1.0084958733481306</v>
      </c>
      <c r="I3" s="4">
        <f t="shared" ref="I3:I66" si="3">LN(H3)</f>
        <v>8.4599865327915184E-3</v>
      </c>
      <c r="J3" s="5">
        <f t="shared" ref="J3:J66" si="4">0.21-1.89*I3</f>
        <v>0.19401062545302403</v>
      </c>
    </row>
    <row r="4" spans="2:10" x14ac:dyDescent="0.3">
      <c r="B4" s="1">
        <v>1974.2</v>
      </c>
      <c r="C4" s="1">
        <v>1975.3</v>
      </c>
      <c r="D4" s="1">
        <v>1972.9</v>
      </c>
      <c r="F4" s="2">
        <f t="shared" si="0"/>
        <v>1974.1333333333332</v>
      </c>
      <c r="G4" s="2">
        <f t="shared" si="1"/>
        <v>1965.0716666666667</v>
      </c>
      <c r="H4" s="4">
        <f t="shared" si="2"/>
        <v>1.0046113670154522</v>
      </c>
      <c r="I4" s="4">
        <f t="shared" si="3"/>
        <v>4.6007672363993207E-3</v>
      </c>
      <c r="J4" s="5">
        <f t="shared" si="4"/>
        <v>0.20130454992320529</v>
      </c>
    </row>
    <row r="5" spans="2:10" x14ac:dyDescent="0.3">
      <c r="B5" s="1">
        <v>1982.7</v>
      </c>
      <c r="C5" s="1">
        <v>1979.8</v>
      </c>
      <c r="D5" s="1">
        <v>1977.3</v>
      </c>
      <c r="F5" s="2">
        <f t="shared" si="0"/>
        <v>1979.9333333333334</v>
      </c>
      <c r="G5" s="2">
        <f t="shared" si="1"/>
        <v>1965.0716666666667</v>
      </c>
      <c r="H5" s="4">
        <f t="shared" si="2"/>
        <v>1.007562913311898</v>
      </c>
      <c r="I5" s="4">
        <f t="shared" si="3"/>
        <v>7.534457863683273E-3</v>
      </c>
      <c r="J5" s="5">
        <f t="shared" si="4"/>
        <v>0.19575987463763861</v>
      </c>
    </row>
    <row r="6" spans="2:10" x14ac:dyDescent="0.3">
      <c r="B6" s="1">
        <v>1993.4</v>
      </c>
      <c r="C6" s="1">
        <v>1993.5</v>
      </c>
      <c r="D6" s="1">
        <v>1995</v>
      </c>
      <c r="F6" s="2">
        <f t="shared" si="0"/>
        <v>1993.9666666666665</v>
      </c>
      <c r="G6" s="2">
        <f t="shared" si="1"/>
        <v>1965.0716666666667</v>
      </c>
      <c r="H6" s="4">
        <f t="shared" si="2"/>
        <v>1.014704298316516</v>
      </c>
      <c r="I6" s="4">
        <f t="shared" si="3"/>
        <v>1.4597238340558646E-2</v>
      </c>
      <c r="J6" s="5">
        <f t="shared" si="4"/>
        <v>0.18241121953634415</v>
      </c>
    </row>
    <row r="7" spans="2:10" x14ac:dyDescent="0.3">
      <c r="B7" s="1">
        <v>1998.3</v>
      </c>
      <c r="C7" s="1">
        <v>1994.7</v>
      </c>
      <c r="D7" s="1">
        <v>1992.5</v>
      </c>
      <c r="F7" s="2">
        <f t="shared" si="0"/>
        <v>1995.1666666666667</v>
      </c>
      <c r="G7" s="2">
        <f t="shared" si="1"/>
        <v>1965.0716666666667</v>
      </c>
      <c r="H7" s="4">
        <f t="shared" si="2"/>
        <v>1.0153149630675047</v>
      </c>
      <c r="I7" s="4">
        <f t="shared" si="3"/>
        <v>1.5198872798935411E-2</v>
      </c>
      <c r="J7" s="5">
        <f t="shared" si="4"/>
        <v>0.18127413041001206</v>
      </c>
    </row>
    <row r="8" spans="2:10" x14ac:dyDescent="0.3">
      <c r="B8" s="1">
        <v>2001.6</v>
      </c>
      <c r="C8" s="1">
        <v>1999.3</v>
      </c>
      <c r="D8" s="1">
        <v>1997.3</v>
      </c>
      <c r="F8" s="2">
        <f t="shared" si="0"/>
        <v>1999.3999999999999</v>
      </c>
      <c r="G8" s="2">
        <f t="shared" si="1"/>
        <v>1965.0716666666667</v>
      </c>
      <c r="H8" s="4">
        <f t="shared" si="2"/>
        <v>1.017469252605715</v>
      </c>
      <c r="I8" s="4">
        <f t="shared" si="3"/>
        <v>1.7318419308700938E-2</v>
      </c>
      <c r="J8" s="5">
        <f t="shared" si="4"/>
        <v>0.17726818750655521</v>
      </c>
    </row>
    <row r="9" spans="2:10" x14ac:dyDescent="0.3">
      <c r="B9" s="1">
        <v>1994</v>
      </c>
      <c r="C9" s="1">
        <v>1993.2</v>
      </c>
      <c r="D9" s="1">
        <v>1993.7</v>
      </c>
      <c r="F9" s="2">
        <f t="shared" si="0"/>
        <v>1993.6333333333332</v>
      </c>
      <c r="G9" s="2">
        <f t="shared" si="1"/>
        <v>1965.0716666666667</v>
      </c>
      <c r="H9" s="4">
        <f t="shared" si="2"/>
        <v>1.0145346692190191</v>
      </c>
      <c r="I9" s="4">
        <f t="shared" si="3"/>
        <v>1.4430053400188646E-2</v>
      </c>
      <c r="J9" s="5">
        <f t="shared" si="4"/>
        <v>0.18272719907364346</v>
      </c>
    </row>
    <row r="10" spans="2:10" x14ac:dyDescent="0.3">
      <c r="B10" s="1">
        <v>1984.6</v>
      </c>
      <c r="C10" s="1">
        <v>1984.1</v>
      </c>
      <c r="D10" s="1">
        <v>1984</v>
      </c>
      <c r="F10" s="2">
        <f t="shared" si="0"/>
        <v>1984.2333333333333</v>
      </c>
      <c r="G10" s="2">
        <f t="shared" si="1"/>
        <v>1965.0716666666667</v>
      </c>
      <c r="H10" s="4">
        <f t="shared" si="2"/>
        <v>1.0097511286696075</v>
      </c>
      <c r="I10" s="4">
        <f t="shared" si="3"/>
        <v>9.7038932320974332E-3</v>
      </c>
      <c r="J10" s="5">
        <f t="shared" si="4"/>
        <v>0.19165964179133585</v>
      </c>
    </row>
    <row r="11" spans="2:10" x14ac:dyDescent="0.3">
      <c r="B11" s="1">
        <v>1951.2</v>
      </c>
      <c r="C11" s="1">
        <v>1953.7</v>
      </c>
      <c r="D11" s="1">
        <v>1950</v>
      </c>
      <c r="F11" s="2">
        <f t="shared" si="0"/>
        <v>1951.6333333333332</v>
      </c>
      <c r="G11" s="2">
        <f t="shared" si="1"/>
        <v>1965.0716666666667</v>
      </c>
      <c r="H11" s="4">
        <f t="shared" si="2"/>
        <v>0.99316140293441368</v>
      </c>
      <c r="I11" s="4">
        <f t="shared" si="3"/>
        <v>-6.8620874258261272E-3</v>
      </c>
      <c r="J11" s="5">
        <f t="shared" si="4"/>
        <v>0.22296934523481138</v>
      </c>
    </row>
    <row r="12" spans="2:10" x14ac:dyDescent="0.3">
      <c r="B12" s="1">
        <v>1944.2</v>
      </c>
      <c r="C12" s="1">
        <v>1941.5</v>
      </c>
      <c r="D12" s="1">
        <v>1944.7</v>
      </c>
      <c r="F12" s="2">
        <f t="shared" si="0"/>
        <v>1943.4666666666665</v>
      </c>
      <c r="G12" s="2">
        <f t="shared" si="1"/>
        <v>1965.0716666666667</v>
      </c>
      <c r="H12" s="4">
        <f t="shared" si="2"/>
        <v>0.98900549004574034</v>
      </c>
      <c r="I12" s="4">
        <f t="shared" si="3"/>
        <v>-1.1055396266904735E-2</v>
      </c>
      <c r="J12" s="5">
        <f t="shared" si="4"/>
        <v>0.23089469894444994</v>
      </c>
    </row>
    <row r="13" spans="2:10" x14ac:dyDescent="0.3">
      <c r="B13" s="1">
        <v>1957.5</v>
      </c>
      <c r="C13" s="1">
        <v>1961.1</v>
      </c>
      <c r="D13" s="1">
        <v>1964.9</v>
      </c>
      <c r="F13" s="2">
        <f t="shared" si="0"/>
        <v>1961.1666666666667</v>
      </c>
      <c r="G13" s="2">
        <f t="shared" si="1"/>
        <v>1965.0716666666667</v>
      </c>
      <c r="H13" s="4">
        <f t="shared" si="2"/>
        <v>0.99801279512282415</v>
      </c>
      <c r="I13" s="4">
        <f t="shared" si="3"/>
        <v>-1.9891819885055205E-3</v>
      </c>
      <c r="J13" s="5">
        <f t="shared" si="4"/>
        <v>0.21375955395827542</v>
      </c>
    </row>
    <row r="14" spans="2:10" x14ac:dyDescent="0.3">
      <c r="B14" s="1">
        <v>374.3</v>
      </c>
      <c r="C14" s="1">
        <v>287.5</v>
      </c>
      <c r="D14" s="1">
        <v>189.7</v>
      </c>
      <c r="F14" s="2">
        <f t="shared" si="0"/>
        <v>283.83333333333331</v>
      </c>
      <c r="G14" s="2">
        <f t="shared" si="1"/>
        <v>1965.0716666666667</v>
      </c>
      <c r="H14" s="4">
        <f t="shared" si="2"/>
        <v>0.14443917651858329</v>
      </c>
      <c r="I14" s="4">
        <f t="shared" si="3"/>
        <v>-1.9348967837897462</v>
      </c>
      <c r="J14" s="5">
        <f t="shared" si="4"/>
        <v>3.8669549213626202</v>
      </c>
    </row>
    <row r="15" spans="2:10" x14ac:dyDescent="0.3">
      <c r="B15" s="1">
        <v>261.7</v>
      </c>
      <c r="C15" s="1">
        <v>420.4</v>
      </c>
      <c r="D15" s="1">
        <v>263.7</v>
      </c>
      <c r="F15" s="2">
        <f t="shared" si="0"/>
        <v>315.26666666666665</v>
      </c>
      <c r="G15" s="2">
        <f t="shared" si="1"/>
        <v>1965.0716666666667</v>
      </c>
      <c r="H15" s="4">
        <f t="shared" si="2"/>
        <v>0.16043520041253795</v>
      </c>
      <c r="I15" s="4">
        <f t="shared" si="3"/>
        <v>-1.8298651536827137</v>
      </c>
      <c r="J15" s="5">
        <f t="shared" si="4"/>
        <v>3.6684451404603289</v>
      </c>
    </row>
    <row r="16" spans="2:10" x14ac:dyDescent="0.3">
      <c r="B16" s="1">
        <v>1925.6</v>
      </c>
      <c r="C16" s="1">
        <v>1664</v>
      </c>
      <c r="D16" s="1">
        <v>1255.3</v>
      </c>
      <c r="F16" s="2">
        <f t="shared" si="0"/>
        <v>1614.9666666666665</v>
      </c>
      <c r="G16" s="2">
        <f t="shared" si="1"/>
        <v>1965.0716666666667</v>
      </c>
      <c r="H16" s="4">
        <f t="shared" si="2"/>
        <v>0.8218360144625767</v>
      </c>
      <c r="I16" s="4">
        <f t="shared" si="3"/>
        <v>-0.19621439961550829</v>
      </c>
      <c r="J16" s="5">
        <f t="shared" si="4"/>
        <v>0.58084521527331068</v>
      </c>
    </row>
    <row r="17" spans="2:10" x14ac:dyDescent="0.3">
      <c r="B17" s="1">
        <v>126.8</v>
      </c>
      <c r="C17" s="1">
        <v>136.69999999999999</v>
      </c>
      <c r="D17" s="1">
        <v>146.5</v>
      </c>
      <c r="F17" s="2">
        <f t="shared" si="0"/>
        <v>136.66666666666666</v>
      </c>
      <c r="G17" s="2">
        <f t="shared" si="1"/>
        <v>1965.0716666666667</v>
      </c>
      <c r="H17" s="4">
        <f t="shared" si="2"/>
        <v>6.9547929973715963E-2</v>
      </c>
      <c r="I17" s="4">
        <f t="shared" si="3"/>
        <v>-2.6657391241941357</v>
      </c>
      <c r="J17" s="5">
        <f t="shared" si="4"/>
        <v>5.2482469447269162</v>
      </c>
    </row>
    <row r="18" spans="2:10" x14ac:dyDescent="0.3">
      <c r="B18" s="1">
        <v>122.7</v>
      </c>
      <c r="C18" s="1">
        <v>119.6</v>
      </c>
      <c r="D18" s="1">
        <v>119.7</v>
      </c>
      <c r="F18" s="2">
        <f t="shared" si="0"/>
        <v>120.66666666666667</v>
      </c>
      <c r="G18" s="2">
        <f t="shared" si="1"/>
        <v>1965.0716666666667</v>
      </c>
      <c r="H18" s="4">
        <f t="shared" si="2"/>
        <v>6.1405733293866296E-2</v>
      </c>
      <c r="I18" s="4">
        <f t="shared" si="3"/>
        <v>-2.7902520720667181</v>
      </c>
      <c r="J18" s="5">
        <f t="shared" si="4"/>
        <v>5.4835764162060965</v>
      </c>
    </row>
    <row r="19" spans="2:10" x14ac:dyDescent="0.3">
      <c r="B19" s="1">
        <v>129.9</v>
      </c>
      <c r="C19" s="1">
        <v>136.6</v>
      </c>
      <c r="D19" s="1">
        <v>131.5</v>
      </c>
      <c r="F19" s="2">
        <f t="shared" si="0"/>
        <v>132.66666666666666</v>
      </c>
      <c r="G19" s="2">
        <f t="shared" si="1"/>
        <v>1965.0716666666667</v>
      </c>
      <c r="H19" s="4">
        <f t="shared" si="2"/>
        <v>6.7512380803753547E-2</v>
      </c>
      <c r="I19" s="4">
        <f t="shared" si="3"/>
        <v>-2.6954442786080515</v>
      </c>
      <c r="J19" s="5">
        <f t="shared" si="4"/>
        <v>5.3043896865692171</v>
      </c>
    </row>
    <row r="20" spans="2:10" x14ac:dyDescent="0.3">
      <c r="B20" s="1">
        <v>89.2</v>
      </c>
      <c r="C20" s="1">
        <v>85.9</v>
      </c>
      <c r="D20" s="1">
        <v>82.2</v>
      </c>
      <c r="F20" s="2">
        <f t="shared" si="0"/>
        <v>85.766666666666666</v>
      </c>
      <c r="G20" s="2">
        <f t="shared" si="1"/>
        <v>1965.0716666666667</v>
      </c>
      <c r="H20" s="4">
        <f t="shared" si="2"/>
        <v>4.3645566785944195E-2</v>
      </c>
      <c r="I20" s="4">
        <f t="shared" si="3"/>
        <v>-3.1316535646047905</v>
      </c>
      <c r="J20" s="5">
        <f t="shared" si="4"/>
        <v>6.1288252371030536</v>
      </c>
    </row>
    <row r="21" spans="2:10" x14ac:dyDescent="0.3">
      <c r="B21" s="1">
        <v>147.1</v>
      </c>
      <c r="C21" s="1">
        <v>124.5</v>
      </c>
      <c r="D21" s="1">
        <v>80.5</v>
      </c>
      <c r="F21" s="2">
        <f t="shared" si="0"/>
        <v>117.36666666666667</v>
      </c>
      <c r="G21" s="2">
        <f t="shared" si="1"/>
        <v>1965.0716666666667</v>
      </c>
      <c r="H21" s="4">
        <f t="shared" si="2"/>
        <v>5.9726405228647306E-2</v>
      </c>
      <c r="I21" s="4">
        <f t="shared" si="3"/>
        <v>-2.8179810577314823</v>
      </c>
      <c r="J21" s="5">
        <f t="shared" si="4"/>
        <v>5.5359841991125016</v>
      </c>
    </row>
    <row r="22" spans="2:10" x14ac:dyDescent="0.3">
      <c r="B22" s="1">
        <v>129.5</v>
      </c>
      <c r="C22" s="1">
        <v>117.7</v>
      </c>
      <c r="D22" s="1">
        <v>112.3</v>
      </c>
      <c r="F22" s="2">
        <f t="shared" si="0"/>
        <v>119.83333333333333</v>
      </c>
      <c r="G22" s="2">
        <f t="shared" si="1"/>
        <v>1965.0716666666667</v>
      </c>
      <c r="H22" s="4">
        <f t="shared" si="2"/>
        <v>6.098166055012412E-2</v>
      </c>
      <c r="I22" s="4">
        <f t="shared" si="3"/>
        <v>-2.797182106731388</v>
      </c>
      <c r="J22" s="5">
        <f t="shared" si="4"/>
        <v>5.496674181722323</v>
      </c>
    </row>
    <row r="23" spans="2:10" x14ac:dyDescent="0.3">
      <c r="B23" s="1">
        <v>61.6</v>
      </c>
      <c r="C23" s="1">
        <v>60.8</v>
      </c>
      <c r="D23" s="1">
        <v>61</v>
      </c>
      <c r="F23" s="2">
        <f t="shared" si="0"/>
        <v>61.133333333333333</v>
      </c>
      <c r="G23" s="2">
        <f t="shared" si="1"/>
        <v>1965.0716666666667</v>
      </c>
      <c r="H23" s="4">
        <f t="shared" si="2"/>
        <v>3.110997648092563E-2</v>
      </c>
      <c r="I23" s="4">
        <f t="shared" si="3"/>
        <v>-3.4702267240701246</v>
      </c>
      <c r="J23" s="5">
        <f t="shared" si="4"/>
        <v>6.7687285084925346</v>
      </c>
    </row>
    <row r="24" spans="2:10" x14ac:dyDescent="0.3">
      <c r="B24" s="1">
        <v>69.599999999999994</v>
      </c>
      <c r="C24" s="1">
        <v>67</v>
      </c>
      <c r="D24" s="1">
        <v>68.5</v>
      </c>
      <c r="F24" s="2">
        <f t="shared" si="0"/>
        <v>68.36666666666666</v>
      </c>
      <c r="G24" s="2">
        <f t="shared" si="1"/>
        <v>1965.0716666666667</v>
      </c>
      <c r="H24" s="4">
        <f t="shared" si="2"/>
        <v>3.4790927896607669E-2</v>
      </c>
      <c r="I24" s="4">
        <f t="shared" si="3"/>
        <v>-3.3583986188141544</v>
      </c>
      <c r="J24" s="5">
        <f t="shared" si="4"/>
        <v>6.5573733895587516</v>
      </c>
    </row>
    <row r="25" spans="2:10" x14ac:dyDescent="0.3">
      <c r="B25" s="1">
        <v>72.3</v>
      </c>
      <c r="C25" s="1">
        <v>73.400000000000006</v>
      </c>
      <c r="D25" s="1">
        <v>70.900000000000006</v>
      </c>
      <c r="F25" s="2">
        <f t="shared" si="0"/>
        <v>72.2</v>
      </c>
      <c r="G25" s="2">
        <f t="shared" si="1"/>
        <v>1965.0716666666667</v>
      </c>
      <c r="H25" s="4">
        <f t="shared" si="2"/>
        <v>3.6741662517821655E-2</v>
      </c>
      <c r="I25" s="4">
        <f t="shared" si="3"/>
        <v>-3.3038439493255991</v>
      </c>
      <c r="J25" s="5">
        <f t="shared" si="4"/>
        <v>6.4542650642253818</v>
      </c>
    </row>
    <row r="26" spans="2:10" x14ac:dyDescent="0.3">
      <c r="B26" s="1">
        <v>62.8</v>
      </c>
      <c r="C26" s="1">
        <v>62.9</v>
      </c>
      <c r="D26" s="1">
        <v>68.900000000000006</v>
      </c>
      <c r="F26" s="2">
        <f t="shared" si="0"/>
        <v>64.86666666666666</v>
      </c>
      <c r="G26" s="2">
        <f t="shared" si="1"/>
        <v>1965.0716666666667</v>
      </c>
      <c r="H26" s="4">
        <f t="shared" si="2"/>
        <v>3.3009822372890553E-2</v>
      </c>
      <c r="I26" s="4">
        <f t="shared" si="3"/>
        <v>-3.4109501141405847</v>
      </c>
      <c r="J26" s="5">
        <f t="shared" si="4"/>
        <v>6.6566957157257045</v>
      </c>
    </row>
    <row r="27" spans="2:10" x14ac:dyDescent="0.3">
      <c r="B27" s="1">
        <v>88.6</v>
      </c>
      <c r="C27" s="1">
        <v>71.400000000000006</v>
      </c>
      <c r="D27" s="1">
        <v>72.900000000000006</v>
      </c>
      <c r="F27" s="2">
        <f t="shared" si="0"/>
        <v>77.63333333333334</v>
      </c>
      <c r="G27" s="2">
        <f t="shared" si="1"/>
        <v>1965.0716666666667</v>
      </c>
      <c r="H27" s="4">
        <f t="shared" si="2"/>
        <v>3.9506616807020611E-2</v>
      </c>
      <c r="I27" s="4">
        <f t="shared" si="3"/>
        <v>-3.2312871070021938</v>
      </c>
      <c r="J27" s="5">
        <f t="shared" si="4"/>
        <v>6.3171326322341459</v>
      </c>
    </row>
    <row r="28" spans="2:10" x14ac:dyDescent="0.3">
      <c r="B28" s="1">
        <v>82.2</v>
      </c>
      <c r="C28" s="1">
        <v>73.7</v>
      </c>
      <c r="D28" s="1">
        <v>72.900000000000006</v>
      </c>
      <c r="F28" s="2">
        <f t="shared" si="0"/>
        <v>76.266666666666666</v>
      </c>
      <c r="G28" s="2">
        <f t="shared" si="1"/>
        <v>1965.0716666666667</v>
      </c>
      <c r="H28" s="4">
        <f t="shared" si="2"/>
        <v>3.8811137507283447E-2</v>
      </c>
      <c r="I28" s="4">
        <f t="shared" si="3"/>
        <v>-3.2490480243868465</v>
      </c>
      <c r="J28" s="5">
        <f t="shared" si="4"/>
        <v>6.3507007660911396</v>
      </c>
    </row>
    <row r="29" spans="2:10" x14ac:dyDescent="0.3">
      <c r="B29" s="1">
        <v>82.6</v>
      </c>
      <c r="C29" s="1">
        <v>81.3</v>
      </c>
      <c r="D29" s="1">
        <v>101</v>
      </c>
      <c r="F29" s="2">
        <f t="shared" si="0"/>
        <v>88.3</v>
      </c>
      <c r="G29" s="2">
        <f t="shared" si="1"/>
        <v>1965.0716666666667</v>
      </c>
      <c r="H29" s="4">
        <f t="shared" si="2"/>
        <v>4.4934747926920392E-2</v>
      </c>
      <c r="I29" s="4">
        <f t="shared" si="3"/>
        <v>-3.1025438876144649</v>
      </c>
      <c r="J29" s="5">
        <f t="shared" si="4"/>
        <v>6.0738079475913382</v>
      </c>
    </row>
    <row r="30" spans="2:10" x14ac:dyDescent="0.3">
      <c r="B30" s="1">
        <v>77.099999999999994</v>
      </c>
      <c r="C30" s="1">
        <v>100.1</v>
      </c>
      <c r="D30" s="1">
        <v>128.80000000000001</v>
      </c>
      <c r="F30" s="2">
        <f t="shared" si="0"/>
        <v>102</v>
      </c>
      <c r="G30" s="2">
        <f t="shared" si="1"/>
        <v>1965.0716666666667</v>
      </c>
      <c r="H30" s="4">
        <f t="shared" si="2"/>
        <v>5.1906503834041676E-2</v>
      </c>
      <c r="I30" s="4">
        <f t="shared" si="3"/>
        <v>-2.9583111819401084</v>
      </c>
      <c r="J30" s="5">
        <f t="shared" si="4"/>
        <v>5.8012081338668047</v>
      </c>
    </row>
    <row r="31" spans="2:10" x14ac:dyDescent="0.3">
      <c r="B31" s="1">
        <v>81.599999999999994</v>
      </c>
      <c r="C31" s="1">
        <v>82.4</v>
      </c>
      <c r="D31" s="1">
        <v>147.1</v>
      </c>
      <c r="F31" s="2">
        <f t="shared" si="0"/>
        <v>103.7</v>
      </c>
      <c r="G31" s="2">
        <f t="shared" si="1"/>
        <v>1965.0716666666667</v>
      </c>
      <c r="H31" s="4">
        <f t="shared" si="2"/>
        <v>5.2771612231275702E-2</v>
      </c>
      <c r="I31" s="4">
        <f t="shared" si="3"/>
        <v>-2.941781879988898</v>
      </c>
      <c r="J31" s="5">
        <f t="shared" si="4"/>
        <v>5.7699677531790172</v>
      </c>
    </row>
    <row r="32" spans="2:10" x14ac:dyDescent="0.3">
      <c r="B32" s="1">
        <v>171</v>
      </c>
      <c r="C32" s="1">
        <v>136.4</v>
      </c>
      <c r="D32" s="1">
        <v>86.4</v>
      </c>
      <c r="F32" s="2">
        <f t="shared" si="0"/>
        <v>131.26666666666665</v>
      </c>
      <c r="G32" s="2">
        <f t="shared" si="1"/>
        <v>1965.0716666666667</v>
      </c>
      <c r="H32" s="4">
        <f t="shared" si="2"/>
        <v>6.6799938594266695E-2</v>
      </c>
      <c r="I32" s="4">
        <f t="shared" si="3"/>
        <v>-2.706053117687464</v>
      </c>
      <c r="J32" s="5">
        <f t="shared" si="4"/>
        <v>5.3244403924293069</v>
      </c>
    </row>
    <row r="33" spans="2:10" x14ac:dyDescent="0.3">
      <c r="B33" s="1">
        <v>622.1</v>
      </c>
      <c r="C33" s="1">
        <v>342.4</v>
      </c>
      <c r="D33" s="1">
        <v>747.5</v>
      </c>
      <c r="F33" s="2">
        <f t="shared" si="0"/>
        <v>570.66666666666663</v>
      </c>
      <c r="G33" s="2">
        <f t="shared" si="1"/>
        <v>1965.0716666666667</v>
      </c>
      <c r="H33" s="4">
        <f t="shared" si="2"/>
        <v>0.29040501491463838</v>
      </c>
      <c r="I33" s="4">
        <f t="shared" si="3"/>
        <v>-1.2364787271908018</v>
      </c>
      <c r="J33" s="5">
        <f t="shared" si="4"/>
        <v>2.5469447943906154</v>
      </c>
    </row>
    <row r="34" spans="2:10" x14ac:dyDescent="0.3">
      <c r="B34" s="1">
        <v>292.39999999999998</v>
      </c>
      <c r="C34" s="1">
        <v>332.5</v>
      </c>
      <c r="D34" s="1">
        <v>493.5</v>
      </c>
      <c r="F34" s="2">
        <f t="shared" si="0"/>
        <v>372.8</v>
      </c>
      <c r="G34" s="2">
        <f t="shared" si="1"/>
        <v>1965.0716666666667</v>
      </c>
      <c r="H34" s="4">
        <f t="shared" si="2"/>
        <v>0.18971318264049741</v>
      </c>
      <c r="I34" s="4">
        <f t="shared" si="3"/>
        <v>-1.6622419124129433</v>
      </c>
      <c r="J34" s="5">
        <f t="shared" si="4"/>
        <v>3.3516372144604625</v>
      </c>
    </row>
    <row r="35" spans="2:10" x14ac:dyDescent="0.3">
      <c r="B35" s="1">
        <v>96.7</v>
      </c>
      <c r="C35" s="1">
        <v>98.8</v>
      </c>
      <c r="D35" s="1">
        <v>102.7</v>
      </c>
      <c r="F35" s="2">
        <f t="shared" si="0"/>
        <v>99.399999999999991</v>
      </c>
      <c r="G35" s="2">
        <f t="shared" si="1"/>
        <v>1965.0716666666667</v>
      </c>
      <c r="H35" s="4">
        <f t="shared" si="2"/>
        <v>5.0583396873566097E-2</v>
      </c>
      <c r="I35" s="4">
        <f t="shared" si="3"/>
        <v>-2.9841318815618512</v>
      </c>
      <c r="J35" s="5">
        <f t="shared" si="4"/>
        <v>5.8500092561518979</v>
      </c>
    </row>
    <row r="36" spans="2:10" x14ac:dyDescent="0.3">
      <c r="B36" s="1">
        <v>158</v>
      </c>
      <c r="C36" s="1">
        <v>98.2</v>
      </c>
      <c r="D36" s="1">
        <v>115.7</v>
      </c>
      <c r="F36" s="2">
        <f t="shared" si="0"/>
        <v>123.96666666666665</v>
      </c>
      <c r="G36" s="2">
        <f t="shared" si="1"/>
        <v>1965.0716666666667</v>
      </c>
      <c r="H36" s="4">
        <f t="shared" si="2"/>
        <v>6.3085061359085287E-2</v>
      </c>
      <c r="I36" s="4">
        <f t="shared" si="3"/>
        <v>-2.763271282961465</v>
      </c>
      <c r="J36" s="5">
        <f t="shared" si="4"/>
        <v>5.4325827247971681</v>
      </c>
    </row>
    <row r="37" spans="2:10" x14ac:dyDescent="0.3">
      <c r="B37" s="1">
        <v>1797.2</v>
      </c>
      <c r="C37" s="1">
        <v>1488.5</v>
      </c>
      <c r="D37" s="1">
        <v>1593.8</v>
      </c>
      <c r="F37" s="2">
        <f t="shared" si="0"/>
        <v>1626.5</v>
      </c>
      <c r="G37" s="2">
        <f t="shared" si="1"/>
        <v>1965.0716666666667</v>
      </c>
      <c r="H37" s="4">
        <f t="shared" si="2"/>
        <v>0.82770518123596848</v>
      </c>
      <c r="I37" s="4">
        <f t="shared" si="3"/>
        <v>-0.18909824931097327</v>
      </c>
      <c r="J37" s="5">
        <f t="shared" si="4"/>
        <v>0.56739569119773947</v>
      </c>
    </row>
    <row r="38" spans="2:10" x14ac:dyDescent="0.3">
      <c r="B38" s="1">
        <v>1793.5</v>
      </c>
      <c r="C38" s="1">
        <v>1574.8</v>
      </c>
      <c r="D38" s="1">
        <v>1768.5</v>
      </c>
      <c r="F38" s="2">
        <f t="shared" si="0"/>
        <v>1712.2666666666667</v>
      </c>
      <c r="G38" s="2">
        <f t="shared" si="1"/>
        <v>1965.0716666666667</v>
      </c>
      <c r="H38" s="4">
        <f t="shared" si="2"/>
        <v>0.8713507480219127</v>
      </c>
      <c r="I38" s="4">
        <f t="shared" si="3"/>
        <v>-0.13771068741265044</v>
      </c>
      <c r="J38" s="5">
        <f t="shared" si="4"/>
        <v>0.47027319920990929</v>
      </c>
    </row>
    <row r="39" spans="2:10" x14ac:dyDescent="0.3">
      <c r="B39" s="1">
        <v>1829.3</v>
      </c>
      <c r="C39" s="1">
        <v>1844.8</v>
      </c>
      <c r="D39" s="1">
        <v>1843.1</v>
      </c>
      <c r="F39" s="2">
        <f t="shared" si="0"/>
        <v>1839.0666666666666</v>
      </c>
      <c r="G39" s="2">
        <f t="shared" si="1"/>
        <v>1965.0716666666667</v>
      </c>
      <c r="H39" s="4">
        <f t="shared" si="2"/>
        <v>0.93587765670972134</v>
      </c>
      <c r="I39" s="4">
        <f t="shared" si="3"/>
        <v>-6.6270519691124297E-2</v>
      </c>
      <c r="J39" s="5">
        <f t="shared" si="4"/>
        <v>0.33525128221622491</v>
      </c>
    </row>
    <row r="40" spans="2:10" x14ac:dyDescent="0.3">
      <c r="B40" s="1">
        <v>1808.4</v>
      </c>
      <c r="C40" s="1">
        <v>1810.7</v>
      </c>
      <c r="D40" s="1">
        <v>1808.1</v>
      </c>
      <c r="F40" s="2">
        <f t="shared" si="0"/>
        <v>1809.0666666666668</v>
      </c>
      <c r="G40" s="2">
        <f t="shared" si="1"/>
        <v>1965.0716666666667</v>
      </c>
      <c r="H40" s="4">
        <f t="shared" si="2"/>
        <v>0.92061103793500332</v>
      </c>
      <c r="I40" s="4">
        <f t="shared" si="3"/>
        <v>-8.2717657734959732E-2</v>
      </c>
      <c r="J40" s="5">
        <f t="shared" si="4"/>
        <v>0.36633637311907385</v>
      </c>
    </row>
    <row r="41" spans="2:10" x14ac:dyDescent="0.3">
      <c r="B41" s="1">
        <v>1808.4</v>
      </c>
      <c r="C41" s="1">
        <v>1810.7</v>
      </c>
      <c r="D41" s="1">
        <v>1808.1</v>
      </c>
      <c r="F41" s="2">
        <f t="shared" si="0"/>
        <v>1809.0666666666668</v>
      </c>
      <c r="G41" s="2">
        <f t="shared" si="1"/>
        <v>1965.0716666666667</v>
      </c>
      <c r="H41" s="4">
        <f t="shared" si="2"/>
        <v>0.92061103793500332</v>
      </c>
      <c r="I41" s="4">
        <f t="shared" si="3"/>
        <v>-8.2717657734959732E-2</v>
      </c>
      <c r="J41" s="5">
        <f t="shared" si="4"/>
        <v>0.36633637311907385</v>
      </c>
    </row>
    <row r="42" spans="2:10" x14ac:dyDescent="0.3">
      <c r="B42" s="1">
        <v>706.3</v>
      </c>
      <c r="C42" s="1">
        <v>1133.7</v>
      </c>
      <c r="D42" s="1">
        <v>1800.6</v>
      </c>
      <c r="F42" s="2">
        <f t="shared" si="0"/>
        <v>1213.5333333333333</v>
      </c>
      <c r="G42" s="2">
        <f t="shared" si="1"/>
        <v>1965.0716666666667</v>
      </c>
      <c r="H42" s="4">
        <f t="shared" si="2"/>
        <v>0.61755169234709839</v>
      </c>
      <c r="I42" s="4">
        <f t="shared" si="3"/>
        <v>-0.48199250168069074</v>
      </c>
      <c r="J42" s="5">
        <f t="shared" si="4"/>
        <v>1.1209658281765056</v>
      </c>
    </row>
    <row r="43" spans="2:10" x14ac:dyDescent="0.3">
      <c r="B43" s="1">
        <v>1483.7</v>
      </c>
      <c r="C43" s="1">
        <v>1608.5</v>
      </c>
      <c r="D43" s="1">
        <v>1525.2</v>
      </c>
      <c r="F43" s="2">
        <f t="shared" si="0"/>
        <v>1539.1333333333332</v>
      </c>
      <c r="G43" s="2">
        <f t="shared" si="1"/>
        <v>1965.0716666666667</v>
      </c>
      <c r="H43" s="4">
        <f t="shared" si="2"/>
        <v>0.78324539478203925</v>
      </c>
      <c r="I43" s="4">
        <f t="shared" si="3"/>
        <v>-0.24430922879426528</v>
      </c>
      <c r="J43" s="5">
        <f t="shared" si="4"/>
        <v>0.67174444242116138</v>
      </c>
    </row>
    <row r="44" spans="2:10" x14ac:dyDescent="0.3">
      <c r="B44" s="1">
        <v>426.4</v>
      </c>
      <c r="C44" s="1">
        <v>481.5</v>
      </c>
      <c r="D44" s="1">
        <v>618.5</v>
      </c>
      <c r="F44" s="2">
        <f t="shared" si="0"/>
        <v>508.8</v>
      </c>
      <c r="G44" s="2">
        <f t="shared" si="1"/>
        <v>1965.0716666666667</v>
      </c>
      <c r="H44" s="4">
        <f t="shared" si="2"/>
        <v>0.25892185441921967</v>
      </c>
      <c r="I44" s="4">
        <f t="shared" si="3"/>
        <v>-1.351228983198467</v>
      </c>
      <c r="J44" s="5">
        <f t="shared" si="4"/>
        <v>2.7638227782451024</v>
      </c>
    </row>
    <row r="45" spans="2:10" x14ac:dyDescent="0.3">
      <c r="B45" s="1">
        <v>1881.5</v>
      </c>
      <c r="C45" s="1">
        <v>1889.3</v>
      </c>
      <c r="D45" s="1">
        <v>1898</v>
      </c>
      <c r="F45" s="2">
        <f t="shared" si="0"/>
        <v>1889.6000000000001</v>
      </c>
      <c r="G45" s="2">
        <f t="shared" si="1"/>
        <v>1965.0716666666667</v>
      </c>
      <c r="H45" s="4">
        <f t="shared" si="2"/>
        <v>0.9615934278902466</v>
      </c>
      <c r="I45" s="4">
        <f t="shared" si="3"/>
        <v>-3.9163549781281518E-2</v>
      </c>
      <c r="J45" s="5">
        <f t="shared" si="4"/>
        <v>0.28401910908662209</v>
      </c>
    </row>
    <row r="46" spans="2:10" x14ac:dyDescent="0.3">
      <c r="B46" s="1">
        <v>1792.1</v>
      </c>
      <c r="C46" s="1">
        <v>1851.7</v>
      </c>
      <c r="D46" s="1">
        <v>1736.9</v>
      </c>
      <c r="F46" s="2">
        <f t="shared" si="0"/>
        <v>1793.5666666666668</v>
      </c>
      <c r="G46" s="2">
        <f t="shared" si="1"/>
        <v>1965.0716666666667</v>
      </c>
      <c r="H46" s="4">
        <f t="shared" si="2"/>
        <v>0.91272328490139887</v>
      </c>
      <c r="I46" s="4">
        <f t="shared" si="3"/>
        <v>-9.13225276762656E-2</v>
      </c>
      <c r="J46" s="5">
        <f t="shared" si="4"/>
        <v>0.38259957730814198</v>
      </c>
    </row>
    <row r="47" spans="2:10" x14ac:dyDescent="0.3">
      <c r="B47" s="1">
        <v>652.5</v>
      </c>
      <c r="C47" s="1">
        <v>244.6</v>
      </c>
      <c r="D47" s="1">
        <v>520.29999999999995</v>
      </c>
      <c r="F47" s="2">
        <f t="shared" si="0"/>
        <v>472.4666666666667</v>
      </c>
      <c r="G47" s="2">
        <f t="shared" si="1"/>
        <v>1965.0716666666667</v>
      </c>
      <c r="H47" s="4">
        <f t="shared" si="2"/>
        <v>0.24043228279206103</v>
      </c>
      <c r="I47" s="4">
        <f t="shared" si="3"/>
        <v>-1.4253167975163334</v>
      </c>
      <c r="J47" s="5">
        <f t="shared" si="4"/>
        <v>2.9038487473058701</v>
      </c>
    </row>
    <row r="48" spans="2:10" x14ac:dyDescent="0.3">
      <c r="B48" s="1">
        <v>1890.5</v>
      </c>
      <c r="C48" s="1">
        <v>1893.4</v>
      </c>
      <c r="D48" s="1">
        <v>1891.3</v>
      </c>
      <c r="F48" s="2">
        <f t="shared" si="0"/>
        <v>1891.7333333333333</v>
      </c>
      <c r="G48" s="2">
        <f t="shared" si="1"/>
        <v>1965.0716666666667</v>
      </c>
      <c r="H48" s="4">
        <f t="shared" si="2"/>
        <v>0.9626790541142265</v>
      </c>
      <c r="I48" s="4">
        <f t="shared" si="3"/>
        <v>-3.8035199873131739E-2</v>
      </c>
      <c r="J48" s="5">
        <f t="shared" si="4"/>
        <v>0.28188652776021894</v>
      </c>
    </row>
    <row r="49" spans="2:10" x14ac:dyDescent="0.3">
      <c r="B49" s="1">
        <v>1886.2</v>
      </c>
      <c r="C49" s="1">
        <v>1891.6</v>
      </c>
      <c r="D49" s="1">
        <v>1891.4</v>
      </c>
      <c r="F49" s="2">
        <f t="shared" si="0"/>
        <v>1889.7333333333336</v>
      </c>
      <c r="G49" s="2">
        <f t="shared" si="1"/>
        <v>1965.0716666666667</v>
      </c>
      <c r="H49" s="4">
        <f t="shared" si="2"/>
        <v>0.96166127952924541</v>
      </c>
      <c r="I49" s="4">
        <f t="shared" si="3"/>
        <v>-3.9092990599738683E-2</v>
      </c>
      <c r="J49" s="5">
        <f t="shared" si="4"/>
        <v>0.28388575223350609</v>
      </c>
    </row>
    <row r="50" spans="2:10" x14ac:dyDescent="0.3">
      <c r="B50" s="1">
        <v>1884.9</v>
      </c>
      <c r="C50" s="1">
        <v>1893.8</v>
      </c>
      <c r="D50" s="1">
        <v>1896.9</v>
      </c>
      <c r="F50" s="2">
        <f t="shared" si="0"/>
        <v>1891.8666666666668</v>
      </c>
      <c r="G50" s="2">
        <f t="shared" si="1"/>
        <v>1965.0716666666667</v>
      </c>
      <c r="H50" s="4">
        <f t="shared" si="2"/>
        <v>0.9627469057532253</v>
      </c>
      <c r="I50" s="4">
        <f t="shared" si="3"/>
        <v>-3.7964720259330793E-2</v>
      </c>
      <c r="J50" s="5">
        <f t="shared" si="4"/>
        <v>0.28175332129013519</v>
      </c>
    </row>
    <row r="51" spans="2:10" x14ac:dyDescent="0.3">
      <c r="B51" s="1">
        <v>1898.5</v>
      </c>
      <c r="C51" s="1">
        <v>1896.8</v>
      </c>
      <c r="D51" s="1">
        <v>1896.6</v>
      </c>
      <c r="F51" s="2">
        <f t="shared" si="0"/>
        <v>1897.3</v>
      </c>
      <c r="G51" s="2">
        <f t="shared" si="1"/>
        <v>1965.0716666666667</v>
      </c>
      <c r="H51" s="4">
        <f t="shared" si="2"/>
        <v>0.96551186004242417</v>
      </c>
      <c r="I51" s="4">
        <f t="shared" si="3"/>
        <v>-3.509689335429151E-2</v>
      </c>
      <c r="J51" s="5">
        <f t="shared" si="4"/>
        <v>0.27633312843961094</v>
      </c>
    </row>
    <row r="52" spans="2:10" x14ac:dyDescent="0.3">
      <c r="B52" s="1">
        <v>1882</v>
      </c>
      <c r="C52" s="1">
        <v>1889</v>
      </c>
      <c r="D52" s="1">
        <v>1888.5</v>
      </c>
      <c r="F52" s="2">
        <f t="shared" si="0"/>
        <v>1886.5</v>
      </c>
      <c r="G52" s="2">
        <f t="shared" si="1"/>
        <v>1965.0716666666667</v>
      </c>
      <c r="H52" s="4">
        <f t="shared" si="2"/>
        <v>0.96001587728352566</v>
      </c>
      <c r="I52" s="4">
        <f t="shared" si="3"/>
        <v>-4.0805455820014283E-2</v>
      </c>
      <c r="J52" s="5">
        <f t="shared" si="4"/>
        <v>0.28712231149982698</v>
      </c>
    </row>
    <row r="53" spans="2:10" x14ac:dyDescent="0.3">
      <c r="B53" s="1">
        <v>1884.2</v>
      </c>
      <c r="C53" s="1">
        <v>1889.8</v>
      </c>
      <c r="D53" s="1">
        <v>1888</v>
      </c>
      <c r="F53" s="2">
        <f t="shared" si="0"/>
        <v>1887.3333333333333</v>
      </c>
      <c r="G53" s="2">
        <f t="shared" si="1"/>
        <v>1965.0716666666667</v>
      </c>
      <c r="H53" s="4">
        <f t="shared" si="2"/>
        <v>0.96043995002726779</v>
      </c>
      <c r="I53" s="4">
        <f t="shared" si="3"/>
        <v>-4.0363818220644269E-2</v>
      </c>
      <c r="J53" s="5">
        <f t="shared" si="4"/>
        <v>0.28628761643701767</v>
      </c>
    </row>
    <row r="54" spans="2:10" x14ac:dyDescent="0.3">
      <c r="B54" s="1">
        <v>1856.7</v>
      </c>
      <c r="C54" s="1">
        <v>1871.6</v>
      </c>
      <c r="D54" s="1">
        <v>1864.7</v>
      </c>
      <c r="F54" s="2">
        <f t="shared" si="0"/>
        <v>1864.3333333333333</v>
      </c>
      <c r="G54" s="2">
        <f t="shared" si="1"/>
        <v>1965.0716666666667</v>
      </c>
      <c r="H54" s="4">
        <f t="shared" si="2"/>
        <v>0.94873554229998391</v>
      </c>
      <c r="I54" s="4">
        <f t="shared" si="3"/>
        <v>-5.262518907090117E-2</v>
      </c>
      <c r="J54" s="5">
        <f t="shared" si="4"/>
        <v>0.30946160734400319</v>
      </c>
    </row>
    <row r="55" spans="2:10" x14ac:dyDescent="0.3">
      <c r="B55" s="1">
        <v>1847.9</v>
      </c>
      <c r="C55" s="1">
        <v>1846.8</v>
      </c>
      <c r="D55" s="1">
        <v>1843.3</v>
      </c>
      <c r="F55" s="2">
        <f t="shared" si="0"/>
        <v>1846</v>
      </c>
      <c r="G55" s="2">
        <f t="shared" si="1"/>
        <v>1965.0716666666667</v>
      </c>
      <c r="H55" s="4">
        <f t="shared" si="2"/>
        <v>0.93940594193765614</v>
      </c>
      <c r="I55" s="4">
        <f t="shared" si="3"/>
        <v>-6.2507580161582005E-2</v>
      </c>
      <c r="J55" s="5">
        <f t="shared" si="4"/>
        <v>0.32813932650538996</v>
      </c>
    </row>
    <row r="56" spans="2:10" x14ac:dyDescent="0.3">
      <c r="B56" s="1">
        <v>1205.2</v>
      </c>
      <c r="C56" s="1">
        <v>1780.8</v>
      </c>
      <c r="D56" s="1">
        <v>1508.5</v>
      </c>
      <c r="F56" s="2">
        <f t="shared" si="0"/>
        <v>1498.1666666666667</v>
      </c>
      <c r="G56" s="2">
        <f t="shared" si="1"/>
        <v>1965.0716666666667</v>
      </c>
      <c r="H56" s="4">
        <f t="shared" si="2"/>
        <v>0.76239797869967429</v>
      </c>
      <c r="I56" s="4">
        <f t="shared" si="3"/>
        <v>-0.27128657787903504</v>
      </c>
      <c r="J56" s="5">
        <f t="shared" si="4"/>
        <v>0.72273163219137615</v>
      </c>
    </row>
    <row r="57" spans="2:10" x14ac:dyDescent="0.3">
      <c r="B57" s="1">
        <v>528</v>
      </c>
      <c r="C57" s="1">
        <v>147.69999999999999</v>
      </c>
      <c r="D57" s="1">
        <v>409</v>
      </c>
      <c r="F57" s="2">
        <f t="shared" si="0"/>
        <v>361.56666666666666</v>
      </c>
      <c r="G57" s="2">
        <f t="shared" si="1"/>
        <v>1965.0716666666667</v>
      </c>
      <c r="H57" s="4">
        <f t="shared" si="2"/>
        <v>0.18399668205485295</v>
      </c>
      <c r="I57" s="4">
        <f t="shared" si="3"/>
        <v>-1.6928375538463174</v>
      </c>
      <c r="J57" s="5">
        <f t="shared" si="4"/>
        <v>3.4094629767695395</v>
      </c>
    </row>
    <row r="58" spans="2:10" x14ac:dyDescent="0.3">
      <c r="B58" s="1">
        <v>213.3</v>
      </c>
      <c r="C58" s="1">
        <v>149.4</v>
      </c>
      <c r="D58" s="1">
        <v>153.5</v>
      </c>
      <c r="F58" s="2">
        <f t="shared" si="0"/>
        <v>172.06666666666669</v>
      </c>
      <c r="G58" s="2">
        <f t="shared" si="1"/>
        <v>1965.0716666666667</v>
      </c>
      <c r="H58" s="4">
        <f t="shared" si="2"/>
        <v>8.7562540127883393E-2</v>
      </c>
      <c r="I58" s="4">
        <f t="shared" si="3"/>
        <v>-2.4354019966079754</v>
      </c>
      <c r="J58" s="5">
        <f t="shared" si="4"/>
        <v>4.8129097735890731</v>
      </c>
    </row>
    <row r="59" spans="2:10" x14ac:dyDescent="0.3">
      <c r="B59" s="1">
        <v>215.9</v>
      </c>
      <c r="C59" s="1">
        <v>408.6</v>
      </c>
      <c r="D59" s="1">
        <v>299.60000000000002</v>
      </c>
      <c r="F59" s="2">
        <f t="shared" si="0"/>
        <v>308.03333333333336</v>
      </c>
      <c r="G59" s="2">
        <f t="shared" si="1"/>
        <v>1965.0716666666667</v>
      </c>
      <c r="H59" s="4">
        <f t="shared" si="2"/>
        <v>0.15675424899685594</v>
      </c>
      <c r="I59" s="4">
        <f t="shared" si="3"/>
        <v>-1.8530759929984941</v>
      </c>
      <c r="J59" s="5">
        <f t="shared" si="4"/>
        <v>3.7123136267671537</v>
      </c>
    </row>
    <row r="60" spans="2:10" x14ac:dyDescent="0.3">
      <c r="B60" s="1">
        <v>168.3</v>
      </c>
      <c r="C60" s="1">
        <v>469.5</v>
      </c>
      <c r="D60" s="1">
        <v>274.89999999999998</v>
      </c>
      <c r="F60" s="2">
        <f t="shared" si="0"/>
        <v>304.23333333333329</v>
      </c>
      <c r="G60" s="2">
        <f t="shared" si="1"/>
        <v>1965.0716666666667</v>
      </c>
      <c r="H60" s="4">
        <f t="shared" si="2"/>
        <v>0.15482047728539161</v>
      </c>
      <c r="I60" s="4">
        <f t="shared" si="3"/>
        <v>-1.8654890443696577</v>
      </c>
      <c r="J60" s="5">
        <f t="shared" si="4"/>
        <v>3.7357742938586527</v>
      </c>
    </row>
    <row r="61" spans="2:10" x14ac:dyDescent="0.3">
      <c r="B61" s="1">
        <v>271.8</v>
      </c>
      <c r="C61" s="1">
        <v>206.9</v>
      </c>
      <c r="D61" s="1">
        <v>209.8</v>
      </c>
      <c r="F61" s="2">
        <f t="shared" si="0"/>
        <v>229.5</v>
      </c>
      <c r="G61" s="2">
        <f t="shared" si="1"/>
        <v>1965.0716666666667</v>
      </c>
      <c r="H61" s="4">
        <f t="shared" si="2"/>
        <v>0.11678963362659377</v>
      </c>
      <c r="I61" s="4">
        <f t="shared" si="3"/>
        <v>-2.1473809657237797</v>
      </c>
      <c r="J61" s="5">
        <f t="shared" si="4"/>
        <v>4.2685500252179436</v>
      </c>
    </row>
    <row r="62" spans="2:10" x14ac:dyDescent="0.3">
      <c r="B62" s="1">
        <v>477.1</v>
      </c>
      <c r="C62" s="1">
        <v>393.5</v>
      </c>
      <c r="D62" s="1">
        <v>214.2</v>
      </c>
      <c r="F62" s="2">
        <f t="shared" si="0"/>
        <v>361.59999999999997</v>
      </c>
      <c r="G62" s="2">
        <f t="shared" si="1"/>
        <v>1965.0716666666667</v>
      </c>
      <c r="H62" s="4">
        <f t="shared" si="2"/>
        <v>0.18401364496460262</v>
      </c>
      <c r="I62" s="4">
        <f t="shared" si="3"/>
        <v>-1.6927453667063581</v>
      </c>
      <c r="J62" s="5">
        <f t="shared" si="4"/>
        <v>3.4092887430750167</v>
      </c>
    </row>
    <row r="63" spans="2:10" x14ac:dyDescent="0.3">
      <c r="B63" s="1">
        <v>84.1</v>
      </c>
      <c r="C63" s="1">
        <v>127.9</v>
      </c>
      <c r="D63" s="1">
        <v>83.8</v>
      </c>
      <c r="F63" s="2">
        <f t="shared" si="0"/>
        <v>98.600000000000009</v>
      </c>
      <c r="G63" s="2">
        <f t="shared" si="1"/>
        <v>1965.0716666666667</v>
      </c>
      <c r="H63" s="4">
        <f t="shared" si="2"/>
        <v>5.0176287039573622E-2</v>
      </c>
      <c r="I63" s="4">
        <f t="shared" si="3"/>
        <v>-2.9922127336157898</v>
      </c>
      <c r="J63" s="5">
        <f t="shared" si="4"/>
        <v>5.8652820665338421</v>
      </c>
    </row>
    <row r="64" spans="2:10" x14ac:dyDescent="0.3">
      <c r="B64" s="1">
        <v>116.7</v>
      </c>
      <c r="C64" s="1">
        <v>189.1</v>
      </c>
      <c r="D64" s="1">
        <v>119.6</v>
      </c>
      <c r="F64" s="2">
        <f t="shared" si="0"/>
        <v>141.79999999999998</v>
      </c>
      <c r="G64" s="2">
        <f t="shared" si="1"/>
        <v>1965.0716666666667</v>
      </c>
      <c r="H64" s="4">
        <f t="shared" si="2"/>
        <v>7.2160218075167731E-2</v>
      </c>
      <c r="I64" s="4">
        <f t="shared" si="3"/>
        <v>-2.6288663811263526</v>
      </c>
      <c r="J64" s="5">
        <f t="shared" si="4"/>
        <v>5.1785574603288058</v>
      </c>
    </row>
    <row r="65" spans="2:10" x14ac:dyDescent="0.3">
      <c r="B65" s="1">
        <v>121.7</v>
      </c>
      <c r="C65" s="1">
        <v>105.9</v>
      </c>
      <c r="D65" s="1">
        <v>100</v>
      </c>
      <c r="F65" s="2">
        <f t="shared" si="0"/>
        <v>109.2</v>
      </c>
      <c r="G65" s="2">
        <f t="shared" si="1"/>
        <v>1965.0716666666667</v>
      </c>
      <c r="H65" s="4">
        <f t="shared" si="2"/>
        <v>5.5570492339974027E-2</v>
      </c>
      <c r="I65" s="4">
        <f t="shared" si="3"/>
        <v>-2.8901029319135749</v>
      </c>
      <c r="J65" s="5">
        <f t="shared" si="4"/>
        <v>5.6722945413166563</v>
      </c>
    </row>
    <row r="66" spans="2:10" x14ac:dyDescent="0.3">
      <c r="B66" s="1">
        <v>98.8</v>
      </c>
      <c r="C66" s="1">
        <v>79.599999999999994</v>
      </c>
      <c r="D66" s="1">
        <v>86</v>
      </c>
      <c r="F66" s="2">
        <f t="shared" si="0"/>
        <v>88.133333333333326</v>
      </c>
      <c r="G66" s="2">
        <f t="shared" si="1"/>
        <v>1965.0716666666667</v>
      </c>
      <c r="H66" s="4">
        <f t="shared" si="2"/>
        <v>4.4849933378171954E-2</v>
      </c>
      <c r="I66" s="4">
        <f t="shared" si="3"/>
        <v>-3.1044331759149579</v>
      </c>
      <c r="J66" s="5">
        <f t="shared" si="4"/>
        <v>6.0773787024792698</v>
      </c>
    </row>
    <row r="67" spans="2:10" x14ac:dyDescent="0.3">
      <c r="B67" s="1">
        <v>529.6</v>
      </c>
      <c r="C67" s="1">
        <v>570.79999999999995</v>
      </c>
      <c r="D67" s="1">
        <v>715.9</v>
      </c>
      <c r="F67" s="2">
        <f t="shared" ref="F67:F109" si="5">AVERAGE(B67:D67)</f>
        <v>605.43333333333339</v>
      </c>
      <c r="G67" s="2">
        <f t="shared" ref="G67:G109" si="6">AVERAGE($F$2:$F$11,$F$100:$F$109)</f>
        <v>1965.0716666666667</v>
      </c>
      <c r="H67" s="4">
        <f t="shared" ref="H67:H109" si="7">F67/G67</f>
        <v>0.3080973297835618</v>
      </c>
      <c r="I67" s="4">
        <f t="shared" ref="I67:I109" si="8">LN(H67)</f>
        <v>-1.1773395401370912</v>
      </c>
      <c r="J67" s="5">
        <f t="shared" ref="J67:J109" si="9">0.21-1.89*I67</f>
        <v>2.4351717308591021</v>
      </c>
    </row>
    <row r="68" spans="2:10" x14ac:dyDescent="0.3">
      <c r="B68" s="1">
        <v>387.1</v>
      </c>
      <c r="C68" s="1">
        <v>468.8</v>
      </c>
      <c r="D68" s="1">
        <v>145.30000000000001</v>
      </c>
      <c r="F68" s="2">
        <f t="shared" si="5"/>
        <v>333.73333333333335</v>
      </c>
      <c r="G68" s="2">
        <f t="shared" si="6"/>
        <v>1965.0716666666667</v>
      </c>
      <c r="H68" s="4">
        <f t="shared" si="7"/>
        <v>0.16983265241386447</v>
      </c>
      <c r="I68" s="4">
        <f t="shared" si="8"/>
        <v>-1.77294172433487</v>
      </c>
      <c r="J68" s="5">
        <f t="shared" si="9"/>
        <v>3.5608598589929041</v>
      </c>
    </row>
    <row r="69" spans="2:10" x14ac:dyDescent="0.3">
      <c r="B69" s="1">
        <v>522.5</v>
      </c>
      <c r="C69" s="1">
        <v>272.7</v>
      </c>
      <c r="D69" s="1">
        <v>454.2</v>
      </c>
      <c r="F69" s="2">
        <f t="shared" si="5"/>
        <v>416.4666666666667</v>
      </c>
      <c r="G69" s="2">
        <f t="shared" si="6"/>
        <v>1965.0716666666667</v>
      </c>
      <c r="H69" s="4">
        <f t="shared" si="7"/>
        <v>0.21193459441258716</v>
      </c>
      <c r="I69" s="4">
        <f t="shared" si="8"/>
        <v>-1.5514775688330196</v>
      </c>
      <c r="J69" s="5">
        <f t="shared" si="9"/>
        <v>3.1422926050944069</v>
      </c>
    </row>
    <row r="70" spans="2:10" x14ac:dyDescent="0.3">
      <c r="B70" s="1">
        <v>307.7</v>
      </c>
      <c r="C70" s="1">
        <v>126.3</v>
      </c>
      <c r="D70" s="1">
        <v>102.1</v>
      </c>
      <c r="F70" s="2">
        <f t="shared" si="5"/>
        <v>178.70000000000002</v>
      </c>
      <c r="G70" s="2">
        <f t="shared" si="6"/>
        <v>1965.0716666666667</v>
      </c>
      <c r="H70" s="4">
        <f t="shared" si="7"/>
        <v>9.0938159168071062E-2</v>
      </c>
      <c r="I70" s="4">
        <f t="shared" si="8"/>
        <v>-2.3975755730589969</v>
      </c>
      <c r="J70" s="5">
        <f t="shared" si="9"/>
        <v>4.7414178330815036</v>
      </c>
    </row>
    <row r="71" spans="2:10" x14ac:dyDescent="0.3">
      <c r="B71" s="1">
        <v>545.5</v>
      </c>
      <c r="C71" s="1">
        <v>109.3</v>
      </c>
      <c r="D71" s="1">
        <v>328.1</v>
      </c>
      <c r="F71" s="2">
        <f t="shared" si="5"/>
        <v>327.63333333333333</v>
      </c>
      <c r="G71" s="2">
        <f t="shared" si="6"/>
        <v>1965.0716666666667</v>
      </c>
      <c r="H71" s="4">
        <f t="shared" si="7"/>
        <v>0.16672843992967176</v>
      </c>
      <c r="I71" s="4">
        <f t="shared" si="8"/>
        <v>-1.7913888983199056</v>
      </c>
      <c r="J71" s="5">
        <f t="shared" si="9"/>
        <v>3.5957250178246212</v>
      </c>
    </row>
    <row r="72" spans="2:10" x14ac:dyDescent="0.3">
      <c r="B72" s="1">
        <v>306</v>
      </c>
      <c r="C72" s="1">
        <v>120.7</v>
      </c>
      <c r="D72" s="1">
        <v>536.1</v>
      </c>
      <c r="F72" s="2">
        <f t="shared" si="5"/>
        <v>320.93333333333334</v>
      </c>
      <c r="G72" s="2">
        <f t="shared" si="6"/>
        <v>1965.0716666666667</v>
      </c>
      <c r="H72" s="4">
        <f t="shared" si="7"/>
        <v>0.16331889506998473</v>
      </c>
      <c r="I72" s="4">
        <f t="shared" si="8"/>
        <v>-1.8120505779835721</v>
      </c>
      <c r="J72" s="5">
        <f t="shared" si="9"/>
        <v>3.6347755923889511</v>
      </c>
    </row>
    <row r="73" spans="2:10" x14ac:dyDescent="0.3">
      <c r="B73" s="1">
        <v>151.9</v>
      </c>
      <c r="C73" s="1">
        <v>144.6</v>
      </c>
      <c r="D73" s="1">
        <v>105.4</v>
      </c>
      <c r="F73" s="2">
        <f t="shared" si="5"/>
        <v>133.96666666666667</v>
      </c>
      <c r="G73" s="2">
        <f t="shared" si="6"/>
        <v>1965.0716666666667</v>
      </c>
      <c r="H73" s="4">
        <f t="shared" si="7"/>
        <v>6.8173934283991336E-2</v>
      </c>
      <c r="I73" s="4">
        <f t="shared" si="8"/>
        <v>-2.6856929824373337</v>
      </c>
      <c r="J73" s="5">
        <f t="shared" si="9"/>
        <v>5.2859597368065607</v>
      </c>
    </row>
    <row r="74" spans="2:10" x14ac:dyDescent="0.3">
      <c r="B74" s="1">
        <v>137.9</v>
      </c>
      <c r="C74" s="1">
        <v>157.4</v>
      </c>
      <c r="D74" s="1">
        <v>121.3</v>
      </c>
      <c r="F74" s="2">
        <f t="shared" si="5"/>
        <v>138.86666666666667</v>
      </c>
      <c r="G74" s="2">
        <f t="shared" si="6"/>
        <v>1965.0716666666667</v>
      </c>
      <c r="H74" s="4">
        <f t="shared" si="7"/>
        <v>7.0667482017195304E-2</v>
      </c>
      <c r="I74" s="4">
        <f t="shared" si="8"/>
        <v>-2.6497697550656176</v>
      </c>
      <c r="J74" s="5">
        <f t="shared" si="9"/>
        <v>5.2180648370740172</v>
      </c>
    </row>
    <row r="75" spans="2:10" x14ac:dyDescent="0.3">
      <c r="B75" s="1">
        <v>379.9</v>
      </c>
      <c r="C75" s="1">
        <v>1611.3</v>
      </c>
      <c r="D75" s="1">
        <v>1810.4</v>
      </c>
      <c r="F75" s="2">
        <f t="shared" si="5"/>
        <v>1267.2</v>
      </c>
      <c r="G75" s="2">
        <f t="shared" si="6"/>
        <v>1965.0716666666667</v>
      </c>
      <c r="H75" s="4">
        <f t="shared" si="7"/>
        <v>0.6448619770440942</v>
      </c>
      <c r="I75" s="4">
        <f t="shared" si="8"/>
        <v>-0.43871897416421801</v>
      </c>
      <c r="J75" s="5">
        <f t="shared" si="9"/>
        <v>1.0391788611703721</v>
      </c>
    </row>
    <row r="76" spans="2:10" x14ac:dyDescent="0.3">
      <c r="B76" s="1">
        <v>1402.3</v>
      </c>
      <c r="C76" s="1">
        <v>1651.7</v>
      </c>
      <c r="D76" s="1">
        <v>1822.4</v>
      </c>
      <c r="F76" s="2">
        <f t="shared" si="5"/>
        <v>1625.4666666666665</v>
      </c>
      <c r="G76" s="2">
        <f t="shared" si="6"/>
        <v>1965.0716666666667</v>
      </c>
      <c r="H76" s="4">
        <f t="shared" si="7"/>
        <v>0.82717933103372809</v>
      </c>
      <c r="I76" s="4">
        <f t="shared" si="8"/>
        <v>-0.18973376220149804</v>
      </c>
      <c r="J76" s="5">
        <f t="shared" si="9"/>
        <v>0.56859681056083122</v>
      </c>
    </row>
    <row r="77" spans="2:10" x14ac:dyDescent="0.3">
      <c r="B77" s="1">
        <v>982.5</v>
      </c>
      <c r="C77" s="1">
        <v>206.4</v>
      </c>
      <c r="D77" s="1">
        <v>365.8</v>
      </c>
      <c r="F77" s="2">
        <f t="shared" si="5"/>
        <v>518.23333333333335</v>
      </c>
      <c r="G77" s="2">
        <f t="shared" si="6"/>
        <v>1965.0716666666667</v>
      </c>
      <c r="H77" s="4">
        <f t="shared" si="7"/>
        <v>0.26372235787838105</v>
      </c>
      <c r="I77" s="4">
        <f t="shared" si="8"/>
        <v>-1.3328584039367939</v>
      </c>
      <c r="J77" s="5">
        <f t="shared" si="9"/>
        <v>2.7291023834405403</v>
      </c>
    </row>
    <row r="78" spans="2:10" x14ac:dyDescent="0.3">
      <c r="B78" s="1">
        <v>126.8</v>
      </c>
      <c r="C78" s="1">
        <v>447</v>
      </c>
      <c r="D78" s="1">
        <v>193.1</v>
      </c>
      <c r="F78" s="2">
        <f t="shared" si="5"/>
        <v>255.63333333333333</v>
      </c>
      <c r="G78" s="2">
        <f t="shared" si="6"/>
        <v>1965.0716666666667</v>
      </c>
      <c r="H78" s="4">
        <f t="shared" si="7"/>
        <v>0.13008855487034823</v>
      </c>
      <c r="I78" s="4">
        <f t="shared" si="8"/>
        <v>-2.0395398691216755</v>
      </c>
      <c r="J78" s="5">
        <f t="shared" si="9"/>
        <v>4.064730352639967</v>
      </c>
    </row>
    <row r="79" spans="2:10" x14ac:dyDescent="0.3">
      <c r="B79" s="1">
        <v>831.6</v>
      </c>
      <c r="C79" s="1">
        <v>1773.4</v>
      </c>
      <c r="D79" s="1">
        <v>1512.1</v>
      </c>
      <c r="F79" s="2">
        <f t="shared" si="5"/>
        <v>1372.3666666666668</v>
      </c>
      <c r="G79" s="2">
        <f t="shared" si="6"/>
        <v>1965.0716666666667</v>
      </c>
      <c r="H79" s="4">
        <f t="shared" si="7"/>
        <v>0.6983799573043562</v>
      </c>
      <c r="I79" s="4">
        <f t="shared" si="8"/>
        <v>-0.3589919728863582</v>
      </c>
      <c r="J79" s="5">
        <f t="shared" si="9"/>
        <v>0.8884948287552169</v>
      </c>
    </row>
    <row r="80" spans="2:10" x14ac:dyDescent="0.3">
      <c r="B80" s="1">
        <v>1757.3</v>
      </c>
      <c r="C80" s="1">
        <v>1756.8</v>
      </c>
      <c r="D80" s="1">
        <v>1702.6</v>
      </c>
      <c r="F80" s="2">
        <f t="shared" si="5"/>
        <v>1738.8999999999999</v>
      </c>
      <c r="G80" s="2">
        <f t="shared" si="6"/>
        <v>1965.0716666666667</v>
      </c>
      <c r="H80" s="4">
        <f t="shared" si="7"/>
        <v>0.8849041129119124</v>
      </c>
      <c r="I80" s="4">
        <f t="shared" si="8"/>
        <v>-0.12227598683635627</v>
      </c>
      <c r="J80" s="5">
        <f t="shared" si="9"/>
        <v>0.44110161512071333</v>
      </c>
    </row>
    <row r="81" spans="2:10" x14ac:dyDescent="0.3">
      <c r="B81" s="1">
        <v>94</v>
      </c>
      <c r="C81" s="1">
        <v>57.7</v>
      </c>
      <c r="D81" s="1">
        <v>151.80000000000001</v>
      </c>
      <c r="F81" s="2">
        <f t="shared" si="5"/>
        <v>101.16666666666667</v>
      </c>
      <c r="G81" s="2">
        <f t="shared" si="6"/>
        <v>1965.0716666666667</v>
      </c>
      <c r="H81" s="4">
        <f t="shared" si="7"/>
        <v>5.1482431090299506E-2</v>
      </c>
      <c r="I81" s="4">
        <f t="shared" si="8"/>
        <v>-2.9665146733929362</v>
      </c>
      <c r="J81" s="5">
        <f t="shared" si="9"/>
        <v>5.8167127327126487</v>
      </c>
    </row>
    <row r="82" spans="2:10" x14ac:dyDescent="0.3">
      <c r="B82" s="1">
        <v>46.8</v>
      </c>
      <c r="C82" s="1">
        <v>60.4</v>
      </c>
      <c r="D82" s="1">
        <v>75.7</v>
      </c>
      <c r="F82" s="2">
        <f t="shared" si="5"/>
        <v>60.966666666666661</v>
      </c>
      <c r="G82" s="2">
        <f t="shared" si="6"/>
        <v>1965.0716666666667</v>
      </c>
      <c r="H82" s="4">
        <f t="shared" si="7"/>
        <v>3.1025161932177196E-2</v>
      </c>
      <c r="I82" s="4">
        <f t="shared" si="8"/>
        <v>-3.4729567284956691</v>
      </c>
      <c r="J82" s="5">
        <f t="shared" si="9"/>
        <v>6.7738882168568137</v>
      </c>
    </row>
    <row r="83" spans="2:10" x14ac:dyDescent="0.3">
      <c r="B83" s="1">
        <v>74.5</v>
      </c>
      <c r="C83" s="1">
        <v>76.5</v>
      </c>
      <c r="D83" s="1">
        <v>79.400000000000006</v>
      </c>
      <c r="F83" s="2">
        <f t="shared" si="5"/>
        <v>76.8</v>
      </c>
      <c r="G83" s="2">
        <f t="shared" si="6"/>
        <v>1965.0716666666667</v>
      </c>
      <c r="H83" s="4">
        <f t="shared" si="7"/>
        <v>3.9082544063278435E-2</v>
      </c>
      <c r="I83" s="4">
        <f t="shared" si="8"/>
        <v>-3.2420793550707532</v>
      </c>
      <c r="J83" s="5">
        <f t="shared" si="9"/>
        <v>6.3375299810837236</v>
      </c>
    </row>
    <row r="84" spans="2:10" x14ac:dyDescent="0.3">
      <c r="B84" s="1">
        <v>264.39999999999998</v>
      </c>
      <c r="C84" s="1">
        <v>81.599999999999994</v>
      </c>
      <c r="D84" s="1">
        <v>84</v>
      </c>
      <c r="F84" s="2">
        <f t="shared" si="5"/>
        <v>143.33333333333334</v>
      </c>
      <c r="G84" s="2">
        <f t="shared" si="6"/>
        <v>1965.0716666666667</v>
      </c>
      <c r="H84" s="4">
        <f t="shared" si="7"/>
        <v>7.2940511923653334E-2</v>
      </c>
      <c r="I84" s="4">
        <f t="shared" si="8"/>
        <v>-2.6181110752048808</v>
      </c>
      <c r="J84" s="5">
        <f t="shared" si="9"/>
        <v>5.1582299321372247</v>
      </c>
    </row>
    <row r="85" spans="2:10" x14ac:dyDescent="0.3">
      <c r="B85" s="1">
        <v>175.5</v>
      </c>
      <c r="C85" s="1">
        <v>147.1</v>
      </c>
      <c r="D85" s="1">
        <v>146.30000000000001</v>
      </c>
      <c r="F85" s="2">
        <f t="shared" si="5"/>
        <v>156.30000000000001</v>
      </c>
      <c r="G85" s="2">
        <f t="shared" si="6"/>
        <v>1965.0716666666667</v>
      </c>
      <c r="H85" s="4">
        <f t="shared" si="7"/>
        <v>7.9539083816281511E-2</v>
      </c>
      <c r="I85" s="4">
        <f t="shared" si="8"/>
        <v>-2.5315067577969486</v>
      </c>
      <c r="J85" s="5">
        <f t="shared" si="9"/>
        <v>4.9945477722362321</v>
      </c>
    </row>
    <row r="86" spans="2:10" x14ac:dyDescent="0.3">
      <c r="B86" s="1">
        <v>137.19999999999999</v>
      </c>
      <c r="C86" s="1">
        <v>133.5</v>
      </c>
      <c r="D86" s="1">
        <v>109.9</v>
      </c>
      <c r="F86" s="2">
        <f t="shared" si="5"/>
        <v>126.86666666666667</v>
      </c>
      <c r="G86" s="2">
        <f t="shared" si="6"/>
        <v>1965.0716666666667</v>
      </c>
      <c r="H86" s="4">
        <f t="shared" si="7"/>
        <v>6.4560834507308054E-2</v>
      </c>
      <c r="I86" s="4">
        <f t="shared" si="8"/>
        <v>-2.7401473290304397</v>
      </c>
      <c r="J86" s="5">
        <f t="shared" si="9"/>
        <v>5.388878451867531</v>
      </c>
    </row>
    <row r="87" spans="2:10" x14ac:dyDescent="0.3">
      <c r="B87" s="1">
        <v>112</v>
      </c>
      <c r="C87" s="1">
        <v>151.80000000000001</v>
      </c>
      <c r="D87" s="1">
        <v>136.4</v>
      </c>
      <c r="F87" s="2">
        <f t="shared" si="5"/>
        <v>133.4</v>
      </c>
      <c r="G87" s="2">
        <f t="shared" si="6"/>
        <v>1965.0716666666667</v>
      </c>
      <c r="H87" s="4">
        <f t="shared" si="7"/>
        <v>6.788556481824666E-2</v>
      </c>
      <c r="I87" s="4">
        <f t="shared" si="8"/>
        <v>-2.6899318617428563</v>
      </c>
      <c r="J87" s="5">
        <f t="shared" si="9"/>
        <v>5.293971218693998</v>
      </c>
    </row>
    <row r="88" spans="2:10" x14ac:dyDescent="0.3">
      <c r="B88" s="1">
        <v>151.9</v>
      </c>
      <c r="C88" s="1">
        <v>132.69999999999999</v>
      </c>
      <c r="D88" s="1">
        <v>152.69999999999999</v>
      </c>
      <c r="F88" s="2">
        <f t="shared" si="5"/>
        <v>145.76666666666668</v>
      </c>
      <c r="G88" s="2">
        <f t="shared" si="6"/>
        <v>1965.0716666666667</v>
      </c>
      <c r="H88" s="4">
        <f t="shared" si="7"/>
        <v>7.4178804335380474E-2</v>
      </c>
      <c r="I88" s="4">
        <f t="shared" si="8"/>
        <v>-2.6012768254736143</v>
      </c>
      <c r="J88" s="5">
        <f t="shared" si="9"/>
        <v>5.126413200145131</v>
      </c>
    </row>
    <row r="89" spans="2:10" x14ac:dyDescent="0.3">
      <c r="B89" s="1">
        <v>193.9</v>
      </c>
      <c r="C89" s="1">
        <v>156</v>
      </c>
      <c r="D89" s="1">
        <v>137.6</v>
      </c>
      <c r="F89" s="2">
        <f t="shared" si="5"/>
        <v>162.5</v>
      </c>
      <c r="G89" s="2">
        <f t="shared" si="6"/>
        <v>1965.0716666666667</v>
      </c>
      <c r="H89" s="4">
        <f t="shared" si="7"/>
        <v>8.2694185029723255E-2</v>
      </c>
      <c r="I89" s="4">
        <f t="shared" si="8"/>
        <v>-2.4926059934545872</v>
      </c>
      <c r="J89" s="5">
        <f t="shared" si="9"/>
        <v>4.9210253276291693</v>
      </c>
    </row>
    <row r="90" spans="2:10" x14ac:dyDescent="0.3">
      <c r="B90" s="1">
        <v>245.1</v>
      </c>
      <c r="C90" s="1">
        <v>278.2</v>
      </c>
      <c r="D90" s="1">
        <v>198.5</v>
      </c>
      <c r="F90" s="2">
        <f t="shared" si="5"/>
        <v>240.6</v>
      </c>
      <c r="G90" s="2">
        <f t="shared" si="6"/>
        <v>1965.0716666666667</v>
      </c>
      <c r="H90" s="4">
        <f t="shared" si="7"/>
        <v>0.12243828257323948</v>
      </c>
      <c r="I90" s="4">
        <f t="shared" si="8"/>
        <v>-2.1001481916838007</v>
      </c>
      <c r="J90" s="5">
        <f t="shared" si="9"/>
        <v>4.179280082282383</v>
      </c>
    </row>
    <row r="91" spans="2:10" x14ac:dyDescent="0.3">
      <c r="B91" s="1">
        <v>518.4</v>
      </c>
      <c r="C91" s="1">
        <v>734.9</v>
      </c>
      <c r="D91" s="1">
        <v>445.6</v>
      </c>
      <c r="F91" s="2">
        <f t="shared" si="5"/>
        <v>566.30000000000007</v>
      </c>
      <c r="G91" s="2">
        <f t="shared" si="6"/>
        <v>1965.0716666666667</v>
      </c>
      <c r="H91" s="4">
        <f t="shared" si="7"/>
        <v>0.28818287373742946</v>
      </c>
      <c r="I91" s="4">
        <f t="shared" si="8"/>
        <v>-1.2441600221046201</v>
      </c>
      <c r="J91" s="5">
        <f t="shared" si="9"/>
        <v>2.5614624417777319</v>
      </c>
    </row>
    <row r="92" spans="2:10" x14ac:dyDescent="0.3">
      <c r="B92" s="1">
        <v>376.3</v>
      </c>
      <c r="C92" s="1">
        <v>420.6</v>
      </c>
      <c r="D92" s="1">
        <v>237.4</v>
      </c>
      <c r="F92" s="2">
        <f t="shared" si="5"/>
        <v>344.76666666666671</v>
      </c>
      <c r="G92" s="2">
        <f t="shared" si="6"/>
        <v>1965.0716666666667</v>
      </c>
      <c r="H92" s="4">
        <f t="shared" si="7"/>
        <v>0.17544737554101081</v>
      </c>
      <c r="I92" s="4">
        <f t="shared" si="8"/>
        <v>-1.7404161355087311</v>
      </c>
      <c r="J92" s="5">
        <f t="shared" si="9"/>
        <v>3.4993864961115015</v>
      </c>
    </row>
    <row r="93" spans="2:10" x14ac:dyDescent="0.3">
      <c r="B93" s="1">
        <v>510.6</v>
      </c>
      <c r="C93" s="1">
        <v>351.4</v>
      </c>
      <c r="D93" s="1">
        <v>237.6</v>
      </c>
      <c r="F93" s="2">
        <f t="shared" si="5"/>
        <v>366.5333333333333</v>
      </c>
      <c r="G93" s="2">
        <f t="shared" si="6"/>
        <v>1965.0716666666667</v>
      </c>
      <c r="H93" s="4">
        <f t="shared" si="7"/>
        <v>0.18652415560755628</v>
      </c>
      <c r="I93" s="4">
        <f t="shared" si="8"/>
        <v>-1.6791945276013984</v>
      </c>
      <c r="J93" s="5">
        <f t="shared" si="9"/>
        <v>3.3836776571666429</v>
      </c>
    </row>
    <row r="94" spans="2:10" x14ac:dyDescent="0.3">
      <c r="B94" s="1">
        <v>1872.6</v>
      </c>
      <c r="C94" s="1">
        <v>1787.3</v>
      </c>
      <c r="D94" s="1">
        <v>1408.5</v>
      </c>
      <c r="F94" s="2">
        <f t="shared" si="5"/>
        <v>1689.4666666666665</v>
      </c>
      <c r="G94" s="2">
        <f t="shared" si="6"/>
        <v>1965.0716666666667</v>
      </c>
      <c r="H94" s="4">
        <f t="shared" si="7"/>
        <v>0.85974811775312676</v>
      </c>
      <c r="I94" s="4">
        <f t="shared" si="8"/>
        <v>-0.15111581896773604</v>
      </c>
      <c r="J94" s="5">
        <f t="shared" si="9"/>
        <v>0.49560889784902107</v>
      </c>
    </row>
    <row r="95" spans="2:10" x14ac:dyDescent="0.3">
      <c r="B95" s="1">
        <v>1864.2</v>
      </c>
      <c r="C95" s="1">
        <v>1682.4</v>
      </c>
      <c r="D95" s="1">
        <v>1367.6</v>
      </c>
      <c r="F95" s="2">
        <f t="shared" si="5"/>
        <v>1638.0666666666668</v>
      </c>
      <c r="G95" s="2">
        <f t="shared" si="6"/>
        <v>1965.0716666666667</v>
      </c>
      <c r="H95" s="4">
        <f t="shared" si="7"/>
        <v>0.83359131091910987</v>
      </c>
      <c r="I95" s="4">
        <f t="shared" si="8"/>
        <v>-0.18201203159888873</v>
      </c>
      <c r="J95" s="5">
        <f t="shared" si="9"/>
        <v>0.55400273972189973</v>
      </c>
    </row>
    <row r="96" spans="2:10" x14ac:dyDescent="0.3">
      <c r="B96" s="1">
        <v>1044.5</v>
      </c>
      <c r="C96" s="1">
        <v>1781.1</v>
      </c>
      <c r="D96" s="1">
        <v>1613.5</v>
      </c>
      <c r="F96" s="2">
        <f t="shared" si="5"/>
        <v>1479.7</v>
      </c>
      <c r="G96" s="2">
        <f t="shared" si="6"/>
        <v>1965.0716666666667</v>
      </c>
      <c r="H96" s="4">
        <f t="shared" si="7"/>
        <v>0.75300052669834772</v>
      </c>
      <c r="I96" s="4">
        <f t="shared" si="8"/>
        <v>-0.28368935171589088</v>
      </c>
      <c r="J96" s="5">
        <f t="shared" si="9"/>
        <v>0.74617287474303373</v>
      </c>
    </row>
    <row r="97" spans="2:10" x14ac:dyDescent="0.3">
      <c r="B97" s="1">
        <v>1912.9</v>
      </c>
      <c r="C97" s="1">
        <v>1919.7</v>
      </c>
      <c r="D97" s="1">
        <v>1916.2</v>
      </c>
      <c r="F97" s="2">
        <f t="shared" si="5"/>
        <v>1916.2666666666667</v>
      </c>
      <c r="G97" s="2">
        <f t="shared" si="6"/>
        <v>1965.0716666666667</v>
      </c>
      <c r="H97" s="4">
        <f t="shared" si="7"/>
        <v>0.97516375568999603</v>
      </c>
      <c r="I97" s="4">
        <f t="shared" si="8"/>
        <v>-2.5149867533234813E-2</v>
      </c>
      <c r="J97" s="5">
        <f t="shared" si="9"/>
        <v>0.25753324963781377</v>
      </c>
    </row>
    <row r="98" spans="2:10" x14ac:dyDescent="0.3">
      <c r="B98" s="1">
        <v>1912.9</v>
      </c>
      <c r="C98" s="1">
        <v>1919.7</v>
      </c>
      <c r="D98" s="1">
        <v>1916.2</v>
      </c>
      <c r="F98" s="2">
        <f t="shared" si="5"/>
        <v>1916.2666666666667</v>
      </c>
      <c r="G98" s="2">
        <f t="shared" si="6"/>
        <v>1965.0716666666667</v>
      </c>
      <c r="H98" s="4">
        <f t="shared" si="7"/>
        <v>0.97516375568999603</v>
      </c>
      <c r="I98" s="4">
        <f t="shared" si="8"/>
        <v>-2.5149867533234813E-2</v>
      </c>
      <c r="J98" s="5">
        <f t="shared" si="9"/>
        <v>0.25753324963781377</v>
      </c>
    </row>
    <row r="99" spans="2:10" x14ac:dyDescent="0.3">
      <c r="B99" s="1">
        <v>1935.4</v>
      </c>
      <c r="C99" s="1">
        <v>1942.6</v>
      </c>
      <c r="D99" s="1">
        <v>1941.9</v>
      </c>
      <c r="F99" s="2">
        <f t="shared" si="5"/>
        <v>1939.9666666666665</v>
      </c>
      <c r="G99" s="2">
        <f t="shared" si="6"/>
        <v>1965.0716666666667</v>
      </c>
      <c r="H99" s="4">
        <f t="shared" si="7"/>
        <v>0.98722438452202321</v>
      </c>
      <c r="I99" s="4">
        <f t="shared" si="8"/>
        <v>-1.2857925445204425E-2</v>
      </c>
      <c r="J99" s="5">
        <f t="shared" si="9"/>
        <v>0.23430147909143637</v>
      </c>
    </row>
    <row r="100" spans="2:10" x14ac:dyDescent="0.3">
      <c r="B100" s="1">
        <v>1932.7</v>
      </c>
      <c r="C100" s="1">
        <v>1939.2</v>
      </c>
      <c r="D100" s="1">
        <v>1936.6</v>
      </c>
      <c r="F100" s="2">
        <f t="shared" si="5"/>
        <v>1936.1666666666667</v>
      </c>
      <c r="G100" s="2">
        <f t="shared" si="6"/>
        <v>1965.0716666666667</v>
      </c>
      <c r="H100" s="4">
        <f t="shared" si="7"/>
        <v>0.98529061281055907</v>
      </c>
      <c r="I100" s="4">
        <f t="shared" si="8"/>
        <v>-1.4818642938959587E-2</v>
      </c>
      <c r="J100" s="5">
        <f t="shared" si="9"/>
        <v>0.23800723515463362</v>
      </c>
    </row>
    <row r="101" spans="2:10" x14ac:dyDescent="0.3">
      <c r="B101" s="1">
        <v>1932.9</v>
      </c>
      <c r="C101" s="1">
        <v>1941</v>
      </c>
      <c r="D101" s="1">
        <v>1941.2</v>
      </c>
      <c r="F101" s="2">
        <f t="shared" si="5"/>
        <v>1938.3666666666668</v>
      </c>
      <c r="G101" s="2">
        <f t="shared" si="6"/>
        <v>1965.0716666666667</v>
      </c>
      <c r="H101" s="4">
        <f t="shared" si="7"/>
        <v>0.98641016485403843</v>
      </c>
      <c r="I101" s="4">
        <f t="shared" si="8"/>
        <v>-1.3683022183032145E-2</v>
      </c>
      <c r="J101" s="5">
        <f t="shared" si="9"/>
        <v>0.23586091192593076</v>
      </c>
    </row>
    <row r="102" spans="2:10" x14ac:dyDescent="0.3">
      <c r="B102" s="1">
        <v>1936.1</v>
      </c>
      <c r="C102" s="1">
        <v>1944.9</v>
      </c>
      <c r="D102" s="1">
        <v>1942.9</v>
      </c>
      <c r="F102" s="2">
        <f t="shared" si="5"/>
        <v>1941.3</v>
      </c>
      <c r="G102" s="2">
        <f t="shared" si="6"/>
        <v>1965.0716666666667</v>
      </c>
      <c r="H102" s="4">
        <f t="shared" si="7"/>
        <v>0.98790290091201083</v>
      </c>
      <c r="I102" s="4">
        <f t="shared" si="8"/>
        <v>-1.2170864493049327E-2</v>
      </c>
      <c r="J102" s="5">
        <f t="shared" si="9"/>
        <v>0.23300293389186322</v>
      </c>
    </row>
    <row r="103" spans="2:10" x14ac:dyDescent="0.3">
      <c r="B103" s="1">
        <v>1936.1</v>
      </c>
      <c r="C103" s="1">
        <v>1944.9</v>
      </c>
      <c r="D103" s="1">
        <v>1942.9</v>
      </c>
      <c r="F103" s="2">
        <f t="shared" si="5"/>
        <v>1941.3</v>
      </c>
      <c r="G103" s="2">
        <f t="shared" si="6"/>
        <v>1965.0716666666667</v>
      </c>
      <c r="H103" s="4">
        <f t="shared" si="7"/>
        <v>0.98790290091201083</v>
      </c>
      <c r="I103" s="4">
        <f t="shared" si="8"/>
        <v>-1.2170864493049327E-2</v>
      </c>
      <c r="J103" s="5">
        <f t="shared" si="9"/>
        <v>0.23300293389186322</v>
      </c>
    </row>
    <row r="104" spans="2:10" x14ac:dyDescent="0.3">
      <c r="B104" s="1">
        <v>1939.6</v>
      </c>
      <c r="C104" s="1">
        <v>1947.5</v>
      </c>
      <c r="D104" s="1">
        <v>1947</v>
      </c>
      <c r="F104" s="2">
        <f t="shared" si="5"/>
        <v>1944.7</v>
      </c>
      <c r="G104" s="2">
        <f t="shared" si="6"/>
        <v>1965.0716666666667</v>
      </c>
      <c r="H104" s="4">
        <f t="shared" si="7"/>
        <v>0.98963311770647888</v>
      </c>
      <c r="I104" s="4">
        <f t="shared" si="8"/>
        <v>-1.0420992713542824E-2</v>
      </c>
      <c r="J104" s="5">
        <f t="shared" si="9"/>
        <v>0.22969567622859594</v>
      </c>
    </row>
    <row r="105" spans="2:10" x14ac:dyDescent="0.3">
      <c r="B105" s="1">
        <v>1948.7</v>
      </c>
      <c r="C105" s="1">
        <v>1954.4</v>
      </c>
      <c r="D105" s="1">
        <v>1954.9</v>
      </c>
      <c r="F105" s="2">
        <f t="shared" si="5"/>
        <v>1952.6666666666667</v>
      </c>
      <c r="G105" s="2">
        <f t="shared" si="6"/>
        <v>1965.0716666666667</v>
      </c>
      <c r="H105" s="4">
        <f t="shared" si="7"/>
        <v>0.99368725313665407</v>
      </c>
      <c r="I105" s="4">
        <f t="shared" si="8"/>
        <v>-6.3327565048102753E-3</v>
      </c>
      <c r="J105" s="5">
        <f t="shared" si="9"/>
        <v>0.22196890979409142</v>
      </c>
    </row>
    <row r="106" spans="2:10" x14ac:dyDescent="0.3">
      <c r="B106" s="1">
        <v>1944.3</v>
      </c>
      <c r="C106" s="1">
        <v>1949.4</v>
      </c>
      <c r="D106" s="1">
        <v>1948.9</v>
      </c>
      <c r="F106" s="2">
        <f t="shared" si="5"/>
        <v>1947.5333333333335</v>
      </c>
      <c r="G106" s="2">
        <f t="shared" si="6"/>
        <v>1965.0716666666667</v>
      </c>
      <c r="H106" s="4">
        <f t="shared" si="7"/>
        <v>0.99107496503520232</v>
      </c>
      <c r="I106" s="4">
        <f t="shared" si="8"/>
        <v>-8.9651016653191171E-3</v>
      </c>
      <c r="J106" s="5">
        <f t="shared" si="9"/>
        <v>0.22694404214745312</v>
      </c>
    </row>
    <row r="107" spans="2:10" x14ac:dyDescent="0.3">
      <c r="B107" s="1">
        <v>1947.9</v>
      </c>
      <c r="C107" s="1">
        <v>1953.8</v>
      </c>
      <c r="D107" s="1">
        <v>1954.3</v>
      </c>
      <c r="F107" s="2">
        <f t="shared" si="5"/>
        <v>1952</v>
      </c>
      <c r="G107" s="2">
        <f t="shared" si="6"/>
        <v>1965.0716666666667</v>
      </c>
      <c r="H107" s="4">
        <f t="shared" si="7"/>
        <v>0.99334799494166026</v>
      </c>
      <c r="I107" s="4">
        <f t="shared" si="8"/>
        <v>-6.6742282513416471E-3</v>
      </c>
      <c r="J107" s="5">
        <f t="shared" si="9"/>
        <v>0.22261429139503569</v>
      </c>
    </row>
    <row r="108" spans="2:10" x14ac:dyDescent="0.3">
      <c r="B108" s="1">
        <v>1948.2</v>
      </c>
      <c r="C108" s="1">
        <v>1953.7</v>
      </c>
      <c r="D108" s="1">
        <v>1953.7</v>
      </c>
      <c r="F108" s="2">
        <f t="shared" si="5"/>
        <v>1951.8666666666668</v>
      </c>
      <c r="G108" s="2">
        <f t="shared" si="6"/>
        <v>1965.0716666666667</v>
      </c>
      <c r="H108" s="4">
        <f t="shared" si="7"/>
        <v>0.99328014330266157</v>
      </c>
      <c r="I108" s="4">
        <f t="shared" si="8"/>
        <v>-6.7425365952323586E-3</v>
      </c>
      <c r="J108" s="5">
        <f t="shared" si="9"/>
        <v>0.22274339416498914</v>
      </c>
    </row>
    <row r="109" spans="2:10" x14ac:dyDescent="0.3">
      <c r="B109" s="1">
        <v>1948.8</v>
      </c>
      <c r="C109" s="1">
        <v>1959</v>
      </c>
      <c r="D109" s="1">
        <v>1958.2</v>
      </c>
      <c r="F109" s="2">
        <f t="shared" si="5"/>
        <v>1955.3333333333333</v>
      </c>
      <c r="G109" s="2">
        <f t="shared" si="6"/>
        <v>1965.0716666666667</v>
      </c>
      <c r="H109" s="4">
        <f t="shared" si="7"/>
        <v>0.99504428591662897</v>
      </c>
      <c r="I109" s="4">
        <f t="shared" si="8"/>
        <v>-4.9680343550927647E-3</v>
      </c>
      <c r="J109" s="5">
        <f t="shared" si="9"/>
        <v>0.21938958493112531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Conor McMahon</dc:creator>
  <cp:lastModifiedBy>Conor McMahon</cp:lastModifiedBy>
  <dcterms:created xsi:type="dcterms:W3CDTF">2024-07-19T02:28:59Z</dcterms:created>
  <dcterms:modified xsi:type="dcterms:W3CDTF">2024-07-19T02:38:31Z</dcterms:modified>
</cp:coreProperties>
</file>