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hihoang\Downloads\"/>
    </mc:Choice>
  </mc:AlternateContent>
  <xr:revisionPtr revIDLastSave="0" documentId="13_ncr:1_{B82AD9F1-3FF1-435E-A146-9FADA0C3F657}" xr6:coauthVersionLast="47" xr6:coauthVersionMax="47" xr10:uidLastSave="{00000000-0000-0000-0000-000000000000}"/>
  <bookViews>
    <workbookView xWindow="28680" yWindow="-120" windowWidth="29040" windowHeight="15840" xr2:uid="{FA206598-72BF-4CD9-88F2-6570CCCF26C7}"/>
  </bookViews>
  <sheets>
    <sheet name="Leave" sheetId="8" r:id="rId1"/>
    <sheet name="HVN Members" sheetId="3" state="hidden" r:id="rId2"/>
  </sheets>
  <externalReferences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99" i="3" l="1"/>
  <c r="R899" i="3"/>
  <c r="Q899" i="3"/>
  <c r="T898" i="3"/>
  <c r="R898" i="3"/>
  <c r="Q898" i="3"/>
  <c r="T897" i="3"/>
  <c r="R897" i="3"/>
  <c r="Q897" i="3"/>
  <c r="T896" i="3"/>
  <c r="R896" i="3"/>
  <c r="Q896" i="3"/>
  <c r="T895" i="3"/>
  <c r="R895" i="3"/>
  <c r="Q895" i="3"/>
  <c r="T894" i="3"/>
  <c r="R894" i="3"/>
  <c r="Q894" i="3"/>
  <c r="T893" i="3"/>
  <c r="R893" i="3"/>
  <c r="Q893" i="3"/>
  <c r="T892" i="3"/>
  <c r="R892" i="3"/>
  <c r="Q892" i="3"/>
  <c r="T891" i="3"/>
  <c r="R891" i="3"/>
  <c r="Q891" i="3"/>
  <c r="T890" i="3"/>
  <c r="R890" i="3"/>
  <c r="Q890" i="3"/>
  <c r="T889" i="3"/>
  <c r="R889" i="3"/>
  <c r="Q889" i="3"/>
  <c r="T888" i="3"/>
  <c r="R888" i="3"/>
  <c r="Q888" i="3"/>
  <c r="T887" i="3"/>
  <c r="R887" i="3"/>
  <c r="Q887" i="3"/>
  <c r="T886" i="3"/>
  <c r="R886" i="3"/>
  <c r="Q886" i="3"/>
  <c r="T885" i="3"/>
  <c r="R885" i="3"/>
  <c r="Q885" i="3"/>
  <c r="T884" i="3"/>
  <c r="R884" i="3"/>
  <c r="Q884" i="3"/>
  <c r="T883" i="3"/>
  <c r="R883" i="3"/>
  <c r="Q883" i="3"/>
  <c r="T882" i="3"/>
  <c r="R882" i="3"/>
  <c r="Q882" i="3"/>
  <c r="T881" i="3"/>
  <c r="R881" i="3"/>
  <c r="Q881" i="3"/>
  <c r="T880" i="3"/>
  <c r="R880" i="3"/>
  <c r="Q880" i="3"/>
  <c r="T879" i="3"/>
  <c r="R879" i="3"/>
  <c r="Q879" i="3"/>
  <c r="T878" i="3"/>
  <c r="R878" i="3"/>
  <c r="Q878" i="3"/>
  <c r="T877" i="3"/>
  <c r="R877" i="3"/>
  <c r="Q877" i="3"/>
  <c r="T876" i="3"/>
  <c r="R876" i="3"/>
  <c r="Q876" i="3"/>
  <c r="T875" i="3"/>
  <c r="R875" i="3"/>
  <c r="Q875" i="3"/>
  <c r="T874" i="3"/>
  <c r="R874" i="3"/>
  <c r="Q874" i="3"/>
  <c r="T873" i="3"/>
  <c r="R873" i="3"/>
  <c r="Q873" i="3"/>
  <c r="T872" i="3"/>
  <c r="R872" i="3"/>
  <c r="Q872" i="3"/>
  <c r="T871" i="3"/>
  <c r="R871" i="3"/>
  <c r="Q871" i="3"/>
  <c r="T870" i="3"/>
  <c r="R870" i="3"/>
  <c r="Q870" i="3"/>
  <c r="T869" i="3"/>
  <c r="R869" i="3"/>
  <c r="Q869" i="3"/>
  <c r="T868" i="3"/>
  <c r="R868" i="3"/>
  <c r="Q868" i="3"/>
  <c r="T867" i="3"/>
  <c r="R867" i="3"/>
  <c r="Q867" i="3"/>
  <c r="T866" i="3"/>
  <c r="R866" i="3"/>
  <c r="Q866" i="3"/>
  <c r="T865" i="3"/>
  <c r="R865" i="3"/>
  <c r="Q865" i="3"/>
  <c r="T864" i="3"/>
  <c r="R864" i="3"/>
  <c r="Q864" i="3"/>
  <c r="T863" i="3"/>
  <c r="R863" i="3"/>
  <c r="Q863" i="3"/>
  <c r="T862" i="3"/>
  <c r="R862" i="3"/>
  <c r="Q862" i="3"/>
  <c r="T861" i="3"/>
  <c r="R861" i="3"/>
  <c r="Q861" i="3"/>
  <c r="T860" i="3"/>
  <c r="R860" i="3"/>
  <c r="Q860" i="3"/>
  <c r="T859" i="3"/>
  <c r="R859" i="3"/>
  <c r="Q859" i="3"/>
  <c r="T858" i="3"/>
  <c r="R858" i="3"/>
  <c r="Q858" i="3"/>
  <c r="T857" i="3"/>
  <c r="R857" i="3"/>
  <c r="Q857" i="3"/>
  <c r="T856" i="3"/>
  <c r="R856" i="3"/>
  <c r="Q856" i="3"/>
  <c r="T855" i="3"/>
  <c r="R855" i="3"/>
  <c r="Q855" i="3"/>
  <c r="T854" i="3"/>
  <c r="R854" i="3"/>
  <c r="Q854" i="3"/>
  <c r="T853" i="3"/>
  <c r="R853" i="3"/>
  <c r="Q853" i="3"/>
  <c r="T852" i="3"/>
  <c r="R852" i="3"/>
  <c r="Q852" i="3"/>
  <c r="U851" i="3"/>
  <c r="T851" i="3"/>
  <c r="R851" i="3"/>
  <c r="Q851" i="3"/>
  <c r="U850" i="3"/>
  <c r="T850" i="3"/>
  <c r="R850" i="3"/>
  <c r="Q850" i="3"/>
  <c r="U849" i="3"/>
  <c r="T849" i="3"/>
  <c r="R849" i="3"/>
  <c r="Q849" i="3"/>
  <c r="T848" i="3"/>
  <c r="R848" i="3"/>
  <c r="Q848" i="3"/>
  <c r="T847" i="3"/>
  <c r="R847" i="3"/>
  <c r="Q847" i="3"/>
  <c r="T846" i="3"/>
  <c r="R846" i="3"/>
  <c r="Q846" i="3"/>
  <c r="T845" i="3"/>
  <c r="R845" i="3"/>
  <c r="Q845" i="3"/>
  <c r="T844" i="3"/>
  <c r="R844" i="3"/>
  <c r="Q844" i="3"/>
  <c r="T843" i="3"/>
  <c r="R843" i="3"/>
  <c r="Q843" i="3"/>
  <c r="T842" i="3"/>
  <c r="R842" i="3"/>
  <c r="Q842" i="3"/>
  <c r="T841" i="3"/>
  <c r="R841" i="3"/>
  <c r="Q841" i="3"/>
  <c r="T840" i="3"/>
  <c r="R840" i="3"/>
  <c r="Q840" i="3"/>
  <c r="T839" i="3"/>
  <c r="R839" i="3"/>
  <c r="Q839" i="3"/>
  <c r="T838" i="3"/>
  <c r="R838" i="3"/>
  <c r="Q838" i="3"/>
  <c r="T837" i="3"/>
  <c r="R837" i="3"/>
  <c r="Q837" i="3"/>
  <c r="T836" i="3"/>
  <c r="R836" i="3"/>
  <c r="Q836" i="3"/>
  <c r="T835" i="3"/>
  <c r="R835" i="3"/>
  <c r="Q835" i="3"/>
  <c r="T834" i="3"/>
  <c r="R834" i="3"/>
  <c r="Q834" i="3"/>
  <c r="T833" i="3"/>
  <c r="R833" i="3"/>
  <c r="Q833" i="3"/>
  <c r="T832" i="3"/>
  <c r="R832" i="3"/>
  <c r="Q832" i="3"/>
  <c r="T831" i="3"/>
  <c r="R831" i="3"/>
  <c r="Q831" i="3"/>
  <c r="T830" i="3"/>
  <c r="R830" i="3"/>
  <c r="Q830" i="3"/>
  <c r="T829" i="3"/>
  <c r="R829" i="3"/>
  <c r="Q829" i="3"/>
  <c r="T828" i="3"/>
  <c r="R828" i="3"/>
  <c r="Q828" i="3"/>
  <c r="T827" i="3"/>
  <c r="R827" i="3"/>
  <c r="Q827" i="3"/>
  <c r="T826" i="3"/>
  <c r="R826" i="3"/>
  <c r="Q826" i="3"/>
  <c r="T825" i="3"/>
  <c r="R825" i="3"/>
  <c r="Q825" i="3"/>
  <c r="T824" i="3"/>
  <c r="R824" i="3"/>
  <c r="Q824" i="3"/>
  <c r="T823" i="3"/>
  <c r="R823" i="3"/>
  <c r="Q823" i="3"/>
  <c r="T822" i="3"/>
  <c r="R822" i="3"/>
  <c r="Q822" i="3"/>
  <c r="T821" i="3"/>
  <c r="R821" i="3"/>
  <c r="Q821" i="3"/>
  <c r="T820" i="3"/>
  <c r="R820" i="3"/>
  <c r="Q820" i="3"/>
  <c r="T819" i="3"/>
  <c r="R819" i="3"/>
  <c r="Q819" i="3"/>
  <c r="T818" i="3"/>
  <c r="R818" i="3"/>
  <c r="Q818" i="3"/>
  <c r="T817" i="3"/>
  <c r="R817" i="3"/>
  <c r="Q817" i="3"/>
  <c r="T816" i="3"/>
  <c r="R816" i="3"/>
  <c r="Q816" i="3"/>
  <c r="T815" i="3"/>
  <c r="R815" i="3"/>
  <c r="Q815" i="3"/>
  <c r="T814" i="3"/>
  <c r="R814" i="3"/>
  <c r="Q814" i="3"/>
  <c r="T813" i="3"/>
  <c r="R813" i="3"/>
  <c r="Q813" i="3"/>
  <c r="T812" i="3"/>
  <c r="R812" i="3"/>
  <c r="Q812" i="3"/>
  <c r="T811" i="3"/>
  <c r="R811" i="3"/>
  <c r="Q811" i="3"/>
  <c r="T810" i="3"/>
  <c r="R810" i="3"/>
  <c r="Q810" i="3"/>
  <c r="T809" i="3"/>
  <c r="R809" i="3"/>
  <c r="Q809" i="3"/>
  <c r="T808" i="3"/>
  <c r="R808" i="3"/>
  <c r="Q808" i="3"/>
  <c r="T807" i="3"/>
  <c r="R807" i="3"/>
  <c r="Q807" i="3"/>
  <c r="T806" i="3"/>
  <c r="R806" i="3"/>
  <c r="Q806" i="3"/>
  <c r="T805" i="3"/>
  <c r="R805" i="3"/>
  <c r="Q805" i="3"/>
  <c r="T804" i="3"/>
  <c r="R804" i="3"/>
  <c r="Q804" i="3"/>
  <c r="T803" i="3"/>
  <c r="R803" i="3"/>
  <c r="Q803" i="3"/>
  <c r="T802" i="3"/>
  <c r="R802" i="3"/>
  <c r="Q802" i="3"/>
  <c r="T801" i="3"/>
  <c r="R801" i="3"/>
  <c r="Q801" i="3"/>
  <c r="T800" i="3"/>
  <c r="R800" i="3"/>
  <c r="Q800" i="3"/>
  <c r="T799" i="3"/>
  <c r="R799" i="3"/>
  <c r="Q799" i="3"/>
  <c r="T798" i="3"/>
  <c r="R798" i="3"/>
  <c r="Q798" i="3"/>
  <c r="T797" i="3"/>
  <c r="R797" i="3"/>
  <c r="Q797" i="3"/>
  <c r="T796" i="3"/>
  <c r="R796" i="3"/>
  <c r="Q796" i="3"/>
  <c r="T795" i="3"/>
  <c r="R795" i="3"/>
  <c r="Q795" i="3"/>
  <c r="T794" i="3"/>
  <c r="R794" i="3"/>
  <c r="Q794" i="3"/>
  <c r="T793" i="3"/>
  <c r="R793" i="3"/>
  <c r="Q793" i="3"/>
  <c r="T792" i="3"/>
  <c r="R792" i="3"/>
  <c r="Q792" i="3"/>
  <c r="T791" i="3"/>
  <c r="R791" i="3"/>
  <c r="Q791" i="3"/>
  <c r="T790" i="3"/>
  <c r="R790" i="3"/>
  <c r="Q790" i="3"/>
  <c r="T789" i="3"/>
  <c r="R789" i="3"/>
  <c r="Q789" i="3"/>
  <c r="T788" i="3"/>
  <c r="R788" i="3"/>
  <c r="Q788" i="3"/>
  <c r="T787" i="3"/>
  <c r="R787" i="3"/>
  <c r="Q787" i="3"/>
  <c r="T786" i="3"/>
  <c r="R786" i="3"/>
  <c r="Q786" i="3"/>
  <c r="T785" i="3"/>
  <c r="R785" i="3"/>
  <c r="Q785" i="3"/>
  <c r="T784" i="3"/>
  <c r="R784" i="3"/>
  <c r="Q784" i="3"/>
  <c r="T783" i="3"/>
  <c r="R783" i="3"/>
  <c r="Q783" i="3"/>
  <c r="T782" i="3"/>
  <c r="R782" i="3"/>
  <c r="Q782" i="3"/>
  <c r="T781" i="3"/>
  <c r="R781" i="3"/>
  <c r="Q781" i="3"/>
  <c r="T780" i="3"/>
  <c r="R780" i="3"/>
  <c r="Q780" i="3"/>
  <c r="T779" i="3"/>
  <c r="R779" i="3"/>
  <c r="Q779" i="3"/>
  <c r="T778" i="3"/>
  <c r="R778" i="3"/>
  <c r="Q778" i="3"/>
  <c r="T777" i="3"/>
  <c r="R777" i="3"/>
  <c r="Q777" i="3"/>
  <c r="T776" i="3"/>
  <c r="R776" i="3"/>
  <c r="Q776" i="3"/>
  <c r="T775" i="3"/>
  <c r="R775" i="3"/>
  <c r="Q775" i="3"/>
  <c r="T774" i="3"/>
  <c r="R774" i="3"/>
  <c r="Q774" i="3"/>
  <c r="T773" i="3"/>
  <c r="R773" i="3"/>
  <c r="Q773" i="3"/>
  <c r="T772" i="3"/>
  <c r="R772" i="3"/>
  <c r="Q772" i="3"/>
  <c r="T771" i="3"/>
  <c r="R771" i="3"/>
  <c r="Q771" i="3"/>
  <c r="T770" i="3"/>
  <c r="R770" i="3"/>
  <c r="Q770" i="3"/>
  <c r="T769" i="3"/>
  <c r="R769" i="3"/>
  <c r="Q769" i="3"/>
  <c r="T768" i="3"/>
  <c r="R768" i="3"/>
  <c r="Q768" i="3"/>
  <c r="T767" i="3"/>
  <c r="R767" i="3"/>
  <c r="Q767" i="3"/>
  <c r="T766" i="3"/>
  <c r="R766" i="3"/>
  <c r="Q766" i="3"/>
  <c r="T765" i="3"/>
  <c r="R765" i="3"/>
  <c r="Q765" i="3"/>
  <c r="T764" i="3"/>
  <c r="R764" i="3"/>
  <c r="Q764" i="3"/>
  <c r="T763" i="3"/>
  <c r="R763" i="3"/>
  <c r="Q763" i="3"/>
  <c r="T762" i="3"/>
  <c r="R762" i="3"/>
  <c r="Q762" i="3"/>
  <c r="T761" i="3"/>
  <c r="R761" i="3"/>
  <c r="Q761" i="3"/>
  <c r="T760" i="3"/>
  <c r="R760" i="3"/>
  <c r="Q760" i="3"/>
  <c r="T759" i="3"/>
  <c r="R759" i="3"/>
  <c r="Q759" i="3"/>
  <c r="T758" i="3"/>
  <c r="R758" i="3"/>
  <c r="Q758" i="3"/>
  <c r="T757" i="3"/>
  <c r="R757" i="3"/>
  <c r="Q757" i="3"/>
  <c r="T756" i="3"/>
  <c r="R756" i="3"/>
  <c r="Q756" i="3"/>
  <c r="U755" i="3"/>
  <c r="T755" i="3"/>
  <c r="R755" i="3"/>
  <c r="Q755" i="3"/>
  <c r="T754" i="3"/>
  <c r="R754" i="3"/>
  <c r="Q754" i="3"/>
  <c r="T753" i="3"/>
  <c r="R753" i="3"/>
  <c r="Q753" i="3"/>
  <c r="T752" i="3"/>
  <c r="R752" i="3"/>
  <c r="Q752" i="3"/>
  <c r="T751" i="3"/>
  <c r="R751" i="3"/>
  <c r="Q751" i="3"/>
  <c r="T750" i="3"/>
  <c r="R750" i="3"/>
  <c r="Q750" i="3"/>
  <c r="T749" i="3"/>
  <c r="R749" i="3"/>
  <c r="Q749" i="3"/>
  <c r="T748" i="3"/>
  <c r="R748" i="3"/>
  <c r="Q748" i="3"/>
  <c r="T747" i="3"/>
  <c r="R747" i="3"/>
  <c r="Q747" i="3"/>
  <c r="T746" i="3"/>
  <c r="R746" i="3"/>
  <c r="Q746" i="3"/>
  <c r="T745" i="3"/>
  <c r="R745" i="3"/>
  <c r="Q745" i="3"/>
  <c r="T744" i="3"/>
  <c r="R744" i="3"/>
  <c r="Q744" i="3"/>
  <c r="T743" i="3"/>
  <c r="R743" i="3"/>
  <c r="Q743" i="3"/>
  <c r="T742" i="3"/>
  <c r="R742" i="3"/>
  <c r="Q742" i="3"/>
  <c r="T741" i="3"/>
  <c r="R741" i="3"/>
  <c r="Q741" i="3"/>
  <c r="T740" i="3"/>
  <c r="R740" i="3"/>
  <c r="Q740" i="3"/>
  <c r="T739" i="3"/>
  <c r="R739" i="3"/>
  <c r="Q739" i="3"/>
  <c r="T738" i="3"/>
  <c r="R738" i="3"/>
  <c r="Q738" i="3"/>
  <c r="T737" i="3"/>
  <c r="R737" i="3"/>
  <c r="Q737" i="3"/>
  <c r="U736" i="3"/>
  <c r="T736" i="3"/>
  <c r="R736" i="3"/>
  <c r="Q736" i="3"/>
  <c r="T735" i="3"/>
  <c r="R735" i="3"/>
  <c r="Q735" i="3"/>
  <c r="T734" i="3"/>
  <c r="R734" i="3"/>
  <c r="Q734" i="3"/>
  <c r="T733" i="3"/>
  <c r="R733" i="3"/>
  <c r="Q733" i="3"/>
  <c r="T732" i="3"/>
  <c r="R732" i="3"/>
  <c r="Q732" i="3"/>
  <c r="T731" i="3"/>
  <c r="R731" i="3"/>
  <c r="Q731" i="3"/>
  <c r="U730" i="3"/>
  <c r="T730" i="3"/>
  <c r="R730" i="3"/>
  <c r="Q730" i="3"/>
  <c r="U729" i="3"/>
  <c r="T729" i="3"/>
  <c r="R729" i="3"/>
  <c r="Q729" i="3"/>
  <c r="U728" i="3"/>
  <c r="T728" i="3"/>
  <c r="R728" i="3"/>
  <c r="Q728" i="3"/>
  <c r="U727" i="3"/>
  <c r="T727" i="3"/>
  <c r="R727" i="3"/>
  <c r="Q727" i="3"/>
  <c r="T726" i="3"/>
  <c r="R726" i="3"/>
  <c r="Q726" i="3"/>
  <c r="U725" i="3"/>
  <c r="T725" i="3"/>
  <c r="R725" i="3"/>
  <c r="Q725" i="3"/>
  <c r="T724" i="3"/>
  <c r="R724" i="3"/>
  <c r="Q724" i="3"/>
  <c r="T723" i="3"/>
  <c r="R723" i="3"/>
  <c r="Q723" i="3"/>
  <c r="T722" i="3"/>
  <c r="R722" i="3"/>
  <c r="Q722" i="3"/>
  <c r="T721" i="3"/>
  <c r="R721" i="3"/>
  <c r="Q721" i="3"/>
  <c r="U720" i="3"/>
  <c r="T720" i="3"/>
  <c r="R720" i="3"/>
  <c r="Q720" i="3"/>
  <c r="U719" i="3"/>
  <c r="T719" i="3"/>
  <c r="R719" i="3"/>
  <c r="Q719" i="3"/>
  <c r="U718" i="3"/>
  <c r="T718" i="3"/>
  <c r="R718" i="3"/>
  <c r="Q718" i="3"/>
  <c r="U717" i="3"/>
  <c r="T717" i="3"/>
  <c r="R717" i="3"/>
  <c r="Q717" i="3"/>
  <c r="T716" i="3"/>
  <c r="R716" i="3"/>
  <c r="Q716" i="3"/>
  <c r="T715" i="3"/>
  <c r="R715" i="3"/>
  <c r="Q715" i="3"/>
  <c r="T714" i="3"/>
  <c r="R714" i="3"/>
  <c r="Q714" i="3"/>
  <c r="T713" i="3"/>
  <c r="R713" i="3"/>
  <c r="Q713" i="3"/>
  <c r="T712" i="3"/>
  <c r="R712" i="3"/>
  <c r="Q712" i="3"/>
  <c r="T711" i="3"/>
  <c r="R711" i="3"/>
  <c r="Q711" i="3"/>
  <c r="T710" i="3"/>
  <c r="R710" i="3"/>
  <c r="Q710" i="3"/>
  <c r="T709" i="3"/>
  <c r="R709" i="3"/>
  <c r="Q709" i="3"/>
  <c r="T708" i="3"/>
  <c r="R708" i="3"/>
  <c r="Q708" i="3"/>
  <c r="T707" i="3"/>
  <c r="R707" i="3"/>
  <c r="Q707" i="3"/>
  <c r="T706" i="3"/>
  <c r="R706" i="3"/>
  <c r="Q706" i="3"/>
  <c r="T705" i="3"/>
  <c r="R705" i="3"/>
  <c r="Q705" i="3"/>
  <c r="T704" i="3"/>
  <c r="R704" i="3"/>
  <c r="Q704" i="3"/>
  <c r="T703" i="3"/>
  <c r="R703" i="3"/>
  <c r="Q703" i="3"/>
  <c r="T702" i="3"/>
  <c r="R702" i="3"/>
  <c r="Q702" i="3"/>
  <c r="T701" i="3"/>
  <c r="R701" i="3"/>
  <c r="Q701" i="3"/>
  <c r="T700" i="3"/>
  <c r="R700" i="3"/>
  <c r="Q700" i="3"/>
  <c r="T699" i="3"/>
  <c r="R699" i="3"/>
  <c r="Q699" i="3"/>
  <c r="T698" i="3"/>
  <c r="R698" i="3"/>
  <c r="Q698" i="3"/>
  <c r="T697" i="3"/>
  <c r="R697" i="3"/>
  <c r="Q697" i="3"/>
  <c r="T696" i="3"/>
  <c r="R696" i="3"/>
  <c r="Q696" i="3"/>
  <c r="T695" i="3"/>
  <c r="R695" i="3"/>
  <c r="Q695" i="3"/>
  <c r="T694" i="3"/>
  <c r="R694" i="3"/>
  <c r="Q694" i="3"/>
  <c r="T693" i="3"/>
  <c r="R693" i="3"/>
  <c r="Q693" i="3"/>
  <c r="T692" i="3"/>
  <c r="R692" i="3"/>
  <c r="Q692" i="3"/>
  <c r="T691" i="3"/>
  <c r="R691" i="3"/>
  <c r="Q691" i="3"/>
  <c r="T690" i="3"/>
  <c r="R690" i="3"/>
  <c r="Q690" i="3"/>
  <c r="T689" i="3"/>
  <c r="R689" i="3"/>
  <c r="Q689" i="3"/>
  <c r="T688" i="3"/>
  <c r="R688" i="3"/>
  <c r="Q688" i="3"/>
  <c r="T687" i="3"/>
  <c r="R687" i="3"/>
  <c r="Q687" i="3"/>
  <c r="T686" i="3"/>
  <c r="R686" i="3"/>
  <c r="Q686" i="3"/>
  <c r="T685" i="3"/>
  <c r="R685" i="3"/>
  <c r="Q685" i="3"/>
  <c r="T684" i="3"/>
  <c r="R684" i="3"/>
  <c r="Q684" i="3"/>
  <c r="T683" i="3"/>
  <c r="R683" i="3"/>
  <c r="Q683" i="3"/>
  <c r="T682" i="3"/>
  <c r="R682" i="3"/>
  <c r="Q682" i="3"/>
  <c r="T681" i="3"/>
  <c r="R681" i="3"/>
  <c r="Q681" i="3"/>
  <c r="T680" i="3"/>
  <c r="R680" i="3"/>
  <c r="Q680" i="3"/>
  <c r="T679" i="3"/>
  <c r="R679" i="3"/>
  <c r="Q679" i="3"/>
  <c r="T678" i="3"/>
  <c r="R678" i="3"/>
  <c r="Q678" i="3"/>
  <c r="T677" i="3"/>
  <c r="R677" i="3"/>
  <c r="Q677" i="3"/>
  <c r="T676" i="3"/>
  <c r="R676" i="3"/>
  <c r="Q676" i="3"/>
  <c r="T675" i="3"/>
  <c r="R675" i="3"/>
  <c r="Q675" i="3"/>
  <c r="T674" i="3"/>
  <c r="R674" i="3"/>
  <c r="Q674" i="3"/>
  <c r="T673" i="3"/>
  <c r="R673" i="3"/>
  <c r="Q673" i="3"/>
  <c r="T672" i="3"/>
  <c r="R672" i="3"/>
  <c r="Q672" i="3"/>
  <c r="T671" i="3"/>
  <c r="R671" i="3"/>
  <c r="Q671" i="3"/>
  <c r="T670" i="3"/>
  <c r="R670" i="3"/>
  <c r="Q670" i="3"/>
  <c r="T669" i="3"/>
  <c r="R669" i="3"/>
  <c r="Q669" i="3"/>
  <c r="T668" i="3"/>
  <c r="R668" i="3"/>
  <c r="Q668" i="3"/>
  <c r="T667" i="3"/>
  <c r="R667" i="3"/>
  <c r="Q667" i="3"/>
  <c r="T666" i="3"/>
  <c r="R666" i="3"/>
  <c r="Q666" i="3"/>
  <c r="T665" i="3"/>
  <c r="R665" i="3"/>
  <c r="Q665" i="3"/>
  <c r="T664" i="3"/>
  <c r="R664" i="3"/>
  <c r="Q664" i="3"/>
  <c r="T663" i="3"/>
  <c r="R663" i="3"/>
  <c r="Q663" i="3"/>
  <c r="T662" i="3"/>
  <c r="R662" i="3"/>
  <c r="Q662" i="3"/>
  <c r="T661" i="3"/>
  <c r="R661" i="3"/>
  <c r="Q661" i="3"/>
  <c r="T660" i="3"/>
  <c r="R660" i="3"/>
  <c r="Q660" i="3"/>
  <c r="T659" i="3"/>
  <c r="R659" i="3"/>
  <c r="Q659" i="3"/>
  <c r="T658" i="3"/>
  <c r="R658" i="3"/>
  <c r="Q658" i="3"/>
  <c r="T657" i="3"/>
  <c r="R657" i="3"/>
  <c r="Q657" i="3"/>
  <c r="T656" i="3"/>
  <c r="R656" i="3"/>
  <c r="Q656" i="3"/>
  <c r="U655" i="3"/>
  <c r="T655" i="3"/>
  <c r="R655" i="3"/>
  <c r="Q655" i="3"/>
  <c r="U654" i="3"/>
  <c r="T654" i="3"/>
  <c r="R654" i="3"/>
  <c r="Q654" i="3"/>
  <c r="U653" i="3"/>
  <c r="T653" i="3"/>
  <c r="R653" i="3"/>
  <c r="Q653" i="3"/>
  <c r="T652" i="3"/>
  <c r="R652" i="3"/>
  <c r="Q652" i="3"/>
  <c r="T651" i="3"/>
  <c r="R651" i="3"/>
  <c r="Q651" i="3"/>
  <c r="T650" i="3"/>
  <c r="R650" i="3"/>
  <c r="Q650" i="3"/>
  <c r="U649" i="3"/>
  <c r="T649" i="3"/>
  <c r="R649" i="3"/>
  <c r="Q649" i="3"/>
  <c r="T648" i="3"/>
  <c r="R648" i="3"/>
  <c r="Q648" i="3"/>
  <c r="T647" i="3"/>
  <c r="R647" i="3"/>
  <c r="Q647" i="3"/>
  <c r="U646" i="3"/>
  <c r="T646" i="3"/>
  <c r="R646" i="3"/>
  <c r="Q646" i="3"/>
  <c r="U645" i="3"/>
  <c r="T645" i="3"/>
  <c r="R645" i="3"/>
  <c r="Q645" i="3"/>
  <c r="U644" i="3"/>
  <c r="T644" i="3"/>
  <c r="R644" i="3"/>
  <c r="Q644" i="3"/>
  <c r="T643" i="3"/>
  <c r="R643" i="3"/>
  <c r="Q643" i="3"/>
  <c r="U642" i="3"/>
  <c r="T642" i="3"/>
  <c r="R642" i="3"/>
  <c r="Q642" i="3"/>
  <c r="U641" i="3"/>
  <c r="T641" i="3"/>
  <c r="R641" i="3"/>
  <c r="Q641" i="3"/>
  <c r="T640" i="3"/>
  <c r="R640" i="3"/>
  <c r="Q640" i="3"/>
  <c r="U639" i="3"/>
  <c r="T639" i="3"/>
  <c r="R639" i="3"/>
  <c r="Q639" i="3"/>
  <c r="T638" i="3"/>
  <c r="R638" i="3"/>
  <c r="Q638" i="3"/>
  <c r="U637" i="3"/>
  <c r="T637" i="3"/>
  <c r="R637" i="3"/>
  <c r="Q637" i="3"/>
  <c r="T636" i="3"/>
  <c r="R636" i="3"/>
  <c r="Q636" i="3"/>
  <c r="T635" i="3"/>
  <c r="R635" i="3"/>
  <c r="Q635" i="3"/>
  <c r="U634" i="3"/>
  <c r="T634" i="3"/>
  <c r="R634" i="3"/>
  <c r="Q634" i="3"/>
  <c r="U633" i="3"/>
  <c r="T633" i="3"/>
  <c r="R633" i="3"/>
  <c r="Q633" i="3"/>
  <c r="T632" i="3"/>
  <c r="R632" i="3"/>
  <c r="Q632" i="3"/>
  <c r="T631" i="3"/>
  <c r="R631" i="3"/>
  <c r="Q631" i="3"/>
  <c r="U630" i="3"/>
  <c r="T630" i="3"/>
  <c r="R630" i="3"/>
  <c r="Q630" i="3"/>
  <c r="U629" i="3"/>
  <c r="T629" i="3"/>
  <c r="R629" i="3"/>
  <c r="Q629" i="3"/>
  <c r="U628" i="3"/>
  <c r="T628" i="3"/>
  <c r="R628" i="3"/>
  <c r="Q628" i="3"/>
  <c r="U627" i="3"/>
  <c r="T627" i="3"/>
  <c r="R627" i="3"/>
  <c r="Q627" i="3"/>
  <c r="U626" i="3"/>
  <c r="T626" i="3"/>
  <c r="R626" i="3"/>
  <c r="Q626" i="3"/>
  <c r="U625" i="3"/>
  <c r="T625" i="3"/>
  <c r="R625" i="3"/>
  <c r="Q625" i="3"/>
  <c r="U624" i="3"/>
  <c r="T624" i="3"/>
  <c r="R624" i="3"/>
  <c r="Q624" i="3"/>
  <c r="U623" i="3"/>
  <c r="T623" i="3"/>
  <c r="R623" i="3"/>
  <c r="Q623" i="3"/>
  <c r="U622" i="3"/>
  <c r="T622" i="3"/>
  <c r="R622" i="3"/>
  <c r="Q622" i="3"/>
  <c r="U621" i="3"/>
  <c r="T621" i="3"/>
  <c r="R621" i="3"/>
  <c r="Q621" i="3"/>
  <c r="U620" i="3"/>
  <c r="T620" i="3"/>
  <c r="R620" i="3"/>
  <c r="Q620" i="3"/>
  <c r="U619" i="3"/>
  <c r="T619" i="3"/>
  <c r="R619" i="3"/>
  <c r="Q619" i="3"/>
  <c r="U618" i="3"/>
  <c r="T618" i="3"/>
  <c r="R618" i="3"/>
  <c r="Q618" i="3"/>
  <c r="T617" i="3"/>
  <c r="R617" i="3"/>
  <c r="Q617" i="3"/>
  <c r="U616" i="3"/>
  <c r="T616" i="3"/>
  <c r="R616" i="3"/>
  <c r="Q616" i="3"/>
  <c r="U615" i="3"/>
  <c r="T615" i="3"/>
  <c r="R615" i="3"/>
  <c r="Q615" i="3"/>
  <c r="U614" i="3"/>
  <c r="T614" i="3"/>
  <c r="R614" i="3"/>
  <c r="Q614" i="3"/>
  <c r="U613" i="3"/>
  <c r="T613" i="3"/>
  <c r="R613" i="3"/>
  <c r="Q613" i="3"/>
  <c r="U612" i="3"/>
  <c r="T612" i="3"/>
  <c r="R612" i="3"/>
  <c r="Q612" i="3"/>
  <c r="U611" i="3"/>
  <c r="T611" i="3"/>
  <c r="R611" i="3"/>
  <c r="Q611" i="3"/>
  <c r="U610" i="3"/>
  <c r="T610" i="3"/>
  <c r="R610" i="3"/>
  <c r="Q610" i="3"/>
  <c r="U609" i="3"/>
  <c r="T609" i="3"/>
  <c r="R609" i="3"/>
  <c r="Q609" i="3"/>
  <c r="U608" i="3"/>
  <c r="T608" i="3"/>
  <c r="R608" i="3"/>
  <c r="Q608" i="3"/>
  <c r="U607" i="3"/>
  <c r="T607" i="3"/>
  <c r="R607" i="3"/>
  <c r="Q607" i="3"/>
  <c r="U606" i="3"/>
  <c r="T606" i="3"/>
  <c r="R606" i="3"/>
  <c r="Q606" i="3"/>
  <c r="U605" i="3"/>
  <c r="T605" i="3"/>
  <c r="R605" i="3"/>
  <c r="Q605" i="3"/>
  <c r="U604" i="3"/>
  <c r="T604" i="3"/>
  <c r="R604" i="3"/>
  <c r="Q604" i="3"/>
  <c r="U603" i="3"/>
  <c r="T603" i="3"/>
  <c r="R603" i="3"/>
  <c r="Q603" i="3"/>
  <c r="U602" i="3"/>
  <c r="T602" i="3"/>
  <c r="R602" i="3"/>
  <c r="Q602" i="3"/>
  <c r="U601" i="3"/>
  <c r="T601" i="3"/>
  <c r="R601" i="3"/>
  <c r="Q601" i="3"/>
  <c r="T600" i="3"/>
  <c r="R600" i="3"/>
  <c r="Q600" i="3"/>
  <c r="T599" i="3"/>
  <c r="R599" i="3"/>
  <c r="Q599" i="3"/>
  <c r="T598" i="3"/>
  <c r="R598" i="3"/>
  <c r="Q598" i="3"/>
  <c r="T597" i="3"/>
  <c r="R597" i="3"/>
  <c r="Q597" i="3"/>
  <c r="T596" i="3"/>
  <c r="R596" i="3"/>
  <c r="Q596" i="3"/>
  <c r="T595" i="3"/>
  <c r="R595" i="3"/>
  <c r="Q595" i="3"/>
  <c r="T594" i="3"/>
  <c r="R594" i="3"/>
  <c r="Q594" i="3"/>
  <c r="T593" i="3"/>
  <c r="R593" i="3"/>
  <c r="Q593" i="3"/>
  <c r="T592" i="3"/>
  <c r="R592" i="3"/>
  <c r="Q592" i="3"/>
  <c r="T591" i="3"/>
  <c r="R591" i="3"/>
  <c r="Q591" i="3"/>
  <c r="T590" i="3"/>
  <c r="R590" i="3"/>
  <c r="Q590" i="3"/>
  <c r="T589" i="3"/>
  <c r="R589" i="3"/>
  <c r="Q589" i="3"/>
  <c r="T588" i="3"/>
  <c r="R588" i="3"/>
  <c r="Q588" i="3"/>
  <c r="T587" i="3"/>
  <c r="R587" i="3"/>
  <c r="Q587" i="3"/>
  <c r="T586" i="3"/>
  <c r="R586" i="3"/>
  <c r="Q586" i="3"/>
  <c r="T585" i="3"/>
  <c r="R585" i="3"/>
  <c r="Q585" i="3"/>
  <c r="T584" i="3"/>
  <c r="R584" i="3"/>
  <c r="Q584" i="3"/>
  <c r="T583" i="3"/>
  <c r="R583" i="3"/>
  <c r="Q583" i="3"/>
  <c r="T582" i="3"/>
  <c r="R582" i="3"/>
  <c r="Q582" i="3"/>
  <c r="T581" i="3"/>
  <c r="R581" i="3"/>
  <c r="Q581" i="3"/>
  <c r="T580" i="3"/>
  <c r="R580" i="3"/>
  <c r="Q580" i="3"/>
  <c r="T579" i="3"/>
  <c r="R579" i="3"/>
  <c r="Q579" i="3"/>
  <c r="T578" i="3"/>
  <c r="R578" i="3"/>
  <c r="Q578" i="3"/>
  <c r="T577" i="3"/>
  <c r="R577" i="3"/>
  <c r="Q577" i="3"/>
  <c r="T576" i="3"/>
  <c r="R576" i="3"/>
  <c r="Q576" i="3"/>
  <c r="T575" i="3"/>
  <c r="R575" i="3"/>
  <c r="Q575" i="3"/>
  <c r="T574" i="3"/>
  <c r="R574" i="3"/>
  <c r="Q574" i="3"/>
  <c r="T573" i="3"/>
  <c r="R573" i="3"/>
  <c r="Q573" i="3"/>
  <c r="T572" i="3"/>
  <c r="R572" i="3"/>
  <c r="Q572" i="3"/>
  <c r="U571" i="3"/>
  <c r="T571" i="3"/>
  <c r="R571" i="3"/>
  <c r="Q571" i="3"/>
  <c r="T570" i="3"/>
  <c r="R570" i="3"/>
  <c r="Q570" i="3"/>
  <c r="T569" i="3"/>
  <c r="R569" i="3"/>
  <c r="Q569" i="3"/>
  <c r="T568" i="3"/>
  <c r="R568" i="3"/>
  <c r="Q568" i="3"/>
  <c r="T567" i="3"/>
  <c r="R567" i="3"/>
  <c r="Q567" i="3"/>
  <c r="T566" i="3"/>
  <c r="R566" i="3"/>
  <c r="Q566" i="3"/>
  <c r="T565" i="3"/>
  <c r="R565" i="3"/>
  <c r="Q565" i="3"/>
  <c r="T564" i="3"/>
  <c r="R564" i="3"/>
  <c r="Q564" i="3"/>
  <c r="U563" i="3"/>
  <c r="T563" i="3"/>
  <c r="R563" i="3"/>
  <c r="Q563" i="3"/>
  <c r="T562" i="3"/>
  <c r="R562" i="3"/>
  <c r="Q562" i="3"/>
  <c r="T561" i="3"/>
  <c r="R561" i="3"/>
  <c r="Q561" i="3"/>
  <c r="T560" i="3"/>
  <c r="R560" i="3"/>
  <c r="Q560" i="3"/>
  <c r="T559" i="3"/>
  <c r="R559" i="3"/>
  <c r="Q559" i="3"/>
  <c r="T558" i="3"/>
  <c r="R558" i="3"/>
  <c r="Q558" i="3"/>
  <c r="U557" i="3"/>
  <c r="T557" i="3"/>
  <c r="R557" i="3"/>
  <c r="Q557" i="3"/>
  <c r="T556" i="3"/>
  <c r="R556" i="3"/>
  <c r="Q556" i="3"/>
  <c r="U555" i="3"/>
  <c r="T555" i="3"/>
  <c r="R555" i="3"/>
  <c r="Q555" i="3"/>
  <c r="T554" i="3"/>
  <c r="R554" i="3"/>
  <c r="Q554" i="3"/>
  <c r="T553" i="3"/>
  <c r="R553" i="3"/>
  <c r="Q553" i="3"/>
  <c r="T552" i="3"/>
  <c r="R552" i="3"/>
  <c r="Q552" i="3"/>
  <c r="U551" i="3"/>
  <c r="T551" i="3"/>
  <c r="R551" i="3"/>
  <c r="Q551" i="3"/>
  <c r="T550" i="3"/>
  <c r="R550" i="3"/>
  <c r="Q550" i="3"/>
  <c r="T549" i="3"/>
  <c r="R549" i="3"/>
  <c r="Q549" i="3"/>
  <c r="T548" i="3"/>
  <c r="R548" i="3"/>
  <c r="Q548" i="3"/>
  <c r="T547" i="3"/>
  <c r="R547" i="3"/>
  <c r="Q547" i="3"/>
  <c r="T546" i="3"/>
  <c r="R546" i="3"/>
  <c r="Q546" i="3"/>
  <c r="U545" i="3"/>
  <c r="T545" i="3"/>
  <c r="R545" i="3"/>
  <c r="Q545" i="3"/>
  <c r="T544" i="3"/>
  <c r="R544" i="3"/>
  <c r="Q544" i="3"/>
  <c r="T543" i="3"/>
  <c r="R543" i="3"/>
  <c r="Q543" i="3"/>
  <c r="T542" i="3"/>
  <c r="R542" i="3"/>
  <c r="Q542" i="3"/>
  <c r="T541" i="3"/>
  <c r="R541" i="3"/>
  <c r="Q541" i="3"/>
  <c r="T540" i="3"/>
  <c r="R540" i="3"/>
  <c r="Q540" i="3"/>
  <c r="U539" i="3"/>
  <c r="T539" i="3"/>
  <c r="R539" i="3"/>
  <c r="Q539" i="3"/>
  <c r="U538" i="3"/>
  <c r="T538" i="3"/>
  <c r="R538" i="3"/>
  <c r="Q538" i="3"/>
  <c r="U537" i="3"/>
  <c r="T537" i="3"/>
  <c r="R537" i="3"/>
  <c r="Q537" i="3"/>
  <c r="U536" i="3"/>
  <c r="T536" i="3"/>
  <c r="R536" i="3"/>
  <c r="Q536" i="3"/>
  <c r="U535" i="3"/>
  <c r="T535" i="3"/>
  <c r="R535" i="3"/>
  <c r="Q535" i="3"/>
  <c r="U534" i="3"/>
  <c r="T534" i="3"/>
  <c r="R534" i="3"/>
  <c r="Q534" i="3"/>
  <c r="U533" i="3"/>
  <c r="T533" i="3"/>
  <c r="R533" i="3"/>
  <c r="Q533" i="3"/>
  <c r="U532" i="3"/>
  <c r="T532" i="3"/>
  <c r="R532" i="3"/>
  <c r="Q532" i="3"/>
  <c r="U531" i="3"/>
  <c r="T531" i="3"/>
  <c r="R531" i="3"/>
  <c r="Q531" i="3"/>
  <c r="U530" i="3"/>
  <c r="T530" i="3"/>
  <c r="R530" i="3"/>
  <c r="Q530" i="3"/>
  <c r="U529" i="3"/>
  <c r="T529" i="3"/>
  <c r="R529" i="3"/>
  <c r="Q529" i="3"/>
  <c r="U528" i="3"/>
  <c r="T528" i="3"/>
  <c r="R528" i="3"/>
  <c r="Q528" i="3"/>
  <c r="U527" i="3"/>
  <c r="T527" i="3"/>
  <c r="R527" i="3"/>
  <c r="Q527" i="3"/>
  <c r="U526" i="3"/>
  <c r="T526" i="3"/>
  <c r="R526" i="3"/>
  <c r="Q526" i="3"/>
  <c r="U525" i="3"/>
  <c r="T525" i="3"/>
  <c r="R525" i="3"/>
  <c r="Q525" i="3"/>
  <c r="U524" i="3"/>
  <c r="T524" i="3"/>
  <c r="R524" i="3"/>
  <c r="Q524" i="3"/>
  <c r="U523" i="3"/>
  <c r="T523" i="3"/>
  <c r="R523" i="3"/>
  <c r="Q523" i="3"/>
  <c r="U522" i="3"/>
  <c r="T522" i="3"/>
  <c r="R522" i="3"/>
  <c r="Q522" i="3"/>
  <c r="U521" i="3"/>
  <c r="T521" i="3"/>
  <c r="R521" i="3"/>
  <c r="Q521" i="3"/>
  <c r="U520" i="3"/>
  <c r="T520" i="3"/>
  <c r="R520" i="3"/>
  <c r="Q520" i="3"/>
  <c r="U519" i="3"/>
  <c r="T519" i="3"/>
  <c r="R519" i="3"/>
  <c r="Q519" i="3"/>
  <c r="U518" i="3"/>
  <c r="T518" i="3"/>
  <c r="R518" i="3"/>
  <c r="Q518" i="3"/>
  <c r="U517" i="3"/>
  <c r="T517" i="3"/>
  <c r="R517" i="3"/>
  <c r="Q517" i="3"/>
  <c r="U516" i="3"/>
  <c r="T516" i="3"/>
  <c r="R516" i="3"/>
  <c r="Q516" i="3"/>
  <c r="U515" i="3"/>
  <c r="T515" i="3"/>
  <c r="R515" i="3"/>
  <c r="Q515" i="3"/>
  <c r="U514" i="3"/>
  <c r="T514" i="3"/>
  <c r="R514" i="3"/>
  <c r="Q514" i="3"/>
  <c r="U513" i="3"/>
  <c r="T513" i="3"/>
  <c r="R513" i="3"/>
  <c r="Q513" i="3"/>
  <c r="U512" i="3"/>
  <c r="T512" i="3"/>
  <c r="R512" i="3"/>
  <c r="Q512" i="3"/>
  <c r="U511" i="3"/>
  <c r="T511" i="3"/>
  <c r="R511" i="3"/>
  <c r="Q511" i="3"/>
  <c r="U510" i="3"/>
  <c r="T510" i="3"/>
  <c r="R510" i="3"/>
  <c r="Q510" i="3"/>
  <c r="U509" i="3"/>
  <c r="T509" i="3"/>
  <c r="R509" i="3"/>
  <c r="Q509" i="3"/>
  <c r="U508" i="3"/>
  <c r="T508" i="3"/>
  <c r="R508" i="3"/>
  <c r="Q508" i="3"/>
  <c r="U507" i="3"/>
  <c r="T507" i="3"/>
  <c r="R507" i="3"/>
  <c r="Q507" i="3"/>
  <c r="U506" i="3"/>
  <c r="T506" i="3"/>
  <c r="R506" i="3"/>
  <c r="Q506" i="3"/>
  <c r="U505" i="3"/>
  <c r="T505" i="3"/>
  <c r="R505" i="3"/>
  <c r="Q505" i="3"/>
  <c r="U504" i="3"/>
  <c r="T504" i="3"/>
  <c r="R504" i="3"/>
  <c r="Q504" i="3"/>
  <c r="U503" i="3"/>
  <c r="T503" i="3"/>
  <c r="R503" i="3"/>
  <c r="Q503" i="3"/>
  <c r="U502" i="3"/>
  <c r="T502" i="3"/>
  <c r="R502" i="3"/>
  <c r="Q502" i="3"/>
  <c r="T501" i="3"/>
  <c r="R501" i="3"/>
  <c r="Q501" i="3"/>
  <c r="T500" i="3"/>
  <c r="R500" i="3"/>
  <c r="Q500" i="3"/>
  <c r="U499" i="3"/>
  <c r="T499" i="3"/>
  <c r="R499" i="3"/>
  <c r="Q499" i="3"/>
  <c r="U498" i="3"/>
  <c r="T498" i="3"/>
  <c r="R498" i="3"/>
  <c r="Q498" i="3"/>
  <c r="U497" i="3"/>
  <c r="T497" i="3"/>
  <c r="R497" i="3"/>
  <c r="Q497" i="3"/>
  <c r="U496" i="3"/>
  <c r="T496" i="3"/>
  <c r="R496" i="3"/>
  <c r="Q496" i="3"/>
  <c r="U495" i="3"/>
  <c r="T495" i="3"/>
  <c r="R495" i="3"/>
  <c r="Q495" i="3"/>
  <c r="U494" i="3"/>
  <c r="T494" i="3"/>
  <c r="R494" i="3"/>
  <c r="Q494" i="3"/>
  <c r="T493" i="3"/>
  <c r="R493" i="3"/>
  <c r="Q493" i="3"/>
  <c r="T492" i="3"/>
  <c r="R492" i="3"/>
  <c r="Q492" i="3"/>
  <c r="U491" i="3"/>
  <c r="T491" i="3"/>
  <c r="R491" i="3"/>
  <c r="Q491" i="3"/>
  <c r="T490" i="3"/>
  <c r="R490" i="3"/>
  <c r="Q490" i="3"/>
  <c r="T489" i="3"/>
  <c r="R489" i="3"/>
  <c r="Q489" i="3"/>
  <c r="T488" i="3"/>
  <c r="R488" i="3"/>
  <c r="Q488" i="3"/>
  <c r="T487" i="3"/>
  <c r="R487" i="3"/>
  <c r="Q487" i="3"/>
  <c r="T486" i="3"/>
  <c r="R486" i="3"/>
  <c r="Q486" i="3"/>
  <c r="U485" i="3"/>
  <c r="T485" i="3"/>
  <c r="R485" i="3"/>
  <c r="Q485" i="3"/>
  <c r="T484" i="3"/>
  <c r="R484" i="3"/>
  <c r="Q484" i="3"/>
  <c r="U483" i="3"/>
  <c r="T483" i="3"/>
  <c r="R483" i="3"/>
  <c r="Q483" i="3"/>
  <c r="U482" i="3"/>
  <c r="T482" i="3"/>
  <c r="R482" i="3"/>
  <c r="Q482" i="3"/>
  <c r="T481" i="3"/>
  <c r="R481" i="3"/>
  <c r="Q481" i="3"/>
  <c r="T480" i="3"/>
  <c r="R480" i="3"/>
  <c r="Q480" i="3"/>
  <c r="T479" i="3"/>
  <c r="R479" i="3"/>
  <c r="Q479" i="3"/>
  <c r="U478" i="3"/>
  <c r="T478" i="3"/>
  <c r="R478" i="3"/>
  <c r="Q478" i="3"/>
  <c r="T477" i="3"/>
  <c r="R477" i="3"/>
  <c r="Q477" i="3"/>
  <c r="U476" i="3"/>
  <c r="T476" i="3"/>
  <c r="R476" i="3"/>
  <c r="Q476" i="3"/>
  <c r="T475" i="3"/>
  <c r="R475" i="3"/>
  <c r="Q475" i="3"/>
  <c r="U474" i="3"/>
  <c r="T474" i="3"/>
  <c r="R474" i="3"/>
  <c r="Q474" i="3"/>
  <c r="T473" i="3"/>
  <c r="R473" i="3"/>
  <c r="Q473" i="3"/>
  <c r="U472" i="3"/>
  <c r="T472" i="3"/>
  <c r="R472" i="3"/>
  <c r="Q472" i="3"/>
  <c r="U471" i="3"/>
  <c r="T471" i="3"/>
  <c r="R471" i="3"/>
  <c r="Q471" i="3"/>
  <c r="U470" i="3"/>
  <c r="T470" i="3"/>
  <c r="R470" i="3"/>
  <c r="Q470" i="3"/>
  <c r="U469" i="3"/>
  <c r="T469" i="3"/>
  <c r="R469" i="3"/>
  <c r="Q469" i="3"/>
  <c r="U468" i="3"/>
  <c r="T468" i="3"/>
  <c r="R468" i="3"/>
  <c r="Q468" i="3"/>
  <c r="T467" i="3"/>
  <c r="R467" i="3"/>
  <c r="Q467" i="3"/>
  <c r="T466" i="3"/>
  <c r="R466" i="3"/>
  <c r="Q466" i="3"/>
  <c r="T465" i="3"/>
  <c r="R465" i="3"/>
  <c r="Q465" i="3"/>
  <c r="T464" i="3"/>
  <c r="R464" i="3"/>
  <c r="Q464" i="3"/>
  <c r="T463" i="3"/>
  <c r="R463" i="3"/>
  <c r="Q463" i="3"/>
  <c r="T462" i="3"/>
  <c r="R462" i="3"/>
  <c r="Q462" i="3"/>
  <c r="T461" i="3"/>
  <c r="R461" i="3"/>
  <c r="Q461" i="3"/>
  <c r="U460" i="3"/>
  <c r="T460" i="3"/>
  <c r="R460" i="3"/>
  <c r="Q460" i="3"/>
  <c r="U459" i="3"/>
  <c r="T459" i="3"/>
  <c r="R459" i="3"/>
  <c r="Q459" i="3"/>
  <c r="T458" i="3"/>
  <c r="R458" i="3"/>
  <c r="Q458" i="3"/>
  <c r="U457" i="3"/>
  <c r="T457" i="3"/>
  <c r="R457" i="3"/>
  <c r="Q457" i="3"/>
  <c r="U456" i="3"/>
  <c r="T456" i="3"/>
  <c r="R456" i="3"/>
  <c r="Q456" i="3"/>
  <c r="U455" i="3"/>
  <c r="T455" i="3"/>
  <c r="R455" i="3"/>
  <c r="Q455" i="3"/>
  <c r="U454" i="3"/>
  <c r="T454" i="3"/>
  <c r="R454" i="3"/>
  <c r="Q454" i="3"/>
  <c r="T453" i="3"/>
  <c r="R453" i="3"/>
  <c r="Q453" i="3"/>
  <c r="T452" i="3"/>
  <c r="R452" i="3"/>
  <c r="Q452" i="3"/>
  <c r="T451" i="3"/>
  <c r="R451" i="3"/>
  <c r="Q451" i="3"/>
  <c r="T450" i="3"/>
  <c r="R450" i="3"/>
  <c r="Q450" i="3"/>
  <c r="U449" i="3"/>
  <c r="T449" i="3"/>
  <c r="R449" i="3"/>
  <c r="Q449" i="3"/>
  <c r="U448" i="3"/>
  <c r="T448" i="3"/>
  <c r="R448" i="3"/>
  <c r="Q448" i="3"/>
  <c r="T447" i="3"/>
  <c r="R447" i="3"/>
  <c r="Q447" i="3"/>
  <c r="T446" i="3"/>
  <c r="R446" i="3"/>
  <c r="Q446" i="3"/>
  <c r="U445" i="3"/>
  <c r="T445" i="3"/>
  <c r="R445" i="3"/>
  <c r="Q445" i="3"/>
  <c r="U444" i="3"/>
  <c r="T444" i="3"/>
  <c r="R444" i="3"/>
  <c r="Q444" i="3"/>
  <c r="U443" i="3"/>
  <c r="T443" i="3"/>
  <c r="R443" i="3"/>
  <c r="Q443" i="3"/>
  <c r="U442" i="3"/>
  <c r="T442" i="3"/>
  <c r="R442" i="3"/>
  <c r="Q442" i="3"/>
  <c r="U441" i="3"/>
  <c r="T441" i="3"/>
  <c r="R441" i="3"/>
  <c r="Q441" i="3"/>
  <c r="U440" i="3"/>
  <c r="T440" i="3"/>
  <c r="R440" i="3"/>
  <c r="Q440" i="3"/>
  <c r="T439" i="3"/>
  <c r="R439" i="3"/>
  <c r="Q439" i="3"/>
  <c r="U438" i="3"/>
  <c r="T438" i="3"/>
  <c r="R438" i="3"/>
  <c r="Q438" i="3"/>
  <c r="T437" i="3"/>
  <c r="R437" i="3"/>
  <c r="Q437" i="3"/>
  <c r="U436" i="3"/>
  <c r="T436" i="3"/>
  <c r="R436" i="3"/>
  <c r="Q436" i="3"/>
  <c r="T435" i="3"/>
  <c r="R435" i="3"/>
  <c r="Q435" i="3"/>
  <c r="U434" i="3"/>
  <c r="T434" i="3"/>
  <c r="R434" i="3"/>
  <c r="Q434" i="3"/>
  <c r="T433" i="3"/>
  <c r="R433" i="3"/>
  <c r="Q433" i="3"/>
  <c r="T432" i="3"/>
  <c r="R432" i="3"/>
  <c r="Q432" i="3"/>
  <c r="U431" i="3"/>
  <c r="T431" i="3"/>
  <c r="R431" i="3"/>
  <c r="Q431" i="3"/>
  <c r="T430" i="3"/>
  <c r="R430" i="3"/>
  <c r="Q430" i="3"/>
  <c r="T429" i="3"/>
  <c r="R429" i="3"/>
  <c r="Q429" i="3"/>
  <c r="T428" i="3"/>
  <c r="R428" i="3"/>
  <c r="Q428" i="3"/>
  <c r="U427" i="3"/>
  <c r="T427" i="3"/>
  <c r="R427" i="3"/>
  <c r="Q427" i="3"/>
  <c r="T426" i="3"/>
  <c r="R426" i="3"/>
  <c r="Q426" i="3"/>
  <c r="U425" i="3"/>
  <c r="T425" i="3"/>
  <c r="R425" i="3"/>
  <c r="Q425" i="3"/>
  <c r="U424" i="3"/>
  <c r="T424" i="3"/>
  <c r="R424" i="3"/>
  <c r="Q424" i="3"/>
  <c r="T423" i="3"/>
  <c r="R423" i="3"/>
  <c r="Q423" i="3"/>
  <c r="U422" i="3"/>
  <c r="T422" i="3"/>
  <c r="R422" i="3"/>
  <c r="Q422" i="3"/>
  <c r="U421" i="3"/>
  <c r="T421" i="3"/>
  <c r="R421" i="3"/>
  <c r="Q421" i="3"/>
  <c r="U420" i="3"/>
  <c r="T420" i="3"/>
  <c r="R420" i="3"/>
  <c r="Q420" i="3"/>
  <c r="U419" i="3"/>
  <c r="T419" i="3"/>
  <c r="R419" i="3"/>
  <c r="Q419" i="3"/>
  <c r="T418" i="3"/>
  <c r="R418" i="3"/>
  <c r="Q418" i="3"/>
  <c r="U417" i="3"/>
  <c r="T417" i="3"/>
  <c r="R417" i="3"/>
  <c r="Q417" i="3"/>
  <c r="T416" i="3"/>
  <c r="R416" i="3"/>
  <c r="Q416" i="3"/>
  <c r="U415" i="3"/>
  <c r="T415" i="3"/>
  <c r="R415" i="3"/>
  <c r="Q415" i="3"/>
  <c r="U414" i="3"/>
  <c r="T414" i="3"/>
  <c r="R414" i="3"/>
  <c r="Q414" i="3"/>
  <c r="U413" i="3"/>
  <c r="T413" i="3"/>
  <c r="R413" i="3"/>
  <c r="Q413" i="3"/>
  <c r="U412" i="3"/>
  <c r="T412" i="3"/>
  <c r="R412" i="3"/>
  <c r="Q412" i="3"/>
  <c r="T411" i="3"/>
  <c r="R411" i="3"/>
  <c r="Q411" i="3"/>
  <c r="U410" i="3"/>
  <c r="T410" i="3"/>
  <c r="R410" i="3"/>
  <c r="Q410" i="3"/>
  <c r="U409" i="3"/>
  <c r="T409" i="3"/>
  <c r="R409" i="3"/>
  <c r="Q409" i="3"/>
  <c r="U408" i="3"/>
  <c r="T408" i="3"/>
  <c r="R408" i="3"/>
  <c r="Q408" i="3"/>
  <c r="U407" i="3"/>
  <c r="T407" i="3"/>
  <c r="R407" i="3"/>
  <c r="Q407" i="3"/>
  <c r="U406" i="3"/>
  <c r="T406" i="3"/>
  <c r="R406" i="3"/>
  <c r="Q406" i="3"/>
  <c r="U405" i="3"/>
  <c r="T405" i="3"/>
  <c r="R405" i="3"/>
  <c r="Q405" i="3"/>
  <c r="U404" i="3"/>
  <c r="T404" i="3"/>
  <c r="R404" i="3"/>
  <c r="Q404" i="3"/>
  <c r="U403" i="3"/>
  <c r="T403" i="3"/>
  <c r="R403" i="3"/>
  <c r="Q403" i="3"/>
  <c r="T402" i="3"/>
  <c r="R402" i="3"/>
  <c r="Q402" i="3"/>
  <c r="T401" i="3"/>
  <c r="R401" i="3"/>
  <c r="Q401" i="3"/>
  <c r="U400" i="3"/>
  <c r="T400" i="3"/>
  <c r="R400" i="3"/>
  <c r="Q400" i="3"/>
  <c r="U399" i="3"/>
  <c r="T399" i="3"/>
  <c r="R399" i="3"/>
  <c r="Q399" i="3"/>
  <c r="U398" i="3"/>
  <c r="T398" i="3"/>
  <c r="R398" i="3"/>
  <c r="Q398" i="3"/>
  <c r="T397" i="3"/>
  <c r="R397" i="3"/>
  <c r="Q397" i="3"/>
  <c r="U396" i="3"/>
  <c r="T396" i="3"/>
  <c r="R396" i="3"/>
  <c r="Q396" i="3"/>
  <c r="U395" i="3"/>
  <c r="T395" i="3"/>
  <c r="R395" i="3"/>
  <c r="Q395" i="3"/>
  <c r="U394" i="3"/>
  <c r="T394" i="3"/>
  <c r="R394" i="3"/>
  <c r="Q394" i="3"/>
  <c r="U393" i="3"/>
  <c r="T393" i="3"/>
  <c r="R393" i="3"/>
  <c r="Q393" i="3"/>
  <c r="U392" i="3"/>
  <c r="T392" i="3"/>
  <c r="R392" i="3"/>
  <c r="Q392" i="3"/>
  <c r="U391" i="3"/>
  <c r="T391" i="3"/>
  <c r="R391" i="3"/>
  <c r="Q391" i="3"/>
  <c r="T390" i="3"/>
  <c r="R390" i="3"/>
  <c r="Q390" i="3"/>
  <c r="T389" i="3"/>
  <c r="R389" i="3"/>
  <c r="Q389" i="3"/>
  <c r="U388" i="3"/>
  <c r="T388" i="3"/>
  <c r="R388" i="3"/>
  <c r="Q388" i="3"/>
  <c r="U387" i="3"/>
  <c r="T387" i="3"/>
  <c r="R387" i="3"/>
  <c r="Q387" i="3"/>
  <c r="T386" i="3"/>
  <c r="R386" i="3"/>
  <c r="Q386" i="3"/>
  <c r="T385" i="3"/>
  <c r="R385" i="3"/>
  <c r="Q385" i="3"/>
  <c r="U384" i="3"/>
  <c r="T384" i="3"/>
  <c r="R384" i="3"/>
  <c r="Q384" i="3"/>
  <c r="U383" i="3"/>
  <c r="T383" i="3"/>
  <c r="R383" i="3"/>
  <c r="Q383" i="3"/>
  <c r="U382" i="3"/>
  <c r="T382" i="3"/>
  <c r="R382" i="3"/>
  <c r="Q382" i="3"/>
  <c r="U381" i="3"/>
  <c r="T381" i="3"/>
  <c r="R381" i="3"/>
  <c r="Q381" i="3"/>
  <c r="T380" i="3"/>
  <c r="R380" i="3"/>
  <c r="Q380" i="3"/>
  <c r="U379" i="3"/>
  <c r="T379" i="3"/>
  <c r="R379" i="3"/>
  <c r="Q379" i="3"/>
  <c r="T378" i="3"/>
  <c r="R378" i="3"/>
  <c r="Q378" i="3"/>
  <c r="T377" i="3"/>
  <c r="R377" i="3"/>
  <c r="Q377" i="3"/>
  <c r="U376" i="3"/>
  <c r="T376" i="3"/>
  <c r="R376" i="3"/>
  <c r="Q376" i="3"/>
  <c r="U375" i="3"/>
  <c r="T375" i="3"/>
  <c r="R375" i="3"/>
  <c r="Q375" i="3"/>
  <c r="T374" i="3"/>
  <c r="R374" i="3"/>
  <c r="Q374" i="3"/>
  <c r="U373" i="3"/>
  <c r="T373" i="3"/>
  <c r="R373" i="3"/>
  <c r="Q373" i="3"/>
  <c r="U372" i="3"/>
  <c r="T372" i="3"/>
  <c r="R372" i="3"/>
  <c r="Q372" i="3"/>
  <c r="U371" i="3"/>
  <c r="T371" i="3"/>
  <c r="R371" i="3"/>
  <c r="Q371" i="3"/>
  <c r="U370" i="3"/>
  <c r="T370" i="3"/>
  <c r="R370" i="3"/>
  <c r="Q370" i="3"/>
  <c r="U369" i="3"/>
  <c r="T369" i="3"/>
  <c r="R369" i="3"/>
  <c r="Q369" i="3"/>
  <c r="U368" i="3"/>
  <c r="T368" i="3"/>
  <c r="R368" i="3"/>
  <c r="Q368" i="3"/>
  <c r="U367" i="3"/>
  <c r="T367" i="3"/>
  <c r="R367" i="3"/>
  <c r="Q367" i="3"/>
  <c r="U366" i="3"/>
  <c r="T366" i="3"/>
  <c r="R366" i="3"/>
  <c r="Q366" i="3"/>
  <c r="U365" i="3"/>
  <c r="T365" i="3"/>
  <c r="R365" i="3"/>
  <c r="Q365" i="3"/>
  <c r="U364" i="3"/>
  <c r="T364" i="3"/>
  <c r="R364" i="3"/>
  <c r="Q364" i="3"/>
  <c r="U363" i="3"/>
  <c r="T363" i="3"/>
  <c r="R363" i="3"/>
  <c r="Q363" i="3"/>
  <c r="U362" i="3"/>
  <c r="T362" i="3"/>
  <c r="R362" i="3"/>
  <c r="Q362" i="3"/>
  <c r="U361" i="3"/>
  <c r="T361" i="3"/>
  <c r="R361" i="3"/>
  <c r="Q361" i="3"/>
  <c r="U360" i="3"/>
  <c r="T360" i="3"/>
  <c r="R360" i="3"/>
  <c r="Q360" i="3"/>
  <c r="U359" i="3"/>
  <c r="T359" i="3"/>
  <c r="R359" i="3"/>
  <c r="Q359" i="3"/>
  <c r="T358" i="3"/>
  <c r="R358" i="3"/>
  <c r="Q358" i="3"/>
  <c r="U357" i="3"/>
  <c r="T357" i="3"/>
  <c r="R357" i="3"/>
  <c r="Q357" i="3"/>
  <c r="U356" i="3"/>
  <c r="T356" i="3"/>
  <c r="R356" i="3"/>
  <c r="Q356" i="3"/>
  <c r="U355" i="3"/>
  <c r="T355" i="3"/>
  <c r="R355" i="3"/>
  <c r="Q355" i="3"/>
  <c r="U354" i="3"/>
  <c r="T354" i="3"/>
  <c r="R354" i="3"/>
  <c r="Q354" i="3"/>
  <c r="U353" i="3"/>
  <c r="T353" i="3"/>
  <c r="R353" i="3"/>
  <c r="Q353" i="3"/>
  <c r="U352" i="3"/>
  <c r="T352" i="3"/>
  <c r="R352" i="3"/>
  <c r="Q352" i="3"/>
  <c r="U351" i="3"/>
  <c r="T351" i="3"/>
  <c r="R351" i="3"/>
  <c r="Q351" i="3"/>
  <c r="U350" i="3"/>
  <c r="T350" i="3"/>
  <c r="R350" i="3"/>
  <c r="Q350" i="3"/>
  <c r="U349" i="3"/>
  <c r="T349" i="3"/>
  <c r="R349" i="3"/>
  <c r="Q349" i="3"/>
  <c r="U348" i="3"/>
  <c r="T348" i="3"/>
  <c r="R348" i="3"/>
  <c r="Q348" i="3"/>
  <c r="U347" i="3"/>
  <c r="T347" i="3"/>
  <c r="R347" i="3"/>
  <c r="Q347" i="3"/>
  <c r="U346" i="3"/>
  <c r="T346" i="3"/>
  <c r="R346" i="3"/>
  <c r="Q346" i="3"/>
  <c r="U345" i="3"/>
  <c r="T345" i="3"/>
  <c r="R345" i="3"/>
  <c r="Q345" i="3"/>
  <c r="U344" i="3"/>
  <c r="T344" i="3"/>
  <c r="R344" i="3"/>
  <c r="Q344" i="3"/>
  <c r="U343" i="3"/>
  <c r="T343" i="3"/>
  <c r="R343" i="3"/>
  <c r="Q343" i="3"/>
  <c r="U342" i="3"/>
  <c r="T342" i="3"/>
  <c r="R342" i="3"/>
  <c r="Q342" i="3"/>
  <c r="U341" i="3"/>
  <c r="T341" i="3"/>
  <c r="R341" i="3"/>
  <c r="Q341" i="3"/>
  <c r="U340" i="3"/>
  <c r="T340" i="3"/>
  <c r="R340" i="3"/>
  <c r="Q340" i="3"/>
  <c r="U339" i="3"/>
  <c r="T339" i="3"/>
  <c r="R339" i="3"/>
  <c r="Q339" i="3"/>
  <c r="U338" i="3"/>
  <c r="T338" i="3"/>
  <c r="R338" i="3"/>
  <c r="Q338" i="3"/>
  <c r="U337" i="3"/>
  <c r="T337" i="3"/>
  <c r="R337" i="3"/>
  <c r="Q337" i="3"/>
  <c r="U336" i="3"/>
  <c r="T336" i="3"/>
  <c r="R336" i="3"/>
  <c r="Q336" i="3"/>
  <c r="U335" i="3"/>
  <c r="T335" i="3"/>
  <c r="R335" i="3"/>
  <c r="Q335" i="3"/>
  <c r="U334" i="3"/>
  <c r="T334" i="3"/>
  <c r="R334" i="3"/>
  <c r="Q334" i="3"/>
  <c r="U333" i="3"/>
  <c r="T333" i="3"/>
  <c r="R333" i="3"/>
  <c r="Q333" i="3"/>
  <c r="U332" i="3"/>
  <c r="T332" i="3"/>
  <c r="R332" i="3"/>
  <c r="Q332" i="3"/>
  <c r="U331" i="3"/>
  <c r="T331" i="3"/>
  <c r="R331" i="3"/>
  <c r="Q331" i="3"/>
  <c r="U330" i="3"/>
  <c r="T330" i="3"/>
  <c r="R330" i="3"/>
  <c r="Q330" i="3"/>
  <c r="U329" i="3"/>
  <c r="T329" i="3"/>
  <c r="R329" i="3"/>
  <c r="Q329" i="3"/>
  <c r="U328" i="3"/>
  <c r="T328" i="3"/>
  <c r="R328" i="3"/>
  <c r="Q328" i="3"/>
  <c r="U327" i="3"/>
  <c r="T327" i="3"/>
  <c r="R327" i="3"/>
  <c r="Q327" i="3"/>
  <c r="U326" i="3"/>
  <c r="T326" i="3"/>
  <c r="R326" i="3"/>
  <c r="Q326" i="3"/>
  <c r="U325" i="3"/>
  <c r="T325" i="3"/>
  <c r="R325" i="3"/>
  <c r="Q325" i="3"/>
  <c r="U324" i="3"/>
  <c r="T324" i="3"/>
  <c r="R324" i="3"/>
  <c r="Q324" i="3"/>
  <c r="T323" i="3"/>
  <c r="R323" i="3"/>
  <c r="Q323" i="3"/>
  <c r="U322" i="3"/>
  <c r="T322" i="3"/>
  <c r="R322" i="3"/>
  <c r="Q322" i="3"/>
  <c r="U321" i="3"/>
  <c r="T321" i="3"/>
  <c r="R321" i="3"/>
  <c r="Q321" i="3"/>
  <c r="U320" i="3"/>
  <c r="T320" i="3"/>
  <c r="R320" i="3"/>
  <c r="Q320" i="3"/>
  <c r="U319" i="3"/>
  <c r="T319" i="3"/>
  <c r="R319" i="3"/>
  <c r="Q319" i="3"/>
  <c r="U318" i="3"/>
  <c r="T318" i="3"/>
  <c r="R318" i="3"/>
  <c r="Q318" i="3"/>
  <c r="U317" i="3"/>
  <c r="T317" i="3"/>
  <c r="R317" i="3"/>
  <c r="Q317" i="3"/>
  <c r="U316" i="3"/>
  <c r="T316" i="3"/>
  <c r="R316" i="3"/>
  <c r="Q316" i="3"/>
  <c r="U315" i="3"/>
  <c r="T315" i="3"/>
  <c r="R315" i="3"/>
  <c r="Q315" i="3"/>
  <c r="U314" i="3"/>
  <c r="T314" i="3"/>
  <c r="R314" i="3"/>
  <c r="Q314" i="3"/>
  <c r="U313" i="3"/>
  <c r="T313" i="3"/>
  <c r="R313" i="3"/>
  <c r="Q313" i="3"/>
  <c r="U312" i="3"/>
  <c r="T312" i="3"/>
  <c r="R312" i="3"/>
  <c r="Q312" i="3"/>
  <c r="U311" i="3"/>
  <c r="T311" i="3"/>
  <c r="R311" i="3"/>
  <c r="Q311" i="3"/>
  <c r="U310" i="3"/>
  <c r="T310" i="3"/>
  <c r="R310" i="3"/>
  <c r="Q310" i="3"/>
  <c r="U309" i="3"/>
  <c r="T309" i="3"/>
  <c r="R309" i="3"/>
  <c r="Q309" i="3"/>
  <c r="U308" i="3"/>
  <c r="T308" i="3"/>
  <c r="R308" i="3"/>
  <c r="Q308" i="3"/>
  <c r="U307" i="3"/>
  <c r="T307" i="3"/>
  <c r="R307" i="3"/>
  <c r="Q307" i="3"/>
  <c r="U306" i="3"/>
  <c r="T306" i="3"/>
  <c r="R306" i="3"/>
  <c r="Q306" i="3"/>
  <c r="U305" i="3"/>
  <c r="T305" i="3"/>
  <c r="R305" i="3"/>
  <c r="Q305" i="3"/>
  <c r="U304" i="3"/>
  <c r="T304" i="3"/>
  <c r="R304" i="3"/>
  <c r="Q304" i="3"/>
  <c r="U303" i="3"/>
  <c r="T303" i="3"/>
  <c r="R303" i="3"/>
  <c r="Q303" i="3"/>
  <c r="U302" i="3"/>
  <c r="T302" i="3"/>
  <c r="R302" i="3"/>
  <c r="Q302" i="3"/>
  <c r="U301" i="3"/>
  <c r="T301" i="3"/>
  <c r="R301" i="3"/>
  <c r="Q301" i="3"/>
  <c r="U300" i="3"/>
  <c r="T300" i="3"/>
  <c r="R300" i="3"/>
  <c r="Q300" i="3"/>
  <c r="U299" i="3"/>
  <c r="T299" i="3"/>
  <c r="R299" i="3"/>
  <c r="Q299" i="3"/>
  <c r="U298" i="3"/>
  <c r="T298" i="3"/>
  <c r="R298" i="3"/>
  <c r="Q298" i="3"/>
  <c r="U297" i="3"/>
  <c r="T297" i="3"/>
  <c r="R297" i="3"/>
  <c r="Q297" i="3"/>
  <c r="U296" i="3"/>
  <c r="T296" i="3"/>
  <c r="R296" i="3"/>
  <c r="Q296" i="3"/>
  <c r="U295" i="3"/>
  <c r="T295" i="3"/>
  <c r="R295" i="3"/>
  <c r="Q295" i="3"/>
  <c r="U294" i="3"/>
  <c r="T294" i="3"/>
  <c r="R294" i="3"/>
  <c r="Q294" i="3"/>
  <c r="U293" i="3"/>
  <c r="T293" i="3"/>
  <c r="R293" i="3"/>
  <c r="Q293" i="3"/>
  <c r="U292" i="3"/>
  <c r="T292" i="3"/>
  <c r="R292" i="3"/>
  <c r="Q292" i="3"/>
  <c r="T291" i="3"/>
  <c r="R291" i="3"/>
  <c r="Q291" i="3"/>
  <c r="T290" i="3"/>
  <c r="R290" i="3"/>
  <c r="Q290" i="3"/>
  <c r="T289" i="3"/>
  <c r="R289" i="3"/>
  <c r="Q289" i="3"/>
  <c r="T288" i="3"/>
  <c r="R288" i="3"/>
  <c r="Q288" i="3"/>
  <c r="T287" i="3"/>
  <c r="R287" i="3"/>
  <c r="Q287" i="3"/>
  <c r="T286" i="3"/>
  <c r="R286" i="3"/>
  <c r="Q286" i="3"/>
  <c r="T285" i="3"/>
  <c r="R285" i="3"/>
  <c r="Q285" i="3"/>
  <c r="T284" i="3"/>
  <c r="R284" i="3"/>
  <c r="Q284" i="3"/>
  <c r="T283" i="3"/>
  <c r="R283" i="3"/>
  <c r="Q283" i="3"/>
  <c r="T282" i="3"/>
  <c r="R282" i="3"/>
  <c r="Q282" i="3"/>
  <c r="T281" i="3"/>
  <c r="R281" i="3"/>
  <c r="Q281" i="3"/>
  <c r="T280" i="3"/>
  <c r="R280" i="3"/>
  <c r="Q280" i="3"/>
  <c r="T279" i="3"/>
  <c r="R279" i="3"/>
  <c r="Q279" i="3"/>
  <c r="T278" i="3"/>
  <c r="R278" i="3"/>
  <c r="Q278" i="3"/>
  <c r="T277" i="3"/>
  <c r="R277" i="3"/>
  <c r="Q277" i="3"/>
  <c r="T276" i="3"/>
  <c r="R276" i="3"/>
  <c r="Q276" i="3"/>
  <c r="T275" i="3"/>
  <c r="R275" i="3"/>
  <c r="Q275" i="3"/>
  <c r="T274" i="3"/>
  <c r="R274" i="3"/>
  <c r="Q274" i="3"/>
  <c r="T273" i="3"/>
  <c r="R273" i="3"/>
  <c r="Q273" i="3"/>
  <c r="T272" i="3"/>
  <c r="R272" i="3"/>
  <c r="Q272" i="3"/>
  <c r="T271" i="3"/>
  <c r="R271" i="3"/>
  <c r="Q271" i="3"/>
  <c r="T270" i="3"/>
  <c r="R270" i="3"/>
  <c r="Q270" i="3"/>
  <c r="T269" i="3"/>
  <c r="R269" i="3"/>
  <c r="Q269" i="3"/>
  <c r="T268" i="3"/>
  <c r="R268" i="3"/>
  <c r="Q268" i="3"/>
  <c r="T267" i="3"/>
  <c r="R267" i="3"/>
  <c r="Q267" i="3"/>
  <c r="T266" i="3"/>
  <c r="R266" i="3"/>
  <c r="Q266" i="3"/>
  <c r="T265" i="3"/>
  <c r="R265" i="3"/>
  <c r="Q265" i="3"/>
  <c r="T264" i="3"/>
  <c r="R264" i="3"/>
  <c r="Q264" i="3"/>
  <c r="T263" i="3"/>
  <c r="R263" i="3"/>
  <c r="Q263" i="3"/>
  <c r="T262" i="3"/>
  <c r="R262" i="3"/>
  <c r="Q262" i="3"/>
  <c r="T261" i="3"/>
  <c r="R261" i="3"/>
  <c r="Q261" i="3"/>
  <c r="T260" i="3"/>
  <c r="R260" i="3"/>
  <c r="Q260" i="3"/>
  <c r="T259" i="3"/>
  <c r="R259" i="3"/>
  <c r="Q259" i="3"/>
  <c r="T258" i="3"/>
  <c r="R258" i="3"/>
  <c r="Q258" i="3"/>
  <c r="T257" i="3"/>
  <c r="R257" i="3"/>
  <c r="Q257" i="3"/>
  <c r="T256" i="3"/>
  <c r="R256" i="3"/>
  <c r="Q256" i="3"/>
  <c r="T255" i="3"/>
  <c r="R255" i="3"/>
  <c r="Q255" i="3"/>
  <c r="T254" i="3"/>
  <c r="R254" i="3"/>
  <c r="Q254" i="3"/>
  <c r="T253" i="3"/>
  <c r="R253" i="3"/>
  <c r="Q253" i="3"/>
  <c r="T252" i="3"/>
  <c r="R252" i="3"/>
  <c r="Q252" i="3"/>
  <c r="T251" i="3"/>
  <c r="R251" i="3"/>
  <c r="Q251" i="3"/>
  <c r="T250" i="3"/>
  <c r="R250" i="3"/>
  <c r="Q250" i="3"/>
  <c r="T249" i="3"/>
  <c r="R249" i="3"/>
  <c r="Q249" i="3"/>
  <c r="T248" i="3"/>
  <c r="R248" i="3"/>
  <c r="Q248" i="3"/>
  <c r="T247" i="3"/>
  <c r="R247" i="3"/>
  <c r="Q247" i="3"/>
  <c r="T246" i="3"/>
  <c r="R246" i="3"/>
  <c r="Q246" i="3"/>
  <c r="T245" i="3"/>
  <c r="R245" i="3"/>
  <c r="Q245" i="3"/>
  <c r="T244" i="3"/>
  <c r="R244" i="3"/>
  <c r="Q244" i="3"/>
  <c r="T243" i="3"/>
  <c r="R243" i="3"/>
  <c r="Q243" i="3"/>
  <c r="T242" i="3"/>
  <c r="R242" i="3"/>
  <c r="Q242" i="3"/>
  <c r="T241" i="3"/>
  <c r="R241" i="3"/>
  <c r="Q241" i="3"/>
  <c r="T240" i="3"/>
  <c r="R240" i="3"/>
  <c r="Q240" i="3"/>
  <c r="T239" i="3"/>
  <c r="R239" i="3"/>
  <c r="Q239" i="3"/>
  <c r="T238" i="3"/>
  <c r="R238" i="3"/>
  <c r="Q238" i="3"/>
  <c r="T237" i="3"/>
  <c r="R237" i="3"/>
  <c r="Q237" i="3"/>
  <c r="T236" i="3"/>
  <c r="R236" i="3"/>
  <c r="Q236" i="3"/>
  <c r="T235" i="3"/>
  <c r="R235" i="3"/>
  <c r="Q235" i="3"/>
  <c r="T234" i="3"/>
  <c r="R234" i="3"/>
  <c r="Q234" i="3"/>
  <c r="T233" i="3"/>
  <c r="R233" i="3"/>
  <c r="Q233" i="3"/>
  <c r="T232" i="3"/>
  <c r="R232" i="3"/>
  <c r="Q232" i="3"/>
  <c r="T231" i="3"/>
  <c r="R231" i="3"/>
  <c r="Q231" i="3"/>
  <c r="T230" i="3"/>
  <c r="R230" i="3"/>
  <c r="Q230" i="3"/>
  <c r="T229" i="3"/>
  <c r="R229" i="3"/>
  <c r="Q229" i="3"/>
  <c r="T228" i="3"/>
  <c r="R228" i="3"/>
  <c r="Q228" i="3"/>
  <c r="T227" i="3"/>
  <c r="R227" i="3"/>
  <c r="Q227" i="3"/>
  <c r="T226" i="3"/>
  <c r="R226" i="3"/>
  <c r="Q226" i="3"/>
  <c r="T225" i="3"/>
  <c r="R225" i="3"/>
  <c r="Q225" i="3"/>
  <c r="T224" i="3"/>
  <c r="R224" i="3"/>
  <c r="Q224" i="3"/>
  <c r="T223" i="3"/>
  <c r="R223" i="3"/>
  <c r="Q223" i="3"/>
  <c r="T222" i="3"/>
  <c r="R222" i="3"/>
  <c r="Q222" i="3"/>
  <c r="T221" i="3"/>
  <c r="R221" i="3"/>
  <c r="Q221" i="3"/>
  <c r="T220" i="3"/>
  <c r="R220" i="3"/>
  <c r="Q220" i="3"/>
  <c r="T219" i="3"/>
  <c r="R219" i="3"/>
  <c r="Q219" i="3"/>
  <c r="T218" i="3"/>
  <c r="R218" i="3"/>
  <c r="Q218" i="3"/>
  <c r="T217" i="3"/>
  <c r="R217" i="3"/>
  <c r="Q217" i="3"/>
  <c r="T216" i="3"/>
  <c r="R216" i="3"/>
  <c r="Q216" i="3"/>
  <c r="T215" i="3"/>
  <c r="R215" i="3"/>
  <c r="Q215" i="3"/>
  <c r="T214" i="3"/>
  <c r="R214" i="3"/>
  <c r="Q214" i="3"/>
  <c r="T213" i="3"/>
  <c r="R213" i="3"/>
  <c r="Q213" i="3"/>
  <c r="T212" i="3"/>
  <c r="R212" i="3"/>
  <c r="Q212" i="3"/>
  <c r="T211" i="3"/>
  <c r="R211" i="3"/>
  <c r="Q211" i="3"/>
  <c r="T210" i="3"/>
  <c r="R210" i="3"/>
  <c r="Q210" i="3"/>
  <c r="T209" i="3"/>
  <c r="R209" i="3"/>
  <c r="Q209" i="3"/>
  <c r="T208" i="3"/>
  <c r="R208" i="3"/>
  <c r="Q208" i="3"/>
  <c r="T207" i="3"/>
  <c r="R207" i="3"/>
  <c r="Q207" i="3"/>
  <c r="T206" i="3"/>
  <c r="R206" i="3"/>
  <c r="Q206" i="3"/>
  <c r="T205" i="3"/>
  <c r="R205" i="3"/>
  <c r="Q205" i="3"/>
  <c r="T204" i="3"/>
  <c r="R204" i="3"/>
  <c r="Q204" i="3"/>
  <c r="T203" i="3"/>
  <c r="R203" i="3"/>
  <c r="Q203" i="3"/>
  <c r="T202" i="3"/>
  <c r="R202" i="3"/>
  <c r="Q202" i="3"/>
  <c r="T201" i="3"/>
  <c r="R201" i="3"/>
  <c r="Q201" i="3"/>
  <c r="T200" i="3"/>
  <c r="R200" i="3"/>
  <c r="Q200" i="3"/>
  <c r="T199" i="3"/>
  <c r="R199" i="3"/>
  <c r="Q199" i="3"/>
  <c r="T198" i="3"/>
  <c r="R198" i="3"/>
  <c r="Q198" i="3"/>
  <c r="T197" i="3"/>
  <c r="R197" i="3"/>
  <c r="Q197" i="3"/>
  <c r="T196" i="3"/>
  <c r="R196" i="3"/>
  <c r="Q196" i="3"/>
  <c r="T195" i="3"/>
  <c r="R195" i="3"/>
  <c r="Q195" i="3"/>
  <c r="T194" i="3"/>
  <c r="R194" i="3"/>
  <c r="Q194" i="3"/>
  <c r="U193" i="3"/>
  <c r="T193" i="3"/>
  <c r="R193" i="3"/>
  <c r="Q193" i="3"/>
  <c r="T192" i="3"/>
  <c r="R192" i="3"/>
  <c r="Q192" i="3"/>
  <c r="U191" i="3"/>
  <c r="T191" i="3"/>
  <c r="R191" i="3"/>
  <c r="Q191" i="3"/>
  <c r="T190" i="3"/>
  <c r="R190" i="3"/>
  <c r="Q190" i="3"/>
  <c r="U189" i="3"/>
  <c r="T189" i="3"/>
  <c r="R189" i="3"/>
  <c r="Q189" i="3"/>
  <c r="U188" i="3"/>
  <c r="T188" i="3"/>
  <c r="R188" i="3"/>
  <c r="Q188" i="3"/>
  <c r="T187" i="3"/>
  <c r="R187" i="3"/>
  <c r="Q187" i="3"/>
  <c r="T186" i="3"/>
  <c r="R186" i="3"/>
  <c r="Q186" i="3"/>
  <c r="T185" i="3"/>
  <c r="R185" i="3"/>
  <c r="Q185" i="3"/>
  <c r="U184" i="3"/>
  <c r="T184" i="3"/>
  <c r="R184" i="3"/>
  <c r="Q184" i="3"/>
  <c r="U183" i="3"/>
  <c r="T183" i="3"/>
  <c r="R183" i="3"/>
  <c r="Q183" i="3"/>
  <c r="U182" i="3"/>
  <c r="T182" i="3"/>
  <c r="R182" i="3"/>
  <c r="Q182" i="3"/>
  <c r="U181" i="3"/>
  <c r="T181" i="3"/>
  <c r="R181" i="3"/>
  <c r="Q181" i="3"/>
  <c r="U180" i="3"/>
  <c r="T180" i="3"/>
  <c r="R180" i="3"/>
  <c r="Q180" i="3"/>
  <c r="U179" i="3"/>
  <c r="T179" i="3"/>
  <c r="R179" i="3"/>
  <c r="Q179" i="3"/>
  <c r="U178" i="3"/>
  <c r="T178" i="3"/>
  <c r="R178" i="3"/>
  <c r="Q178" i="3"/>
  <c r="U177" i="3"/>
  <c r="T177" i="3"/>
  <c r="R177" i="3"/>
  <c r="Q177" i="3"/>
  <c r="U176" i="3"/>
  <c r="T176" i="3"/>
  <c r="R176" i="3"/>
  <c r="Q176" i="3"/>
  <c r="U175" i="3"/>
  <c r="T175" i="3"/>
  <c r="R175" i="3"/>
  <c r="Q175" i="3"/>
  <c r="U174" i="3"/>
  <c r="T174" i="3"/>
  <c r="R174" i="3"/>
  <c r="Q174" i="3"/>
  <c r="U173" i="3"/>
  <c r="T173" i="3"/>
  <c r="R173" i="3"/>
  <c r="Q173" i="3"/>
  <c r="T172" i="3"/>
  <c r="R172" i="3"/>
  <c r="Q172" i="3"/>
  <c r="T171" i="3"/>
  <c r="R171" i="3"/>
  <c r="Q171" i="3"/>
  <c r="U170" i="3"/>
  <c r="T170" i="3"/>
  <c r="R170" i="3"/>
  <c r="Q170" i="3"/>
  <c r="U169" i="3"/>
  <c r="T169" i="3"/>
  <c r="R169" i="3"/>
  <c r="Q169" i="3"/>
  <c r="U168" i="3"/>
  <c r="T168" i="3"/>
  <c r="R168" i="3"/>
  <c r="Q168" i="3"/>
  <c r="T167" i="3"/>
  <c r="R167" i="3"/>
  <c r="Q167" i="3"/>
  <c r="U166" i="3"/>
  <c r="T166" i="3"/>
  <c r="R166" i="3"/>
  <c r="Q166" i="3"/>
  <c r="U165" i="3"/>
  <c r="T165" i="3"/>
  <c r="R165" i="3"/>
  <c r="Q165" i="3"/>
  <c r="U164" i="3"/>
  <c r="T164" i="3"/>
  <c r="R164" i="3"/>
  <c r="Q164" i="3"/>
  <c r="U163" i="3"/>
  <c r="T163" i="3"/>
  <c r="R163" i="3"/>
  <c r="Q163" i="3"/>
  <c r="T162" i="3"/>
  <c r="R162" i="3"/>
  <c r="Q162" i="3"/>
  <c r="T161" i="3"/>
  <c r="R161" i="3"/>
  <c r="Q161" i="3"/>
  <c r="T160" i="3"/>
  <c r="R160" i="3"/>
  <c r="Q160" i="3"/>
  <c r="T159" i="3"/>
  <c r="R159" i="3"/>
  <c r="Q159" i="3"/>
  <c r="T158" i="3"/>
  <c r="R158" i="3"/>
  <c r="Q158" i="3"/>
  <c r="T157" i="3"/>
  <c r="R157" i="3"/>
  <c r="Q157" i="3"/>
  <c r="T156" i="3"/>
  <c r="R156" i="3"/>
  <c r="Q156" i="3"/>
  <c r="T155" i="3"/>
  <c r="R155" i="3"/>
  <c r="Q155" i="3"/>
  <c r="T154" i="3"/>
  <c r="R154" i="3"/>
  <c r="Q154" i="3"/>
  <c r="T153" i="3"/>
  <c r="R153" i="3"/>
  <c r="Q153" i="3"/>
  <c r="T152" i="3"/>
  <c r="R152" i="3"/>
  <c r="Q152" i="3"/>
  <c r="T151" i="3"/>
  <c r="R151" i="3"/>
  <c r="Q151" i="3"/>
  <c r="T150" i="3"/>
  <c r="R150" i="3"/>
  <c r="Q150" i="3"/>
  <c r="T149" i="3"/>
  <c r="R149" i="3"/>
  <c r="Q149" i="3"/>
  <c r="T148" i="3"/>
  <c r="R148" i="3"/>
  <c r="Q148" i="3"/>
  <c r="T147" i="3"/>
  <c r="R147" i="3"/>
  <c r="Q147" i="3"/>
  <c r="T146" i="3"/>
  <c r="R146" i="3"/>
  <c r="Q146" i="3"/>
  <c r="T145" i="3"/>
  <c r="R145" i="3"/>
  <c r="Q145" i="3"/>
  <c r="T144" i="3"/>
  <c r="R144" i="3"/>
  <c r="Q144" i="3"/>
  <c r="T143" i="3"/>
  <c r="R143" i="3"/>
  <c r="Q143" i="3"/>
  <c r="T142" i="3"/>
  <c r="R142" i="3"/>
  <c r="Q142" i="3"/>
  <c r="T141" i="3"/>
  <c r="R141" i="3"/>
  <c r="Q141" i="3"/>
  <c r="T140" i="3"/>
  <c r="R140" i="3"/>
  <c r="Q140" i="3"/>
  <c r="T139" i="3"/>
  <c r="R139" i="3"/>
  <c r="Q139" i="3"/>
  <c r="T138" i="3"/>
  <c r="R138" i="3"/>
  <c r="Q138" i="3"/>
  <c r="T137" i="3"/>
  <c r="R137" i="3"/>
  <c r="Q137" i="3"/>
  <c r="T136" i="3"/>
  <c r="R136" i="3"/>
  <c r="Q136" i="3"/>
  <c r="T135" i="3"/>
  <c r="R135" i="3"/>
  <c r="Q135" i="3"/>
  <c r="T134" i="3"/>
  <c r="R134" i="3"/>
  <c r="Q134" i="3"/>
  <c r="T133" i="3"/>
  <c r="R133" i="3"/>
  <c r="Q133" i="3"/>
  <c r="T132" i="3"/>
  <c r="R132" i="3"/>
  <c r="Q132" i="3"/>
  <c r="T131" i="3"/>
  <c r="R131" i="3"/>
  <c r="Q131" i="3"/>
  <c r="T130" i="3"/>
  <c r="R130" i="3"/>
  <c r="Q130" i="3"/>
  <c r="T129" i="3"/>
  <c r="R129" i="3"/>
  <c r="Q129" i="3"/>
  <c r="T128" i="3"/>
  <c r="R128" i="3"/>
  <c r="Q128" i="3"/>
  <c r="T127" i="3"/>
  <c r="R127" i="3"/>
  <c r="Q127" i="3"/>
  <c r="T126" i="3"/>
  <c r="R126" i="3"/>
  <c r="Q126" i="3"/>
  <c r="T125" i="3"/>
  <c r="R125" i="3"/>
  <c r="Q125" i="3"/>
  <c r="T124" i="3"/>
  <c r="R124" i="3"/>
  <c r="Q124" i="3"/>
  <c r="T123" i="3"/>
  <c r="R123" i="3"/>
  <c r="Q123" i="3"/>
  <c r="T122" i="3"/>
  <c r="R122" i="3"/>
  <c r="Q122" i="3"/>
  <c r="T121" i="3"/>
  <c r="R121" i="3"/>
  <c r="Q121" i="3"/>
  <c r="T120" i="3"/>
  <c r="R120" i="3"/>
  <c r="Q120" i="3"/>
  <c r="T119" i="3"/>
  <c r="R119" i="3"/>
  <c r="Q119" i="3"/>
  <c r="T118" i="3"/>
  <c r="R118" i="3"/>
  <c r="Q118" i="3"/>
  <c r="T117" i="3"/>
  <c r="R117" i="3"/>
  <c r="Q117" i="3"/>
  <c r="T116" i="3"/>
  <c r="R116" i="3"/>
  <c r="Q116" i="3"/>
  <c r="T115" i="3"/>
  <c r="R115" i="3"/>
  <c r="Q115" i="3"/>
  <c r="T114" i="3"/>
  <c r="R114" i="3"/>
  <c r="Q114" i="3"/>
  <c r="T113" i="3"/>
  <c r="R113" i="3"/>
  <c r="Q113" i="3"/>
  <c r="U112" i="3"/>
  <c r="T112" i="3"/>
  <c r="R112" i="3"/>
  <c r="Q112" i="3"/>
  <c r="T111" i="3"/>
  <c r="R111" i="3"/>
  <c r="Q111" i="3"/>
  <c r="U110" i="3"/>
  <c r="T110" i="3"/>
  <c r="R110" i="3"/>
  <c r="Q110" i="3"/>
  <c r="T109" i="3"/>
  <c r="R109" i="3"/>
  <c r="Q109" i="3"/>
  <c r="U108" i="3"/>
  <c r="T108" i="3"/>
  <c r="R108" i="3"/>
  <c r="Q108" i="3"/>
  <c r="U107" i="3"/>
  <c r="T107" i="3"/>
  <c r="R107" i="3"/>
  <c r="Q107" i="3"/>
  <c r="T106" i="3"/>
  <c r="R106" i="3"/>
  <c r="Q106" i="3"/>
  <c r="T105" i="3"/>
  <c r="R105" i="3"/>
  <c r="Q105" i="3"/>
  <c r="T104" i="3"/>
  <c r="R104" i="3"/>
  <c r="Q104" i="3"/>
  <c r="T103" i="3"/>
  <c r="R103" i="3"/>
  <c r="Q103" i="3"/>
  <c r="T102" i="3"/>
  <c r="R102" i="3"/>
  <c r="Q102" i="3"/>
  <c r="T101" i="3"/>
  <c r="R101" i="3"/>
  <c r="Q101" i="3"/>
  <c r="T100" i="3"/>
  <c r="R100" i="3"/>
  <c r="Q100" i="3"/>
  <c r="T99" i="3"/>
  <c r="R99" i="3"/>
  <c r="Q99" i="3"/>
  <c r="T98" i="3"/>
  <c r="R98" i="3"/>
  <c r="Q98" i="3"/>
  <c r="T97" i="3"/>
  <c r="R97" i="3"/>
  <c r="Q97" i="3"/>
  <c r="T96" i="3"/>
  <c r="R96" i="3"/>
  <c r="Q96" i="3"/>
  <c r="T95" i="3"/>
  <c r="R95" i="3"/>
  <c r="Q95" i="3"/>
  <c r="T94" i="3"/>
  <c r="R94" i="3"/>
  <c r="Q94" i="3"/>
  <c r="T93" i="3"/>
  <c r="R93" i="3"/>
  <c r="Q93" i="3"/>
  <c r="T92" i="3"/>
  <c r="R92" i="3"/>
  <c r="Q92" i="3"/>
  <c r="T91" i="3"/>
  <c r="R91" i="3"/>
  <c r="Q91" i="3"/>
  <c r="T90" i="3"/>
  <c r="R90" i="3"/>
  <c r="Q90" i="3"/>
  <c r="U89" i="3"/>
  <c r="T89" i="3"/>
  <c r="R89" i="3"/>
  <c r="Q89" i="3"/>
  <c r="T88" i="3"/>
  <c r="R88" i="3"/>
  <c r="Q88" i="3"/>
  <c r="U87" i="3"/>
  <c r="T87" i="3"/>
  <c r="R87" i="3"/>
  <c r="Q87" i="3"/>
  <c r="U86" i="3"/>
  <c r="T86" i="3"/>
  <c r="R86" i="3"/>
  <c r="Q86" i="3"/>
  <c r="U85" i="3"/>
  <c r="T85" i="3"/>
  <c r="R85" i="3"/>
  <c r="Q85" i="3"/>
  <c r="T84" i="3"/>
  <c r="R84" i="3"/>
  <c r="Q84" i="3"/>
  <c r="T83" i="3"/>
  <c r="R83" i="3"/>
  <c r="Q83" i="3"/>
  <c r="U82" i="3"/>
  <c r="T82" i="3"/>
  <c r="R82" i="3"/>
  <c r="Q82" i="3"/>
  <c r="U81" i="3"/>
  <c r="T81" i="3"/>
  <c r="R81" i="3"/>
  <c r="Q81" i="3"/>
  <c r="T80" i="3"/>
  <c r="R80" i="3"/>
  <c r="Q80" i="3"/>
  <c r="T79" i="3"/>
  <c r="R79" i="3"/>
  <c r="Q79" i="3"/>
  <c r="T78" i="3"/>
  <c r="R78" i="3"/>
  <c r="Q78" i="3"/>
  <c r="T77" i="3"/>
  <c r="R77" i="3"/>
  <c r="Q77" i="3"/>
  <c r="T76" i="3"/>
  <c r="R76" i="3"/>
  <c r="Q76" i="3"/>
  <c r="T75" i="3"/>
  <c r="R75" i="3"/>
  <c r="Q75" i="3"/>
  <c r="T74" i="3"/>
  <c r="R74" i="3"/>
  <c r="Q74" i="3"/>
  <c r="T73" i="3"/>
  <c r="R73" i="3"/>
  <c r="Q73" i="3"/>
  <c r="T72" i="3"/>
  <c r="R72" i="3"/>
  <c r="Q72" i="3"/>
  <c r="T71" i="3"/>
  <c r="R71" i="3"/>
  <c r="Q71" i="3"/>
  <c r="T70" i="3"/>
  <c r="R70" i="3"/>
  <c r="Q70" i="3"/>
  <c r="T69" i="3"/>
  <c r="R69" i="3"/>
  <c r="Q69" i="3"/>
  <c r="T68" i="3"/>
  <c r="R68" i="3"/>
  <c r="Q68" i="3"/>
  <c r="T67" i="3"/>
  <c r="R67" i="3"/>
  <c r="Q67" i="3"/>
  <c r="T66" i="3"/>
  <c r="R66" i="3"/>
  <c r="Q66" i="3"/>
  <c r="T65" i="3"/>
  <c r="R65" i="3"/>
  <c r="Q65" i="3"/>
  <c r="T64" i="3"/>
  <c r="R64" i="3"/>
  <c r="Q64" i="3"/>
  <c r="U63" i="3"/>
  <c r="T63" i="3"/>
  <c r="R63" i="3"/>
  <c r="Q63" i="3"/>
  <c r="T62" i="3"/>
  <c r="R62" i="3"/>
  <c r="Q62" i="3"/>
  <c r="T61" i="3"/>
  <c r="R61" i="3"/>
  <c r="Q61" i="3"/>
  <c r="T60" i="3"/>
  <c r="R60" i="3"/>
  <c r="Q60" i="3"/>
  <c r="T59" i="3"/>
  <c r="R59" i="3"/>
  <c r="Q59" i="3"/>
  <c r="T58" i="3"/>
  <c r="R58" i="3"/>
  <c r="Q58" i="3"/>
  <c r="T57" i="3"/>
  <c r="R57" i="3"/>
  <c r="Q57" i="3"/>
  <c r="T56" i="3"/>
  <c r="R56" i="3"/>
  <c r="Q56" i="3"/>
  <c r="U55" i="3"/>
  <c r="T55" i="3"/>
  <c r="R55" i="3"/>
  <c r="Q55" i="3"/>
  <c r="U54" i="3"/>
  <c r="T54" i="3"/>
  <c r="R54" i="3"/>
  <c r="Q54" i="3"/>
  <c r="U53" i="3"/>
  <c r="T53" i="3"/>
  <c r="R53" i="3"/>
  <c r="Q53" i="3"/>
  <c r="T52" i="3"/>
  <c r="R52" i="3"/>
  <c r="Q52" i="3"/>
  <c r="T51" i="3"/>
  <c r="R51" i="3"/>
  <c r="Q51" i="3"/>
  <c r="U50" i="3"/>
  <c r="T50" i="3"/>
  <c r="R50" i="3"/>
  <c r="Q50" i="3"/>
  <c r="T49" i="3"/>
  <c r="R49" i="3"/>
  <c r="Q49" i="3"/>
  <c r="T48" i="3"/>
  <c r="R48" i="3"/>
  <c r="Q48" i="3"/>
  <c r="T47" i="3"/>
  <c r="R47" i="3"/>
  <c r="Q47" i="3"/>
  <c r="U46" i="3"/>
  <c r="T46" i="3"/>
  <c r="R46" i="3"/>
  <c r="Q46" i="3"/>
  <c r="U45" i="3"/>
  <c r="T45" i="3"/>
  <c r="R45" i="3"/>
  <c r="Q45" i="3"/>
  <c r="T44" i="3"/>
  <c r="R44" i="3"/>
  <c r="Q44" i="3"/>
  <c r="U43" i="3"/>
  <c r="T43" i="3"/>
  <c r="R43" i="3"/>
  <c r="Q43" i="3"/>
  <c r="U42" i="3"/>
  <c r="T42" i="3"/>
  <c r="R42" i="3"/>
  <c r="Q42" i="3"/>
  <c r="U41" i="3"/>
  <c r="T41" i="3"/>
  <c r="R41" i="3"/>
  <c r="Q41" i="3"/>
  <c r="U40" i="3"/>
  <c r="T40" i="3"/>
  <c r="R40" i="3"/>
  <c r="Q40" i="3"/>
  <c r="U39" i="3"/>
  <c r="T39" i="3"/>
  <c r="R39" i="3"/>
  <c r="Q39" i="3"/>
  <c r="U38" i="3"/>
  <c r="T38" i="3"/>
  <c r="R38" i="3"/>
  <c r="Q38" i="3"/>
  <c r="U37" i="3"/>
  <c r="T37" i="3"/>
  <c r="R37" i="3"/>
  <c r="Q37" i="3"/>
  <c r="U36" i="3"/>
  <c r="T36" i="3"/>
  <c r="R36" i="3"/>
  <c r="Q36" i="3"/>
  <c r="U35" i="3"/>
  <c r="T35" i="3"/>
  <c r="R35" i="3"/>
  <c r="Q35" i="3"/>
  <c r="T34" i="3"/>
  <c r="R34" i="3"/>
  <c r="Q34" i="3"/>
  <c r="T33" i="3"/>
  <c r="R33" i="3"/>
  <c r="Q33" i="3"/>
  <c r="T32" i="3"/>
  <c r="R32" i="3"/>
  <c r="Q32" i="3"/>
  <c r="U31" i="3"/>
  <c r="T31" i="3"/>
  <c r="R31" i="3"/>
  <c r="Q31" i="3"/>
  <c r="T30" i="3"/>
  <c r="R30" i="3"/>
  <c r="Q30" i="3"/>
  <c r="T29" i="3"/>
  <c r="R29" i="3"/>
  <c r="Q29" i="3"/>
  <c r="U28" i="3"/>
  <c r="T28" i="3"/>
  <c r="R28" i="3"/>
  <c r="Q28" i="3"/>
  <c r="T27" i="3"/>
  <c r="R27" i="3"/>
  <c r="Q27" i="3"/>
  <c r="U26" i="3"/>
  <c r="T26" i="3"/>
  <c r="R26" i="3"/>
  <c r="Q26" i="3"/>
  <c r="U25" i="3"/>
  <c r="T25" i="3"/>
  <c r="R25" i="3"/>
  <c r="Q25" i="3"/>
  <c r="T24" i="3"/>
  <c r="R24" i="3"/>
  <c r="Q24" i="3"/>
  <c r="T23" i="3"/>
  <c r="R23" i="3"/>
  <c r="Q23" i="3"/>
  <c r="U22" i="3"/>
  <c r="T22" i="3"/>
  <c r="R22" i="3"/>
  <c r="Q22" i="3"/>
  <c r="T21" i="3"/>
  <c r="R21" i="3"/>
  <c r="Q21" i="3"/>
  <c r="T20" i="3"/>
  <c r="R20" i="3"/>
  <c r="Q20" i="3"/>
  <c r="T19" i="3"/>
  <c r="R19" i="3"/>
  <c r="Q19" i="3"/>
  <c r="T18" i="3"/>
  <c r="R18" i="3"/>
  <c r="Q18" i="3"/>
  <c r="T17" i="3"/>
  <c r="R17" i="3"/>
  <c r="Q17" i="3"/>
  <c r="U16" i="3"/>
  <c r="T16" i="3"/>
  <c r="R16" i="3"/>
  <c r="Q16" i="3"/>
  <c r="U15" i="3"/>
  <c r="T15" i="3"/>
  <c r="R15" i="3"/>
  <c r="Q15" i="3"/>
  <c r="T14" i="3"/>
  <c r="R14" i="3"/>
  <c r="Q14" i="3"/>
  <c r="U13" i="3"/>
  <c r="T13" i="3"/>
  <c r="R13" i="3"/>
  <c r="Q13" i="3"/>
  <c r="U12" i="3"/>
  <c r="T12" i="3"/>
  <c r="R12" i="3"/>
  <c r="Q12" i="3"/>
  <c r="T11" i="3"/>
  <c r="R11" i="3"/>
  <c r="Q11" i="3"/>
  <c r="U10" i="3"/>
  <c r="T10" i="3"/>
  <c r="R10" i="3"/>
  <c r="Q10" i="3"/>
  <c r="U9" i="3"/>
  <c r="T9" i="3"/>
  <c r="R9" i="3"/>
  <c r="Q9" i="3"/>
  <c r="T8" i="3"/>
  <c r="R8" i="3"/>
  <c r="Q8" i="3"/>
  <c r="T7" i="3"/>
  <c r="R7" i="3"/>
  <c r="Q7" i="3"/>
  <c r="T6" i="3"/>
  <c r="R6" i="3"/>
  <c r="Q6" i="3"/>
  <c r="T5" i="3"/>
  <c r="R5" i="3"/>
  <c r="Q5" i="3"/>
  <c r="T4" i="3"/>
  <c r="R4" i="3"/>
  <c r="Q4" i="3"/>
  <c r="T3" i="3"/>
  <c r="R3" i="3"/>
  <c r="Q3" i="3"/>
  <c r="U2" i="3"/>
  <c r="T2" i="3"/>
  <c r="R2" i="3"/>
  <c r="Q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tc={7422B10E-2E8C-492A-AEF4-85772A18C4AD}</author>
    <author>tc={C7AA9A78-BC40-4752-B452-348B79499D62}</author>
  </authors>
  <commentList>
    <comment ref="J16" authorId="0" shapeId="0" xr:uid="{7422B10E-2E8C-492A-AEF4-85772A18C4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@Linh Thuy My Ngo ơi, người của em hả
Reply:
    không phải anh ơi, Trong có tiếng Nhật nhưng Trong muốn theo technical không phải bên em á </t>
      </text>
    </comment>
    <comment ref="P652" authorId="1" shapeId="0" xr:uid="{C7AA9A78-BC40-4752-B452-348B79499D62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@Linh Thuy My Ngo please consider this case
Reply:
    thank anh @Hung Quang Tong for raising this. I discussed with Thanh and he wants to grow more in management skill. I'll discuss and finalize with chi Binh if we can map Thanh to PMPO CoE</t>
      </text>
    </comment>
  </commentList>
</comments>
</file>

<file path=xl/sharedStrings.xml><?xml version="1.0" encoding="utf-8"?>
<sst xmlns="http://schemas.openxmlformats.org/spreadsheetml/2006/main" count="9873" uniqueCount="3087">
  <si>
    <t>Level</t>
  </si>
  <si>
    <t>C1</t>
  </si>
  <si>
    <t>C2</t>
  </si>
  <si>
    <t>Hitachi Rail Limited-HFMT Project changes</t>
  </si>
  <si>
    <t>SC1</t>
  </si>
  <si>
    <t>SC2</t>
  </si>
  <si>
    <t>Kintetsu Global I.T Inc- UFS Plus</t>
  </si>
  <si>
    <t>On bench</t>
  </si>
  <si>
    <t>LDAP</t>
  </si>
  <si>
    <t>Employee Name</t>
  </si>
  <si>
    <t>Legal Entity Hire Date</t>
  </si>
  <si>
    <t>Email</t>
  </si>
  <si>
    <t>BU</t>
  </si>
  <si>
    <t>Location</t>
  </si>
  <si>
    <t>Bui Long Thien</t>
  </si>
  <si>
    <t>thien.bui@hitachivantara.com</t>
  </si>
  <si>
    <t>DS IOT Embedded Systems</t>
  </si>
  <si>
    <t>FS HCM Team 1</t>
  </si>
  <si>
    <t>Full Stack</t>
  </si>
  <si>
    <t>Java</t>
  </si>
  <si>
    <t>Duong Thanh Hoa</t>
  </si>
  <si>
    <t>hoa.duong@hitachivantara.com</t>
  </si>
  <si>
    <t>FE Team 1</t>
  </si>
  <si>
    <t>Angular</t>
  </si>
  <si>
    <t>Phu Van Kachu</t>
  </si>
  <si>
    <t>kachu.phu@hitachivantara.com</t>
  </si>
  <si>
    <t>FE Team 2</t>
  </si>
  <si>
    <t>Nguyen Tran Cong Thang</t>
  </si>
  <si>
    <t>thang.nguyen6@hitachivantara.com</t>
  </si>
  <si>
    <t>DS DM App Engineering</t>
  </si>
  <si>
    <t>UI UX team</t>
  </si>
  <si>
    <t>Pham Thi Thanh Trang</t>
  </si>
  <si>
    <t>trang.pham2@hitachivantara.com</t>
  </si>
  <si>
    <t>FS HCM Team 3</t>
  </si>
  <si>
    <t>Dang Hong Quan</t>
  </si>
  <si>
    <t>dang.quan@hitachivantara.com</t>
  </si>
  <si>
    <t>DSIndustrial insights</t>
  </si>
  <si>
    <t>FS DN Team 1</t>
  </si>
  <si>
    <t>Dau Tuan Vy</t>
  </si>
  <si>
    <t>dau.vy@hitachivantara.com</t>
  </si>
  <si>
    <t>FS DN Team 2</t>
  </si>
  <si>
    <t>Do Thien Tu</t>
  </si>
  <si>
    <t>FS HCM Team 4</t>
  </si>
  <si>
    <t>Huynh Tan Hai</t>
  </si>
  <si>
    <t>hai.huynh@hitachivantara.com</t>
  </si>
  <si>
    <t>Asset Lifecycle Management</t>
  </si>
  <si>
    <t>FS HCM Team 5</t>
  </si>
  <si>
    <t>Le Quang Thai (a)</t>
  </si>
  <si>
    <t>MCS1</t>
  </si>
  <si>
    <t>thaia.le@hitachivantara.com</t>
  </si>
  <si>
    <t>FS HCM Team 6</t>
  </si>
  <si>
    <t>Do Duc Quang</t>
  </si>
  <si>
    <t>quang.do@hitachivantara.com</t>
  </si>
  <si>
    <t>FS HCM Team 7</t>
  </si>
  <si>
    <t>Nguyen Duy Nguyen</t>
  </si>
  <si>
    <t>nguyen.nguyen8@hitachivantara.com</t>
  </si>
  <si>
    <t>FS HCM Team 8</t>
  </si>
  <si>
    <t>Fullstack</t>
  </si>
  <si>
    <t>Vo Trong Tung</t>
  </si>
  <si>
    <t>tung.trongvo@hitachivantara.com</t>
  </si>
  <si>
    <t>FS DN Team 3</t>
  </si>
  <si>
    <t>Vo Nguyen Anh Tho</t>
  </si>
  <si>
    <t>SMCS1</t>
  </si>
  <si>
    <t>tho.vo@hitachivantara.com</t>
  </si>
  <si>
    <t>FS HCM Team 9</t>
  </si>
  <si>
    <t>Nguyen Quang Huy</t>
  </si>
  <si>
    <t>huy.nguyen8@hitachivantara.com</t>
  </si>
  <si>
    <t>Python</t>
  </si>
  <si>
    <t>Vo Tan Huu</t>
  </si>
  <si>
    <t>huu.vo@hitachivantara.com</t>
  </si>
  <si>
    <t>Oracle ID</t>
  </si>
  <si>
    <t>Report Manager</t>
  </si>
  <si>
    <t>Hinext Manager</t>
  </si>
  <si>
    <t>BUCode</t>
  </si>
  <si>
    <t>Vo Ngoc Tu Quynh</t>
  </si>
  <si>
    <t>quynh.vo@hitachivantara.com</t>
  </si>
  <si>
    <t>(HV) VN Ho Chi Minh City - QTSC Bldg</t>
  </si>
  <si>
    <t>IoT</t>
  </si>
  <si>
    <t>Nguyen Minh Loi</t>
  </si>
  <si>
    <t>loi.nguyen@hitachivantara.com</t>
  </si>
  <si>
    <t>DS</t>
  </si>
  <si>
    <t>Le Quang Phu</t>
  </si>
  <si>
    <t>le.phu@hitachivantara.com</t>
  </si>
  <si>
    <t>(HV) VN Ho Chi Minh</t>
  </si>
  <si>
    <t>Nguyen Thai Duong</t>
  </si>
  <si>
    <t>nguyen.duong@hitachivantara.com</t>
  </si>
  <si>
    <t>Nguyen Tran Dinh Nguyen</t>
  </si>
  <si>
    <t>nguyen.nguyen@hitachivantara.com</t>
  </si>
  <si>
    <t>Truong Nhat Hieu</t>
  </si>
  <si>
    <t>truong.hieu@hitachivantara.com</t>
  </si>
  <si>
    <t>(HV) VN Danang City</t>
  </si>
  <si>
    <t>Mac Van Ha</t>
  </si>
  <si>
    <t>ha.mac@hitachivantara.com</t>
  </si>
  <si>
    <t>Nguyen Minh Hoang</t>
  </si>
  <si>
    <t>hoang.nguyen10@hitachivantara.com</t>
  </si>
  <si>
    <t>Ha Tuan Vu</t>
  </si>
  <si>
    <t>vu.ha@hitachivantara.com</t>
  </si>
  <si>
    <t>Tran Tuan Anh</t>
  </si>
  <si>
    <t>anh.tran9@hitachivantara.com</t>
  </si>
  <si>
    <t>Nguyen Qui Tu</t>
  </si>
  <si>
    <t>nguyen.tu@hitachivantara.com</t>
  </si>
  <si>
    <t>Pham Huu Manh</t>
  </si>
  <si>
    <t>manh.pham@hitachivantara.com</t>
  </si>
  <si>
    <t>Nguyen Hong Chau</t>
  </si>
  <si>
    <t>chau.nguyen1@hitachivantara.com</t>
  </si>
  <si>
    <t>Pham Thi Vui</t>
  </si>
  <si>
    <t>vui.pham@hitachivantara.com</t>
  </si>
  <si>
    <t>Huynh Ngoc Thuong</t>
  </si>
  <si>
    <t>thuong.huynh@hitachivantara.com</t>
  </si>
  <si>
    <t>Nguyen Quang Ha</t>
  </si>
  <si>
    <t>ha.nguyen7@hitachivantara.com</t>
  </si>
  <si>
    <t>Nguyen Anh Quang</t>
  </si>
  <si>
    <t>quang.nguyen3@hitachivantara.com</t>
  </si>
  <si>
    <t>Nguyen Chi Kham</t>
  </si>
  <si>
    <t>kham.nguyen@hitachivantara.com</t>
  </si>
  <si>
    <t>Dang Phuoc An</t>
  </si>
  <si>
    <t>an.dang@hitachivantara.com</t>
  </si>
  <si>
    <t>Lam Le Duong</t>
  </si>
  <si>
    <t>duong.lam@hitachivantara.com</t>
  </si>
  <si>
    <t>(HV) VN Ho Chi Minh City - Helios Building</t>
  </si>
  <si>
    <t>Nguyen Minh Duong</t>
  </si>
  <si>
    <t>duong.nguyen5@hitachivantara.com</t>
  </si>
  <si>
    <t>Nguyen Phuc Hoang</t>
  </si>
  <si>
    <t>nguyen.hoang1@hitachivantara.com</t>
  </si>
  <si>
    <t>Dang Xuan Chien</t>
  </si>
  <si>
    <t>dang.chien@hitachivantara.com</t>
  </si>
  <si>
    <t>Nguyen Dai Phuoc</t>
  </si>
  <si>
    <t>phuoc.nguyen2@hitachivantara.com</t>
  </si>
  <si>
    <t>Do Minh Hoang</t>
  </si>
  <si>
    <t>hoang.do@hitachivantara.com</t>
  </si>
  <si>
    <t>Pham Hoai Nam</t>
  </si>
  <si>
    <t>nam.pham@hitachivantara.com</t>
  </si>
  <si>
    <t>IoM i4.0</t>
  </si>
  <si>
    <t>Khong Minh Khiem</t>
  </si>
  <si>
    <t>khiem.khong@hitachivantara.com</t>
  </si>
  <si>
    <t>Ly Minh Nhan</t>
  </si>
  <si>
    <t>nhan.ly@hitachivantara.com</t>
  </si>
  <si>
    <t>Truong Hoang Duc</t>
  </si>
  <si>
    <t>duc.truong@hitachivantara.com</t>
  </si>
  <si>
    <t>Nguyen Thanh Long</t>
  </si>
  <si>
    <t>long.nguyen6@hitachivantara.com</t>
  </si>
  <si>
    <t>Huynh Y Cong Minh</t>
  </si>
  <si>
    <t>minh.huynh@hitachivantara.com</t>
  </si>
  <si>
    <t>Le Ngoc Sang</t>
  </si>
  <si>
    <t>sang.le@hitachivantara.com</t>
  </si>
  <si>
    <t>Truong Thanh Huy</t>
  </si>
  <si>
    <t>huy.truong1@hitachivantara.com</t>
  </si>
  <si>
    <t>Nguyen Minh Tuan</t>
  </si>
  <si>
    <t>tuan.nguyen10@hitachivantara.com</t>
  </si>
  <si>
    <t>Vu Duy Tu</t>
  </si>
  <si>
    <t>tu.vu3@hitachivantara.com</t>
  </si>
  <si>
    <t>Do Ngoc Sy</t>
  </si>
  <si>
    <t>sy.do@hitachivantara.com</t>
  </si>
  <si>
    <t>Le Hai Dang</t>
  </si>
  <si>
    <t>dang.le@hitachivantara.com</t>
  </si>
  <si>
    <t>Tran Mai Truong Phuc</t>
  </si>
  <si>
    <t>phuc.tran3@hitachivantara.com</t>
  </si>
  <si>
    <t>Nguyen My Hang</t>
  </si>
  <si>
    <t>hang.nguyen5@hitachivantara.com</t>
  </si>
  <si>
    <t>Vo Le Phong</t>
  </si>
  <si>
    <t>phong.vo@hitachivantara.com</t>
  </si>
  <si>
    <t>Dinh Quoc Thai</t>
  </si>
  <si>
    <t>thai.dinhquoc@hitachivantara.com</t>
  </si>
  <si>
    <t>Lam Tan Duong</t>
  </si>
  <si>
    <t>duong.lam1@hitachivantara.com</t>
  </si>
  <si>
    <t>Phan Trong Nhan</t>
  </si>
  <si>
    <t>nhan.phantrong@hitachivantara.com</t>
  </si>
  <si>
    <t>Luu Tuan Kha</t>
  </si>
  <si>
    <t>luu.kha@hitachivantara.com</t>
  </si>
  <si>
    <t>Mai Hoang Lan</t>
  </si>
  <si>
    <t>mai.lan@hitachivantara.com</t>
  </si>
  <si>
    <t xml:space="preserve">Nguyen Thi Bich Ngoc </t>
  </si>
  <si>
    <t>ngoc.thibichnguyen@hitachivantara.com</t>
  </si>
  <si>
    <t>Nguyen Huynh Tuan Sy</t>
  </si>
  <si>
    <t>sy.nguyen1@hitachivantara.com</t>
  </si>
  <si>
    <t>Huynh Nhat Linh</t>
  </si>
  <si>
    <t>linh.huynh1@hitachivantara.com</t>
  </si>
  <si>
    <t>Le Minh Phu</t>
  </si>
  <si>
    <t>phu.le1@hitachivantara.com</t>
  </si>
  <si>
    <t>Nguyen Nhat Thao</t>
  </si>
  <si>
    <t>nguyen.thao@hitachivantara.com</t>
  </si>
  <si>
    <t>Tran Thi Hong Tham</t>
  </si>
  <si>
    <t>tran.tham@hitachivantara.com</t>
  </si>
  <si>
    <t>Nguyen Thi Le</t>
  </si>
  <si>
    <t>nguyen.le1@hitachivantara.com</t>
  </si>
  <si>
    <t>Nguyen Khanh Hoang</t>
  </si>
  <si>
    <t>nguyen.hoang2@hitachivantara.com</t>
  </si>
  <si>
    <t>Nguyen Quang Minh</t>
  </si>
  <si>
    <t>minh.nguyen6@hitachivantara.com</t>
  </si>
  <si>
    <t>Pham Nguyen Thanh An</t>
  </si>
  <si>
    <t>phamnguyen.an@hitachivantara.com</t>
  </si>
  <si>
    <t>Pham Phu Hoang</t>
  </si>
  <si>
    <t>hoang.pham@hitachivantara.com</t>
  </si>
  <si>
    <t>Tran Phuoc My Toan</t>
  </si>
  <si>
    <t>toan.toan@hitachivantara.com</t>
  </si>
  <si>
    <t>Nguyen Anh Khoa</t>
  </si>
  <si>
    <t>nguyen.khoa@hitachivantara.com</t>
  </si>
  <si>
    <t>Phan Gia Huy</t>
  </si>
  <si>
    <t>huy.phangia@hitachivantara.com</t>
  </si>
  <si>
    <t>Do Quang Vinh</t>
  </si>
  <si>
    <t>do.vinh@hitachivantara.com</t>
  </si>
  <si>
    <t>Dang Ngoc Chau</t>
  </si>
  <si>
    <t>chau.dang@hitachivantara.com</t>
  </si>
  <si>
    <t>Nguyen Thanh Dat</t>
  </si>
  <si>
    <t>nguyen.dat1@hitachivantara.com</t>
  </si>
  <si>
    <t>Nguyen Manh Truong</t>
  </si>
  <si>
    <t>truong.nguyen2@hitachivantara.com</t>
  </si>
  <si>
    <t>Vo Duc Tri</t>
  </si>
  <si>
    <t>tri.vo1@hitachivantara.com</t>
  </si>
  <si>
    <t>Le Viet Cuong</t>
  </si>
  <si>
    <t>cuong.le2@hitachivantara.com</t>
  </si>
  <si>
    <t>Nguyen Huu Thai</t>
  </si>
  <si>
    <t>thai.nguyen3@hitachivantara.com</t>
  </si>
  <si>
    <t>Pham Thi Trinh</t>
  </si>
  <si>
    <t>trinh.thipham@hitachivantara.com</t>
  </si>
  <si>
    <t>Ngo Duc Loc</t>
  </si>
  <si>
    <t>loc.ngo@hitachivantara.com</t>
  </si>
  <si>
    <t>Tran Van Son</t>
  </si>
  <si>
    <t>son.tran1@hitachivantara.com</t>
  </si>
  <si>
    <t>Hoang Van Quy</t>
  </si>
  <si>
    <t>quy.hoang@hitachivantara.com</t>
  </si>
  <si>
    <t>Le Tan Nam</t>
  </si>
  <si>
    <t>nam.le2@hitachivantara.com</t>
  </si>
  <si>
    <t>Ngo Tran Bao Trong</t>
  </si>
  <si>
    <t>trong.ngo@hitachivantara.com</t>
  </si>
  <si>
    <t>Hoang Tran Gia Phuc</t>
  </si>
  <si>
    <t>hoang.phuc@hitachivantara.com</t>
  </si>
  <si>
    <t>Nguyen Ba Quynh</t>
  </si>
  <si>
    <t>Lam Anh Toan</t>
  </si>
  <si>
    <t>lam.toan@hitachivantara.com</t>
  </si>
  <si>
    <t>Nguyen Quang Nghia</t>
  </si>
  <si>
    <t>nghia.nguyen@hitachivantara.com</t>
  </si>
  <si>
    <t>Pang Tas Linh</t>
  </si>
  <si>
    <t>linh.pangtasy@hitachivantara.com</t>
  </si>
  <si>
    <t>Tran The Khoi</t>
  </si>
  <si>
    <t>khoi.tranthe@hitachivantara.com</t>
  </si>
  <si>
    <t>Le Doan Quang Huy</t>
  </si>
  <si>
    <t>le.huy3@hitachivantara.com</t>
  </si>
  <si>
    <t>Tran Hoang Dang Vinh</t>
  </si>
  <si>
    <t>vinh.tranhoang@hitachivantara.com</t>
  </si>
  <si>
    <t>Nguyen Tan Loi</t>
  </si>
  <si>
    <t>nguyen.loi1@hitachivantara.com</t>
  </si>
  <si>
    <t>Nguyen Si Nguyen</t>
  </si>
  <si>
    <t>nguyen.nguyen9@hitachivantara.com</t>
  </si>
  <si>
    <t>71008790</t>
  </si>
  <si>
    <t>Hoang Thi Ngoc</t>
  </si>
  <si>
    <t>ngoc.thihoang@hitachivantara.com</t>
  </si>
  <si>
    <t>Nguyen Tan Nhat</t>
  </si>
  <si>
    <t>nguyentan.nhat@hitachivantara.com</t>
  </si>
  <si>
    <t>71008787</t>
  </si>
  <si>
    <t>Nguyen Bui Hoang Phuoc</t>
  </si>
  <si>
    <t>phuoc.buihoangnguyen@hitachivantara.com</t>
  </si>
  <si>
    <t>Bui Ngoc Danh</t>
  </si>
  <si>
    <t>danh.bui@hitachivantara.com</t>
  </si>
  <si>
    <t>Le Ho Kim Minh</t>
  </si>
  <si>
    <t>minh.hokimle@hitachivantara.com</t>
  </si>
  <si>
    <t>Dang Hong Phuc Nam</t>
  </si>
  <si>
    <t>nam.hongphucdang@hitachivantara.com</t>
  </si>
  <si>
    <t>Nguyen Ba Thao</t>
  </si>
  <si>
    <t>louis.nguyenba@hitachivantara.com</t>
  </si>
  <si>
    <t>Bui Nguyen Hai</t>
  </si>
  <si>
    <t>hai.nguyenbui@hitachivantara.com</t>
  </si>
  <si>
    <t>Nguyen Van Dat</t>
  </si>
  <si>
    <t>dat.vannguyen@hitachivantara.com</t>
  </si>
  <si>
    <t>Nguyen Minh Chanh</t>
  </si>
  <si>
    <t>nguyen.chanh@hitachivantara.com</t>
  </si>
  <si>
    <t>Nguyen Duy Dat</t>
  </si>
  <si>
    <t>nguyen.dat@hitachivantara.com</t>
  </si>
  <si>
    <t>Nguyen Van Phu</t>
  </si>
  <si>
    <t>phu.nguyen4@hitachivantara.com</t>
  </si>
  <si>
    <t>Nguyen Hoang Long</t>
  </si>
  <si>
    <t>long.hoangnguyen@hitachivantara.com</t>
  </si>
  <si>
    <t>Thai Binh Long</t>
  </si>
  <si>
    <t>long.binhthai@hitachivantara.com</t>
  </si>
  <si>
    <t>Dao Duy Khang</t>
  </si>
  <si>
    <t>daoduy.khang@hitachivantara.com</t>
  </si>
  <si>
    <t>Nguyen Dinh Phuong Nam </t>
  </si>
  <si>
    <t>nam.nguyendinhphuong@hitachivantara.com</t>
  </si>
  <si>
    <t>tu.do@hitachivantara.com</t>
  </si>
  <si>
    <t>Ho Ngoc Danh</t>
  </si>
  <si>
    <t>hongoc.danh@hitachivantara.com</t>
  </si>
  <si>
    <t>71008789</t>
  </si>
  <si>
    <t>Nguyen Tan Dat</t>
  </si>
  <si>
    <t>nguyen.dat2@hitachivantara.com</t>
  </si>
  <si>
    <t>71007843</t>
  </si>
  <si>
    <t>Le Phan Hoang Long</t>
  </si>
  <si>
    <t>long.phanhoangle@hitachivantara.com</t>
  </si>
  <si>
    <t>71008792</t>
  </si>
  <si>
    <t>Than Duy Hanh</t>
  </si>
  <si>
    <t>hanh.duythan@hitachivantara.com</t>
  </si>
  <si>
    <t>71008788</t>
  </si>
  <si>
    <t>Pham Hoang Long</t>
  </si>
  <si>
    <t>long.hoangpham@hitachivantara.com</t>
  </si>
  <si>
    <t>71008797</t>
  </si>
  <si>
    <t>Dang Phuoc Khoa</t>
  </si>
  <si>
    <t>khoa.dang1@hitachivantara.com</t>
  </si>
  <si>
    <t>71010191</t>
  </si>
  <si>
    <t>Tran Cong Dat</t>
  </si>
  <si>
    <t>dat.trancong@hitachivantara.com</t>
  </si>
  <si>
    <t xml:space="preserve">IoM i4.0 </t>
  </si>
  <si>
    <t>71010195</t>
  </si>
  <si>
    <t>To Minh Tri</t>
  </si>
  <si>
    <t>tri.minhto@hitachivantara.com</t>
  </si>
  <si>
    <t>Nguyen Quoc Binh</t>
  </si>
  <si>
    <t>binh.nguyen4@hitachivantara.com</t>
  </si>
  <si>
    <t>Nguyen Hoang Nhan</t>
  </si>
  <si>
    <t>nguyen.nhan@hitachivantara.com</t>
  </si>
  <si>
    <t>Leave Date</t>
  </si>
  <si>
    <t>Mai Quang Huy</t>
  </si>
  <si>
    <t>huy.mai@hitachivantara.com</t>
  </si>
  <si>
    <t>Nguyen Xuan Loc</t>
  </si>
  <si>
    <t>loc.nguyen@hitachivantara.com</t>
  </si>
  <si>
    <t>Tran Quoc Hung</t>
  </si>
  <si>
    <t>hung.tran3@hitachivantara.com</t>
  </si>
  <si>
    <t>Nguyen Thanh Tu</t>
  </si>
  <si>
    <t>tu.nguyen3@hitachivantara.com</t>
  </si>
  <si>
    <t>Vu Thi Hoang Lan</t>
  </si>
  <si>
    <t>vu.lan@hitachivantara.com</t>
  </si>
  <si>
    <t>Pham Quoc Hiep</t>
  </si>
  <si>
    <t>hiep.quocpham@hitachivantara.com</t>
  </si>
  <si>
    <t>Le Huy Thang</t>
  </si>
  <si>
    <t>thang.le@hitachivantara.com</t>
  </si>
  <si>
    <t>Dinh Ho Vinh Nguyen</t>
  </si>
  <si>
    <t>nguyen.dinh@hitachivantara.com</t>
  </si>
  <si>
    <t>Nguyen Truong Thinh</t>
  </si>
  <si>
    <t>nguyen.thinh@hitachivantara.com</t>
  </si>
  <si>
    <t>Pham Thanh Quang</t>
  </si>
  <si>
    <t>phamthanh.quang@hitachivantara.com</t>
  </si>
  <si>
    <t>Nguyen Van Do</t>
  </si>
  <si>
    <t>do.nguyen1@hitachivantara.com</t>
  </si>
  <si>
    <t>Le Van Dat</t>
  </si>
  <si>
    <t>dat.le1@hitachivantara.com</t>
  </si>
  <si>
    <t>Primary Skills</t>
  </si>
  <si>
    <t>CoE/Practice</t>
  </si>
  <si>
    <t>Group</t>
  </si>
  <si>
    <t>Current Project</t>
  </si>
  <si>
    <t>Secondary Skills</t>
  </si>
  <si>
    <t>Notes</t>
  </si>
  <si>
    <t>Branch</t>
  </si>
  <si>
    <t>Column1</t>
  </si>
  <si>
    <t>Sub BU</t>
  </si>
  <si>
    <t>New CoE</t>
  </si>
  <si>
    <t>Current PM</t>
  </si>
  <si>
    <t>Pham Phu Sang</t>
  </si>
  <si>
    <t>sang.pham@hitachivantara.com</t>
  </si>
  <si>
    <t>.NET development</t>
  </si>
  <si>
    <t>AWS Cloud App Eng</t>
  </si>
  <si>
    <t>Data Infra.</t>
  </si>
  <si>
    <t>Tong Quang Hung</t>
  </si>
  <si>
    <t>NGR Inc.-GVS,NDAS GUI and MCS (GCUS193 Project (53942) Migration to HCUS)</t>
  </si>
  <si>
    <t>HTML,CSS</t>
  </si>
  <si>
    <t>Core team</t>
  </si>
  <si>
    <t>Duong Thi Phuc</t>
  </si>
  <si>
    <t>phuc.duong@hitachivantara.com</t>
  </si>
  <si>
    <t>Java/ PHP/ .Net AWS, Azure</t>
  </si>
  <si>
    <t>Ta Quoc Viet</t>
  </si>
  <si>
    <t>Hitachi, Ltd.-QM3S</t>
  </si>
  <si>
    <t>JavaScript, HTML,CSS/ Angular</t>
  </si>
  <si>
    <t>Luu Mien Chieu</t>
  </si>
  <si>
    <t>chieu.luu@hitachivantara.com</t>
  </si>
  <si>
    <t>BrSE, Java,  AWS, Azure, COBOL</t>
  </si>
  <si>
    <t xml:space="preserve"> STS - Java;</t>
  </si>
  <si>
    <t>Do Thanh Nam</t>
  </si>
  <si>
    <t>nam.do@hitachivantara.com</t>
  </si>
  <si>
    <t>Java/ Python AWS</t>
  </si>
  <si>
    <t>Serverless App #2</t>
  </si>
  <si>
    <t>Hitachi Ltd-JP-P-Service Now Optimization Service</t>
  </si>
  <si>
    <t>Tran Quoc Toan</t>
  </si>
  <si>
    <t>toan.tran@hitachivantara.com</t>
  </si>
  <si>
    <t>.NET development AWS, Azure</t>
  </si>
  <si>
    <t>Serverless App #3</t>
  </si>
  <si>
    <t>JavaScript, HTML,CSS</t>
  </si>
  <si>
    <t>Nguyen Kim Thinh</t>
  </si>
  <si>
    <t>thinh.nguyen5@hitachivantara.com</t>
  </si>
  <si>
    <t>C/C++ AWS</t>
  </si>
  <si>
    <t>AWS Amplify</t>
  </si>
  <si>
    <t>Nguyen Thi Van Anh</t>
  </si>
  <si>
    <t>Canon USA Inc ? Managed Services Phase 4</t>
  </si>
  <si>
    <t>Bui Tuan Anh</t>
  </si>
  <si>
    <t>anh.bui@hitachivantara.com</t>
  </si>
  <si>
    <t>C/C++</t>
  </si>
  <si>
    <t>eCommerce</t>
  </si>
  <si>
    <t>Hitachi, Ltd-HCLT-JP-P-WEKO3</t>
  </si>
  <si>
    <t>Phi Tra Hoa Viet</t>
  </si>
  <si>
    <t>viet.phi@hitachivantara.com</t>
  </si>
  <si>
    <t>-	C#, .NET, PHP, JS, Design patterns, OOP, HTML
-	Framework: Angular 2+, ASP.NET, CodeIgniter, CakePHP</t>
  </si>
  <si>
    <t>Tran Danh Thang</t>
  </si>
  <si>
    <t>STMicroelectronics International N.V.-STIF-KLARF Converter,,</t>
  </si>
  <si>
    <t>Phan Thanh Hue</t>
  </si>
  <si>
    <t>hue.phan@hitachivantara.com</t>
  </si>
  <si>
    <t>JavaScript templating, Bootstrap, Angular 6, React/Redux, Golang</t>
  </si>
  <si>
    <t>MongoDB, PostgreSQL, MySQL</t>
  </si>
  <si>
    <t>Front end</t>
  </si>
  <si>
    <t>Quach Kim Huy</t>
  </si>
  <si>
    <t>huy.quach@hitachivantara.com</t>
  </si>
  <si>
    <t>C#/.Net AWS, Azure</t>
  </si>
  <si>
    <t>Serverless App #1</t>
  </si>
  <si>
    <t>HTML, CSS</t>
  </si>
  <si>
    <t>Doan Thanh Long</t>
  </si>
  <si>
    <t>long.doan@hitachivantara.com</t>
  </si>
  <si>
    <t>.Net/C#</t>
  </si>
  <si>
    <t>AWS Infra.</t>
  </si>
  <si>
    <t>Le Cong Hong</t>
  </si>
  <si>
    <t>Mitsubishi Heavy Industries Engineering, Ltd-C SCADA Barra FDR</t>
  </si>
  <si>
    <t>jQuery, Bootstrap, JOOP</t>
  </si>
  <si>
    <t>Too junior. Suggest moving him to the resource pool</t>
  </si>
  <si>
    <t>Doan Le Minh</t>
  </si>
  <si>
    <t>minh.doan@hitachivantara.com</t>
  </si>
  <si>
    <t>WPF, Angular , NodeJS</t>
  </si>
  <si>
    <t>InvenSense, Inc-INVN-US-P-Infrastructure-P3_V_1</t>
  </si>
  <si>
    <t>HTML5, CSS3, .NET, C#, Design patterns, OOP</t>
  </si>
  <si>
    <t>Nguyen Thai Tan Thoi</t>
  </si>
  <si>
    <t>thoi.nguyen@hitachivantara.com</t>
  </si>
  <si>
    <t>Java/ PHP/ NodeJs AWS, Azure</t>
  </si>
  <si>
    <t>HTML, CSS/ Angular/ VueJs</t>
  </si>
  <si>
    <t>Thai Hoa Gia Bao</t>
  </si>
  <si>
    <t>bao.thai@hitachivantara.com</t>
  </si>
  <si>
    <t>o	Node JS, JavaScript /ES6, HTML5, CSS3, Android, Java, Design patterns, OOP
o	API web services
o	Framework: Node JS Express, Angular, AngularJS, ReactJS, React Native
o	Front-end: JavaScript, jQuery, jQuery plugins, Bootstrap
o	Database: MongoDB
o	Amazon EC2</t>
  </si>
  <si>
    <t>Digital Twin</t>
  </si>
  <si>
    <t>Phan Thi Le Hien</t>
  </si>
  <si>
    <t>Hitachi Ltd-KinZenC-Mobile App Development</t>
  </si>
  <si>
    <t>Insights &amp; Analytics ;  STS - Java;  STS - Mobile;</t>
  </si>
  <si>
    <t>Nguyen Hoang Trong</t>
  </si>
  <si>
    <t>trong.nguyen@hitachivantara.com</t>
  </si>
  <si>
    <t>C/C++, N2, DevOps</t>
  </si>
  <si>
    <t>Backend</t>
  </si>
  <si>
    <t>want to work as DevOps</t>
  </si>
  <si>
    <t>Huynh Van Thanh</t>
  </si>
  <si>
    <t>thanh.huynh@hitachivantara.com</t>
  </si>
  <si>
    <t>Java AWS, Azure</t>
  </si>
  <si>
    <t>HTML, CSS/ Angular</t>
  </si>
  <si>
    <t>Nguyen Phuoc Nguyen</t>
  </si>
  <si>
    <t>nguyen.nguyen10@hitachivantara.com</t>
  </si>
  <si>
    <t>Java/ C#/.Net/ PHP</t>
  </si>
  <si>
    <t>Cu Tam Nguyen</t>
  </si>
  <si>
    <t>nguyen.cu@hitachivantara.com</t>
  </si>
  <si>
    <t>JavaScript, HTML, CSS/ VueJs/ Angular</t>
  </si>
  <si>
    <t>Do Quang Minh</t>
  </si>
  <si>
    <t>minh.do@hitachivantara.com</t>
  </si>
  <si>
    <t>(HV) VN Hanoi</t>
  </si>
  <si>
    <t>JavaScript, jQuery, Bootstrap</t>
  </si>
  <si>
    <t>OutSystem</t>
  </si>
  <si>
    <t>Nguyen Chi Cong</t>
  </si>
  <si>
    <t>JavaScript, HTML5, CSS3, Java, OOP</t>
  </si>
  <si>
    <t>Only front-end skill. Suggest moving to the resource pool</t>
  </si>
  <si>
    <t>Nguyen Mau Quoc Duong</t>
  </si>
  <si>
    <t>duong.nguyen@hitachivantara.com</t>
  </si>
  <si>
    <t xml:space="preserve">ASP.NET MVC, C#, Entity Framework, MS SQL, ASP.NET web forms, JSON, JQuery,,  AWS </t>
  </si>
  <si>
    <t>.Net Framework and Web application development. C#,ASP.NET 2.0, 3.5, 4.0, VB.NET, MVC</t>
  </si>
  <si>
    <t>Pham Minh Duc</t>
  </si>
  <si>
    <t>duc.pham1@hitachivantara.com</t>
  </si>
  <si>
    <t>Angular 8, ReactJS, Spring Boot, Android App.</t>
  </si>
  <si>
    <t>Cong ty TNHH Hitachi Asia (Vi?t Nam)--VN-P-HCV PJ1 CR-05</t>
  </si>
  <si>
    <t>Testing &amp; Analysis</t>
  </si>
  <si>
    <t>[Anh] Want to work as Front-end</t>
  </si>
  <si>
    <t>Pham Van Tuan</t>
  </si>
  <si>
    <t>tuan.pham2@hitachivantara.com</t>
  </si>
  <si>
    <t>Spring Framework and Hibernate, SQL and database, Java Core &amp; OOP, HTML, CSS and Javascript, Nodejs</t>
  </si>
  <si>
    <t>Hitachi, Ltd-P-VCaaS</t>
  </si>
  <si>
    <t>Frontend</t>
  </si>
  <si>
    <t>cong.nguyen3@hitachivantara.com</t>
  </si>
  <si>
    <t>PostgreSQL, H2., Java, Javascript, Spring, ReactJS, Angular Selenium.</t>
  </si>
  <si>
    <t>On bench, building ACB POC in Dec</t>
  </si>
  <si>
    <t>hung.tong@hitachivantara.com</t>
  </si>
  <si>
    <t>Solution Architect</t>
  </si>
  <si>
    <t>Hitachi Energy USA Inc.-HE Lumada EAM Product R&amp;D support</t>
  </si>
  <si>
    <t>AWS Leader</t>
  </si>
  <si>
    <t>hong.le1@hitachivantara.com</t>
  </si>
  <si>
    <t>○	Programming Languages: C, C++, Python, Verilog, System Verilog, DevOps
○	Hardware Platforms: ARM, Xilinx Spartan, Xilinx Virtex, Xilinx Zynq 7000 SoC, Xilinx Zynq UltraScale+ SoC
○	Computer networking protocols: Ethernet II, ARP, IPv4, TCP, UDP, ICMP, ESP, IPSec, SSL, AES, DES, SHA, HMAC
○	Processor interfaces: PCI-Express, DDR3, I2C, SPI, RS232, UART, USB
○	EDA Tools: Qt Creator, Xilinx Vivado, Xilinx Vitis, SDK, ISE, XPS, Quartus 
+ DevOps</t>
  </si>
  <si>
    <t>Nguyen Van Tai</t>
  </si>
  <si>
    <t>tai.nguyen5@hitachivantara.com</t>
  </si>
  <si>
    <t>Javascript, PHP, C#, Reactjs, ExpressJs, Laravel, ASP.NET Core.,  AWS</t>
  </si>
  <si>
    <t>Le Minh Hoang</t>
  </si>
  <si>
    <t>hoang.le1@hitachivantara.com</t>
  </si>
  <si>
    <t>Javascript, HTML, Typescript, CSS, NodeJS, ReactJS, SQL, Mongo DB</t>
  </si>
  <si>
    <t>HEFEI YUWEI SEMICONDUCTOR TECHNOLOGY CO., LTD - Hefei Yuwei_Recipe Management System</t>
  </si>
  <si>
    <t>Vuong Chinh Toan</t>
  </si>
  <si>
    <t>toan.vuong@hitachivantara.com</t>
  </si>
  <si>
    <t>HTML5, CSS, JavaScript, AngularJS, SQL Server, My SQL,  AWS, Azure</t>
  </si>
  <si>
    <t>On bench, Building Vinfast demo/ ACB POC in Dec</t>
  </si>
  <si>
    <t>Nguyen Van Binh</t>
  </si>
  <si>
    <t>binh.nguyen5@hitachivantara.com</t>
  </si>
  <si>
    <t>JavaScript, Java, Visual Studio, USAFe, Botsina, Selenium, Cucumber</t>
  </si>
  <si>
    <t>Cong ty TNHH Ba?o hie?m Nhan tho? MVI-Vulcan Integration Project_1</t>
  </si>
  <si>
    <t>Nguyen Huu Du</t>
  </si>
  <si>
    <t>du.nguyen1@hitachivantara.com</t>
  </si>
  <si>
    <t>C#, Caliburn, ASP.NET, MVC, Entity Framework, SQL Server, My SQL, Visual Studio</t>
  </si>
  <si>
    <t>Mitsubishi Heavy Industries Engineering, Ltd-C-SCADA SPV-HQ DEV</t>
  </si>
  <si>
    <t>Mai Phuc Vinh</t>
  </si>
  <si>
    <t>vinh.mai@hitachivantara.com</t>
  </si>
  <si>
    <t>C#, Java, MVC.Net, Angular, SQL Server, My SQL, Visual Studio, Eclipse, Visual Studio Code</t>
  </si>
  <si>
    <t>Cong ty TNHH Ba?o hie?m Nhan tho? MVIVulcan Aviva Integration 3-</t>
  </si>
  <si>
    <t>Bien Thanh Danh</t>
  </si>
  <si>
    <t>danh.bien@hitachivantara.com</t>
  </si>
  <si>
    <t>C#, PHP, MVC, SQL Server, My SQL, Visual Studio, Visual Studio Code</t>
  </si>
  <si>
    <t xml:space="preserve">Training in DNS </t>
  </si>
  <si>
    <t>Tran Trung Hieu</t>
  </si>
  <si>
    <t>hieu.tran1@hitachivantara.com</t>
  </si>
  <si>
    <t>Java, Angular, Sping, SQL Server, My SQL, Eclipse, Visual Studio Code, Sublime Text, Azure</t>
  </si>
  <si>
    <t>Duong Thanh Toan</t>
  </si>
  <si>
    <t>toan.duong@hitachivantara.com</t>
  </si>
  <si>
    <t>PHP, Java, .NET, HTML/CSS, Laravel, ASP.NET MVC, Entity Framework, SQL Server, My SQL</t>
  </si>
  <si>
    <t>Java, C#, ASP, SQL Server</t>
  </si>
  <si>
    <t>Material Data Visualization</t>
  </si>
  <si>
    <t>Nguyen Huu Tri</t>
  </si>
  <si>
    <t>tri.nguyen2@hitachivantara.com</t>
  </si>
  <si>
    <t>Java, C#, Python, JS, Angular, .NET, Laravel, EF, NodeJS, MS SQL, My SQL</t>
  </si>
  <si>
    <t>Tran Hoang</t>
  </si>
  <si>
    <t>hoang.tran1@hitachivantara.com</t>
  </si>
  <si>
    <t>C#, ASP.NET MVC, Entity Framework, SQL Server, My SQL</t>
  </si>
  <si>
    <t>Le Minh Quang</t>
  </si>
  <si>
    <t>quang.le@hitachivantara.com</t>
  </si>
  <si>
    <t>o	Framework: ASP.NET MVC, Entity Framework, Spring Framework
o	Front-end: JavaScript templating, jQuery, Bootstrap, React.js, Vue.js</t>
  </si>
  <si>
    <t>Hitachi Australia PTY Ltd-AU-Horticulture-Innovation Australia</t>
  </si>
  <si>
    <t>Nguyen Chien Thang</t>
  </si>
  <si>
    <t>thang.nguyen7@hitachivantara.com</t>
  </si>
  <si>
    <t>JavaScript, C#, ReactJS, NodeJS, .Net MVC, SQL Server, My SQL, MongoDB</t>
  </si>
  <si>
    <t>Hitachi Ltd-FY22 2Q ETL Design Development</t>
  </si>
  <si>
    <t>Tran Quan Duy</t>
  </si>
  <si>
    <t>duy.tran1@hitachivantara.com</t>
  </si>
  <si>
    <t>Python, Java, PHP, Laravel, CodeIgniter, SQL Server, My SQL</t>
  </si>
  <si>
    <t>INT-US-HVCross-CC164-Lumada-Industrial-Insights-LCN</t>
  </si>
  <si>
    <t>Pham Dinh Tan</t>
  </si>
  <si>
    <t>tan.pham@hitachivantara.com</t>
  </si>
  <si>
    <t>C#, PHP, Python, .NET MVC, Entity Framework, Tensorflow, Keras</t>
  </si>
  <si>
    <t>Zonar Systems, Inc.- Data Serv Cld Uplift Phase 2</t>
  </si>
  <si>
    <t>Nguyen Tran Anh Nguyen</t>
  </si>
  <si>
    <t>nguyen.nguyen7@hitachivantara.com</t>
  </si>
  <si>
    <t>C#, Java, JavaScript, .NET MVC, Entity Framework, SQL Server, My SQL</t>
  </si>
  <si>
    <t>InvenSense, Inc-GasSensor-P2,</t>
  </si>
  <si>
    <t>Nguyen Cong Toai</t>
  </si>
  <si>
    <t>toai.nguyen@hitachivantara.com</t>
  </si>
  <si>
    <t>Python, Java, Python-Flask,  AWS, Azure</t>
  </si>
  <si>
    <t>Le Hoang Duy</t>
  </si>
  <si>
    <t>duy.le@hitachivantara.com</t>
  </si>
  <si>
    <t>Nodejs, Java, ExpressJS, Spring Boot, Moleculer</t>
  </si>
  <si>
    <t>Mitsubishi Heavy Industries, Ltd-Macau C-SCADA-Phase 1-12S.MISU.0792.0 (GCUS193 Project (53794) Migration to HCUS)</t>
  </si>
  <si>
    <t>Nguyen Van Quang</t>
  </si>
  <si>
    <t>nguyen.quang@hitachivantara.com</t>
  </si>
  <si>
    <t>Java, C#, MVC, .NET</t>
  </si>
  <si>
    <t>learn golang</t>
  </si>
  <si>
    <t>Tran Nguyen Hoai Thuong</t>
  </si>
  <si>
    <t>tran.thuong@hitachivantara.com</t>
  </si>
  <si>
    <t>Javascript, Java, Spring Boot, ReactJs, Angular</t>
  </si>
  <si>
    <t>Nguyen Xuan Tuan</t>
  </si>
  <si>
    <t>tuan.nguyen3@hitachivantara.com</t>
  </si>
  <si>
    <t>Java, JavaScript, AngularJS, ReactJS,  AWS</t>
  </si>
  <si>
    <t>Dang Duc Hieu</t>
  </si>
  <si>
    <t>hieu.dang@hitachivantara.com</t>
  </si>
  <si>
    <t>C/C++, Javascript, Java, NodeJs</t>
  </si>
  <si>
    <t>Do Huu Tri</t>
  </si>
  <si>
    <t>tri.do@hitachivantara.com</t>
  </si>
  <si>
    <t>Javascript, HTML5, CSS3, Java, Vuejs, Quasar, Vuetify , Bootstrap 4,AEM, Golang</t>
  </si>
  <si>
    <t>Do The Thuan</t>
  </si>
  <si>
    <t>thuan.do@hitachivantara.com</t>
  </si>
  <si>
    <t>ASP. Net, C#,  AWS</t>
  </si>
  <si>
    <t>Nguyen Doan Gia Hung</t>
  </si>
  <si>
    <t>hung.nguyen5@hitachivantara.com</t>
  </si>
  <si>
    <t>Tran Hoan Hung</t>
  </si>
  <si>
    <t>hung.tran2@hitachivantara.com</t>
  </si>
  <si>
    <t>Python, C#, dotNet, HTML/CSS/JS, ASP. NET MVC, Entity Framework, Flask, Bootstrap</t>
  </si>
  <si>
    <t>InvenSense, Inc-INVN-US-P-Infrastructure-P2</t>
  </si>
  <si>
    <t>Trinh Xuan Dat</t>
  </si>
  <si>
    <t>dat.trinh1@hitachivantara.com</t>
  </si>
  <si>
    <t>o	Dart, Java, C#, JavaScript, HTML5, CSS,  dotNET, Design patterns, OOP
o	RESTful web services
o	Framework: ExpressJS, ASP.NET MVC, Entity Framework
o	Front-end: JavaScript Basic, jQuery, jQuery plugins, Bootstrap
o	Back-end: NodeJs
o	Database: MS SQL Server, Mongodb, MySQL, Firebase
o	Azure Cloud platform, Amazon EC2</t>
  </si>
  <si>
    <t>Hitachi Ltd.-RRBN Phase_3</t>
  </si>
  <si>
    <t>Le Trung Thanh</t>
  </si>
  <si>
    <t>thanh.le6@hitachivantara.com</t>
  </si>
  <si>
    <t>Javascript, ReactJS</t>
  </si>
  <si>
    <t>Vo Ngoc Giau</t>
  </si>
  <si>
    <t>giau.vo@hitachivantara.com</t>
  </si>
  <si>
    <t>JavaScript, Golang, CSS, HTML</t>
  </si>
  <si>
    <t>Vo Van Quoc</t>
  </si>
  <si>
    <t>hector.quoc@hitachivantara.com</t>
  </si>
  <si>
    <t>Java, Go, Javascript, Php, Spring, Strust, Go gin, React, .</t>
  </si>
  <si>
    <t>Vo Hoang Tuan</t>
  </si>
  <si>
    <t>vo.tuan@hitachivantara.com</t>
  </si>
  <si>
    <t>Java, C#, Sping Boot</t>
  </si>
  <si>
    <t>Chu Cam Phong.</t>
  </si>
  <si>
    <t>chu.phong@hitachivantara.com</t>
  </si>
  <si>
    <t>JavaScript, TypeScript, HTML5, CSS3, OOP, PHP
Framework: Laravel
Front-end: ReactJS, VueJS, jQuery, jQuery plugins, Bootstrap, Ant Design, Lodash</t>
  </si>
  <si>
    <t>Cao Ngoc Thien</t>
  </si>
  <si>
    <t>thien.cao@hitachivantara.com</t>
  </si>
  <si>
    <t>JavaScript, J HTML5, CSS3, ASP.NET MVC</t>
  </si>
  <si>
    <t>Nguyen Van An</t>
  </si>
  <si>
    <t>an.nguyen6@hitachivantara.com</t>
  </si>
  <si>
    <t>Program Language: Java, PHP, Golang, C++.
Framework: Spring MVC, Spring Boot, Laravel, ReactJS</t>
  </si>
  <si>
    <t>Le Minh Bao Duy</t>
  </si>
  <si>
    <t>duy.le1@hitachivantara.com</t>
  </si>
  <si>
    <t>Java (3), Angular(3), ReactJS(2), Go(2)</t>
  </si>
  <si>
    <t>Ta Tri Thong</t>
  </si>
  <si>
    <t>thong.ta@hitachivantara.com</t>
  </si>
  <si>
    <t>C#, python, java, angular</t>
  </si>
  <si>
    <t>Nguyen Quy Nhat Tu</t>
  </si>
  <si>
    <t>tu.nguyen6@hitachivantara.com</t>
  </si>
  <si>
    <t>o	JavaScript/ES5/ES6, HTML5, CSS3, dotNET, Python, Java, Golang, Design patterns, OOP
o	RESTful and SOAP web services
o	Framework: ASP.NET MVC, Entity Framework, Djanggo, Spring, Gin
o	Front-end: JavaScript templating, jQuery, jQuery plugins, Bootstrap, Angular, ReactJS, VueJS</t>
  </si>
  <si>
    <t>Nguyen Van Rin</t>
  </si>
  <si>
    <t>rin.nguyen@hitachivantara.com</t>
  </si>
  <si>
    <t>Javascript,SQL,ReactJS,Git,PHP,,  AWS, Azure</t>
  </si>
  <si>
    <t>Hitachi Solutions Ltd-MSPF</t>
  </si>
  <si>
    <t>Ho Quang Huy</t>
  </si>
  <si>
    <t>ho.huy@hitachivantara.com</t>
  </si>
  <si>
    <t>Java(2), Angular(2), ReactJS(2)</t>
  </si>
  <si>
    <t>Nguyen Ngo Thanh Phu</t>
  </si>
  <si>
    <t>phu.nguyen2@hitachivantara.com</t>
  </si>
  <si>
    <t>JavaScript/ES5/ES6, HTML5, CSS3, OOP
React JS, React Hooks, React Redux Saga, Antd Design, RabitMQ
Angular2
Front-end: JavaScript templating, jQuery, jQuery plugins, Bootstrap, BEM CSS, SASS, SCSS.
Database: MS SQL Server, MySQL</t>
  </si>
  <si>
    <t>Unpaid till 11/Feb/2024</t>
  </si>
  <si>
    <t>Le Huu Tuong</t>
  </si>
  <si>
    <t>le.tuong@hitachivantara.com</t>
  </si>
  <si>
    <t>JavaScript/ES6, HTML5, CSS3, dotNET, Design patterns, OOP, PHP, Java
RESTful web services
Framework: ASP.NET MVC, Entity Framework, Laravel, String MVC
Front-end: JavaScript, jQuery, Reactjs
Database: MS SQL Server , MySQL</t>
  </si>
  <si>
    <t>Cao Thanh Dat</t>
  </si>
  <si>
    <t>cao.dat@hitachivantara.com</t>
  </si>
  <si>
    <t>Python, ML, DL , java, golang, C/C++, MS Sql server , Django,  AWS, Azure</t>
  </si>
  <si>
    <t>Tran Hong Quan (a)</t>
  </si>
  <si>
    <t>tran.quan@hitachivantara.com</t>
  </si>
  <si>
    <t>JavaScript/ES6, HTML5, CSS3, dotNET MVC, Design patterns, OOP
RESTful web services
Framework: ASP.NET MVC, Entity Framework, NodeJS, ReactJS 
Front-end: JavaScript templating, Bootstrap
Database: MS SQL Server, MySQL, MongoDB</t>
  </si>
  <si>
    <t>Vo Minh Hoang</t>
  </si>
  <si>
    <t>hoang.vo1@hitachivantara.com</t>
  </si>
  <si>
    <t>Database: SQL Server, MySQL, MongoDb.
Program Language: Java, C#, JavaScript
Framework: MVC, Selenium, NodeJS, React, Java Swing.</t>
  </si>
  <si>
    <t>Ho Quoc Tuan</t>
  </si>
  <si>
    <t>ho.tuan@hitachivantara.com</t>
  </si>
  <si>
    <t>JavaScript, HTML5, CSS, .NET, OOP, Java. NodeJS
RESTful web services
Framework: ASP.NET MVC, Entity Framework, Spring MVC. 
Database: MS SQL Server, MySQL, MonggoDB</t>
  </si>
  <si>
    <t>Le Song Vi</t>
  </si>
  <si>
    <t>le.vi@hitachivantara.com</t>
  </si>
  <si>
    <t>Javascript, Typescript, Python, PHP, NodeJS, Java, C#
RESTful web services
Framework: ASP.NET MVC, Entity Framework, Laravel, Springboot, CodeIgniter, ExpressJS
Front-end: ReactJS, Angular, VueJS
Database: MS SQL Server, MySQL, MongoDB</t>
  </si>
  <si>
    <t>Nguyen Quang Truong</t>
  </si>
  <si>
    <t>nguyen.truong1@hitachivantara.com</t>
  </si>
  <si>
    <t>JavaScript/ES5/ES6, HTML5, CSS3, Java, .NET, Design patterns, OOP
RESTful web services
Framework: ASP.NET MVC, Entity Framework, Spring MVC
Front-end: JavaScript templating, jQuery, jQuery plugins, Bootstrap, ReactJs
Database: MS SQL Server, MySQL</t>
  </si>
  <si>
    <t>Lam Gia Huy</t>
  </si>
  <si>
    <t>lam.huy@hitachivantara.com</t>
  </si>
  <si>
    <t>HTML/CSS/JS, ReactJS, C#, UI/UX</t>
  </si>
  <si>
    <t>Tran Chi Hung</t>
  </si>
  <si>
    <t>tran.hung@hitachivantara.com</t>
  </si>
  <si>
    <t>OS: Linux, Windows.
Development IDEs : Eclipse, Visual Studio, PyCharm. 
Database: SQL Server, MySQL.
Program Language: Python, Java, JavaScript/ES5, HTML5, CSS3, C++, R.
Framework: TensorFlow, Flask, ReactJS.
SCM: Git, SVN.
Software development Process: Waterfall, Agile.
, Azure</t>
  </si>
  <si>
    <t>Nguyen Huynh Sang</t>
  </si>
  <si>
    <t>nguyen.sang@hitachivantara.com</t>
  </si>
  <si>
    <t>OS: Linux, Windows.
Development IDEs : Eclipse, Visual Studio. 
Database: SQL Server, MySQL.
Program Language: Python, Java, Java Script, Go
SCM: Git, SVN.
Software development Process: Waterfall, Scrum/ Agile.</t>
  </si>
  <si>
    <t>On bench, training to build Salesforce team for FY23 from Dec</t>
  </si>
  <si>
    <t>Ho Cong Phuong</t>
  </si>
  <si>
    <t>ho.phuong@hitachivantara.com</t>
  </si>
  <si>
    <t>JavaScript/ES5/ES6, HTML5, CSS3, dotNET, OOP, Java
RESTful web services, Microservice
Framework: ASP.NET MVC, Entity Framework, Springboot
Front-end: Vuejs, Bootstrap, ReactJs
Database: MS SQL Server, MySQL
SCM: Git, SVN
OS: Windows</t>
  </si>
  <si>
    <t>Nguyen Duy Khanh</t>
  </si>
  <si>
    <t>nguyen.khanh@hitachivantara.com</t>
  </si>
  <si>
    <t>JavaScript/ES5/ES6, HTML5, CSS3, OOP
Front-end: JavaScript templating, jQuery, jQuery plugins, Bootstrap
Database: SQL, MySQL, MongoDB
SCM: Git, SVN
OS: Windows
Python, Azure</t>
  </si>
  <si>
    <t>Nguyen Manh Ha</t>
  </si>
  <si>
    <t>ha.nguyen12@hitachivantara.com</t>
  </si>
  <si>
    <t xml:space="preserve">Python, JavaScript/ES5/ES6, ReactJS, HTML5, CSS3, C#, Java.  
Framework: Python, TensorFlow, JavaScript , Bootstrap.
Machine Learning: Python, TensorFlow, CNN, Seq2Sqep, NLP, scikit-lear, matplotlib.
Front-end: JavaScript, ReacJS, Bootstrap, Material UI.
Database: MS SQL Server, MySQL
Azure Cloud platform.
SCM: Git.
OS: Windows. </t>
  </si>
  <si>
    <t>Le Danh Huy</t>
  </si>
  <si>
    <t>le.huy@hitachivantara.com</t>
  </si>
  <si>
    <t>Python, JavaScript ES6, HTML5, CSS3, dotNET, Design patterns, OOP
RESTful web services
Framework: ExpressJS, Django
Front-end: JavaScript templating, jQuery, jQuery plugins, Bootstrap
Database: MS SQL Server, MongoDB, MySQL
Azure Cloud platform, Amazon EC2
SCM: Git, SVN
OS: Windows, Linux, VM</t>
  </si>
  <si>
    <t>Ha Hieu Uyen</t>
  </si>
  <si>
    <t>ha.uyen@hitachivantara.com</t>
  </si>
  <si>
    <t>o	JavaScript/ES5/ES6, HTML5, CSS3, .NET, Design patterns, OOP
o	Framework: ExpressJS.</t>
  </si>
  <si>
    <t>Phan Hoang Viet</t>
  </si>
  <si>
    <t>phan.viet@hitachivantara.com</t>
  </si>
  <si>
    <t>OS: Windows.
Development IDEs: Visual Studio. 
Database: SQL Server.
Program Language: JavaScript.
Framework: ReactJS.
SCM: Git, SVN.</t>
  </si>
  <si>
    <t>Bui Tran Duy Tuan</t>
  </si>
  <si>
    <t>tuan.bui@hitachivantara.com</t>
  </si>
  <si>
    <t>JavaScript/ES5/ES6, HTML, CSS, Java, OOP
RESTful web services
Framework: Spring Boot, Struts, ReactJS
Database: MS SQL Server, PostgreSQL, MySQL
SCM: Git, SVN
OS: Windows
Programming Tools: Eclipse, Visual Studio Code, Postman, Mockoon, …
,  AWS, Azure</t>
  </si>
  <si>
    <t>Hitachi Rail Limited-HFMT WCP Platform_V_7</t>
  </si>
  <si>
    <t>phan.hien@hitachivantara.com</t>
  </si>
  <si>
    <t>Program Language: Java, Golang, C#, HTML, CSS, JavaScript.</t>
  </si>
  <si>
    <t>Mitsubishi Heavy Industries Engineering, Ltd-C-SCADA ESL PDR</t>
  </si>
  <si>
    <t>70834353</t>
  </si>
  <si>
    <t>Nguyen Thi My Nhi</t>
  </si>
  <si>
    <t>nhi.nguyen2@hitachivantara.com</t>
  </si>
  <si>
    <t>OS: Windows.
Development IDEs : Visual Studio. 
Database: SQL Server, MySQL.
Program Language: Ladder, PHP, C, C#, HTML.
Framework: .NET Framework, Laravel Framework.
SCM: Git, SVN.
Software development Process: Waterfall, Scrum/ Agile.</t>
  </si>
  <si>
    <t>70821158</t>
  </si>
  <si>
    <t>Tran Van Sang</t>
  </si>
  <si>
    <t>sang.tran2@hitachivantara.com</t>
  </si>
  <si>
    <t>OS: Windows.
Development IDEs : Visual Studio, Eclipse. 
Database: SQL Server, MySQL.
Program Language: Java, PHP, C#, HTML, CSS, JavaScript.
Framework: .Net Framework, Laravel Framework.
SCM: Git, SVN.
Software development Process: Waterfall, Scrum/ Agile.</t>
  </si>
  <si>
    <t>Phan Quoc Tuan</t>
  </si>
  <si>
    <t>tuan.quocphan@hitachivantara.com</t>
  </si>
  <si>
    <t>ReactJS, Java</t>
  </si>
  <si>
    <t>On bench, Building Hybrid boot in DN</t>
  </si>
  <si>
    <t>Dinh Huu Tai</t>
  </si>
  <si>
    <t>dinhhuu.tai@hitachivantara.com</t>
  </si>
  <si>
    <t>o	dotNET, Design patterns, OOP
o	Framework: Spring Boost, ASP.NET MVC, Entity Framework, MVVM, WPF</t>
  </si>
  <si>
    <t>Ngo Thi Quynh Nhu</t>
  </si>
  <si>
    <t>nhu.thiquynhngo@hitachivantara.com</t>
  </si>
  <si>
    <t>o	JavaScript, HTML, dotNET, Java, OOP
o	RESTful web services
o	Kafka
o	Elasticsearch
o	JasperReport
o	Framework: ASP.NET MVC, Spring Framework, Liferay framework
o	Front-end: JavaScript templating, jQuery, Bootstrap, React js</t>
  </si>
  <si>
    <t>Hoang Nhut Khanh Ngan</t>
  </si>
  <si>
    <t>ngan.nhutkhanhhoang@hitachivantara.com</t>
  </si>
  <si>
    <t>Java, Go, C#, Python, C#, AWS</t>
  </si>
  <si>
    <t>Le Hoang Ngoc Han</t>
  </si>
  <si>
    <t>han.le@hitachivantara.com</t>
  </si>
  <si>
    <t>PHP/ Java/ C/C++ AWS</t>
  </si>
  <si>
    <t>Azure Cloud App Eng</t>
  </si>
  <si>
    <t>App Engineering</t>
  </si>
  <si>
    <t>Bi Van Nguyen</t>
  </si>
  <si>
    <t>Le Xuan Hoang</t>
  </si>
  <si>
    <t>ALAXALA Networks Corporation-Blockchain POC Project (Feb-Mar)</t>
  </si>
  <si>
    <t>Nguyen Vu Phuong</t>
  </si>
  <si>
    <t>phuong.nguyen7@hitachivantara.com</t>
  </si>
  <si>
    <t>Java/.Net, Azure</t>
  </si>
  <si>
    <t>Nguyen Thanh Quy</t>
  </si>
  <si>
    <t>viet.ta@hitachivantara.com</t>
  </si>
  <si>
    <t>Vo Mai Vinh Thanh</t>
  </si>
  <si>
    <t>thanh.vo@hitachivantara.com</t>
  </si>
  <si>
    <t>C#/.Net/ Java/ VB/ R</t>
  </si>
  <si>
    <t>Mizuho onsite from 5/Dec</t>
  </si>
  <si>
    <t>MSP2</t>
  </si>
  <si>
    <t>hoang.le@hitachivantara.com</t>
  </si>
  <si>
    <t>Blockchain,  AWS, Java, React, Azure</t>
  </si>
  <si>
    <t>Azure CoE Lead
Solution Architect Lead</t>
  </si>
  <si>
    <t>Development Testing; Testing;</t>
  </si>
  <si>
    <t>Core</t>
  </si>
  <si>
    <t>Huynh Thanh Phong</t>
  </si>
  <si>
    <t>phong.huynh@hitachivantara.com</t>
  </si>
  <si>
    <t>Java/ C#/.Net</t>
  </si>
  <si>
    <t>CONG TY TNHH MANULIFE (VI?T NAM)-MVL_ATS</t>
  </si>
  <si>
    <t>tuana.nguyen13@hitachivantara.com</t>
  </si>
  <si>
    <t>Nguyen Van Bi</t>
  </si>
  <si>
    <t>bi.nguyen1@hitachivantara.com</t>
  </si>
  <si>
    <t>Java, Angular, ReactJS, Azure</t>
  </si>
  <si>
    <t>App Engineering Lead</t>
  </si>
  <si>
    <t>HIOaaS Development</t>
  </si>
  <si>
    <t>IP and FPGA Design;</t>
  </si>
  <si>
    <t>Co Ngoc Tan</t>
  </si>
  <si>
    <t>tan.co@hitachivantara.com</t>
  </si>
  <si>
    <t>C#/.Net/ C/C++/ Java/ PHP</t>
  </si>
  <si>
    <t>JavaScript, HTML,CSS/ Android/ iOS</t>
  </si>
  <si>
    <t>Nguyen Thanh Danh (a)</t>
  </si>
  <si>
    <t>danh.nguyen1@hitachivantara.com</t>
  </si>
  <si>
    <t>ReactJS</t>
  </si>
  <si>
    <t>H323, SIP, Radius, Gatekeeper</t>
  </si>
  <si>
    <t>phat.luong@hitachivantara.com</t>
  </si>
  <si>
    <t>Huynh Huu Thong</t>
  </si>
  <si>
    <t>thong.huynh@hitachivantara.com</t>
  </si>
  <si>
    <t>Java AWS</t>
  </si>
  <si>
    <t>CONG TY TNHH MANULIFE-MVL CXT M&amp;R</t>
  </si>
  <si>
    <t>Android/ iOS</t>
  </si>
  <si>
    <t>Tran Hong Nhuat</t>
  </si>
  <si>
    <t>nhuat.tran@hitachivantara.com</t>
  </si>
  <si>
    <t>Java/C/C++</t>
  </si>
  <si>
    <t>Screen Graphic Solution Co., Ltd-DAIN-JP-VFS</t>
  </si>
  <si>
    <t>Java Android, VB</t>
  </si>
  <si>
    <t>nguyen.hoang@hitachivantara.com</t>
  </si>
  <si>
    <t>Huynh Tan Tai</t>
  </si>
  <si>
    <t>tai.huynh@hitachivantara.com</t>
  </si>
  <si>
    <t>NodeJS AWS, Azure</t>
  </si>
  <si>
    <t>Screen Graphic Solution Co., Ltd-EQUIOS ONLINE</t>
  </si>
  <si>
    <t>Angular/ HTML, CSS</t>
  </si>
  <si>
    <t>Vu Tuan Anh</t>
  </si>
  <si>
    <t>anh.vu1@hitachivantara.com</t>
  </si>
  <si>
    <t>Tran Hue Ha</t>
  </si>
  <si>
    <t>ha.tran1@hitachivantara.com</t>
  </si>
  <si>
    <t>Java (3), React (4), NodeJS (3), Python (2), C# (3), Azure</t>
  </si>
  <si>
    <t>Data Engineering</t>
  </si>
  <si>
    <t>Dang Chi Tai</t>
  </si>
  <si>
    <t>Quality Assurance</t>
  </si>
  <si>
    <t>Vo Le Hoang Chung</t>
  </si>
  <si>
    <t>chung.vo@hitachivantara.com</t>
  </si>
  <si>
    <t>Java/ PHP/ C/ C#/.Net</t>
  </si>
  <si>
    <t>Screen Graphic Solution Co., Ltd-GUI CONTROL</t>
  </si>
  <si>
    <t>Nguyen Thien Thong</t>
  </si>
  <si>
    <t>thong.nguyen@hitachivantara.com</t>
  </si>
  <si>
    <t>C#/.Net/ C/C++</t>
  </si>
  <si>
    <t>CONG TY TNHH MANULIFE (Vi?t Nam)-MVL -CWS 2022</t>
  </si>
  <si>
    <t>Vu Van Tuan</t>
  </si>
  <si>
    <t>tuan.vu@hitachivantara.com</t>
  </si>
  <si>
    <t>C#/ .Net/ Java</t>
  </si>
  <si>
    <t>Hoang Khuong</t>
  </si>
  <si>
    <t>MSP1</t>
  </si>
  <si>
    <t>khuong.hoang@hitachivantara.com</t>
  </si>
  <si>
    <t>Business Functions - IT Outsourcing; ;Retail &amp;  Application Development - CCTV Surveillance;  MS Platform - .NET Development;  STS - Application Development;  STS - Java;</t>
  </si>
  <si>
    <t>son.pham@hitachivantara.com</t>
  </si>
  <si>
    <t>Nguyen Bao Chung</t>
  </si>
  <si>
    <t>chung.nguyen@hitachivantara.com</t>
  </si>
  <si>
    <t>R/ Java/ .Net</t>
  </si>
  <si>
    <t>Ho Tat Huy Cuong</t>
  </si>
  <si>
    <t>Chu Quang Thai</t>
  </si>
  <si>
    <t>thai.chu@hitachivantara.com</t>
  </si>
  <si>
    <t>C#, ReactJS, AngularJS</t>
  </si>
  <si>
    <t>Danh Thanh Nguyen</t>
  </si>
  <si>
    <t>Mitsubishi Electric Corporation-MBEC-VN-P-Radio Adj ToolDev_Mar2022(GCUS193 Project (63197)Migration to HCVN)</t>
  </si>
  <si>
    <t>Nguyen The Kiet</t>
  </si>
  <si>
    <t>kiet.nguyen@hitachivantara.com</t>
  </si>
  <si>
    <t>cuong.ho@hitachivantara.com</t>
  </si>
  <si>
    <t>Python3, C++, KeilC</t>
  </si>
  <si>
    <t>Mitsui Fudosan Co,Ltd-Hotel Data Visualization via Tableau_Q2</t>
  </si>
  <si>
    <t>lan.do@hitachivantara.com</t>
  </si>
  <si>
    <t>Ho Ngoc Gia Huy</t>
  </si>
  <si>
    <t>huy.ho@hitachivantara.com</t>
  </si>
  <si>
    <t>Dang Huu Nhan</t>
  </si>
  <si>
    <t>nhan.dang@hitachivantara.com</t>
  </si>
  <si>
    <t>JavaScript, HTML5, CSS3, OOP, Java</t>
  </si>
  <si>
    <t>C# , Angular, ExtJS, Vb.NET</t>
  </si>
  <si>
    <t>huy.nguyen9@hitachivantara.com</t>
  </si>
  <si>
    <t>Java (4), Angular (2), Python (2), C# (3), NodeJs (2), blockchain</t>
  </si>
  <si>
    <t>Nguyen Thanh Toan</t>
  </si>
  <si>
    <t>toan.nguyen9@hitachivantara.com</t>
  </si>
  <si>
    <t>HTML &amp; CSS, Javascript, Jquery, Ajax, Bootstrap</t>
  </si>
  <si>
    <t>Maven, Spring Hibernate MVC, JSP/Servlet, Junit</t>
  </si>
  <si>
    <t>Nguyen Manh Cuong</t>
  </si>
  <si>
    <t>cuong.nguyen3@hitachivantara.com</t>
  </si>
  <si>
    <t>HTML, CSS,  AWS</t>
  </si>
  <si>
    <t>C#/.Net</t>
  </si>
  <si>
    <t>Tran Trung Phong</t>
  </si>
  <si>
    <t>phong.tran@hitachivantara.com</t>
  </si>
  <si>
    <t>Java/ .Net, Azure,  AWS, Azure</t>
  </si>
  <si>
    <t>Bang Minh Huy</t>
  </si>
  <si>
    <t>huy.bang@hitachivantara.com</t>
  </si>
  <si>
    <t>.Net</t>
  </si>
  <si>
    <t>Nguyen Huynh Nhu</t>
  </si>
  <si>
    <t>nhu.nguyen4@hitachivantara.com</t>
  </si>
  <si>
    <t>Java, ReactJS, Python</t>
  </si>
  <si>
    <t>Vu Xuan Dai</t>
  </si>
  <si>
    <t>dai.vu@hitachivantara.com</t>
  </si>
  <si>
    <t>AI/ML, Java, Product development, C, C#</t>
  </si>
  <si>
    <t>Quality Assurance, Development Testing on multi platforms</t>
  </si>
  <si>
    <t>Vo Thanh Dat</t>
  </si>
  <si>
    <t>dat.vo@hitachivantara.com</t>
  </si>
  <si>
    <t>o	JavaScript/ES5/ES6, HTML5, CSS3, Design patterns, OOP
o	RESTful web services
o	Framework: Sencha Ext JS, Spring MVC, React JS
o	Front-end: JavaScript templating, Bootstrap
, Azure</t>
  </si>
  <si>
    <t>Vu Quang Vinh</t>
  </si>
  <si>
    <t>vinh.vu@hitachivantara.com</t>
  </si>
  <si>
    <t>JavaScript, PHP, Vb.Net, Java, AngularJS, Angular, CakePHP, Bitrix, Azure</t>
  </si>
  <si>
    <t>Mai Ngoc Tuan</t>
  </si>
  <si>
    <t>tuan.mai@hitachivantara.com</t>
  </si>
  <si>
    <t>C#, .NET, PHP, C++, Java, SQL Server, My SQL, ASP.Net, Entity Framework, Arduino IDE, Visual Studio</t>
  </si>
  <si>
    <t>Tran Thi Anh Thu</t>
  </si>
  <si>
    <t>thu.tran2@hitachivantara.com</t>
  </si>
  <si>
    <t>C#, C++, Java, PHP, Laravel, Visual Studio, Visual Code,  AWS, Azure</t>
  </si>
  <si>
    <t>Nguyen Phi Long</t>
  </si>
  <si>
    <t>long.nguyen8@hitachivantara.com</t>
  </si>
  <si>
    <t>PHP, JavaScript, HTML5, CSS3, C/C++, C#, Java, Python, ASP.Net MVC, Entity Framework, Tensorflow 2, Tensorflow.Js, Bootstrap, AngularJS, Visual Studio, Sublime Text3, Apache NetBeans</t>
  </si>
  <si>
    <t>Le Nhan</t>
  </si>
  <si>
    <t>nhan.le1@hitachivantara.com</t>
  </si>
  <si>
    <t>Java, Typescript, Javascript, React Native, MVC, SQL Server, My SQL, Visual Studio Code, Eclipse</t>
  </si>
  <si>
    <t>React Native Mobile?</t>
  </si>
  <si>
    <t>Ho Cong Hau</t>
  </si>
  <si>
    <t>hau.ho@hitachivantara.com</t>
  </si>
  <si>
    <t>Java, C#, SQL Server, My SQL, Eclipse, Visual Studio, NetBeans</t>
  </si>
  <si>
    <t>Nguyen Van Hai</t>
  </si>
  <si>
    <t>hai.nguyen4@hitachivantara.com</t>
  </si>
  <si>
    <t>HTML, CSS, JavaScript, Java, Shell, Spring, Hibernate, Angular, Struts,  AWS, Azure</t>
  </si>
  <si>
    <t>DevOps</t>
  </si>
  <si>
    <t>Bui Son Hoang</t>
  </si>
  <si>
    <t>CONG TY TNHH MANULIFE (Vi?t Nam)-VN-P-MVL SYNERGY PROJECT</t>
  </si>
  <si>
    <t>Trinh Vinh Truong</t>
  </si>
  <si>
    <t>truong.trinh@hitachivantara.com</t>
  </si>
  <si>
    <t>JavaScript, HTML5, CSS3, dotnet, NodeJS, ReactJS, VueJS, SASS, Bootstrap,  ASP.NET core, Entity Framework</t>
  </si>
  <si>
    <t>Nguyen Thanh Phong</t>
  </si>
  <si>
    <t>phong.nguyen@hitachivantara.com</t>
  </si>
  <si>
    <t>Java, Swing,  SWT, AWT</t>
  </si>
  <si>
    <t>Nguyen Thanh Quoc</t>
  </si>
  <si>
    <t>nguyen.quoc@hitachivantara.com</t>
  </si>
  <si>
    <t xml:space="preserve">Java, C#, Spring framework, Intelij Eclipse, Visual Studio. </t>
  </si>
  <si>
    <t>Cong ty TNHH B?o hi?m Nhan th? Aviva Vi?t Nam-Aviva_Integration Project 2</t>
  </si>
  <si>
    <t>Luong Van Thanh</t>
  </si>
  <si>
    <t>thanh.luong@hitachivantara.com</t>
  </si>
  <si>
    <t>HTML5, CSS3, dotNET, Design patterns, OOP
ASP.NET MVC, Entity Framework
Front-end: JavaScript templating, jQuery, Bootstrap</t>
  </si>
  <si>
    <t>CONG TY TNHH MANULIFE (Vi?t Nam)-MVL - VUCAL Vietinbank 2022_V_1</t>
  </si>
  <si>
    <t>Hoang Vu Nhat Tan</t>
  </si>
  <si>
    <t>hoang.tan@hitachivantara.com</t>
  </si>
  <si>
    <t>JavaScript/ES5/ES6, HTML5, CSS3, Java, Ruby, OOP
Framework: Spring, Angular, Struts,
Front-end: Angular, Boostrap</t>
  </si>
  <si>
    <t>Pham Trung Nghia</t>
  </si>
  <si>
    <t>pham.nghia@hitachivantara.com</t>
  </si>
  <si>
    <t>Java, Spring,  AWS</t>
  </si>
  <si>
    <t>Kintetsu Global I.T Inc-FY20 TED Development Services</t>
  </si>
  <si>
    <t>Vu Cong Tam</t>
  </si>
  <si>
    <t>tam.vu@hitachivantara.com</t>
  </si>
  <si>
    <t>Backend frameworks and specifications: .NET Framework, .NET Core
Program Languages: C#, VB.NET, PHP 
Cloud Computing: Azure (ServiceBus Queue, Function, App Service, Cloud Service),  AWS</t>
  </si>
  <si>
    <t>Tran Nguyen Ngoc Truong</t>
  </si>
  <si>
    <t>tran.truong@hitachivantara.com</t>
  </si>
  <si>
    <t>ReactJS, Javascript, Typescript, NodeJs, MongoDB</t>
  </si>
  <si>
    <t>Huynh Kim Phat</t>
  </si>
  <si>
    <t>phat.huynh@hitachivantara.com</t>
  </si>
  <si>
    <t>Javascript,VueJS,ReactJS,ASP.NET,ExpressJS,  AWS, Azure</t>
  </si>
  <si>
    <t>Nguyen Ngoc Hue</t>
  </si>
  <si>
    <t>nguyen.hue@hitachivantara.com</t>
  </si>
  <si>
    <t>Java, JavaScript, Spring MVC, Spring Boot</t>
  </si>
  <si>
    <t>Nguyen Quoc Truong</t>
  </si>
  <si>
    <t>truong.truong@hitachivantara.com</t>
  </si>
  <si>
    <t>Python, Java, Botsina, Gherkin keywords.
Framework: USAFe, Botsina, Selenium, Cucumber.</t>
  </si>
  <si>
    <t>Le Viet Anh</t>
  </si>
  <si>
    <t>le.anh@hitachivantara.com</t>
  </si>
  <si>
    <t>Javascript, Reactjs, SQL, Java, C/C++</t>
  </si>
  <si>
    <t>Nguyen Van Huy</t>
  </si>
  <si>
    <t>nguyen.huy@hitachivantara.com</t>
  </si>
  <si>
    <t>JavaScript, React, ExpressJS, Git, OOP</t>
  </si>
  <si>
    <t>Nguyen Huy Phong</t>
  </si>
  <si>
    <t>nguyen.phong@hitachivantara.com</t>
  </si>
  <si>
    <t>JavaScript/ES5/ES6, HTML5, SCSS/CSS3, Typescript, Design patterns, OOP
Java, GraphQL, RESTful web services
Framework: VueJS, ReactJS, NodeJS, Meteor, Express, Apollo, NextJS, NestJS, Hibernate, Spring boot
Front-end: JavaScript templating, jQuery, Ajax, Bootstrap, MaterialUI 
Database: MS SQL Server, PostgreSQL, MySQL, MongoDB
Redis, Docker, Amazon EC2
SCM: Git, SVN
OS: Windows, Linux, Mac
,  AWS</t>
  </si>
  <si>
    <t>Nguyen Quoc Thinh</t>
  </si>
  <si>
    <t>thinh.nguyen4@hitachivantara.com</t>
  </si>
  <si>
    <t>JavaScript/ES5/ES6, HTML5, CSS3, OOP
RESTful web services, Expressjs
Front-end: Angular, Reactjs, BootstrapMongoDB, MySQL
OS: Windows, Linux, VM</t>
  </si>
  <si>
    <t>Dang Chi Tai (1)</t>
  </si>
  <si>
    <t>tai.dang@hitachivantara.com</t>
  </si>
  <si>
    <t>C, C++, C#, ASP, ASP.NET, Objective-C, Swift, Java Hibernate
PostgreSQL, MySQL
Git, SVN, Windows, Linux</t>
  </si>
  <si>
    <t>Data Engineering Lead</t>
  </si>
  <si>
    <t>hong.nguyen1@hitachivantara.com</t>
  </si>
  <si>
    <t>Trinh Hoang Long</t>
  </si>
  <si>
    <t>trinh.long@hitachivantara.com</t>
  </si>
  <si>
    <t xml:space="preserve">o	JavaScript/ES5/ES6, HTML5, CSS3, dotNET, Design patterns, OOP
o	RESTful web services
o	Framework: AngularJS, ASP.NET MVC, Entity Framework, Symfony, Laravel
</t>
  </si>
  <si>
    <t>Ngo Thanh Vuong</t>
  </si>
  <si>
    <t>vuong.ngo@hitachivantara.com</t>
  </si>
  <si>
    <t>JavaScript, HTML, CSS, dotNET, OOP, C#
Framework:  ASP.NET MVC, Entity Framework, Knockoutjs, Unity
MS SQL Server
,  AWS</t>
  </si>
  <si>
    <t>CONG TY TNHH MANULIFE (Vi?t Nam)-MVL - UCM 2022</t>
  </si>
  <si>
    <t>Dang Hoang Viet</t>
  </si>
  <si>
    <t>viet.dang@hitachivantara.com</t>
  </si>
  <si>
    <t>JavaScript, Reactjs, Redux , HTML/CSS, BootStrap</t>
  </si>
  <si>
    <t>Truong Hoang Quoc Duy</t>
  </si>
  <si>
    <t>duy.truong@hitachivantara.com</t>
  </si>
  <si>
    <t>Nguyen Van Chinh</t>
  </si>
  <si>
    <t>chinh.nguyen3@hitachivantara.com</t>
  </si>
  <si>
    <t>JavaScript/ES5/ES6, HTML5, CSS3
Framework: ReactJS
Front-end: Bootstrap, Material UI
Database: MS SQL Server, MySQL, MongoDB
SCM: Git
OS: Windows</t>
  </si>
  <si>
    <t>Huynh Phuoc Thien</t>
  </si>
  <si>
    <t>thien.huynh@hitachivantara.com</t>
  </si>
  <si>
    <t>OS: Windows.
Development IDEs : Visual Studio Code, Visual Studio 2019
Database: SQL Server
Program Language: dotNet Core, Angular
Framework: dotNet, Javascript
SCM: Git, SVN.
Software development Process: Scrum/ Agile.
,  AWS, Azure</t>
  </si>
  <si>
    <t>Bui Nguyen Minh Hieu</t>
  </si>
  <si>
    <t>bui.hieu@hitachivantara.com</t>
  </si>
  <si>
    <t>OS: Linux, Windows.
Development IDEs : Eclipse, Visual Studio. 
Database: SQL Server, MySQL.
Program Language: Python, Java, Javascript, HTML, CSS.
Framework: Spring, Angular, Vue, React.
SCM: Git, SVN.
Software development Process: Waterfall, Scrum/ Agile.</t>
  </si>
  <si>
    <t>CONG TY TNHH MANULIFE (Vi?t Nam)-MVL - TAS integration with LXP(Axonify)</t>
  </si>
  <si>
    <t>Ngo Quang Huy</t>
  </si>
  <si>
    <t>huy.ngo@hitachivantara.com</t>
  </si>
  <si>
    <t>OS: Linux, Windows, Ubuntu
Development IDEs : Eclipse, Visual Studio. 
Database: SQL Server, MySQL.
Program Language: Javascript 
Framework: React, Bootstrap
SCM: Git, SVN.
Low Code: Outsystems
,  AWS, Azure</t>
  </si>
  <si>
    <t>Tran Vu Phi Bang</t>
  </si>
  <si>
    <t>kona.tran@hitachivantara.com</t>
  </si>
  <si>
    <t>Java(2), Angular(2), ReactJS(3), AWS</t>
  </si>
  <si>
    <t>Le Nhat Truong</t>
  </si>
  <si>
    <t>le.truong@hitachivantara.com</t>
  </si>
  <si>
    <t>OS: Linux, Windows.
Development IDEs : Visual Studio Code. 
Database: SQL Server, MySQL.
Program Language: Javascript
Framework: ReactJS
SCM: Git, SVN.
Software development Process: Waterfall, Scrum/ Agile.</t>
  </si>
  <si>
    <t>KGIT-US-P-UFS Plus</t>
  </si>
  <si>
    <t>Nguyen Tuan Anh</t>
  </si>
  <si>
    <t>anh.nguyen11@hitachivantara.com</t>
  </si>
  <si>
    <t>OS: Windows.
Development IDEs :Visual Studio. 
Database: MongoDB.
Program Language: JavaScript (Typescript).
Framework: ReactJS.
SCM: Git, SVN.
Software development Process: Waterfall, Scrum/ Agile.</t>
  </si>
  <si>
    <t>Nguyen Dinh Hau</t>
  </si>
  <si>
    <t>hau.dinhnguyen@hitachivantara.com</t>
  </si>
  <si>
    <t xml:space="preserve">Development IDEs : Visual Studio,Visual Studio Code, Postman, Figma
Program Language:HTML,CSS,JavaScript
Library: React, Material UI, Tailwind CSS, Ant Design
SCM: Git, </t>
  </si>
  <si>
    <t>Phan Minh Cuong</t>
  </si>
  <si>
    <t>phanminh.cuong@hitachivantara.com</t>
  </si>
  <si>
    <t>OS: Windows.
Development IDEs : Visual Studio. 
Program Language: Javascripts 
Framework: Reactjs, Vuejs.
SCM: Git.</t>
  </si>
  <si>
    <t>Le Van Hieu</t>
  </si>
  <si>
    <t>hieu.le1@hitachivantara.com</t>
  </si>
  <si>
    <t>Java (2), Reactjs (3) , C#(2)</t>
  </si>
  <si>
    <t>hoang.buison@hitachivantara.com</t>
  </si>
  <si>
    <t>o	JavaScript/ES5/ES6, HTML5, CSS3
o	RESTful web services
o	Front-end: Reactjs, Angular, Nextjs, Bootstrap
o	Database: MySQL, Oracle
o	SCM: Git, SVN, Gitlab, Jra
o	OS: Windows, Linux, VM
o	IDE: Visual Studio Code, Visual Studio, Webstom
AWS, Azure</t>
  </si>
  <si>
    <t>DevOps Lead</t>
  </si>
  <si>
    <t>Ngo Thi Thien Kieu</t>
  </si>
  <si>
    <t>kieu.thithienngo@hitachivantara.com</t>
  </si>
  <si>
    <t xml:space="preserve">o	JavaScript/ES5/ES6, HTML5, CSS3
o	RESTful web services
o	Front-end: JavaScript templating, jQuery, Bootstrap
</t>
  </si>
  <si>
    <t>On bench, shadow in MSPF project</t>
  </si>
  <si>
    <t>Nguyen Quoc Bao</t>
  </si>
  <si>
    <t>bao.nguyen3@hitachivantara.com</t>
  </si>
  <si>
    <t xml:space="preserve">o	JavaScript/ES5/ES6, HTML5, CSS3, dotNET, Java, Python, Design patterns, OOP
o	RESTful web services
o	Framework: ReactJs, React Native, NodeJs, Redux
o	Front-end: JavaScript templating, jQuery, jQuery plugins, Bootstrap, KendoUI
o	Database: MS SQL Server, PostgreSQL, MySQL, MongoDB, Firebase
AWS
</t>
  </si>
  <si>
    <t>70866329</t>
  </si>
  <si>
    <t>Nguyen Ngoc Huy</t>
  </si>
  <si>
    <t>huy.ngocnguyen@hitachivantara.com</t>
  </si>
  <si>
    <t>o	JavaScript/ES5/ES6, HTML5, CSS3, Java, Angular, Design patterns, OOP
o	RESTful web services
o	Framework: Spring Framework 
o	Front-end: JavaScript templating, jQuery, jQuery plugins, Angular
o	Database: MS SQL Server, PostgreSQL, Oracle SQL
o	Azure Cloud platform, Amazon platform</t>
  </si>
  <si>
    <t>ACIAR</t>
  </si>
  <si>
    <t>Bui Thi Thuy Quynh</t>
  </si>
  <si>
    <t>quynh.bui@hitachivantara.com</t>
  </si>
  <si>
    <t>- Data Warehouse, Business Intelligence, Pentaho, NiFi
- AngularJS/JavaScript, Angular 2+/Typescript, HTML, CSS
- Spring MVC, JPA/Hibernate, Spring Boot, Java SWT, Eclipse JFace, Eclipse RCP 4
- Apache Superset, Tableau
- Camunda</t>
  </si>
  <si>
    <t>Data Analytics/Science</t>
  </si>
  <si>
    <t>Data Engineering Intergration</t>
  </si>
  <si>
    <t>Dang Minh Dung</t>
  </si>
  <si>
    <t>Big Data; Big Data and Pentaho; SQL DBA;  MS Platform - Business Intelligence;  STS - UI (User Interface);</t>
  </si>
  <si>
    <t>dung.dang@hitachivantara.com</t>
  </si>
  <si>
    <t>Data Scientist</t>
  </si>
  <si>
    <t>CoE Head</t>
  </si>
  <si>
    <t>American Honda Motor Co Inc-Data Science service</t>
  </si>
  <si>
    <t>Applied Machine Learning &amp; Data Scientist; Software Architecture &amp; Design; PLM - Agile;  Data Scientist;  DevOps;  STS - Java;</t>
  </si>
  <si>
    <t>Phan Thi Thiet Linh</t>
  </si>
  <si>
    <t>linh.phan@hitachivantara.com</t>
  </si>
  <si>
    <t>Business Analyst</t>
  </si>
  <si>
    <t>Pham Thanh Phong</t>
  </si>
  <si>
    <t>phong.pham@hitachivantara.com</t>
  </si>
  <si>
    <t>BrSE, Pentaho, Azure</t>
  </si>
  <si>
    <t>HITACHI, Ltd-IT maintenance support service V 1</t>
  </si>
  <si>
    <t>Phan Nhat Thanh</t>
  </si>
  <si>
    <t>thanh.phan@hitachivantara.com</t>
  </si>
  <si>
    <t xml:space="preserve">
BI Tool: Power BI, Tableau 
ETL: Pentaho</t>
  </si>
  <si>
    <t>Data Analysis BI</t>
  </si>
  <si>
    <t>Python (Basic), R (Basic)</t>
  </si>
  <si>
    <t>Quach Thi Quynh Nhi</t>
  </si>
  <si>
    <t>nhi.quach@hitachivantara.com</t>
  </si>
  <si>
    <t>ETL: Pentaho
Database: PostgreSQL, Oracle (basic)
Program Language: Python (basic)
Visualization Platform: QlikView, Tableau (basic)</t>
  </si>
  <si>
    <t>Hitachi Rail Limited-IT Support Services for ?Hitachi Fleet Monitoring Tool? system</t>
  </si>
  <si>
    <t>Dieu Tien Dat</t>
  </si>
  <si>
    <t>dat.dieu@hitachivantara.com</t>
  </si>
  <si>
    <t>AI/ML, Python, SQL Server, My SQL, Angular, KnockoutJS, Scikis-learn, Pandas</t>
  </si>
  <si>
    <t>Data Engineering Lakehouse</t>
  </si>
  <si>
    <t>Hoang Dinh Thoi</t>
  </si>
  <si>
    <t>Phan Thanh Sang</t>
  </si>
  <si>
    <t>sang.phan@hitachivantara.com</t>
  </si>
  <si>
    <t xml:space="preserve">Python, Java, Django </t>
  </si>
  <si>
    <t>Pham Hoang Trung Nghia</t>
  </si>
  <si>
    <t>nghia.pham@hitachivantara.com</t>
  </si>
  <si>
    <t>C#, PHP, Pentaho, Oracle</t>
  </si>
  <si>
    <t>Working in internal project: CMMI_DAP/ Prepare HAL-IRA project</t>
  </si>
  <si>
    <t>Tran Hai Dai Duong</t>
  </si>
  <si>
    <t>duong.tran2@hitachivantara.com</t>
  </si>
  <si>
    <t>Python, Matlab, C, NumPy, Scikit-learn, Keras, Pandas.</t>
  </si>
  <si>
    <t>Nguyen Dang Nam Khang</t>
  </si>
  <si>
    <t>khang.nguyen3@hitachivantara.com</t>
  </si>
  <si>
    <t>Python,  Java, Javascript,React , Nodejs, Spark ,Django , Spring Boot</t>
  </si>
  <si>
    <t>Nguyen Minh Phap</t>
  </si>
  <si>
    <t>phap.nguyen@hitachivantara.com</t>
  </si>
  <si>
    <t>Python, Pytorch, Tensorflow, Keras, Flask</t>
  </si>
  <si>
    <t>Do Minh Phuc</t>
  </si>
  <si>
    <t>phuc.do1@hitachivantara.com</t>
  </si>
  <si>
    <t>Python, C, TensorFlow</t>
  </si>
  <si>
    <t>thoi.hoang@hitachivantara.com</t>
  </si>
  <si>
    <t>Python, Scala, MySQL, Hadoop</t>
  </si>
  <si>
    <t>Tran Duc Khoa</t>
  </si>
  <si>
    <t>khoa.tran@hitachivantara.com</t>
  </si>
  <si>
    <t>AI/ML, Python, Tensorflow, Pytorch, Scikit-Learn, Selenium</t>
  </si>
  <si>
    <t>Tran Duc Toan</t>
  </si>
  <si>
    <t>toan.tran2@hitachivantara.com</t>
  </si>
  <si>
    <t>Program Language: Python, Java, C#
Framework: Pandas, Numpy, Matplotlib, Scikit-learn, Flask, TensorFlow</t>
  </si>
  <si>
    <t>Special skill for SCADA project, not EMB background. So, I suggest him to move to Practice</t>
  </si>
  <si>
    <t>Ha Le Thach Thao</t>
  </si>
  <si>
    <t>thao.ha@hitachivantara.com</t>
  </si>
  <si>
    <t xml:space="preserve">Python </t>
  </si>
  <si>
    <t>Luong Hong Quan</t>
  </si>
  <si>
    <t>quan.luong@hitachivantara.com</t>
  </si>
  <si>
    <t>Python, C/C++, Golang</t>
  </si>
  <si>
    <t>Vo Dai Nam</t>
  </si>
  <si>
    <t>nam.vo@hitachivantara.com</t>
  </si>
  <si>
    <t>JavaScript, HTML, CSS, ASP.NET MVC
Front-end: jQuery, Bootstrap
MS SQL Server, PostgreSQL, MySQL
Windows</t>
  </si>
  <si>
    <t>Huynh Cong Sinh</t>
  </si>
  <si>
    <t>sinh.huynh@hitachivantara.com</t>
  </si>
  <si>
    <t>Python, C++, Design patterns, OOP
Database: MS SQL Server
SCM: Git
OS: Windows, Linux</t>
  </si>
  <si>
    <t>Hitachi, Ltd._Development target software</t>
  </si>
  <si>
    <t>Tran Bao Bao</t>
  </si>
  <si>
    <t>bao.tran@hitachivantara.com</t>
  </si>
  <si>
    <t>Python, ML Algorithm, Java, TensorFlow, Keras</t>
  </si>
  <si>
    <t>Cao Thi Tam</t>
  </si>
  <si>
    <t>tam.cao@hitachivantara.com</t>
  </si>
  <si>
    <t>Database: MS SQL Server
OS: Windows
Report tools: Stimulsoft, Crystal Report</t>
  </si>
  <si>
    <t>Huynh Xuan Vien</t>
  </si>
  <si>
    <t>huynh.vien@hitachivantara.com</t>
  </si>
  <si>
    <t>Java(2), Python(4), C#(2)</t>
  </si>
  <si>
    <t>CONG TY TNHH MANULIFE (Vi?t Nam)-MVl_AML project</t>
  </si>
  <si>
    <t>Nguyen Phuoc Quang</t>
  </si>
  <si>
    <t>nguyen.quang2@hitachivantara.com</t>
  </si>
  <si>
    <t>OS: Windows.
Development IDEs : Visual Studio. 
Database: SQL Server, MySQL.
Program Language: C++, Python, Java.
Framework: Django Python.
SCM: Git, SVN.
AWS</t>
  </si>
  <si>
    <t>Training in HIOP, Prepare for HAL-IRA</t>
  </si>
  <si>
    <t>Bo Xuan Hoang</t>
  </si>
  <si>
    <t>hoang.xuanbo@hitachivantara.com</t>
  </si>
  <si>
    <t>Cloud: Azure. 
Database: SQL Server, MySQL, Postgresql.
Program Language: Python, PySpark, SQL.
Framework: Hadoop, Hive.
SCM: Git.
Software development Process:</t>
  </si>
  <si>
    <t>Cao Minh Hoang</t>
  </si>
  <si>
    <t>hoang.caominh@hitachivantara.com</t>
  </si>
  <si>
    <t xml:space="preserve">o	Python, MySQL, Java, OOP
o	Database: Oracle Apex, MySQL
o	BI: Power BI, Tableau
o	Process engineering tool: SEEQ
o	Machine Learning: Scikit-Learn, Keras, TensorFlow
</t>
  </si>
  <si>
    <t>Le Thi Thuy Hang</t>
  </si>
  <si>
    <t>hang.lethithuy@hitachivantara.com</t>
  </si>
  <si>
    <t xml:space="preserve">Data Engineer
o	Python, Nifi
o	RESTful web services, API
o	Database: MS SQL Server, PostgreSQL, MySQL
o	AWS </t>
  </si>
  <si>
    <t>On bench, building  LVN-SISOSIT Reports project</t>
  </si>
  <si>
    <t>Nguyen The Danh</t>
  </si>
  <si>
    <t>danh.nguyen2@hitachivantara.com</t>
  </si>
  <si>
    <t>Data Analyst/Data Engineer</t>
  </si>
  <si>
    <t>Phan Van Truong</t>
  </si>
  <si>
    <t>truong.phanvan@hitachivantara.com</t>
  </si>
  <si>
    <t>AI Engineer / Data Engineer</t>
  </si>
  <si>
    <t>Nguyen Thi Thuy Tien</t>
  </si>
  <si>
    <t>thuytien.nguyen@hitachivantara.com</t>
  </si>
  <si>
    <t>Data Engineer</t>
  </si>
  <si>
    <t>Tran Quoc Viet (a)</t>
  </si>
  <si>
    <t>viet.quoctran@hitachivantara.com</t>
  </si>
  <si>
    <t xml:space="preserve">Data Engineer
-	ETL Tools: Pentaho, Oracle Data Integration, IBM Datastage. 
-	Program Language: Java
-	Database: Oracle, DB2, MS SQL Server, PostgreSQL, MySQL.
-	Big Data Platform: Hortonwork, Hadoop, Apache Sqoop, Apache Hive.
</t>
  </si>
  <si>
    <t>Dinh Thi Thu Thao</t>
  </si>
  <si>
    <t>thao.dinh@hitachivantara.com</t>
  </si>
  <si>
    <t>DS DM IT Outsourcing</t>
  </si>
  <si>
    <t>DEA-CMS</t>
  </si>
  <si>
    <t>Cloud</t>
  </si>
  <si>
    <t>Le Thien Vu</t>
  </si>
  <si>
    <t>vu.le@hitachivantara.com</t>
  </si>
  <si>
    <t>Cloud Infra, System Admin, Storage, Backup</t>
  </si>
  <si>
    <t>JavaScript, HTML,CSS/Angular/ ReactJs</t>
  </si>
  <si>
    <t>Truong Nhat Minh</t>
  </si>
  <si>
    <t>minh.truong@hitachivantara.com</t>
  </si>
  <si>
    <t>Cloud, Security Test, Unix</t>
  </si>
  <si>
    <t>Java, React Native, php</t>
  </si>
  <si>
    <t>Tu Gia Bao Long</t>
  </si>
  <si>
    <t>long.tu@hitachivantara.com</t>
  </si>
  <si>
    <t>C/C++, Python, JavaScript, Java, Operation</t>
  </si>
  <si>
    <t>HTML, CSS and Database</t>
  </si>
  <si>
    <t>Nguyen Le Hong Khan (1)</t>
  </si>
  <si>
    <t>khan.nguyen1@hitachivantara.com</t>
  </si>
  <si>
    <t>Cloud monitoring, PM</t>
  </si>
  <si>
    <t>Zonar Systems, Inc.-Zonar Operation Support 22-23_CR1</t>
  </si>
  <si>
    <t>JavaScript</t>
  </si>
  <si>
    <t>Bui Van Thao</t>
  </si>
  <si>
    <t>thao.bui1@hitachivantara.com</t>
  </si>
  <si>
    <t>Java, C/C++, Python and Database, Cloud</t>
  </si>
  <si>
    <t>Technical Architect/ Lead</t>
  </si>
  <si>
    <t>Tran Tien Duc</t>
  </si>
  <si>
    <t>duc.tran1@hitachivantara.com</t>
  </si>
  <si>
    <t xml:space="preserve"> Fullstack, .NET Development;  STS - Java; Data Analytic</t>
  </si>
  <si>
    <t xml:space="preserve"> .NET Development;  STS - Java;</t>
  </si>
  <si>
    <t>Le Hang Minh Tam</t>
  </si>
  <si>
    <t>tam.le@hitachivantara.com</t>
  </si>
  <si>
    <t>Fullstack, .NET Development; STS - Java</t>
  </si>
  <si>
    <t xml:space="preserve"> MS Platform - .NET Development;  STS - Java;</t>
  </si>
  <si>
    <t>Tran Nguyen Cong Thanh</t>
  </si>
  <si>
    <t>thanh.tran@hitachivantara.com</t>
  </si>
  <si>
    <t>Azure/Cloud ; Windows, VMware, System Admin</t>
  </si>
  <si>
    <t>Cong ty TNHH Hitachi Asia (Vi?t Nam) HCV - AMS Service-</t>
  </si>
  <si>
    <t>EJB, Java, Jscrip, SQL</t>
  </si>
  <si>
    <t>Vu Huy Chanh</t>
  </si>
  <si>
    <t>chanh.vu@hitachivantara.com</t>
  </si>
  <si>
    <t>Cloud infra, Service management, PM</t>
  </si>
  <si>
    <t xml:space="preserve"> System Operation;</t>
  </si>
  <si>
    <t>Pham Nguyen Dang Khoa</t>
  </si>
  <si>
    <t>khoa.pham@hitachivantara.com</t>
  </si>
  <si>
    <t>Backend: MS Platform - .NET Development;  MS Platform - Azure/Cloud Solutions;  MS Platform - Integration; MS Database, MS Dynamic, Azure DevOps</t>
  </si>
  <si>
    <t>INT - ITO MSFT Tech EMEAGDN</t>
  </si>
  <si>
    <t>Development Testing; Integration;</t>
  </si>
  <si>
    <t>Nguyen Quoc Thanh</t>
  </si>
  <si>
    <t>thanh.nguyen17@hitachivantara.com</t>
  </si>
  <si>
    <t xml:space="preserve"> SQL DBA; Application Development - CCTV Surveillance; Infrastructure Administration;  .NET Development;  Azure/Cloud;  Business Intelligence;  Custom Development; Sharepoint</t>
  </si>
  <si>
    <t xml:space="preserve"> MS Platform - Enterprise Content/Collaboration; STS - Application Development; STS  Content Services (ECM);  STS - UI (User Interface);  UI Design;</t>
  </si>
  <si>
    <t>Nguyen Thanh Tai</t>
  </si>
  <si>
    <t>tai.nguyen8@hitachivantara.com</t>
  </si>
  <si>
    <t>Azure, GCP Cloud; DBA, Oracle Netsuite</t>
  </si>
  <si>
    <t>Oracle form/ report development</t>
  </si>
  <si>
    <t>Nguyen Duc Tan</t>
  </si>
  <si>
    <t>tan.nguyen3@hitachivantara.com</t>
  </si>
  <si>
    <t>Cloud Infra/ Cloud solutions, Windows VMware</t>
  </si>
  <si>
    <t>HASM-VN-I-FF-MY_ES NAVI OM_V1</t>
  </si>
  <si>
    <t>Tao Van Hoai Nam</t>
  </si>
  <si>
    <t>nam.tao@hitachivantara.com</t>
  </si>
  <si>
    <t xml:space="preserve"> Fullstack, .NET Development;  STS - Java;</t>
  </si>
  <si>
    <t>Cloud Solutions</t>
  </si>
  <si>
    <t>Ho Trung Doan</t>
  </si>
  <si>
    <t>doan.ho@hitachivantara.com</t>
  </si>
  <si>
    <t>Infra Admin</t>
  </si>
  <si>
    <t>Cloud infra</t>
  </si>
  <si>
    <t>Nguyen Khoi Nguyen</t>
  </si>
  <si>
    <t>nguyen.nguyen11@hitachivantara.com</t>
  </si>
  <si>
    <t>Cloud Solution Architect; ;  Infrastructure Administration;  MS Platform - Azure/Cloud Solutions;  MS Platform - Integration;  MS Platform - Strategic Infrastructure;</t>
  </si>
  <si>
    <t>Phan Thai Huan</t>
  </si>
  <si>
    <t>huan.phan@hitachivantara.com</t>
  </si>
  <si>
    <t>Scripting language: Bash Shell, PowerShell, Python, PHP.
Platform: Docker, K8s.
Cloud: AWS
Program Language: Python</t>
  </si>
  <si>
    <t>Tran Ngoc Thuan</t>
  </si>
  <si>
    <t>thuan.tran@hitachivantara.com</t>
  </si>
  <si>
    <t>VMware, Oracle, Storage, Palo Alto, Sophos</t>
  </si>
  <si>
    <t>Nguyen Tan Hoang</t>
  </si>
  <si>
    <t>hoang.nguyen9@hitachivantara.com</t>
  </si>
  <si>
    <t>Powershell, python keywords, ITIL, ITSM</t>
  </si>
  <si>
    <t>Dinh Phung Hiep</t>
  </si>
  <si>
    <t>hiep.phung@hitachivantara.com</t>
  </si>
  <si>
    <t xml:space="preserve">Vmware, Hyper-v, SC DPM, Backup exec, Netbackup, Veeam </t>
  </si>
  <si>
    <t>Pham Hong Quan</t>
  </si>
  <si>
    <t>quan.pham1@hitachivantara.com</t>
  </si>
  <si>
    <t>ITIL Framework, IBM/NetApp/Dell, Backup applications: Veritas backup, NetWorker</t>
  </si>
  <si>
    <t>Truong Thi Tuyet Nga</t>
  </si>
  <si>
    <t>truong.nga@hitachivantara.com</t>
  </si>
  <si>
    <t>Network (routing and Switching) : Cisco,Brocade, Alcatel,Juniper, Ubnt Edge Router, Linux 
Firewall: Palo Alto, Juniper, Cisco ASA, Fortinet,Iptable, Watchguard.
QoS: Mikrotik
Loadbalancer: Brocade Server Iron ADX 1000. PFSense, Kemp
Monitoring: Nagios, Zabbix, PRTG, SolarWin, OpManager
Virtualization: AWS, Azure, Proxmox, KVM
VPN: IPSec, L2TP, OpenVPN, PPTP, SSL &amp; TLS, Dmvpn
Cloud: AWS, Azure
WIFI: Cisco, Ubnt.</t>
  </si>
  <si>
    <t>Dang Minh Hai</t>
  </si>
  <si>
    <t>dang.hai@hitachivantara.com</t>
  </si>
  <si>
    <t>Huynh Gia Tho</t>
  </si>
  <si>
    <t>huynh.tho@hitachivantara.com</t>
  </si>
  <si>
    <t>Network and security engineer 
Cloud: AWS, Azure</t>
  </si>
  <si>
    <t>Doan Minh Quan (1)</t>
  </si>
  <si>
    <t>quan.doan@hitachivantara.com</t>
  </si>
  <si>
    <t>Java, Angular, Python, SQL, Spring</t>
  </si>
  <si>
    <t>Nguyen Mai Minh Hoang</t>
  </si>
  <si>
    <t>nguyen.hoang3@hitachivantara.com</t>
  </si>
  <si>
    <t>Cao Truong Tuan</t>
  </si>
  <si>
    <t>tuan.cao1@hitachivantara.com</t>
  </si>
  <si>
    <t>JavaScript/ES5/ES6, HTML5, CSS3, Java, Design patterns, OOP
RESTful web services
Framework: Spring MVC, Entity Framework.
Front-end: JavaScript templating, jQuery, jQuery plugins, Bootstrap, AngularJS
Database: MS SQL Server, PostgreSQL, MySQL, Timeseries DB (Cassandra)
Azure Cloud platform, IoT platform, core services and networking
SCM: Git, SVN
OS: Windows, Linux, VM</t>
  </si>
  <si>
    <t>Nguyen Tan Than</t>
  </si>
  <si>
    <t>DCS</t>
  </si>
  <si>
    <t>than.nguyen1@hitachivantara.com</t>
  </si>
  <si>
    <t>Practice Leader</t>
  </si>
  <si>
    <t>Mach Dieu Hue</t>
  </si>
  <si>
    <t>MCS3</t>
  </si>
  <si>
    <t>hue.mach@hitachivantara.com</t>
  </si>
  <si>
    <t>DS DM Prod Engineering</t>
  </si>
  <si>
    <t>Project Management</t>
  </si>
  <si>
    <t>Nguyen Duc Hong</t>
  </si>
  <si>
    <t>Management of QPM</t>
  </si>
  <si>
    <t>Automation test</t>
  </si>
  <si>
    <t>Huynh Thi Anh Tu</t>
  </si>
  <si>
    <t>tu.huynh@hitachivantara.com</t>
  </si>
  <si>
    <t>Automation Test: Botsina, HP UFT, Selenium, Cucumber</t>
  </si>
  <si>
    <t>Testing</t>
  </si>
  <si>
    <t>Dang Van Pho</t>
  </si>
  <si>
    <t>Booking for HE Automation in Jan, Learning TOSCA Automation test</t>
  </si>
  <si>
    <t>Performance test</t>
  </si>
  <si>
    <t>Ngo Thang</t>
  </si>
  <si>
    <t>thang.ngo@hitachivantara.com</t>
  </si>
  <si>
    <t>Le Diep Cam Binh</t>
  </si>
  <si>
    <t>Zonar Systems Inc-US-P-COACH DEV P5 2022-23</t>
  </si>
  <si>
    <t>Hoang Dinh Le Nguyen</t>
  </si>
  <si>
    <t>Program Management</t>
  </si>
  <si>
    <t>HTML, CSS/ Angular/ Android, iOS</t>
  </si>
  <si>
    <t>Nguyen Thi Huynh Tho</t>
  </si>
  <si>
    <t>MCS2</t>
  </si>
  <si>
    <t>tho.nguyen3@hitachivantara.com</t>
  </si>
  <si>
    <t>Automation test: Selenium</t>
  </si>
  <si>
    <t>Manual Testing Lead</t>
  </si>
  <si>
    <t>Booking for HSO with start from Dec 19.</t>
  </si>
  <si>
    <t>Nguyen Minh Tuan (a)</t>
  </si>
  <si>
    <t>Delivery Manager/ Program Management; Project Management (PM)</t>
  </si>
  <si>
    <t>Le My Phuc</t>
  </si>
  <si>
    <t>Head of DMI</t>
  </si>
  <si>
    <t>Software Architecture &amp; Design;IT Manufacturing;Semiconductor;</t>
  </si>
  <si>
    <t>Tran Van Tay</t>
  </si>
  <si>
    <t>MSP3</t>
  </si>
  <si>
    <t>tay.tran@hitachivantara.com</t>
  </si>
  <si>
    <t>Development IDEs : Eclipse, NetBeans, Android Studio, Visual studio. 
Database: Oracle, SQL Server, MySQL, Postgres, SQLite.
Program Language: Java, .NET, PHP, SQL, Shell script, Powershell, VBA 
Framework: Java Spring, Microsoft Entity, Symfony, ORM.</t>
  </si>
  <si>
    <t>Luong Vinh Phat</t>
  </si>
  <si>
    <t>Data Science;  IoT Solutions; DSP, RTOS, Linux</t>
  </si>
  <si>
    <t>Vo Quang Sang</t>
  </si>
  <si>
    <t>sang.vo@hitachivantara.com</t>
  </si>
  <si>
    <t>Performance Testing Leader 1</t>
  </si>
  <si>
    <t>Hitachi Energy USA Inc-US- APM RM M3, M4 RAMP UP AND PLANNING</t>
  </si>
  <si>
    <t>Cao Nguyen Nhu Phuong</t>
  </si>
  <si>
    <t>phuong.cao@hitachivantara.com</t>
  </si>
  <si>
    <t>Product QA, BA</t>
  </si>
  <si>
    <t>BA</t>
  </si>
  <si>
    <t>Le Phuoc Trung</t>
  </si>
  <si>
    <t>trung.le@hitachivantara.com</t>
  </si>
  <si>
    <t>Java/ PHP/ C#/ C++ AWS</t>
  </si>
  <si>
    <t>Ho Quoc Thai</t>
  </si>
  <si>
    <t>thai.ho@hitachivantara.com</t>
  </si>
  <si>
    <t>Security test</t>
  </si>
  <si>
    <t>Security Testing Leader</t>
  </si>
  <si>
    <t>Informatica LLC-Security Testing Team_V_2</t>
  </si>
  <si>
    <t>Nguyen Mai Lam</t>
  </si>
  <si>
    <t>lam.nguyen@hitachivantara.com</t>
  </si>
  <si>
    <t>Automation Test: Botsina, BA</t>
  </si>
  <si>
    <t>Nguyen Thi Thanh Huyen</t>
  </si>
  <si>
    <t>huyen.nguyen7@hitachivantara.com</t>
  </si>
  <si>
    <t>Automation test: Tosca</t>
  </si>
  <si>
    <t>Nguyen Thi Ngoc Thanh</t>
  </si>
  <si>
    <t>thanh.nguyen15@hitachivantara.com</t>
  </si>
  <si>
    <t>Nguyen Hai Binh</t>
  </si>
  <si>
    <t>SQL, Web Services</t>
  </si>
  <si>
    <t>Pham Cong Son</t>
  </si>
  <si>
    <t>son.pham6@hitachivantara.com</t>
  </si>
  <si>
    <t>Automation test: Botsina, Rational Integration Tester (Web service testing), Robot Automation framework, Selenium, Soap UI, Tosca</t>
  </si>
  <si>
    <t>Automation Testing Leader</t>
  </si>
  <si>
    <t>Ball Horticultural_SAP UI Automation Test start from Dec 12</t>
  </si>
  <si>
    <t>Delivery management</t>
  </si>
  <si>
    <t>Hitachi Asia Ltd-Digital Advisor Platform (Hackathon)_V_2</t>
  </si>
  <si>
    <t>Tran Minh Long</t>
  </si>
  <si>
    <t>long.tran4@hitachivantara.com</t>
  </si>
  <si>
    <t>CONG TY C? PH?N TH?I TRANG S?N KIM-FlexBA Omni Channel and Oracle NetSuite ERP solutions implementation</t>
  </si>
  <si>
    <t>Chao Gia Huy</t>
  </si>
  <si>
    <t>huy.chao@hitachivantara.com</t>
  </si>
  <si>
    <t>BA, Testing</t>
  </si>
  <si>
    <t>Vu Hoang Tung</t>
  </si>
  <si>
    <t>Embedded System Engineer;</t>
  </si>
  <si>
    <t>Phan Nguyen Minh Quan</t>
  </si>
  <si>
    <t>quan.phan@hitachivantara.com</t>
  </si>
  <si>
    <t>Sysmex-QC Systems Refresh (with Auto Test)_Final</t>
  </si>
  <si>
    <t>Nguyen Thanh Tuyen</t>
  </si>
  <si>
    <t>tuyen.nguyen@hitachivantara.com</t>
  </si>
  <si>
    <t>Vo Cong Dong</t>
  </si>
  <si>
    <t>dong.vo@hitachivantara.com</t>
  </si>
  <si>
    <t>Devops</t>
  </si>
  <si>
    <t>Backend, Java, C, C#</t>
  </si>
  <si>
    <t>Nguyen Thi Ngoc Dung</t>
  </si>
  <si>
    <t>dung.nguyen7@hitachivantara.com</t>
  </si>
  <si>
    <t>Business Analysis</t>
  </si>
  <si>
    <t>UI, Web applications, frontend</t>
  </si>
  <si>
    <t>Hoang Tien Thanh</t>
  </si>
  <si>
    <t>thanh.hoang1@hitachivantara.com</t>
  </si>
  <si>
    <t xml:space="preserve"> System Operation; Network, Middleware</t>
  </si>
  <si>
    <t>Cao Dai An</t>
  </si>
  <si>
    <t>Cong ty TNHH Hitachi Asia (Vi?t Nam) - HITACHI IT Service Help Desk - 17S.HASV.1381.1</t>
  </si>
  <si>
    <t>Infra</t>
  </si>
  <si>
    <t>Pham Nhat Tung</t>
  </si>
  <si>
    <t>tung.pham@hitachivantara.com</t>
  </si>
  <si>
    <t>Industry - Printing;Retail &amp; Supply Chain;  STS - Java;, Azure</t>
  </si>
  <si>
    <t>Industry - Printing;Retail &amp; Supply Chain;  STS - Java;</t>
  </si>
  <si>
    <t>Tran Nam Chung</t>
  </si>
  <si>
    <t>chung.tran@hitachivantara.com</t>
  </si>
  <si>
    <t>Automation Test, Development Testing on multi platforms</t>
  </si>
  <si>
    <t>SurePoint Technologies-Project Apollo - NextGen LMS Product Development</t>
  </si>
  <si>
    <t>Dang Le Quang</t>
  </si>
  <si>
    <t>quang.dang@hitachivantara.com</t>
  </si>
  <si>
    <t>Automation Testing Leader 2</t>
  </si>
  <si>
    <t>Booking for HSO with start from Dec 19.; preparing for HE Automation test in Jan 2023</t>
  </si>
  <si>
    <t>Tran Thi Thanh Nha</t>
  </si>
  <si>
    <t>nha.tran2@hitachivantara.com</t>
  </si>
  <si>
    <t>Phan Hoang Tam</t>
  </si>
  <si>
    <t>tam.phan@hitachivantara.com</t>
  </si>
  <si>
    <t>VB.NET, C#, MVC, Entity Framework
Oracle form/ Report</t>
  </si>
  <si>
    <t>CONG TY TNHH MANULIFE (Vi?t Nam)-MVL_ePOS 2022</t>
  </si>
  <si>
    <t xml:space="preserve"> MS Platform - .NET Development;</t>
  </si>
  <si>
    <t>Le Huy Thinh</t>
  </si>
  <si>
    <t>thinh.le@hitachivantara.com</t>
  </si>
  <si>
    <t>Business Analysis;</t>
  </si>
  <si>
    <t>Tran Hoang Anh</t>
  </si>
  <si>
    <t>anh.tran10@hitachivantara.com</t>
  </si>
  <si>
    <t>Analysis; Business Analysis; ; Testing;Retail &amp; Supply Chain;</t>
  </si>
  <si>
    <t>Bui Van Thuong</t>
  </si>
  <si>
    <t>thuong.bui@hitachivantara.com</t>
  </si>
  <si>
    <t>C#/.Net/ Java, Azure
Oracle form/ Report</t>
  </si>
  <si>
    <t>CONG TY TNHH MANULIFE (Vi?t Nam)-MVL - CPA Automation 2022</t>
  </si>
  <si>
    <t>JavaScript, HTML,CSS/ Java Android</t>
  </si>
  <si>
    <t>binh.nguyen@hitachivantara.com</t>
  </si>
  <si>
    <t>Project Management (PM);</t>
  </si>
  <si>
    <t>Than Thanh Thuy</t>
  </si>
  <si>
    <t>thuy.than@hitachivantara.com</t>
  </si>
  <si>
    <t>Nguyen Dinh Thu</t>
  </si>
  <si>
    <t>thu.nguyen3@hitachivantara.com</t>
  </si>
  <si>
    <t>Nguyen Anh Tuan</t>
  </si>
  <si>
    <t>tuan.nguyen9@hitachivantara.com</t>
  </si>
  <si>
    <t>Development IDEs : Develoment Tools(Oracle Developer Suite, TOAD, PL/SQL Developer, Oracle Discoverer, XML Publisher, Oracle Service Bus, Oracle Weblogic)
Database: SQL Server, Oracle.
Program Language: SQL, PL/SQL.
Oracle form/ Report</t>
  </si>
  <si>
    <t>Manulife D2 pharse 1 release from the last week of Nov, extend in Dec</t>
  </si>
  <si>
    <t>Doan Quoc Huy</t>
  </si>
  <si>
    <t>huy.doan1@hitachivantara.com</t>
  </si>
  <si>
    <t>Truong Quang Hai</t>
  </si>
  <si>
    <t>hai.truong@hitachivantara.com</t>
  </si>
  <si>
    <t>PL/ SQL, dotNet, ABAP
Oracle form/ Report</t>
  </si>
  <si>
    <t>Phan Quoc Khanh</t>
  </si>
  <si>
    <t>khanh.phan@hitachivantara.com</t>
  </si>
  <si>
    <t>Nguyen Thi San San</t>
  </si>
  <si>
    <t>san.nguyen1@hitachivantara.com</t>
  </si>
  <si>
    <t>La Nhut Thanh</t>
  </si>
  <si>
    <t>thanh.la@hitachivantara.com</t>
  </si>
  <si>
    <t>Nguyen Minh Hien</t>
  </si>
  <si>
    <t>hien.nguyen3@hitachivantara.com</t>
  </si>
  <si>
    <t>CONG TY TNHH MANULIFE (VI?T NAM)-VCC_Auto QA</t>
  </si>
  <si>
    <t>Le Ha My Phuong</t>
  </si>
  <si>
    <t>phuong.le3@hitachivantara.com</t>
  </si>
  <si>
    <t>API testing tool :  Postman
Tool for automation test :  QuickTestPro, Test Partner, Jmeter,  Selenium, Lisa, Cucumber, Test Wizard
Java, Visual C++,Visual Basic, MS .NET 2003 / 2005 (C# / ASP.NET)</t>
  </si>
  <si>
    <t>Nguyen Thi Phuong Chi</t>
  </si>
  <si>
    <t>chi.nguyen3@hitachivantara.com</t>
  </si>
  <si>
    <t>CONG TY TNHH MANULIFE (VI?T NAM)-MVL - MOVE BAU 2022</t>
  </si>
  <si>
    <t>Nguyen Hoang Minh</t>
  </si>
  <si>
    <t>nguyen.minh@hitachivantara.com</t>
  </si>
  <si>
    <t xml:space="preserve">HTML/CSS, Python, PHP
Selenium, Robot framework, Appium </t>
  </si>
  <si>
    <t>Nguyen Thu Trang</t>
  </si>
  <si>
    <t>nguyen.trang1@hitachivantara.com</t>
  </si>
  <si>
    <t>BA, Business process modeling
Using SQL
Manual test (API, front end, back end)
Microsoft offices
UI UX design (Figma, Balsamiq)</t>
  </si>
  <si>
    <t>Nguyen Trung Dung</t>
  </si>
  <si>
    <t>nguyen.dung@hitachivantara.com</t>
  </si>
  <si>
    <t>MS SQL, C++, Jenkins</t>
  </si>
  <si>
    <t>Do Lien Vuong</t>
  </si>
  <si>
    <t>do.vuong@hitachivantara.com</t>
  </si>
  <si>
    <t>Salesforce Development: Apex Class, Apex Trigger, Lightning Component, Azure</t>
  </si>
  <si>
    <t>Pham Huu Phuoc</t>
  </si>
  <si>
    <t>phuoc.pham1@hitachivantara.com</t>
  </si>
  <si>
    <t>Salesforce, Java(2), Angular(2), ReactJS(2),  AWS, Azure</t>
  </si>
  <si>
    <t>Luu Tran Thien An</t>
  </si>
  <si>
    <t>luu.an@hitachivantara.com</t>
  </si>
  <si>
    <t>MS SQL Server, PostgreSQL, MySQL, Windows, Linux, VM
Auth0 (OpenID Connect, MFA, SSO)
UI/UX  (Basamiq, Adode XD, Figma)
Restful web services
Redmine, Git, Jira</t>
  </si>
  <si>
    <t>Le Trung Tin</t>
  </si>
  <si>
    <t>tin.le@hitachivantara.com</t>
  </si>
  <si>
    <t>DevOps
Database: MS SQL Server, MySQL
IaC tools: Terraform, CloudFormation, Helm, Ansible
Jenkins, Docker, Containers, K8S
Network and Security knowledge &amp; skills, Azure Cloud platform, Amazon EC2
Windows, Linux, VM</t>
  </si>
  <si>
    <t>devOps</t>
  </si>
  <si>
    <t>Phan Van Quang</t>
  </si>
  <si>
    <t>phan.quang@hitachivantara.com</t>
  </si>
  <si>
    <t>DevOps
Database: MS SQL Server, Firebase, Oracle
CICD Tool: Jenkins.
Code Analysis Tools: Selenium, Sonarqube.
Web Server: Apache</t>
  </si>
  <si>
    <t>Ho Vinh Thang</t>
  </si>
  <si>
    <t>ho.thang@hitachivantara.com</t>
  </si>
  <si>
    <t>C#, Oracle form/ Report</t>
  </si>
  <si>
    <t>Pham Hoang Thanh Son</t>
  </si>
  <si>
    <t>son.pham5@hitachivantara.com</t>
  </si>
  <si>
    <t>Devops
Scripting Language: Ansible, Terraform, Shell Script, PowerShell Script. 
Container: Docker_x000B_Container Orchestration: K8s
CICD: Jenkins
Database: PostgreSQL, MySQL.
Virtualization: VMWare, Hyper-V
SCM: Git.
Cloud: Azure, AWS.
Framework: ITIL, GDPR, ITSM</t>
  </si>
  <si>
    <t>Tran Le Trung</t>
  </si>
  <si>
    <t>70834340</t>
  </si>
  <si>
    <t>Doan Thien Toan</t>
  </si>
  <si>
    <t>toan.doan@hitachivantara.com</t>
  </si>
  <si>
    <t>OS: Linux, Windows.
Development IDEs : Visual Code
Database: MySQL, PostgreSQL
Program Language: Python, Bash, PowerShell.
SCM: Git, Gitlab CI/CD
IaC: CloudFormation, Terraform, Ansible.
DevOps: Docker, K8S, Jenkin, AWS developer tools, EKS, ALB, ECR, S3, Route53, Lambda, Nginx.
Monitoring &amp; Logging: Prometheus, Grafana, ELK.
Cloud: AWS
Infrastructure Services: AD, CA, DHCP, DNS, LDAP</t>
  </si>
  <si>
    <t>70835359</t>
  </si>
  <si>
    <t>Dao Hong Ha</t>
  </si>
  <si>
    <t>dao.ha@hitachivantara.com</t>
  </si>
  <si>
    <t>OS: Linux (Ubuntu, CentOS), Windows Server
Virtualization, Private Cloud: VMware (VMware ESXi, vCenter), VDI
Tool: Configuration Management (Ansible), Git, Docker, Monitoring (Zabbix)…
Load balancing, failover cluster: Haproxy, Nginx, F5 bigIP, A10
Web Server: Nginx, Apache, Tomcat, IIS
Database: MySQL, MariaDB, PostgreSQL, MongoDB
Firewall: Paloalto, Checkpoint, Fortinet</t>
  </si>
  <si>
    <t>Hitachi, Ltd-PROVISION OF Support Services for the HITACHI IT Service</t>
  </si>
  <si>
    <t>Nguyen Le Manh Hai</t>
  </si>
  <si>
    <t>hai.nguyenlemanh@hitachivantara.com</t>
  </si>
  <si>
    <t>Database: BigQuery, SQL Server Management Studio
Business Analysis Tools: Tableau, Data Studio, Microsoft Office
Project Management Tools: ClickUp, Jira
Program Language: Python
Methodology: Agile/Scrum, Waterfall</t>
  </si>
  <si>
    <t>Le Gia Huy</t>
  </si>
  <si>
    <t xml:space="preserve">huy.le1@hitachivantara.com </t>
  </si>
  <si>
    <t>On bench, Support bidding for Sun Life in Dec / Prepare for Open banking API project &amp; VBP-FEC QC Portal in Nov</t>
  </si>
  <si>
    <t>Tran Anh Tuan</t>
  </si>
  <si>
    <t>tuan.anhtran@hitachivantara.com</t>
  </si>
  <si>
    <t>DevOps, Container: Docker.
Orchestration: Kubernetes.
Infrastructure as Code: Ansible, Terraform
CI/CD: Jenkins
Cloud platform: Amazon AWS
SCM: Git.
OS: Linux, Windows.
Virtualization: VMware vSphere/vCenter
Database: SQL Server, MySQL, PostgreSQL
Webserver: Apache, Nginx, IIS, Proxy: Nginx
Message queue: RabbitMQ, Caching: Redis
Monitoring: Prometheus, Grafana
Log Management: ELK Stack</t>
  </si>
  <si>
    <t>Cu Thi Chau</t>
  </si>
  <si>
    <t>cuthi.chau@hitachivantara.com</t>
  </si>
  <si>
    <t>OS: Windows.
Document: BRD, SRS
Tool: Figma, Draw.io, Word, Excel, Jira
Database: SQL Server
Software development Process: Scrum/ Agile.</t>
  </si>
  <si>
    <t>Ho Thi Van Anh</t>
  </si>
  <si>
    <t>anh.vanthiho@hitachivantara.com</t>
  </si>
  <si>
    <t>On bench, training KGIT</t>
  </si>
  <si>
    <t>Le Thi Hien</t>
  </si>
  <si>
    <t>hienthi.le@hitachivantara.com</t>
  </si>
  <si>
    <t>OS:  Windows.
Development: API, Web app, mobile app, Web service
Database: SQL Server, Oracle.
Program Language: JS, Java, HTML, CSS
SCM: Git, SVN.
Software development Process: Waterfall, Scrum/ Agile.</t>
  </si>
  <si>
    <t>Nguyen Quoc Tuan</t>
  </si>
  <si>
    <t>tuan.quocnguyen@hitachivantara.com</t>
  </si>
  <si>
    <t>OS: Windows, Linux.
Development IDEs : IntelliJ, Visual Studio Code
Database: Oracle, MySQL
Program Language: Java, JavaScript
Framework: Spring, .NET, ReactJS, Web API (REST)
Tool: Balsamiq Wireframes
SCM: Git
Software development Process: Waterfall, Scrum/ Agile</t>
  </si>
  <si>
    <t>Manulife-MVI project start from 15/Dec</t>
  </si>
  <si>
    <t>Nguyen Khanh Duy</t>
  </si>
  <si>
    <t>duy.nguyenkhanh@hitachivantara.com</t>
  </si>
  <si>
    <t>Huynh Ngoc Vu</t>
  </si>
  <si>
    <t>vu.huynh2@hitachivantara.com</t>
  </si>
  <si>
    <t> 70861361</t>
  </si>
  <si>
    <t>Le Quang Vinh Phuc</t>
  </si>
  <si>
    <t>phuc.le1@hitachivantara.com</t>
  </si>
  <si>
    <t>Automation Testing Leader 3</t>
  </si>
  <si>
    <t>Nguyen Hoang Quy</t>
  </si>
  <si>
    <t>quy.hoangnguyen@hitachivantara.com</t>
  </si>
  <si>
    <t>Tang Quoc Bao</t>
  </si>
  <si>
    <t>tangquoc.bao@hitachivantara.com</t>
  </si>
  <si>
    <t>o	Oracle Developer Suite: Form, Report, PLSQL</t>
  </si>
  <si>
    <t>tuan.nguyen15@hitachivantara.com</t>
  </si>
  <si>
    <t>Pham Vien Du</t>
  </si>
  <si>
    <t>du.pham@hitachivantara.com</t>
  </si>
  <si>
    <t>OOP, MVC, C/C++/C#, Java, Python</t>
  </si>
  <si>
    <t>Embedded Engineering</t>
  </si>
  <si>
    <t>Linux App</t>
  </si>
  <si>
    <t>Pham Hong Son</t>
  </si>
  <si>
    <t>Python, Ansible, AWS</t>
  </si>
  <si>
    <t>Nguyen Trung Khang</t>
  </si>
  <si>
    <t>khang.nguyen4@hitachivantara.com</t>
  </si>
  <si>
    <t>Linux, Java, C/C++, Python</t>
  </si>
  <si>
    <t>Mass General Brigham-WP41 Support Customer Release</t>
  </si>
  <si>
    <t>JNI, IPC</t>
  </si>
  <si>
    <t>Nguyen The Nhan</t>
  </si>
  <si>
    <t>nhan.nguyen@hitachivantara.com</t>
  </si>
  <si>
    <t>C/C++, Java</t>
  </si>
  <si>
    <t>Automotive</t>
  </si>
  <si>
    <t>Quach Duy Phu</t>
  </si>
  <si>
    <t>Cong Ty TNHH Thi?t K? Renesas Vi?t Nam-RVC</t>
  </si>
  <si>
    <t>C#, PHP</t>
  </si>
  <si>
    <t>Truong Nghia An</t>
  </si>
  <si>
    <t>an.truong@hitachivantara.com</t>
  </si>
  <si>
    <t>o	Java, C/C++, Python, Design patterns, OOP
o	RESTful web services
o	Database: PostgreSQL, MySQL
o	Framework/library: Spring, QT, VueJS, Poco, Nodejs
o	Tool: Yocto</t>
  </si>
  <si>
    <t>NGAN HANG TH??NG M?I C? PH?N A CHAU-ACB - BBA phase 2_V_1</t>
  </si>
  <si>
    <t>Phuc Le</t>
  </si>
  <si>
    <t>Nguyen Minh Dang</t>
  </si>
  <si>
    <t>dang.nguyen@hitachivantara.com</t>
  </si>
  <si>
    <t>o	Programming languages: C/C++, Java, JNI, Python, bash</t>
  </si>
  <si>
    <t xml:space="preserve"> JAVA,J2EE, XML, HTML, CSS</t>
  </si>
  <si>
    <t>Nguyen Ba Hung</t>
  </si>
  <si>
    <t>hung.nguyen7@hitachivantara.com</t>
  </si>
  <si>
    <t>Java/ C/C++/ Python</t>
  </si>
  <si>
    <t xml:space="preserve">Window App/C++ </t>
  </si>
  <si>
    <t>JavaScript, HTML,CSS/ Angular/ Android/ iOS</t>
  </si>
  <si>
    <t>Delivery Management</t>
  </si>
  <si>
    <t>Hitachi Ltd-Python Development on Azure,</t>
  </si>
  <si>
    <t>C/C++, Project Management (PM); Software Architecture &amp; Design;  STS - Java;</t>
  </si>
  <si>
    <t>Pham Vu Long</t>
  </si>
  <si>
    <t>long.pham@hitachivantara.com</t>
  </si>
  <si>
    <t>o	C/C++, Java, Python, Ruby, JavaScript, HTML5, CSS3, VBA, SQL.
o	AWS web services.
o	Front-end: AngularJS, jQuery, jQuery plugins, Bootstrap.</t>
  </si>
  <si>
    <t xml:space="preserve"> Software Architecture &amp; Design;</t>
  </si>
  <si>
    <t>Dao Trung Tien</t>
  </si>
  <si>
    <t>tien.dao@hitachivantara.com</t>
  </si>
  <si>
    <t>o	JavaScript, HTML5, CSS, .NET
o	RESTful web services
o	Framework: .NET MVC, Caliburn, Django, Spring MVC, Angular, JQuery, Vuejs
o	Platform: WPF, iOS, Android, Xamarin</t>
  </si>
  <si>
    <t>Window App/.Net</t>
  </si>
  <si>
    <t>JavaScript, HTML, CSS</t>
  </si>
  <si>
    <t>Nguyen Hoang Minh (b)</t>
  </si>
  <si>
    <t>minh.nguyen8@hitachivantara.com</t>
  </si>
  <si>
    <t>C/C++, assembly, C#, VB.NET, VBA, Golang, NodeJS, ReactJS, Python, Shell Script., DevOps</t>
  </si>
  <si>
    <t xml:space="preserve"> IoT Solutions</t>
  </si>
  <si>
    <t>Le Minh Nam</t>
  </si>
  <si>
    <t>nam.le@hitachivantara.com</t>
  </si>
  <si>
    <t>C/C++, Python</t>
  </si>
  <si>
    <t>Zonar Systems Inc-US-ZONAR OCI 2022-2023</t>
  </si>
  <si>
    <t>Automotive/ Backend</t>
  </si>
  <si>
    <t>Doan Ngo Binh</t>
  </si>
  <si>
    <t>binh.doan@hitachivantara.com</t>
  </si>
  <si>
    <t>C/C++, Java, PHP</t>
  </si>
  <si>
    <t>Zonar Systems, Inc.- Global Partners Gateway Integration</t>
  </si>
  <si>
    <t>Python, JavaScript</t>
  </si>
  <si>
    <t>Vu Manh Cuong</t>
  </si>
  <si>
    <t>cuong.vu@hitachivantara.com</t>
  </si>
  <si>
    <t>o	C#, OpenXML, Out System, PostgreSQL
o	C/C++, Java, JNI, Junit
o	Bash, Batch, Perl, Python, VBA
o	Git, CVS, SVN, Mercurial
o	MCU development (ARM, AVR, PIC, SG8V1 …)</t>
  </si>
  <si>
    <t>Tran Thi Thao</t>
  </si>
  <si>
    <t>thao.tran@hitachivantara.com</t>
  </si>
  <si>
    <t>o	Java, C, C++, VBA, C++/CLI, CAPL Script, C#, Scala, Android, Object-oriented Programming, OpenGL, Free RTOS, Peta Linux, QEMU.
o	Database: Oracle, MySQL
o	Framework: Spring boot, .NET</t>
  </si>
  <si>
    <t>C#, Java, C/C++</t>
  </si>
  <si>
    <t>Phuong Nguyen</t>
  </si>
  <si>
    <t>Phan Duc Anh</t>
  </si>
  <si>
    <t>anh.phan@hitachivantara.com</t>
  </si>
  <si>
    <t xml:space="preserve"> C/C++, C Shell, .NET</t>
  </si>
  <si>
    <t>Renesas - onsite</t>
  </si>
  <si>
    <t>Java, J2EE, EJB,</t>
  </si>
  <si>
    <t>Tu Vien Trung</t>
  </si>
  <si>
    <t>trung.tu@hitachivantara.com</t>
  </si>
  <si>
    <t>o	MCAL Knowledge
o	Embedded System (C low level programing)
o	Model Based Development (MatLab)
o	Control Model (PID; Fuzzy)
o	Digital Signal Processing (Kalman filter, Phase-locked loop)</t>
  </si>
  <si>
    <t>SQL (MSSQL, MySQL, PostgreSQL, MongoDB), Mercurial/Git, Bash/shell scripts</t>
  </si>
  <si>
    <t>Nguyen Tran Cao Tan Khoa</t>
  </si>
  <si>
    <t>khoa.nguyen@hitachivantara.com</t>
  </si>
  <si>
    <t>Python, C/C++, DevOps</t>
  </si>
  <si>
    <t>SQL Server, Crystal Report, .Net, Perl</t>
  </si>
  <si>
    <t>Do Tien Thanh</t>
  </si>
  <si>
    <t>thanh.do@hitachivantara.com</t>
  </si>
  <si>
    <t>Verilog HDL, VHDL, System Verilog, C</t>
  </si>
  <si>
    <t>Window App/C++</t>
  </si>
  <si>
    <t>DaiNippon Screen-EQUIOS CMS development-11S.DNSC.0745.6_3</t>
  </si>
  <si>
    <t>Mai Huynh Tan</t>
  </si>
  <si>
    <t>tan.mai@hitachivantara.com</t>
  </si>
  <si>
    <t>AI/MLData Scientist; Big Data; Software Architecture &amp; Design;  Data Scientist; Python</t>
  </si>
  <si>
    <t>CV</t>
  </si>
  <si>
    <t>Zonar Systems, Inc.-Core API Serv Phase 2</t>
  </si>
  <si>
    <t>Cuong Do</t>
  </si>
  <si>
    <t>Tran Thi Thang</t>
  </si>
  <si>
    <t>thang.tran1@hitachivantara.com</t>
  </si>
  <si>
    <t>AI/ML &amp; Data Scientist; Insights &amp; Analytics ; Python</t>
  </si>
  <si>
    <t>Applied Machine Learning &amp; Data Scientist; Insights &amp; Analytics ;</t>
  </si>
  <si>
    <t>Dat Tien Nguyen</t>
  </si>
  <si>
    <t>Vu Thanh Binh</t>
  </si>
  <si>
    <t>binh.vu@hitachivantara.com</t>
  </si>
  <si>
    <t>C/C++, Python, Golang</t>
  </si>
  <si>
    <t xml:space="preserve"> IoT Solutions; Testing;</t>
  </si>
  <si>
    <t>Quy Thanh Nguyen</t>
  </si>
  <si>
    <t>Le Van Lien</t>
  </si>
  <si>
    <t>lien.le@hitachivantara.com</t>
  </si>
  <si>
    <t>C/C++, Java (J2ME, J2SE).</t>
  </si>
  <si>
    <t xml:space="preserve"> Linux system</t>
  </si>
  <si>
    <t>Nguyen Ngoc Thanh Ha</t>
  </si>
  <si>
    <t>ha.nguyen11@hitachivantara.com</t>
  </si>
  <si>
    <t>•	Program language: C++, Python, Java.
•	Development Framework: SpringMVC (Java), PyGObject (Python3), Boost (C++).</t>
  </si>
  <si>
    <t>Nguyen Van Cao</t>
  </si>
  <si>
    <t>Nguyen Minh Quoc</t>
  </si>
  <si>
    <t>quoc.nguyen1@hitachivantara.com</t>
  </si>
  <si>
    <t>Program Language: C/C++, HTML/CSS, Javascript / Typescript, PHP, MySQL, C#, .NET
Framework: .NET, Angular, VueJS , ReactJS ,NodeJS, Web API (REST)</t>
  </si>
  <si>
    <t>Tran Ngoc Chinh</t>
  </si>
  <si>
    <t>Embedded System Engineer; IoT Solutions; Software Architecture &amp; Design;</t>
  </si>
  <si>
    <t>chinh.tran@hitachivantara.com</t>
  </si>
  <si>
    <t>phu.quach@hitachivantara.com</t>
  </si>
  <si>
    <t xml:space="preserve">o	Domain &amp; Platform: AUTOSAR CP&amp;AP, Modeling, Configuration, V2X, HONO platform, Kuksa Eclipse, MCAL drivers, IOT platforms, AGL, HMI, Android, DIY platforms
o	Tool Chain: Cross compilers (armcc, iccarm, gcc, g++, etc), MDK-ARM, IAR, GNU, Toppers, Artop, Android SDK, Arduino, Coverage WinAMS, Visual Studio, PostGreSQL, InfluxDB.
o	Protocol: SOME/IP, Legacy bus (CAN, LIN, Flexray), Serial Bus (UART, SPI, I2C), SIP, OBD2, MQTT, HTTP, MCAL Drivers (GPT, ADC, PWM, ICU, MCU, etc.) 
o	HW architect: Cortex-ARM, ESP8266, Raspberry Pi, Arduino
o	Programming Language: C/C++, C#, Java Android, Python, Angular, Java, UML/SysML
</t>
  </si>
  <si>
    <t>??????????????_HICS-JP-P-HiICS Automotive Services</t>
  </si>
  <si>
    <t>cao.nguyen@hitachivantara.com</t>
  </si>
  <si>
    <t>o	C/C+, Java, Python, JavaScript/ES5/ES6, HTML5, CSS3, dotNET, Design patterns, OOP
o	RESTful web services
o	Framework: ASP.NET MVC, Entity Framework
o	Front-end: JavaScript templating, jQuery, jQuery plugins, Bootstrap
o	Database: MS SQL Server, PostgreSQL, MySQL
o	Amazon EC2</t>
  </si>
  <si>
    <t>Bash scripts, PHP, JavaScript, HTML, CSS and Database</t>
  </si>
  <si>
    <t>Trinh Thanh Nhat</t>
  </si>
  <si>
    <t>nhat.trinh@hitachivantara.com</t>
  </si>
  <si>
    <t>.NET, PHP</t>
  </si>
  <si>
    <t>Javascript, HTML, CSS</t>
  </si>
  <si>
    <t>Last working day: 5/5</t>
  </si>
  <si>
    <t>Bui Van Vinh</t>
  </si>
  <si>
    <t>vinh.bui@hitachivantara.com</t>
  </si>
  <si>
    <t>JScriptJDeveloper, IntelliJ,AWS, CakePhp, Laravel, Python, blockchain and SqlDeveloper</t>
  </si>
  <si>
    <t>Son Pham</t>
  </si>
  <si>
    <t>Lieu Tuan Kiet</t>
  </si>
  <si>
    <t>kiet.lieu@hitachivantara.com</t>
  </si>
  <si>
    <t>o	C, CAPL Script, C#, VBA</t>
  </si>
  <si>
    <t xml:space="preserve"> Embedded System Engineer;</t>
  </si>
  <si>
    <t>Pham Minh Dung</t>
  </si>
  <si>
    <t>dung.pham@hitachivantara.com</t>
  </si>
  <si>
    <t>Last working day: 18/5</t>
  </si>
  <si>
    <t>Van Nam Phuong</t>
  </si>
  <si>
    <t>phuong.van@hitachivantara.com</t>
  </si>
  <si>
    <t>C++</t>
  </si>
  <si>
    <t>JavaScript/ReactJs</t>
  </si>
  <si>
    <t>Hoang Van Quoc</t>
  </si>
  <si>
    <t>quoc.hoang@hitachivantara.com</t>
  </si>
  <si>
    <t>Automotive: C/C++, Autosar</t>
  </si>
  <si>
    <t>Ta Huy Dang</t>
  </si>
  <si>
    <t>S32SDK, GCC, DIAB, GIT, JIRA, V&amp;V testing technique, MAF (Measure automation framework)</t>
  </si>
  <si>
    <t>Nguyen Trung Chien</t>
  </si>
  <si>
    <t>chien.nguyen@hitachivantara.com</t>
  </si>
  <si>
    <t>C/C++, Yocto, Golang</t>
  </si>
  <si>
    <t>Bash Shell</t>
  </si>
  <si>
    <t>Bui Quang Tien</t>
  </si>
  <si>
    <t>tien.bui@hitachivantara.com</t>
  </si>
  <si>
    <t>Unit test, automotive</t>
  </si>
  <si>
    <t>Cong Ty TNHH Thi?t K? Renesas Vi?t Nam-RVC_JD2 (XEN SW DEVELOPMENT)</t>
  </si>
  <si>
    <t>Frontend, Java Script,MyEclipse, Net Beans</t>
  </si>
  <si>
    <t>Cao Nhat Nguyen</t>
  </si>
  <si>
    <t>nguyen.cao@hitachivantara.com</t>
  </si>
  <si>
    <t>C/C++, Golang</t>
  </si>
  <si>
    <t>Python, VHDL, JavaScript</t>
  </si>
  <si>
    <t>Vo Thai Tuyen</t>
  </si>
  <si>
    <t>tuyen.vo@hitachivantara.com</t>
  </si>
  <si>
    <t>Autpmotive, Java, DevOps</t>
  </si>
  <si>
    <t>multithreading, Java, Backend</t>
  </si>
  <si>
    <t>Le Sinh Cong</t>
  </si>
  <si>
    <t>cong.le1@hitachivantara.com</t>
  </si>
  <si>
    <t>C/C++, Makefile</t>
  </si>
  <si>
    <t xml:space="preserve"> Linux Shell Script, Python</t>
  </si>
  <si>
    <t>Lai Van Nguyen</t>
  </si>
  <si>
    <t>nguyen.lai@hitachivantara.com</t>
  </si>
  <si>
    <t>o	HTML5/ CSS3, OOP, Java, C/C++, Verilog/VHDL, Python.
o	Framework: Java Spring.
o	Front-end: jQuery, Bootstrap.</t>
  </si>
  <si>
    <t>Verilog/VHDL</t>
  </si>
  <si>
    <t>Vo Thanh Hieu</t>
  </si>
  <si>
    <t>hieu.vo1@hitachivantara.com</t>
  </si>
  <si>
    <t xml:space="preserve">Java </t>
  </si>
  <si>
    <t>Last working day: 10/5</t>
  </si>
  <si>
    <t>Hoang Kim Nhat Quan</t>
  </si>
  <si>
    <t>quan.hoang@hitachivantara.com</t>
  </si>
  <si>
    <t>o	C/C++, C#, python.VBA, MatLab, Simulink.
o	MS-Office (Excel, word,..), AutoCad, Solid Works, CNC, PLC.</t>
  </si>
  <si>
    <t>Huynh Xuan Truong</t>
  </si>
  <si>
    <t>truong.huynh@hitachivantara.com</t>
  </si>
  <si>
    <t>o	Development IDEs: Cantata, Eclipse, Visual Studio, Pycharm
o	Program Language: C/C++, QT, VBA, Python</t>
  </si>
  <si>
    <t>Vinfast - Onsite HN</t>
  </si>
  <si>
    <t>Le Thanh Hy</t>
  </si>
  <si>
    <t>hy.le@hitachivantara.com</t>
  </si>
  <si>
    <t>o	C# .NET, OOP, LINQ and design patterns
o	Multi-threaded/ task based asynchronous programming
o	UI/WPF, Entity Framework, ASP .NET MVC
o	Network topologies TCP/IP, UDP</t>
  </si>
  <si>
    <t>Last working day: 31/5</t>
  </si>
  <si>
    <t>Huynh Trong Nghia</t>
  </si>
  <si>
    <t>nghia.huynh@hitachivantara.com</t>
  </si>
  <si>
    <t>C, C++, CAN protocol, Aspice , Autosar…, Test URT, TPT testing</t>
  </si>
  <si>
    <t>Huynh Duc Lieu</t>
  </si>
  <si>
    <t>lieu.huynh@hitachivantara.com</t>
  </si>
  <si>
    <t>o	C/C++, Java, dotNET, Design patterns, OO
o	Azure Cloud platform, Amazon EC2</t>
  </si>
  <si>
    <t>Python, Kotlin, Java, C++., pandas, NumPy, scikit-learn, Matplotlib; CGI.</t>
  </si>
  <si>
    <t>Zonar Systems Inc-Zonar OEM Consolidation Layer Services-Phase 2</t>
  </si>
  <si>
    <t>Phan Anh Tu</t>
  </si>
  <si>
    <t>tu.phan@hitachivantara.com</t>
  </si>
  <si>
    <t>Java, C++, C#., ASP .Net, Caliburn, React, flutter</t>
  </si>
  <si>
    <t>Le Hong Danh</t>
  </si>
  <si>
    <t>danh.le@hitachivantara.com</t>
  </si>
  <si>
    <t>Java, C++, C#, ASP .Net, Spring Boot, Caliburn.</t>
  </si>
  <si>
    <t>Truong Tran Hieu</t>
  </si>
  <si>
    <t>hieu.truong@hitachivantara.com</t>
  </si>
  <si>
    <t>Luu Bao Tran</t>
  </si>
  <si>
    <t>tran.luu@hitachivantara.com</t>
  </si>
  <si>
    <t>C/C++, Python, IAR</t>
  </si>
  <si>
    <t>Nguyen Hoang Vu</t>
  </si>
  <si>
    <t>vu.nguyen8@hitachivantara.com</t>
  </si>
  <si>
    <t>C/C++, Java, PHP, Javascropt, C#, Angular, .NET, CakePHP, DevOps</t>
  </si>
  <si>
    <t>Nguyen Minh Hieu</t>
  </si>
  <si>
    <t>hieu.nguyen6@hitachivantara.com</t>
  </si>
  <si>
    <t>C, Python, HTML, JavaScript, Java, CSS, My SQL, MongoDB, Flask, ReactJS, Golang</t>
  </si>
  <si>
    <t>Nguyen Hai Long</t>
  </si>
  <si>
    <t>long.nguyen9@hitachivantara.com</t>
  </si>
  <si>
    <t>Verilog HDL, VHDL, System Verilog, C, TDL</t>
  </si>
  <si>
    <t>DaiNippon Screen-WAV development-18S.DNSC.1545_0</t>
  </si>
  <si>
    <t>Le Van Son</t>
  </si>
  <si>
    <t>son.le2@hitachivantara.com</t>
  </si>
  <si>
    <t>Python, C/C++, ROS, Eclipse</t>
  </si>
  <si>
    <t xml:space="preserve">Luu Cong Dac </t>
  </si>
  <si>
    <t>dac.luu@hitachivantara.com</t>
  </si>
  <si>
    <t>o	C/C++, Assembly, Python, Bash Script, QT/QML, Squish, Design patterns, OOP, Valgrind, Parasoft, Automotive</t>
  </si>
  <si>
    <t>Pham Vu Nhu Thuan</t>
  </si>
  <si>
    <t>thuan.pham@hitachivantara.com</t>
  </si>
  <si>
    <t>C/C++, Python, Design patterns, OOP
SCM: Git, SVN
OS: Windows, Linux, VM</t>
  </si>
  <si>
    <t>Nguyen Minh Triet</t>
  </si>
  <si>
    <t>triet.nguyen@hitachivantara.com</t>
  </si>
  <si>
    <t>Python, Flask, Tensorflow, Numpy, Pandas, Scikit-learn</t>
  </si>
  <si>
    <t>Bui Van Sang</t>
  </si>
  <si>
    <t>sang.bui@hitachivantara.com</t>
  </si>
  <si>
    <t>C, C++, Bash Script</t>
  </si>
  <si>
    <t>Ho Tran Minh Duc</t>
  </si>
  <si>
    <t>duc.ho@hitachivantara.com</t>
  </si>
  <si>
    <t>Python, Keras, OpenCV, FastAPI, Docker, SingleStore, Elasticsearch</t>
  </si>
  <si>
    <t>Quach Truong Hoang Dan</t>
  </si>
  <si>
    <t>dan.quach@hitachivantara.com</t>
  </si>
  <si>
    <t>C/C++, Python, VBA, Structure text
Embedded microcontroller: STM32F1*, STM32F2*, STM32F3*</t>
  </si>
  <si>
    <t>Vo Xuan Vinh</t>
  </si>
  <si>
    <t>vinh.vo@hitachivantara.com</t>
  </si>
  <si>
    <t>C#, SQL, Black box testing, White box testing</t>
  </si>
  <si>
    <t>Truong Minh Phung</t>
  </si>
  <si>
    <t>truong.phung@hitachivantara.com</t>
  </si>
  <si>
    <t>Python, Tensorflow, Pytorch, Numpy, Opencv</t>
  </si>
  <si>
    <t>Nguyen Pham Phuc Viet</t>
  </si>
  <si>
    <t>nguyen.viet@hitachivantara.com</t>
  </si>
  <si>
    <t>Python, Tensorflow, Keras, OpenCV, C/C++</t>
  </si>
  <si>
    <t>Nguyen Thanh Dien</t>
  </si>
  <si>
    <t>nguyen.dien@hitachivantara.com</t>
  </si>
  <si>
    <t>Python, React, Git, SQL, C/C++, Golang</t>
  </si>
  <si>
    <t>Trinh Dinh Vu Qui</t>
  </si>
  <si>
    <t>vuqui.trinh@hitachivantara.com</t>
  </si>
  <si>
    <t>C/C++, Python, Embeded Linux, Databases, Amazon web service (AWS)</t>
  </si>
  <si>
    <t>Pham Hoang Dien</t>
  </si>
  <si>
    <t>pham.dien@hitachivantara.com</t>
  </si>
  <si>
    <t>JavaScript/ES5/ES6, HTML5, CSS3, TypeScript, OOP
Framework: Bootstrap, Material UI
Front-end: React, JavaScript, Typescript, Bootstrap, Material UI
SCM: Git
OS: Windows, Linux
,  AWS</t>
  </si>
  <si>
    <t>Le Van Nghia</t>
  </si>
  <si>
    <t>nghia.le1@hitachivantara.com</t>
  </si>
  <si>
    <t>C# (WinForms) and a little about C++.
Proficient in the embedded programming with MCU (Arduino).
OS: Windows, Linux</t>
  </si>
  <si>
    <t>Pham Duc Thang</t>
  </si>
  <si>
    <t>pham.thang@hitachivantara.com</t>
  </si>
  <si>
    <t>Development IDEs : Keil C, Visual Studio Code, Visual Studio. 
Database: Google Firebase.
Program Language: C, C++, Dart.
Framework: Arduino, Flutter.</t>
  </si>
  <si>
    <t>Nguyen Nhat Tri</t>
  </si>
  <si>
    <t>nguyennhat.tri@hitachivantara.com</t>
  </si>
  <si>
    <t>Development IDEs : Eclipse, Visual Studio. 
Program Language: C/C++, Python, Make file, Bash.
Framework: Bitbucket, Jenkin…</t>
  </si>
  <si>
    <t>Le Huynh Duc</t>
  </si>
  <si>
    <t>duc.le@hitachivantara.com</t>
  </si>
  <si>
    <t>Development IDEs : MPLABX, Visual Studio. 
Program Language: C/C++, Python.</t>
  </si>
  <si>
    <t>RVC</t>
  </si>
  <si>
    <t>Nguyen Luong Nhat Quy</t>
  </si>
  <si>
    <t>quy.nguyen1@hitachivantara.com</t>
  </si>
  <si>
    <t>Program Language: Python.
Platform: Google Colab.</t>
  </si>
  <si>
    <t>Renesas - Onsite</t>
  </si>
  <si>
    <t>Trinh Quang Tam</t>
  </si>
  <si>
    <t>tam.trinh@hitachivantara.com</t>
  </si>
  <si>
    <t>Python, Golang</t>
  </si>
  <si>
    <t>Nguyen Huy Hoang</t>
  </si>
  <si>
    <t>hoang.huynguyen@hitachivantara.com</t>
  </si>
  <si>
    <t>Program Language: C, C++, C#, CAPL
Tools: CoverageMaster winAMS,  CANalyer, dSpace tools (AutomationDesk, ControlDesk)</t>
  </si>
  <si>
    <t>Tran Nghia Tin</t>
  </si>
  <si>
    <t>tin.tran@hitachivantara.com</t>
  </si>
  <si>
    <t>o	VHDL, Verilog
o	Development IDEs : Visual Studio, Vivado, Altera Quartus, Modelsim</t>
  </si>
  <si>
    <t>Nguyen Thien Thien</t>
  </si>
  <si>
    <t>thien.thiennguyen@hitachivantara.com</t>
  </si>
  <si>
    <t>o	OpenCV, Verilog HDL, C++</t>
  </si>
  <si>
    <t>Ngo Dinh Hai</t>
  </si>
  <si>
    <t>hai.ngodinh@hitachivantara.com</t>
  </si>
  <si>
    <t>Huynh Minh Nhat</t>
  </si>
  <si>
    <t>huynhminh.nhat@hitachivantara.com</t>
  </si>
  <si>
    <t xml:space="preserve">o	C/C++
o	C#, .Net Framework
o	Python </t>
  </si>
  <si>
    <t>dang.tahuy@hitachivantara.com</t>
  </si>
  <si>
    <t xml:space="preserve">o	C/C++, Python, Java Core, Design patterns, OOP.
o	Framework: Flutter, Boost C++, Standard Libraries,  Numpy, Pandas
o	Front-end: JavaScript
o	Database: MS SQL Server, Oracle
o	Amazon web services </t>
  </si>
  <si>
    <t>Pham Van Phuc Hoang</t>
  </si>
  <si>
    <t>hoang.phamvanphuc@hitachivantara.com</t>
  </si>
  <si>
    <t>o	Program Language: C/C++.
o	Microcontroller: PIC, TivaC, Arduino, ESP32, ESP8266.</t>
  </si>
  <si>
    <t>Le Dai Duong</t>
  </si>
  <si>
    <t>duong.daile@hitachivantara.com</t>
  </si>
  <si>
    <t>Le Anh Nhat</t>
  </si>
  <si>
    <t>nhat.anhle@hitachivantara.com</t>
  </si>
  <si>
    <t>C#/.Net/ C++/VB</t>
  </si>
  <si>
    <t>FS HCM Team 6 Lead</t>
  </si>
  <si>
    <t>Angular, VueJS, ReactJS, NodeJS</t>
  </si>
  <si>
    <t>FE Team 1 Lead</t>
  </si>
  <si>
    <t>SSVI</t>
  </si>
  <si>
    <t>Angular, ARM SoC programming</t>
  </si>
  <si>
    <t>C/C++, Python, JavaScript, VueJS</t>
  </si>
  <si>
    <t>FE Team 2 Lead</t>
  </si>
  <si>
    <t>Java/ C / C#/.Net AWS</t>
  </si>
  <si>
    <t>On bench, presale in Sun Life in Dec / Support presale for VPBFC - QC Portal in Nov</t>
  </si>
  <si>
    <t>JavaScript, HTML,CSS/ Angular/ VueJs/ ReactJs/ Android/ iOS</t>
  </si>
  <si>
    <t>UI/UX Designer</t>
  </si>
  <si>
    <t>UI UX team Lead</t>
  </si>
  <si>
    <t>Fontend</t>
  </si>
  <si>
    <t>UI/UX</t>
  </si>
  <si>
    <t>JavaScript, HTML, CSS, Vuejs, Jquery</t>
  </si>
  <si>
    <t>Java, C/C++, Python</t>
  </si>
  <si>
    <t>Angular, Javascript, HTML, CSS</t>
  </si>
  <si>
    <t>React, Angular 6+ frameworks and MySQL.</t>
  </si>
  <si>
    <t>Zonar Systems, Inc.- Zonar PCAT Self-Services App -Phase 2</t>
  </si>
  <si>
    <t>C/C++, Angular6, Vuejs, Reactjs, JavaScript/ES5/ES6, HTML5, CSS3, Java</t>
  </si>
  <si>
    <t>Zonar Systems Inc-EVIR ECT2 2021-2022 (GCUS193 Project (62325) Migration to HCUS)</t>
  </si>
  <si>
    <t xml:space="preserve"> Spring Famework, Design patterns, OOP</t>
  </si>
  <si>
    <t>Angular6, Vuejs, Reactjs, JavaScript/ES5/ES6, HTML5, CSS3</t>
  </si>
  <si>
    <t>.NET, Angular</t>
  </si>
  <si>
    <t>C#/.Net / Java/ C++ AWS</t>
  </si>
  <si>
    <t>FS HCM Team 3 Lead</t>
  </si>
  <si>
    <t>Phoon Huat Pte Ltd-Phoon Huat SAP FlexBA AMS 2018 (HCSG830 Project(55164) Migration to HCSG832)</t>
  </si>
  <si>
    <t>Angular/ Java android</t>
  </si>
  <si>
    <t>JavaScript, HTML, CSS 
Oracle form/ Report</t>
  </si>
  <si>
    <t>.Net/ PHP</t>
  </si>
  <si>
    <t>JavaScript/ES6, HTML, CSS/ ReactJs/ VueJs</t>
  </si>
  <si>
    <t>C#/.Net/ Python/ Java/ iOS</t>
  </si>
  <si>
    <t>o	Python, C/C++, Java, Go, C#, Html, JavaScript, CSS, OOP
o	Terraform, gitlab CI
o	Framework: Django, TensorFlow, Angular JS, Bootstrap</t>
  </si>
  <si>
    <t>Java/ C#/.Net/ ReactJs/ NodeJs</t>
  </si>
  <si>
    <t>FS DN Team 1 Lead</t>
  </si>
  <si>
    <t>PHP/ Java</t>
  </si>
  <si>
    <t>Food Passion Co., Ltd.-SAP S/4HANA and BBS Implemenation Project-MIGR(57744)-(HCTH750)</t>
  </si>
  <si>
    <t>java, j2ee,python,spark,R hadoop, angularjs, TensorFlow</t>
  </si>
  <si>
    <t>C/C++, Java, ReactJS, NodeJS</t>
  </si>
  <si>
    <t xml:space="preserve">JavaScript, HTML, CSS, Swift and Database </t>
  </si>
  <si>
    <t>o	Languages: Javascript, Python
o	Backend: Flask, FastAPI, ExpressJS, NextJS
o	Frontend: React, Angular, Web Component
o	Database: PostgreSQL
o	Cloud: Google Cloud Platform, Terraform, Datadog</t>
  </si>
  <si>
    <t>C/C++/ Java/ NodeJs</t>
  </si>
  <si>
    <t>o	Language: C#, C++, Python, Javascript  
o	Framework: ASP.NET MVC, Entity Framework, Angular, VueJS, NodeJS</t>
  </si>
  <si>
    <t>Javascript, C#</t>
  </si>
  <si>
    <t>Python, Java,C/C++, Javascript, Angular,</t>
  </si>
  <si>
    <t>Le Ngo Khanh Linh</t>
  </si>
  <si>
    <t>linh.le3@hitachivantara.com</t>
  </si>
  <si>
    <t>Java, Python,  AWS</t>
  </si>
  <si>
    <t>JAVA, J2EE, Spring, ReactJS</t>
  </si>
  <si>
    <t>Java, Spring boot</t>
  </si>
  <si>
    <t>Python, C/C++, Csharp, SQL Server, Visual Studio</t>
  </si>
  <si>
    <t>Python, Java, Odoo Framework, Eclipse, Visual Studio, Pycharm</t>
  </si>
  <si>
    <t>JavaScript, Java, Swing, SQL Server, My SQL, Visual Studio, NetBean, salesforce</t>
  </si>
  <si>
    <t>C#, Java, .NET, Selenium, SQL Server, My SQL, NetBean, Visual Studio, Android Studio, salesforce</t>
  </si>
  <si>
    <t>Python, Java, C#, Entity Framework, Django Framework, Spring Boot, SQL Server, My SQL, Visual Studio, Visual Studio Code</t>
  </si>
  <si>
    <t>Python, Java, JavaScript, Angular, Django, SQL Server, My SQL, MongoDB, Eclipse, Visual Studio Code</t>
  </si>
  <si>
    <t>Javascript, Java, C#, React.Net, SQL Server, My SQL, Eclipse, Visual Studio Code</t>
  </si>
  <si>
    <t>C#, Java, .NET, SQL Server, My SQL</t>
  </si>
  <si>
    <t>JavaScript, Java, C#, ReactJS, Redux, Angular, NodeJS, ExpressJS, Websocket</t>
  </si>
  <si>
    <t>JavaScript, Python, Java, ExpressJS, Flask, SQL Server, MongoDB, Graph Database (Neo4J)</t>
  </si>
  <si>
    <t>FS HCM Team 2</t>
  </si>
  <si>
    <t>OOP, Java, Spring MVC, Spring Boot, Hibernate, Thymeleaf</t>
  </si>
  <si>
    <t>C#, Java, PHP, HTML5, CSS3, Laravel, ASP.NET, Entity Framework</t>
  </si>
  <si>
    <t>Pham Minh Phuc</t>
  </si>
  <si>
    <t>phuc.pham@hitachivantara.com</t>
  </si>
  <si>
    <t>Java, C++, HTML5, CSS3, Javascript,  AWS, pentaho</t>
  </si>
  <si>
    <t xml:space="preserve">Java, TypeScriptAngular 2+, Java Spring MVC </t>
  </si>
  <si>
    <t>FS HCM Team 1 Lead</t>
  </si>
  <si>
    <t>Python, C/C++, Javascript, MFC, ReactJS</t>
  </si>
  <si>
    <t>Python, Java, C, Django, Flask, Selenium</t>
  </si>
  <si>
    <t>Java, Spring</t>
  </si>
  <si>
    <t>FS HCM Team 2 Lead</t>
  </si>
  <si>
    <t>ASP. Net, C#, PHP,  AWS
Oracle form/ Report</t>
  </si>
  <si>
    <t>C/C++, Python.</t>
  </si>
  <si>
    <t xml:space="preserve">Java, JavaScript, Bootstrap, Salesforce </t>
  </si>
  <si>
    <t>o	C#, Java, ReactJS, Unity, Design patterns, OOP
o	SDK: MRTK, Immerse</t>
  </si>
  <si>
    <t>Zonar</t>
  </si>
  <si>
    <t>Python, Java, C#., Tensorflow, Keras</t>
  </si>
  <si>
    <t>C#, PHP, Javascript, NodeJS, ReactJS, ASP.NET MVC</t>
  </si>
  <si>
    <t>React Native Mobile?
[Anh] Want to work as FE or BE, not Mobile</t>
  </si>
  <si>
    <t>Java, JavaScript, HTML5/CSS3, Python, C#, NodeJS, React, Python Flask, ASP.NET</t>
  </si>
  <si>
    <t>HTCS-JP-P-Material Data Visualization Tool Phase 3- Hitachi Solutions, Ltd.</t>
  </si>
  <si>
    <t>JavaScript, HTML, CSS, Java, ReactJS, Spring Boot</t>
  </si>
  <si>
    <t>Python, C/C++, Django, Pycharm</t>
  </si>
  <si>
    <t>Python, JS, C++</t>
  </si>
  <si>
    <t>TypeScript, Angular</t>
  </si>
  <si>
    <t>Hitachi Asia Ltd-Development Service of Demo Blockchain System</t>
  </si>
  <si>
    <t>Java, Javascript, Reactjs</t>
  </si>
  <si>
    <r>
      <rPr>
        <b/>
        <sz val="11"/>
        <color rgb="FF000000"/>
        <rFont val="Calibri"/>
        <family val="2"/>
      </rPr>
      <t>Front-End:</t>
    </r>
    <r>
      <rPr>
        <sz val="11"/>
        <color rgb="FF000000"/>
        <rFont val="Calibri"/>
        <family val="2"/>
      </rPr>
      <t xml:space="preserve"> HTML5/CSS3, Javascript, ReactJs
</t>
    </r>
    <r>
      <rPr>
        <b/>
        <sz val="11"/>
        <color rgb="FF000000"/>
        <rFont val="Calibri"/>
        <family val="2"/>
      </rPr>
      <t>Back-End</t>
    </r>
    <r>
      <rPr>
        <sz val="11"/>
        <color rgb="FF000000"/>
        <rFont val="Calibri"/>
        <family val="2"/>
      </rPr>
      <t xml:space="preserve">: NodeJs, ExpressJs </t>
    </r>
  </si>
  <si>
    <t>JavaScript/ES5/ES6, HTML5, CSS3, SCSS
Framework: Angular, Reactjs
Front-end: JavaScript templating, jQuery, jQuery plugins, Bootstrap
Azure Cloud platform</t>
  </si>
  <si>
    <t>JavaScript/ES6, HTML5, CSS3, Java, Design patterns, OOP
Framework: Spring MVC, Entity Framework, Struts
Front-end: JavaScript templating, jQuery, , Bootstrap
,  AWS</t>
  </si>
  <si>
    <t>Java, Spring Boot, Struts
Spring MVC, have basic knowledge of  HTML, CSS, Bootstrap, jQuery</t>
  </si>
  <si>
    <t>Program Language: Java, JavaScript, XML, JSON.
Framework:  Restful API, Spring, Spring Boot, Spring MVC, Hibernate Envers, Selenium, Eclipse 4 RCP,
,  AWS</t>
  </si>
  <si>
    <t>Java, Spring boot, Angular</t>
  </si>
  <si>
    <t>Program Language: JavaScript, Java
Framework: ReactJS</t>
  </si>
  <si>
    <t>React Native Mobile?
[Anh] Want to work as FE, not Mobile.</t>
  </si>
  <si>
    <t>Java, Springboot, SQL Server, Oracle DB, Posgres DB, Hibernate</t>
  </si>
  <si>
    <t>font-end web, back-end web, Java mobile, management database</t>
  </si>
  <si>
    <t>Java, Javascript, TypeScript, ReactJs, Springboot, React Native, SQL Server, MongoDB,,  AWS</t>
  </si>
  <si>
    <t>Framework: Spring framework, Spring Boot, Angular,
Bootstrap, Material
Programming languages: Java, Javascript, Typescript</t>
  </si>
  <si>
    <t>Java, Spring boot, angular, C#, HTML/CSS/Jquery</t>
  </si>
  <si>
    <t>FS DN Team 2 Lead</t>
  </si>
  <si>
    <t>Java, SQL, jQuery, Rest API, Spring</t>
  </si>
  <si>
    <t>Hitachi Energy Holdings Ltd.- Jeff City Phase I</t>
  </si>
  <si>
    <t>Python, Linux, OOP, Git</t>
  </si>
  <si>
    <t>Nguyen Duy Tu</t>
  </si>
  <si>
    <t>tu.nguyen5@hitachivantara.com</t>
  </si>
  <si>
    <t>Java, Spring Boot( Spring MVC), Hibernate, Mybatis, Angular</t>
  </si>
  <si>
    <t>UX/UI: Adobe Photoshop, Illustrator, Lightroom, XD, Figma
JavaScript, HTML5, CSS3.
Framework: Bootstrap 4 or 5, jQuery, jQuery plugins.
Git, SVN, Windows</t>
  </si>
  <si>
    <t>JavaScript/ES6, HTML5, CSS3, OOP
Java, C/C++, Python
SCM: Git</t>
  </si>
  <si>
    <t>OS: Linux, Windows.
Development IDEs : Eclipse, Visual Studio Code. 
Database: SQL Server, MySQL,...
Program Language: Java, TypeScript, NodeJS,ReactJS,...
Framework: Angular, ReactJS, NestJS,...
SCM: Git,Docker
Software development Process: Waterfall, Scrum/ Agile.</t>
  </si>
  <si>
    <t>FS HCM Team 8 Lead</t>
  </si>
  <si>
    <t>JavaScript, HTML, CSS
RESTful web services
Framework: Java Spring Boot, Entity Framework, ReactJs
Front-end: JavaScript templating, jQuery, jQuery plugins, Bootstrap
MS SQL Server, PostgreSQL, MySQL
AWS Cloud Platform: EC2, Cognito, RDS, …, Azure</t>
  </si>
  <si>
    <t>FS HCM Team 4 Lead</t>
  </si>
  <si>
    <t>C#/dotNet, JavaScript, HTML, CSS, Java, PHP.
RESTful web services.
Framework: ASP.NET MVC, WinForms, Entity Framework. 
Mobile app IDE: Android Studio with Java (basic)
Front-end: Bootstrap, SCSS (Basic).
Database: MS SQL Server, MySQL.</t>
  </si>
  <si>
    <t>[Anh] want to work as Backend</t>
  </si>
  <si>
    <t>Programming Language: Python, Java, C/C++
Database: PostgreSQL, MySQL, ClickHouse
Framework: Hadoop
Message broker: Kafka, RabbitMQ
SCM: Git, SVN
OS: Windows, Linux
BI tools: Redash, Tableau</t>
  </si>
  <si>
    <t>Mai Van Phuc</t>
  </si>
  <si>
    <t>phuc.mai@hitachivantara.com</t>
  </si>
  <si>
    <t>Program Language: Python, Java, C#.
Framework: Tensorflow, FastAPI, Flask, ASP.NET, Spring</t>
  </si>
  <si>
    <t>JavaScript/ES5/ES6, HTML5, CSS3, OOP
REST web services basic
Framework: ASP.NET MVC
Front-end: JavaScript, jQuery, Material UI, Bootstrap, ReactJS
Database: MS SQL Server, MySQL</t>
  </si>
  <si>
    <t>Database: SQL Server, MongoDB.
Program Language: JavaScript, C#.
Framework:, React, ASP.NET MVC, WinForm</t>
  </si>
  <si>
    <t>JavaScript, HTML, CSS, dotNET, Design patterns, OOP
RESTful web services
Framework: ASP.NET MVC, Entity Framework, NodeJS.
Front-end: JavaScript templating, Bootstrap
Database: MS SQL Server, MongoDB, MySQL</t>
  </si>
  <si>
    <t xml:space="preserve"> Building AMS/ working in VPPA to close project, plan for VPPA Maintenance </t>
  </si>
  <si>
    <t>Java
Framework: Spring MVC
Front-end: template, HTML, CSS, Bootstrap
Database: MS SQL Server, MySQL</t>
  </si>
  <si>
    <t>Java, ASP.NET MVC, Spring MVC, MS SQL Server, MySQL</t>
  </si>
  <si>
    <t>HTML, CSS/SCSS, JavaScript, Angular, Primeng</t>
  </si>
  <si>
    <t xml:space="preserve">Support presale , HVN website </t>
  </si>
  <si>
    <t>JavaScript, HTML5, CSS3, Design patterns, OOP
RESTful web services
Framework: ASP.NET MVC, Entity Framework, Symfony, Laravel
Front-end: JavaScript templating, jQuery, jQuery plugins
Database: MySQL, MongoDB</t>
  </si>
  <si>
    <t>FS HCM Team 5 Lead</t>
  </si>
  <si>
    <t>Python
Java, C/C++
Flask, Tkinter
MySQL, SQL Server, PostgreSQL
Machine Learning, Deep Learning: Tensorflow, Pytorch
OS: Windows, Linux</t>
  </si>
  <si>
    <t>Angular (2), ReactJs (3)</t>
  </si>
  <si>
    <t>JavaScript/ES5/ES6, HTML5, CSS3, TypeScript, OOP
RESTful web services
Framework: Bootstrap, MUI, Tailwind
Front-end: React, JavaScript, Typescript, Bootstrap, Mui, Ant design, Tailwind
SCM: Git, SVN
OS: Windows, Linux, VM</t>
  </si>
  <si>
    <t>Trainning in DNS</t>
  </si>
  <si>
    <t>JavaScript/ES5/ES6, HTML5, CSS3, dotNET, OOP, Java
RESTful web services, Microservice
Framework: ASP.NET MVC, Entity Framework, Springboot
Front-end: Vuejs, Bootstrap, ReactJs
Database: MS SQL Server, MySQL
SCM: Git, SVN
OS: Windows
, Azure</t>
  </si>
  <si>
    <t>JavaScript/ES5/ES6, HTML, CSS, SCSS
Framework: ReactJS, ASP.NET MVC
Front-end: JavaScript, jQuery, Bootstrap
Database: MS SQL Server, MongoDB, Firebase
SCM: Git, SVN, Jira
OS: Windows</t>
  </si>
  <si>
    <t>JavaScript/ES5/ES6, HTML5, CSS3, OOP
RESTful web services
Framework ReactJS
Front-end: JavaScript templating, Bootstrap
Database: MongoDB, MySQL
SCM: Git, SVN
OS: Windows, Linux, VM</t>
  </si>
  <si>
    <t>React (2)</t>
  </si>
  <si>
    <t>OS: Linux, Windows.
Development IDEs: Visual Studio Code. 
Database: SQL Server, PostgreSQL.
Program Language: Python.
SCM: Git.
Software development Process: Scrum.</t>
  </si>
  <si>
    <t>Development IDEs : Visual Studio, Visual Studio Code.
Database: SQL Server, PostgreSQL.
Program Language: Python, C#.
Framework: Django.
SCM: Git.</t>
  </si>
  <si>
    <t>Program Language: Java, JavaScript, TypeScript.
Framework: Spring, Angular.</t>
  </si>
  <si>
    <t xml:space="preserve">OS: MacOs, Windows.
Development IDEs : Eclipse, Visual Studio. 
Database: MySQL, Postgres.
Program Language: Python, Java keywords.
Framework: Django, Springboot, Selenium. </t>
  </si>
  <si>
    <t>OS: Windows.
Development IDEs : Visual Studio code, Pycharm, Sql developer, Data grid
Database: Oracle, MongoDB, Sql server
Program Language: Python3.
Framework: FastAPI.</t>
  </si>
  <si>
    <t>OS: Linux, Windows.
Development IDEs : Visual Studio. 
Database: MySQL.
Program Language: Javascript, HTML, CSS, NodeJS
Framework: ReactJS, ExpressJS</t>
  </si>
  <si>
    <t>Program Language: Python, Java, Javascript, C.
Framework: Spring</t>
  </si>
  <si>
    <t>OS: Windows.
Development IDEs : Visual Studio. 
Database: Microsoft SQL Server, PostgreSQL, Firebase MongoDB.
Program Language: Javascript , C#.
Framework: DotNet, React JS, Angular and Express JS.
SCM: Git, SVN.
Software development Process: Scrum.</t>
  </si>
  <si>
    <t>OS: Windows.
Development IDEs : Visual Studio Code. 
Program Language: JavaScript.
Framework: ReactJS.
SCM: Git, SVN…</t>
  </si>
  <si>
    <t>OS: Windows.
Development IDEs :Visual Studio Code.
Database: PostgreSQL,MongoDB.
Program Language: Javascript
Framework: ReactJS.
SCM: Git.
Software development Process:Scrum/ Agile.</t>
  </si>
  <si>
    <t>•	Programming languages: 
o	Java and Java Technology
o	Kotlin
o	NodeJS
o	Spring Boot, Spring Framework, Spring Security, Spring MVC, Spring Web services (SOAP and REST), Spring Batch, Spring Integration.
o	Hibernate Framework, JPA, Spring Data
•	Scripting Languages: HTML, Java Script, CSS, AJAX, jQuery, XML, JSON.
•	Methodologies: OOP, SOLID, Design Patterns, IoC/Dependency Injection, Three Layer Model, UML, SOA.
•	Unit test: Junit, Mock, Jacoco.
•	Automation test Framework: Selenium, Cucumber, RPA.
•	IDE/CASE tools: Eclipse, IntelliJ, NetBeans, JBuilder, JDeveloper, Visual Studio Code.
•	Performance test: JMeter, JProfile, SoapUI.
•	Security test tool: Burp_Suite_Pro.
•	Design tool: Enterprise Architect tool, IBM tools, Draw.io.
•	Migration: Flyway, Liquibase.
•	Application/Web servers: Wildly (JBoss), Tomcat, WebSphere.
•	Database: Oracle, MS SQL, MySQL, Informix, DB2, Sybase, Neo4j, PostgreSQL, Casandra, Druid.
•	Platform: Windows, Ubuntu, Linux, Solaris, Mac OS.
•	Source control and management tools: Jenkin, Subversion, GIT, Hudson, Atlassian tools (Jira, Confluence), Bitbucket, Azure ADO. 
•	Cloud: AWS, Azure, GCP</t>
  </si>
  <si>
    <t>Full Stack CoE Head</t>
  </si>
  <si>
    <t>OS: Windows.
Development IDEs : Eclipse.
Database: SQL Server, Oracle database.
Program Language: Java.
Framework: Spring framework, Hibernate.
SCM: SVN, Git.
Software development Process: Agile</t>
  </si>
  <si>
    <t>Program Language: Java</t>
  </si>
  <si>
    <t>Program Language: Python, Java, C#, PHP
Framework: Laravel, Flask, ASP.NET r.</t>
  </si>
  <si>
    <t>OS: Windows.
Development IDEs : Eclipse, Visual Studio. 
Database: SQL Server, MySQL.
Program Language: Java, Python.
Framework: Spring Boot, TensorFlow.
SCM: Git, SVN.
Software development Process: Agile.</t>
  </si>
  <si>
    <t>Cong ty TNHH L?Oreal Vie?t Nam-The Software Maintenance &amp; Support Service for the EDI system</t>
  </si>
  <si>
    <t>o	Java, OOP, Design patterns, J2EE
o	RESTful web services
o	Framework: Spring Boot, Spring MVC, Spring, Hibernate
o	Front-end: JSF, Primefaces, Angular
o	Database: Oracle Database, MS SQL Server, MySQL</t>
  </si>
  <si>
    <t>o	RESTful web services
o	Framework: SPRING MVC, Entity Framework
o	Database: MS SQL Server, PostgreSQL, MySQL</t>
  </si>
  <si>
    <t>On bench, buiding AFM from Dec / Proposed for KIN23Hon in Nov but project no win</t>
  </si>
  <si>
    <t>o	Framework/Library: ReactJS
o	Front-end: JavaScript templating, Bootstrap, Ant Design …</t>
  </si>
  <si>
    <t>Tran Xuan Thanh Mai</t>
  </si>
  <si>
    <t>mai.tran@hitachivantara.com</t>
  </si>
  <si>
    <t>o	Programming: Python, JavaScript
o	Frameworks: Scikit-Learn, TensorFlow, Django
o	Databases: MySQL, SQL Server
o	Tools: Terraform, Docker, Airflow, Snowflake, AWS services
o	Other: ETL pipeline, CI GitLab
AWS</t>
  </si>
  <si>
    <t xml:space="preserve">ReactJS, Angular </t>
  </si>
  <si>
    <t>o	Java /JavaScript/ES5/ES6, HTML5, CSS3, dotNET, Design patterns, OOP
o	RESTful web services
o	Framework: Springboot, Hibernate, ReactJS, ASP.NET MVC, Entity Framework, gRPC</t>
  </si>
  <si>
    <t xml:space="preserve">Framework: Spring MVC, Spring Boot, Database: MS SQL Server, MongoDB, MySQL, Redis ,Azure Cloud platform, Amazon EC2, VM
</t>
  </si>
  <si>
    <t>HCV</t>
  </si>
  <si>
    <t>o	JavaScript/ES5/ES6, HTML5, CSS3, PHP, Design patterns, OOP
o	RESTful web services
o	Framework: Symfony, Laravel, WP, Drupal, Magento
o	Front-end: JavaScript templating, jQuery, jQuery plugins, AngularJs, Bootstrap
o	Database: MS SQL Server, PostgreSQL, MySQL
o	Amazon EC2</t>
  </si>
  <si>
    <t>o	Framework: Spring Boot, Spring Cloud
o	Front-end: Angular, JavaScript templating, jQuery, jQuery plugins, Bootstrap
o	Database: MySQL, PostgreSQL, OracleSql, MongoDb</t>
  </si>
  <si>
    <t>FS DN Team 3 Lead</t>
  </si>
  <si>
    <t>KT in Canon</t>
  </si>
  <si>
    <t>o	RESTful web services
o	Framework: Spring Boot, Spring MVC, Spring Data JPA, Hibernate
o	Database: MS SQL Server, MySQL</t>
  </si>
  <si>
    <t>o	Framework: ReactJS, Laravel
o	Front-end: JavaScript templating, jQuery, jQuery plugins, Bootstrap, ReactJS
o	Database: MS SQL Server, PostgreSQL, MySQL
o	Azure Cloud platform</t>
  </si>
  <si>
    <t>Le Thanh Cong</t>
  </si>
  <si>
    <t>lethanh.cong@hitachivantara.com</t>
  </si>
  <si>
    <t>o	Framework: Express Framework, Spring boot, Hibernate 
o	Back-end: Java, Nodejs</t>
  </si>
  <si>
    <t>o	JavaScript/ES6, HTML5, CSS/SASS, Java, Design patterns, OOP
o	RESTful web services
o	Framework: ReactJS, Angular, Spring Boot
o	Front-end: JavaScript templating, jQuery, jQuery plugins, Bootstrap
o	Database: MS SQL Server, PostgreSQL, MySQL</t>
  </si>
  <si>
    <t>o	JavaScript/ES5/ES6, HTML5, CSS3, Design patterns, OOP
o	RESTful web services
o	Framework: ReactJs
o	Front-end: JavaScript templating, jQuery, jQuery plugins, Bootstrap 5, tailwind CSS.</t>
  </si>
  <si>
    <t>o	JavaScript/ES5/ES6, HTML5, CSS3
o	Back-end: NodeJS
o	Front-end: ReactJS
o	Database: MS SQL Server, MongoDB</t>
  </si>
  <si>
    <t>o	JavaScript/ES5/ES6, HTML5, CSS3, React.js, Typescript 
o	RESTful web services, GRPC service
o	Framework:  Next.JS</t>
  </si>
  <si>
    <t>HAS - SCF billable from Dec</t>
  </si>
  <si>
    <t>Suggest moving to AWS since she is working on a AWS-based project</t>
  </si>
  <si>
    <t>Java, SpringBoot</t>
  </si>
  <si>
    <t>Proposing for Manulife/ Canon</t>
  </si>
  <si>
    <t>Nguyen Thi Thanh Tam</t>
  </si>
  <si>
    <t>tam.nguyen5@hitachivantara.com</t>
  </si>
  <si>
    <t>Do Thai Lan</t>
  </si>
  <si>
    <t>Tran Chan Trung</t>
  </si>
  <si>
    <t>trung.tran1@hitachivantara.com</t>
  </si>
  <si>
    <t>R/ C#/.Net/ NodeJs/ Java/ C/C++/ VB/ Python</t>
  </si>
  <si>
    <t>Hoang Thi Kieu Phuong</t>
  </si>
  <si>
    <t>phuong.hoang@hitachivantara.com</t>
  </si>
  <si>
    <t>Product QA</t>
  </si>
  <si>
    <t>Nguyen Tien Dat</t>
  </si>
  <si>
    <t>Hitachi Information &amp; Telecommunication Engineering, Ltd_HIENG-MFP-Q3-2022</t>
  </si>
  <si>
    <t>Do Manh Cuong</t>
  </si>
  <si>
    <t>cuong.do@hitachivantara.com</t>
  </si>
  <si>
    <t>Nguyen Ngoc Boi</t>
  </si>
  <si>
    <t>boi.nguyen@hitachivantara.com</t>
  </si>
  <si>
    <t xml:space="preserve"> Project Management (PM);</t>
  </si>
  <si>
    <t>Vo Thi Hong Nhung</t>
  </si>
  <si>
    <t>nhung.vo@hitachivantara.com</t>
  </si>
  <si>
    <t>JavaScript, HTML,CSS/ Angular/ ReactJS</t>
  </si>
  <si>
    <t>Nguyen Thi Hai Anh</t>
  </si>
  <si>
    <t>anh.nguyen4@hitachivantara.com</t>
  </si>
  <si>
    <t xml:space="preserve"> c,c++,python,javascript,java,vb,mysql</t>
  </si>
  <si>
    <t>SMCS2</t>
  </si>
  <si>
    <t>quy.nguyen@hitachivantara.com</t>
  </si>
  <si>
    <t>Insights &amp; Analytics ;  STS - Mobile;</t>
  </si>
  <si>
    <t>Tran Nam Hai</t>
  </si>
  <si>
    <t>hai.tran2@hitachivantara.com</t>
  </si>
  <si>
    <t>Assembly, Script, Paralell Programming, GPU programming, and Database</t>
  </si>
  <si>
    <t>toan.nguyen11@hitachivantara.com</t>
  </si>
  <si>
    <t>Java/.Net/ReactJS/Azure</t>
  </si>
  <si>
    <t>Ho Khac Huy (1)</t>
  </si>
  <si>
    <t>huy.ho1@hitachivantara.com</t>
  </si>
  <si>
    <t>Angular/ HTML</t>
  </si>
  <si>
    <t>Bui Anh Duc</t>
  </si>
  <si>
    <t>duc.bui@hitachivantara.com</t>
  </si>
  <si>
    <t>C#/.Net/ C/C++/ Java/ VB/ Python</t>
  </si>
  <si>
    <t>Nguyen Huynh Long</t>
  </si>
  <si>
    <t>long.nguyen4@hitachivantara.com</t>
  </si>
  <si>
    <t>Nguyen Minh Quang</t>
  </si>
  <si>
    <t>quang.nguyen6@hitachivantara.com</t>
  </si>
  <si>
    <t>Project management</t>
  </si>
  <si>
    <t>Nguyen Vu Toan</t>
  </si>
  <si>
    <t>toan.nguyen8@hitachivantara.com</t>
  </si>
  <si>
    <t>C#/.Net/ Java/ VB/ NodeJS</t>
  </si>
  <si>
    <t>An Anh Sang</t>
  </si>
  <si>
    <t>sang.an@hitachivantara.com</t>
  </si>
  <si>
    <t>C/C++, Java, Java Script, HTML, Shell Script, VBA</t>
  </si>
  <si>
    <t>Embedded System Engineer; Software Architecture &amp; Design;  UI Design;</t>
  </si>
  <si>
    <t>Hoang Thi Tho</t>
  </si>
  <si>
    <t>tho.hoang@hitachivantara.com</t>
  </si>
  <si>
    <t xml:space="preserve"> Business Analysis</t>
  </si>
  <si>
    <t>Nguyen Thi Thuy Trang (1)</t>
  </si>
  <si>
    <t>trang.nguyen@hitachivantara.com</t>
  </si>
  <si>
    <t>BrSE</t>
  </si>
  <si>
    <t>Nguyen Thi Hop</t>
  </si>
  <si>
    <t>hop.nguyen@hitachivantara.com</t>
  </si>
  <si>
    <t>Quality Assurance; Development Testing on multi platforms</t>
  </si>
  <si>
    <t>Nguyen Huu Phuong</t>
  </si>
  <si>
    <t>phuong.nguyen@hitachivantara.com</t>
  </si>
  <si>
    <t>PHP, JavaScript/HTML/CSS, Database, VoIP</t>
  </si>
  <si>
    <t>Vo Minh Hau</t>
  </si>
  <si>
    <t>hau.vo@hitachivantara.com</t>
  </si>
  <si>
    <t>C++/ Java</t>
  </si>
  <si>
    <t>VB / C#/.Net</t>
  </si>
  <si>
    <t>dat.nguyen@hitachivantara.com</t>
  </si>
  <si>
    <t>Solution Architect, Project management</t>
  </si>
  <si>
    <t>Tran Minh Sang</t>
  </si>
  <si>
    <t>sang.tran@hitachivantara.com</t>
  </si>
  <si>
    <t>Java, Angular, .NET, ReactJS</t>
  </si>
  <si>
    <t>binh.nguyen6@hitachivantara.com</t>
  </si>
  <si>
    <t>Cong ty TNHH Hitachi Asia (Vi?t Nam)-HASVN - HCV - PJ4 - Extruding - Scope 1 - Phase 1</t>
  </si>
  <si>
    <t>Nguyen Diep Phuong Linh</t>
  </si>
  <si>
    <t>linh.nguyen5@hitachivantara.com</t>
  </si>
  <si>
    <t>Ho Khac Huy</t>
  </si>
  <si>
    <t>Business Analysis;Railway;</t>
  </si>
  <si>
    <t>Dinh Anh Tuan</t>
  </si>
  <si>
    <t>tuan.dinh@hitachivantara.com</t>
  </si>
  <si>
    <t>PLC – Omron (CP-CPU, CJ-CPU), Siemens (S7-1200), Mitsubishi (FX-CPU, Q-CPU)</t>
  </si>
  <si>
    <t>Pham Khac Binh</t>
  </si>
  <si>
    <t>Angular, ReactJS</t>
  </si>
  <si>
    <t>Pham Van Vu</t>
  </si>
  <si>
    <t>vu.pham@hitachivantara.com</t>
  </si>
  <si>
    <t>ong</t>
  </si>
  <si>
    <t>Wonderware System Platform, InTouch for System Platform and InTouch Stand Alone</t>
  </si>
  <si>
    <t>Automation Test</t>
  </si>
  <si>
    <t>Dang The Anh</t>
  </si>
  <si>
    <t>anh.dang@hitachivantara.com</t>
  </si>
  <si>
    <t>ArchestrA, LAD, STL, FBD</t>
  </si>
  <si>
    <t>Nguyen Quoc Huy</t>
  </si>
  <si>
    <t>huy.nguyen6@hitachivantara.com</t>
  </si>
  <si>
    <t>C#, VB script, Ladder, .Net</t>
  </si>
  <si>
    <t>Nguyen Hoang Linh</t>
  </si>
  <si>
    <t>linh.nguyen3@hitachivantara.com</t>
  </si>
  <si>
    <t>Nguyen Ngoc Kim Ngan</t>
  </si>
  <si>
    <t>ngan.nguyen@hitachivantara.com</t>
  </si>
  <si>
    <t>Le Anh Tuan</t>
  </si>
  <si>
    <t>tuan.le3@hitachivantara.com</t>
  </si>
  <si>
    <t>Ladder, STL, C/C++, VBA, C#</t>
  </si>
  <si>
    <t>Nguyen Thanh Trung</t>
  </si>
  <si>
    <t>nguyen.trung@hitachivantara.com</t>
  </si>
  <si>
    <t>binh.khacpham@hitachivantara.com</t>
  </si>
  <si>
    <t>OS: Windows client, server.
SCADA Platform: Wondeware System Platform. 
PLC/SCADA/HMI: Allen Bradley, Wonderware, Siemens.
Industrial/Proprietary protocols: OPC, Modbus, protocols in railway domain.
Nework Analysis: Wireshark
Others: Thin Manager, Asset Centre, PharmaSuite.
Software development Process: Waterfall</t>
  </si>
  <si>
    <t>Le Quoc Thinh</t>
  </si>
  <si>
    <t>le.thinh@hitachivantara.com</t>
  </si>
  <si>
    <t>o	PLC/SCADA/HMI/Vision : Siemens, Beckhoff.
o	MCU peripherals, communication protocol: I2C, SPI, UART, CAN.
o	Programing Language: Matlab, Python,C/ C++.
o	IoT Platform: Blynk, Adafruit IO, IFTTT, ThingWorx.</t>
  </si>
  <si>
    <t>Pham Cong Thien</t>
  </si>
  <si>
    <t>phamcong.thien@hitachivantara.com</t>
  </si>
  <si>
    <t>Presale for automotive</t>
  </si>
  <si>
    <t>Tang Cong Nhat Truong</t>
  </si>
  <si>
    <t>truong.tang@hitachivantara.com</t>
  </si>
  <si>
    <t>Busines Analyst</t>
  </si>
  <si>
    <t>Le Thi Tuong Vi</t>
  </si>
  <si>
    <t>vi.le3@hitachivantara.com</t>
  </si>
  <si>
    <t>DS DEA Workday</t>
  </si>
  <si>
    <t>JDS</t>
  </si>
  <si>
    <t>Workday_Lead</t>
  </si>
  <si>
    <t>Japanese Bridge Software Engineer;</t>
  </si>
  <si>
    <t>Nguyen Thi Hong Nhung</t>
  </si>
  <si>
    <t>nhung.nguyen2@hitachivantara.com</t>
  </si>
  <si>
    <t>BrSE_DM</t>
  </si>
  <si>
    <t>Nguyen Chi Thanh</t>
  </si>
  <si>
    <t>thanh.nguyen16@hitachivantara.com</t>
  </si>
  <si>
    <t>Onsite</t>
  </si>
  <si>
    <t>Applied Machine Learning &amp; Data Scientist; Big Data; IoT Solutions; Software Architecture &amp; Design;</t>
  </si>
  <si>
    <t>Nguyen Tuong Van</t>
  </si>
  <si>
    <t>van.nguyen@hitachivantara.com</t>
  </si>
  <si>
    <t>Product QA, BrSE</t>
  </si>
  <si>
    <t>Nguyen Tan Tai</t>
  </si>
  <si>
    <t>Ngo Thuy My Linh</t>
  </si>
  <si>
    <t>Nguyen Hong Hoai Nhi</t>
  </si>
  <si>
    <t>nhi.nguyen@hitachivantara.com</t>
  </si>
  <si>
    <t>Bui Xuan Toan</t>
  </si>
  <si>
    <t>toan.bui@hitachivantara.com</t>
  </si>
  <si>
    <t>Core Team</t>
  </si>
  <si>
    <t>C#, Java</t>
  </si>
  <si>
    <t>Truong Thi Bich Ngoc</t>
  </si>
  <si>
    <t>ngoc.truong@hitachivantara.com</t>
  </si>
  <si>
    <t>Maternity of till 30/Dec</t>
  </si>
  <si>
    <t>Le Hoang My Ngoc</t>
  </si>
  <si>
    <t>Professional - Intermediate</t>
  </si>
  <si>
    <t>ngoc.le@hitachivantara.com</t>
  </si>
  <si>
    <t>Japanese IT Comtor</t>
  </si>
  <si>
    <t>Workday_Rescind</t>
  </si>
  <si>
    <t>Tran Diec An</t>
  </si>
  <si>
    <t>JP HR Operation</t>
  </si>
  <si>
    <t>Ha Thi Thu Huong</t>
  </si>
  <si>
    <t>huong.ha@hitachivantara.com</t>
  </si>
  <si>
    <t>Chau Minh Sang</t>
  </si>
  <si>
    <t>sang.chau@hitachivantara.com</t>
  </si>
  <si>
    <t>Do Xuan Vinh</t>
  </si>
  <si>
    <t>vinh.do@hitachivantara.com</t>
  </si>
  <si>
    <t>Workday_Tech</t>
  </si>
  <si>
    <t>Duu Hung Viet</t>
  </si>
  <si>
    <t>viet.duu@hitachivantara.com</t>
  </si>
  <si>
    <t>Nguyen Tan Tai (b)</t>
  </si>
  <si>
    <t>tai.nguyen9@hitachivantara.com</t>
  </si>
  <si>
    <t>Japanese Business Analyst/ Project Manager</t>
  </si>
  <si>
    <t>Ton That Hoang Trieu</t>
  </si>
  <si>
    <t>trieu.ton@hitachivantara.com</t>
  </si>
  <si>
    <t>Japanese Bridge Software Engineer;Printing;</t>
  </si>
  <si>
    <t>Nguyen Ngoc Tam</t>
  </si>
  <si>
    <t>tam.nguyen1@hitachivantara.com</t>
  </si>
  <si>
    <t>Japanese Translator</t>
  </si>
  <si>
    <t>Ngo Van Phat</t>
  </si>
  <si>
    <t>phat.ngo@hitachivantara.com</t>
  </si>
  <si>
    <t>BrSE_IoT</t>
  </si>
  <si>
    <t>Huynh Kien Dat</t>
  </si>
  <si>
    <t>dat.huynh@hitachivantara.com</t>
  </si>
  <si>
    <t>Workday_Second</t>
  </si>
  <si>
    <t>Vu Hanh Quyen</t>
  </si>
  <si>
    <t>Phan Thai An</t>
  </si>
  <si>
    <t>an.phan@hitachivantara.com</t>
  </si>
  <si>
    <t>Java Web Application</t>
  </si>
  <si>
    <t>Phan Thi Binh</t>
  </si>
  <si>
    <t>binh.phan@hitachivantara.com</t>
  </si>
  <si>
    <t>Workday_Ope</t>
  </si>
  <si>
    <t>Phan Phuong Linh</t>
  </si>
  <si>
    <t>Huynh Phuong Dong</t>
  </si>
  <si>
    <t>dong.huynh@hitachivantara.com</t>
  </si>
  <si>
    <t>Bui Dang Thinh Hung</t>
  </si>
  <si>
    <t>Professional - Senior</t>
  </si>
  <si>
    <t>hung.bui@hitachivantara.com</t>
  </si>
  <si>
    <t>Workday_Shell_Ope&amp;Inte</t>
  </si>
  <si>
    <t>Japanse BrSE</t>
  </si>
  <si>
    <t>Nguyen Minh Phuong</t>
  </si>
  <si>
    <t>phuong.nguyen6@hitachivantara.com</t>
  </si>
  <si>
    <t>Japanese Speaking Business Analyst</t>
  </si>
  <si>
    <t>quyen.vu@hitachivantara.com</t>
  </si>
  <si>
    <t>Nguyen Hoang Duc</t>
  </si>
  <si>
    <t>duc.nguyen1@hitachivantara.com</t>
  </si>
  <si>
    <t>Ho Vu Tu Quynh</t>
  </si>
  <si>
    <t>quynh.ho@hitachivantara.com</t>
  </si>
  <si>
    <t>Workday_Shell_CC</t>
  </si>
  <si>
    <t>Truong Ta Phuong Uyen</t>
  </si>
  <si>
    <t>Professional - Entry</t>
  </si>
  <si>
    <t>uyen.truong@hitachivantara.com</t>
  </si>
  <si>
    <t>Hoang Thi Phuong Ha</t>
  </si>
  <si>
    <t>ha.hoang@hitachivantara.com</t>
  </si>
  <si>
    <t>JP Translator</t>
  </si>
  <si>
    <t>Do Thi Ngoc Khanh</t>
  </si>
  <si>
    <t>khanh.do@hitachivantara.com</t>
  </si>
  <si>
    <t>an.tran1@hitachivantara.com</t>
  </si>
  <si>
    <t>Pham Nguyen Huyen Oanh</t>
  </si>
  <si>
    <t>Senior Professional (P3)</t>
  </si>
  <si>
    <t>oanh.pham1@hitachivantara.com</t>
  </si>
  <si>
    <t>linh.phan1@hitachivantara.com</t>
  </si>
  <si>
    <t>Mai Thi Huyen Trang</t>
  </si>
  <si>
    <t>trang.mai3@hitachivantara.com</t>
  </si>
  <si>
    <t>BA_EMB</t>
  </si>
  <si>
    <t>Le Thi An Ngoc</t>
  </si>
  <si>
    <t>ngoc.le2@hitachivantara.com</t>
  </si>
  <si>
    <t>Pham Ho Trung Kien</t>
  </si>
  <si>
    <t>kien.pham@hitachivantara.com</t>
  </si>
  <si>
    <t>Dang Nguyen Minh Duy</t>
  </si>
  <si>
    <t>duy.dang@hitachivantara.com</t>
  </si>
  <si>
    <t>Phan Tram Oanh</t>
  </si>
  <si>
    <t>oanh.phan@hitachivantara.com</t>
  </si>
  <si>
    <t>Vo Pham Thu Minh</t>
  </si>
  <si>
    <t>vo.minh@hitachivantara.com</t>
  </si>
  <si>
    <t>Microsoft
Foundation Business Analysis: UI/UX, Agile</t>
  </si>
  <si>
    <t>Huynh Nguyen Kieu Dung</t>
  </si>
  <si>
    <t>dung.huynh@hitachivantara.com</t>
  </si>
  <si>
    <t>Japanese, Finace</t>
  </si>
  <si>
    <t>Dinh Nguyen Bich Ngoc</t>
  </si>
  <si>
    <t>ngoc.dinh@hitachivantara.com</t>
  </si>
  <si>
    <t>Microsoft Office: Word, Excel, Power Point, Teams, Outlook, OneDrive
Slack, Chatwork
Jira</t>
  </si>
  <si>
    <t>Tran Thi Nga</t>
  </si>
  <si>
    <t>tran.nga@hitachivantara.com</t>
  </si>
  <si>
    <t>JP N2
Microsoft Office
Translation</t>
  </si>
  <si>
    <t>Vu Minh Khoa</t>
  </si>
  <si>
    <t>khoa.vu@hitachivantara.com</t>
  </si>
  <si>
    <t>OS: Windows, VM
Development IDEs : Eclipse, Visual Studio. 
Database: MySQL.
Program Language: Python, Java, HTML, CSS
SCM: Git, SVN.
Software development Process: Waterfall, Scrum/ Agile.</t>
  </si>
  <si>
    <t>Truong Thi Thuy Tien</t>
  </si>
  <si>
    <t>thuytien.truong@hitachivantara.com</t>
  </si>
  <si>
    <t>basic Microsoft skills</t>
  </si>
  <si>
    <t>Huynh Lam Ha Tien</t>
  </si>
  <si>
    <t>tien.lamhahuynh@hitachivantara.com</t>
  </si>
  <si>
    <t>OS: Windows.
Development IDEs : Visual Studio. 
Database: SQL Server, MySQL.
Program Language: C#, Java
SCM: Git, SVN.
Software development Process: Waterfall, Scrum/ Agile.</t>
  </si>
  <si>
    <t>Nguyen Hoang Phuong Anh</t>
  </si>
  <si>
    <t>anh.nguyen9@hitachivantara.com</t>
  </si>
  <si>
    <t>Nguyen Trung Duy Quang</t>
  </si>
  <si>
    <t>quang.nguyen4@hitachivantara.com</t>
  </si>
  <si>
    <t>JLPT N1</t>
  </si>
  <si>
    <t>Hoang Ho Thuy Tien</t>
  </si>
  <si>
    <t>tien.hoanghothuy@hitachivantara.com</t>
  </si>
  <si>
    <t>Translator, Communicator</t>
  </si>
  <si>
    <t>Nguyen Thu Giang</t>
  </si>
  <si>
    <t>giang.nguyenthu@hitachivantara.com</t>
  </si>
  <si>
    <t>Pham Thi Van Anh</t>
  </si>
  <si>
    <t>phamthivan.anh@hitachivantara.com</t>
  </si>
  <si>
    <t>Thai Hoang Lam</t>
  </si>
  <si>
    <t>lam.hoangthai@hitachivantara.com</t>
  </si>
  <si>
    <t>DS Other Business</t>
  </si>
  <si>
    <t>BSE, data scientist</t>
  </si>
  <si>
    <t>Dev_Data</t>
  </si>
  <si>
    <t>Do Thi Thu Thao</t>
  </si>
  <si>
    <t>thao.thithudo@hitachivantara.com</t>
  </si>
  <si>
    <t>Doan Thi Hong Hanh</t>
  </si>
  <si>
    <t>hanh.thihongdoan@hitachivantara.com</t>
  </si>
  <si>
    <t>Bui Thi Truc Vy</t>
  </si>
  <si>
    <t>vy.bui@hitachivantara.com</t>
  </si>
  <si>
    <t>Luu Quoc Viet</t>
  </si>
  <si>
    <t>Experienced Professional (P2)</t>
  </si>
  <si>
    <t>viet.luu@hitachivantara.com</t>
  </si>
  <si>
    <t>Nguyen Thi Huyen Tram</t>
  </si>
  <si>
    <t>tram.thihuyennguyen@hitachivantara.com</t>
  </si>
  <si>
    <t>tien.nguyen2@hitachivantara.com</t>
  </si>
  <si>
    <t>Translation</t>
  </si>
  <si>
    <t>Nguyen Ngoc Kim Thu</t>
  </si>
  <si>
    <t>thu.ngockimnguyen@hitachivantara.com</t>
  </si>
  <si>
    <t>Dinh Hoai Thu</t>
  </si>
  <si>
    <t>thu.hoaidinh@hitachivantara.com</t>
  </si>
  <si>
    <t>BrSE_QI</t>
  </si>
  <si>
    <t>Nguyen Tat Thanh</t>
  </si>
  <si>
    <t>thanh.nguyen9@hitachivantara.com</t>
  </si>
  <si>
    <t>linh.ngo1@hitachivantara.com</t>
  </si>
  <si>
    <t>Leader team</t>
  </si>
  <si>
    <t>Nguyen Thanh Hai</t>
  </si>
  <si>
    <t>hai.nguyen@hitachivantara.com</t>
  </si>
  <si>
    <t>Hoang Phuong Anh</t>
  </si>
  <si>
    <t>hoang.anh@hitachivantara.com</t>
  </si>
  <si>
    <t>Ho Tan Dung</t>
  </si>
  <si>
    <t>dung.ho@hitachivantara.com</t>
  </si>
  <si>
    <t>Android, iOS, React Native</t>
  </si>
  <si>
    <t>Mobile</t>
  </si>
  <si>
    <t>React Native Team #1</t>
  </si>
  <si>
    <t>Le Huu Anh</t>
  </si>
  <si>
    <t>Vu Tuan Phong</t>
  </si>
  <si>
    <t>phong.vu@hitachivantara.com</t>
  </si>
  <si>
    <t>Java, Objective C, Swift, Android, iOS, SQLite</t>
  </si>
  <si>
    <t>iOS Team</t>
  </si>
  <si>
    <t>Zonar Systems-US-EVIR 2.0 iOS No.5 Q4/2022-Q3/2023</t>
  </si>
  <si>
    <t xml:space="preserve"> RESTful services, XML/JSON, Firebase Cloud Messaging, Amazon Connect</t>
  </si>
  <si>
    <t>anh.le@hitachivantara.com</t>
  </si>
  <si>
    <t>Android, iOS</t>
  </si>
  <si>
    <t>Zonar Systems, Inc.-ZONAR_EVIR_NAV_2022_2023</t>
  </si>
  <si>
    <t>Lai Huy Thinh</t>
  </si>
  <si>
    <t>thinh.lai@hitachivantara.com</t>
  </si>
  <si>
    <t>Database: SQLite, Room, Realm.
Program Language: Java, Kotlin, C/C++, Object-C, XML, JSON.
Libraries: Retrofit, Dagger, Glide, Picasso, RxAndroid, Room and Jetpack components</t>
  </si>
  <si>
    <t>Bui Thanh Phong</t>
  </si>
  <si>
    <t>phong.bui@hitachivantara.com</t>
  </si>
  <si>
    <t>Java, Kotlin, C/C++, Python, C#, XML, JSON, Retrofit, Dagger, Hilt, Koin, Glide, Picasso, RxAndroid, Room and Jetpack components, React Native</t>
  </si>
  <si>
    <t>Flutter Team</t>
  </si>
  <si>
    <t>Zonar Android</t>
  </si>
  <si>
    <t>Tran Nguyen Khai</t>
  </si>
  <si>
    <t>khai.tran@hitachivantara.com</t>
  </si>
  <si>
    <t xml:space="preserve">Java core, java spring MVC/ Spring boot, Microsoft MVC framework/net core, NodeJS, React Native, ReactJS, PHP
HA-J Tool, Entity framework, </t>
  </si>
  <si>
    <t>Tran Viet Lam</t>
  </si>
  <si>
    <t>lam.tran@hitachivantara.com</t>
  </si>
  <si>
    <t xml:space="preserve"> JavaScript/ES6, HTML5, CSS3, ReactJS, React Native, Bootstrap</t>
  </si>
  <si>
    <t>React Native Team #1/ MR_VR Team</t>
  </si>
  <si>
    <t>Le Huu Binh</t>
  </si>
  <si>
    <t>binh.le2@hitachivantara.com</t>
  </si>
  <si>
    <t>Java, Javascript, Kotlin, C#, Android</t>
  </si>
  <si>
    <t>Android Team #1</t>
  </si>
  <si>
    <t>Vu Van Dung</t>
  </si>
  <si>
    <t>dung.vu@hitachivantara.com</t>
  </si>
  <si>
    <t xml:space="preserve">Dart, Java, C#, SQL, JavaScript, SQL Server, My SQL, Eclipse, Visual Studio, Android Studio, </t>
  </si>
  <si>
    <t>Vu Hoang Phong</t>
  </si>
  <si>
    <t>phong.vu2@hitachivantara.com</t>
  </si>
  <si>
    <t>C#, Java, JavaScript, HTML, CSS, Bootstrap, ASP.Net MVC, SQL Server, My SQL</t>
  </si>
  <si>
    <t>[Anh] want to work as Mobile</t>
  </si>
  <si>
    <t>Le Quoc An</t>
  </si>
  <si>
    <t>an.le1@hitachivantara.com</t>
  </si>
  <si>
    <t>Java, C#, Net, MS SQL, SQLite, Android Studio, CyberSIM</t>
  </si>
  <si>
    <t>Tran Sy Tai</t>
  </si>
  <si>
    <t>tai.tran1@hitachivantara.com</t>
  </si>
  <si>
    <t>HTML, CSS, JS, C#, PHP, ASP. NET MVC, React Native, Entity Framework, Laravel, Flutter</t>
  </si>
  <si>
    <t>Android Team #2</t>
  </si>
  <si>
    <t>Tran Thi Hong Tram</t>
  </si>
  <si>
    <t>tram.tran@hitachivantara.com</t>
  </si>
  <si>
    <t>Java, Java Script, C#, PHP, HTML, XML, React Native, Android Studio, NetBeans</t>
  </si>
  <si>
    <t>Nguyen Thuan An</t>
  </si>
  <si>
    <t>an.nguyen4@hitachivantara.com</t>
  </si>
  <si>
    <t>Java, C#, SQL Server, My SQL, Firebase, Android Studio, NetBeans, React Native</t>
  </si>
  <si>
    <t>React Native Team #2/ MR_VR Team</t>
  </si>
  <si>
    <t>Nguyen Quoc Viet</t>
  </si>
  <si>
    <t>tuan.le2@hitachivantara.com</t>
  </si>
  <si>
    <t>Java, Kotlin, C#, SQL Server, My SQL, Android Studio, Fire base, React Native</t>
  </si>
  <si>
    <t>Zonar Systems, Inc-ZONAR_ELD_2022_2023</t>
  </si>
  <si>
    <t>Nguyen Minh Thien</t>
  </si>
  <si>
    <t>thien.nguyen1@hitachivantara.com</t>
  </si>
  <si>
    <t>C/C++, OOP, Python</t>
  </si>
  <si>
    <t>[Anh] Want to be trained and work as Mobile (iOS)</t>
  </si>
  <si>
    <t>Truong Minh Hung</t>
  </si>
  <si>
    <t>truong.hung@hitachivantara.com</t>
  </si>
  <si>
    <t>JavaScript/ES5/ES6, HTML5, CSS3
Framework: ExpressJS
Front-end: ReactJS, jQuery, NextJS, TailwindCSS, Redux
Mobile: React Native</t>
  </si>
  <si>
    <t>[Anh] Want to work as Mobile</t>
  </si>
  <si>
    <t>Dang Phuong Luan</t>
  </si>
  <si>
    <t>dang.luan@hitachivantara.com</t>
  </si>
  <si>
    <t>Java, Dart, Flutter</t>
  </si>
  <si>
    <t>Flutter Team/Android Team #2</t>
  </si>
  <si>
    <t>Nguyen Huu Thanh</t>
  </si>
  <si>
    <t>nguyen.thanh@hitachivantara.com</t>
  </si>
  <si>
    <t>JavaScript/ES5/ES6, Java OOP, RESTful web services
Framework: React native
Database: MySQL, Mongo DB
MacOS, Windows, Linux, VM</t>
  </si>
  <si>
    <t>React Native Team #2</t>
  </si>
  <si>
    <t>Ngo Quoc Tung</t>
  </si>
  <si>
    <t>ngo.tung@hitachivantara.com</t>
  </si>
  <si>
    <t xml:space="preserve">o	JavaScript/ES5/ES6, HTML5, CSS3, Design patterns, OOP
o	Framework: React Native
</t>
  </si>
  <si>
    <t>viet.nguyen2@hitachivantara.com</t>
  </si>
  <si>
    <t>OS: Linux, Windows, Mac
Development IDEs : Eclipse, Visual Studio, Android Studio, Xcode.
Database: SQL Server, MySQL.
Program Language: Python, Java, JavaScript, React Native, Swift, TypeScript.
Framework: React Native, Robot, Selenium, Appium.
SCM: Git, SVN.
Software development Process: Scrum/ Agile.</t>
  </si>
  <si>
    <t>Le Tieu Pham</t>
  </si>
  <si>
    <t>le.pham@hitachivantara.com</t>
  </si>
  <si>
    <t>Java, OOP
Framework: React Native 
Database: MS SQL Server, MySQL
SCM: Git
OS: Windows, VM</t>
  </si>
  <si>
    <t>Ung Nguyen Truong Luan</t>
  </si>
  <si>
    <t>ungnguyentruong.luan@hitachivantara.com</t>
  </si>
  <si>
    <t>Java, Kotlin, Dart, OOP
RESTful web services, React Native
Framework: Flutter, Android
Database: MS SQL Server</t>
  </si>
  <si>
    <t>Ngo Quang Thinh</t>
  </si>
  <si>
    <t>thinh.ngo@hitachivantara.com</t>
  </si>
  <si>
    <t>Swift, C, C#, Design patterns, OOP.
RESTful web services, Socket.IO, WebRTC.
Database: MS SQL Server, SQLite.
SCM: Git.
OS: Windows, MacOS.
Mobile OS: iOS, Android 
ERP: Microsoft Navision, Oracle R12.</t>
  </si>
  <si>
    <t>Pham Quoc Dai</t>
  </si>
  <si>
    <t>pham.dai@hitachivantara.com</t>
  </si>
  <si>
    <t>OS: Windows, Android, iOS.
Development IDEs : Android Studio, Visual Studio Code. 
Database: SQLite, MySQL.
Program Language: Java, kotlin, Dart
Framework: Android, Flutter
SCM: Git
Software development Process: Waterfall, Scrum/ Agile.</t>
  </si>
  <si>
    <t>Tran Trong Hoang</t>
  </si>
  <si>
    <t>tran.hoang@hitachivantara.com</t>
  </si>
  <si>
    <t>Development IDEs: Visual Studio.
Program Language: C, C++, Python, Matlab,…
Libraries: OpenCV, Detectron2.</t>
  </si>
  <si>
    <t>[Anh] Want to work as Mobile -&gt; [Quy] update him to Mobile from Embedded Engineering, to Son: FYI</t>
  </si>
  <si>
    <t>Trinh Bao Toan</t>
  </si>
  <si>
    <t>hu.toan@hitachivantara.com</t>
  </si>
  <si>
    <t>OS: Windows, MacOS.
Development IDEs : Visual Code, Visual Studio. 
Database: My SQL Server, Oracle.
Program Language: Javascript, Typescript, HTML, CSS.
Framework: React JS, React Native, Vue JS, Angular JS.</t>
  </si>
  <si>
    <t>Bui Duy Tien</t>
  </si>
  <si>
    <t>buiduy.tien@hitachivantara.com</t>
  </si>
  <si>
    <t xml:space="preserve">o	Java, Koltin, Design patterns, OOP.
o	Database: Room, SQLite.
o	Architecture: MVVM, MVP
o	OS (Operating System): Windows, MacOS.
o	Mobile OS: iOS, Android </t>
  </si>
  <si>
    <t>-	JavaScript/ES5/ES6, PHP, C#, HTML5, CSS3, Design patterns, OOP.
-	RESTful web services.
-	Framework:  ASP.NET core MVC, Express JS, Ajax.
-	Front-end: JavaScript templating, jQuery, Bootstrap.
-	Database: MS SQL Server, MySQL, Oracle database, MongoDB.
-	Azure Blob Storage, Heroku.</t>
  </si>
  <si>
    <t>64058 - MANL-VN-P-MV-DAY2-FXD-FEE-V2</t>
  </si>
  <si>
    <t>want to work as Database Developer</t>
  </si>
  <si>
    <t>Ngo Tuong Vy</t>
  </si>
  <si>
    <t>vy.tuongngo@hitachivantara.com</t>
  </si>
  <si>
    <t>o	Java, Python, Dart, JavaScript, HTML
o	Framework: Flutter</t>
  </si>
  <si>
    <t>Luu Thi Phuong Thao</t>
  </si>
  <si>
    <t>thao.luu@hitachivantara.com</t>
  </si>
  <si>
    <t xml:space="preserve">o	Kotlin, Java, Dart, HTML
o	Framework: Android, Flutter, KMM
o	Database: SQLITE, SQLDelight
</t>
  </si>
  <si>
    <t>Le Thu Thuy</t>
  </si>
  <si>
    <t>thuy.le@hitachivantara.com</t>
  </si>
  <si>
    <t>Java/ C#/.Net, AWS, Azure</t>
  </si>
  <si>
    <t>PM/SM</t>
  </si>
  <si>
    <t>BFSI</t>
  </si>
  <si>
    <t>Bui Duy Danh</t>
  </si>
  <si>
    <t>JavaScript, HTML,CSS/ Angular/ ReactJs</t>
  </si>
  <si>
    <t>Nguyen Thi Phuong Thao</t>
  </si>
  <si>
    <t>thao.nguyen@hitachivantara.com</t>
  </si>
  <si>
    <t>C/C++, Java, C#, project management</t>
  </si>
  <si>
    <t>CoE Core Team</t>
  </si>
  <si>
    <t>Nguyen Tran Manh Khang</t>
  </si>
  <si>
    <t>Nguyen Hoang Vinh</t>
  </si>
  <si>
    <t>vinh.nguyen@hitachivantara.com</t>
  </si>
  <si>
    <t>CMT</t>
  </si>
  <si>
    <t>Vu Ngoc Yen Vu</t>
  </si>
  <si>
    <t>vu.vu@hitachivantara.com</t>
  </si>
  <si>
    <t>ESM</t>
  </si>
  <si>
    <t>Nguyen Thi Cam Van</t>
  </si>
  <si>
    <t>tung.vu@hitachivantara.com</t>
  </si>
  <si>
    <t>Program Management; Project Management (PM);  STS - Application Development;  STS - Mobile;</t>
  </si>
  <si>
    <t>Doan Thi Trang</t>
  </si>
  <si>
    <t>trang.doan@hitachivantara.com</t>
  </si>
  <si>
    <t xml:space="preserve"> c,c++,shell script,java, project management</t>
  </si>
  <si>
    <t>Transportation</t>
  </si>
  <si>
    <t>Nguyen Huu Chinh</t>
  </si>
  <si>
    <t>chinh.nguyen4@hitachivantara.com</t>
  </si>
  <si>
    <t>C/C++/ PHP/ R/ C#/.Net / Java</t>
  </si>
  <si>
    <t>Nguyen Xuan Hoa</t>
  </si>
  <si>
    <t>hoa.nguyen2@hitachivantara.com</t>
  </si>
  <si>
    <t>Phan Van Tin</t>
  </si>
  <si>
    <t>tin.phan@hitachivantara.com</t>
  </si>
  <si>
    <t>Other</t>
  </si>
  <si>
    <t>Tran Quang Long</t>
  </si>
  <si>
    <t>khang.nguyen@hitachivantara.com</t>
  </si>
  <si>
    <t>Solution Architect, Full stack</t>
  </si>
  <si>
    <t>Luong Tung Sang</t>
  </si>
  <si>
    <t>sang.luong@hitachivantara.com</t>
  </si>
  <si>
    <t>Tran Duc Nghia</t>
  </si>
  <si>
    <t>nghia.tran@hitachivantara.com</t>
  </si>
  <si>
    <t>Java/ C++ AWS</t>
  </si>
  <si>
    <t>Phan Tran Nhu Ngoc</t>
  </si>
  <si>
    <t>ngoc.phan@hitachivantara.com</t>
  </si>
  <si>
    <t>C/C++, Java, Angular</t>
  </si>
  <si>
    <t>Nguyen Thanh Nhan (a)</t>
  </si>
  <si>
    <t>nhana.nguyen@hitachivantara.com</t>
  </si>
  <si>
    <t>o	Python, Microservices, Docker, k8s, Cloud, CI/CD, Java, Terraform, Android, C++, Design patterns, OOP, OpenGL, JavaScript, REST API, Automation testing.
o	Framework: Google Cloud Platform (most of services), AWS (IoT-Core and EC2), Azure (Eventhub and Functions), Android, Python.</t>
  </si>
  <si>
    <t xml:space="preserve">Nguyen Tran Manh Khang </t>
  </si>
  <si>
    <t>Android and C++</t>
  </si>
  <si>
    <t>Khuat Quang Huy</t>
  </si>
  <si>
    <t>huy.khuat@hitachivantara.com</t>
  </si>
  <si>
    <t>Le Thi Nam Phuong</t>
  </si>
  <si>
    <t>Nguyen Thi Hai Anh (a)</t>
  </si>
  <si>
    <t>anh.nguyen13@hitachivantara.com</t>
  </si>
  <si>
    <t>BrSE, PM</t>
  </si>
  <si>
    <t>Unpaid till 31/Jan/2024?</t>
  </si>
  <si>
    <t>Nguyen Trong Dat</t>
  </si>
  <si>
    <t>dat.nguyen9@hitachivantara.com</t>
  </si>
  <si>
    <t>.NET development, Azure</t>
  </si>
  <si>
    <t>HTML,CSS/ Angular/ ReactJS</t>
  </si>
  <si>
    <t>long.tran@hitachivantara.com</t>
  </si>
  <si>
    <t>Android, Java, Kotlin, Swift, Angular</t>
  </si>
  <si>
    <t>HTML, CSS, Javascript, Angular</t>
  </si>
  <si>
    <t>Nguyen Ngoc Lam Anh</t>
  </si>
  <si>
    <t>anh.nguyen2@hitachivantara.com</t>
  </si>
  <si>
    <t>Unpaid till 31/Jan/2023</t>
  </si>
  <si>
    <t>Insights &amp; Analytics ;   Application Development - CCTV Surveillance; backend</t>
  </si>
  <si>
    <t>Tran Van Huan</t>
  </si>
  <si>
    <t>huan.tran@hitachivantara.com</t>
  </si>
  <si>
    <t>Nguyen Van Thanh</t>
  </si>
  <si>
    <t>thanh.nguyen18@hitachivantara.com</t>
  </si>
  <si>
    <t>BrSE
Programing language: C#/VB, Java, JavaScript, Python
DevOp: Ansible, Docker
Cloud: AWS</t>
  </si>
  <si>
    <t xml:space="preserve">as discussed, Thanh would like to be a AWS Cloud Developer.
</t>
  </si>
  <si>
    <t>Nguyen Van Nam</t>
  </si>
  <si>
    <t>nam.nguyen5@hitachivantara.com</t>
  </si>
  <si>
    <t>Python, C/C++, Go, VBA, Javascript</t>
  </si>
  <si>
    <t>Luong Vo Xuan Trong</t>
  </si>
  <si>
    <t>trong.luong@hitachivantara.com</t>
  </si>
  <si>
    <t>Python, Java</t>
  </si>
  <si>
    <t>Training to be Scrum Master</t>
  </si>
  <si>
    <t>Hoang Thi Thuy</t>
  </si>
  <si>
    <t>thuy.hoang@hitachivantara.com</t>
  </si>
  <si>
    <t>Business Analyst/ QA</t>
  </si>
  <si>
    <t>Le Ngoc Minh</t>
  </si>
  <si>
    <t>minh.le2@hitachivantara.com</t>
  </si>
  <si>
    <t>C#, C++,Python, Java, JavaScript, MathLab, NumPy, Tensorflow, Keras,  AWS, Azure</t>
  </si>
  <si>
    <t>Cong ty TNHH B?o hi?m Nhan th? Aviva Vi?t Nam-Outsourcing project 01</t>
  </si>
  <si>
    <t>Bui Khanh Hung (1)</t>
  </si>
  <si>
    <t>hung.bui2@hitachivantara.com</t>
  </si>
  <si>
    <t>C#, VB.NET, JavaScript, HTML, .NET Framework, MSMQ, Bootstrap, Azure</t>
  </si>
  <si>
    <t>Nguyen Quoc Trinh</t>
  </si>
  <si>
    <t>nguyen.trinh@hitachivantara.com</t>
  </si>
  <si>
    <t>Java, C++,
Python, Eclipse, Visual Studio, Jenkin, Jira Agile, Azure</t>
  </si>
  <si>
    <t>Tuong Hai Vinh</t>
  </si>
  <si>
    <t>vinh.tuong@hitachivantara.com</t>
  </si>
  <si>
    <t>ServiceNow
JavaScript/ES5/ES6, HTML5, CSS3
Framework: AngularJS, ReactJS
Front-end: JavaScript templating, jQuery, Jelly, Bootstrap</t>
  </si>
  <si>
    <t>danh.bui1@hitachivantara.com</t>
  </si>
  <si>
    <t>Frontend: Javascript, Angular, HTML5, CSS3
Backend: Java, SpringBoot, Web Services, PCF, ...
Database: Oracle, SQL Server, DB2</t>
  </si>
  <si>
    <t>phuong.le@hitachivantara.com</t>
  </si>
  <si>
    <t>Visual C++, Visual Basic, JavaScript, .Net, Design patterns, OOP
Database: MS SQL Server, MySQL, MariaDB
Azure Cloud platform
SVN, Git, Windows, Linux, VM</t>
  </si>
  <si>
    <t>Ang Tony</t>
  </si>
  <si>
    <t>tony.ang@hitachivantara.com</t>
  </si>
  <si>
    <t>JavaScript/ES5/ES6, HTML5, CSS3
RESTful web services
Framework: NodeJS, VueJS, Angular
Database: SQL Server, MySQL</t>
  </si>
  <si>
    <t>Le Anh Nhien</t>
  </si>
  <si>
    <t>nhien.le@hitachivantara.com</t>
  </si>
  <si>
    <t>C#, Java, Elixir, JavaScript
Database: Oracle, MySQL
AWS, Oracle, Azure</t>
  </si>
  <si>
    <t>van.nguyen1@hitachivantara.com</t>
  </si>
  <si>
    <t>Le Nhu Hoanh</t>
  </si>
  <si>
    <t>hoanh.le@hitachivantara.com</t>
  </si>
  <si>
    <t>DS DEA SAP</t>
  </si>
  <si>
    <t>Delivery Manager/ Program Manager</t>
  </si>
  <si>
    <t>SAP</t>
  </si>
  <si>
    <t>CONG TY TNHH THU? VA T? V?N KPMG-VN-P-SAP HCM Implementation for Viettel Group</t>
  </si>
  <si>
    <t xml:space="preserve"> Business Functions - Finance, Finance &amp; Accounting; SAP - Financials;</t>
  </si>
  <si>
    <t>Dang Thi Xuan Dung</t>
  </si>
  <si>
    <t>dung.dang1@hitachivantara.com</t>
  </si>
  <si>
    <t>CONG TY TNHH S?N TOA VI?T NAM-VN-TOAV SAP S4HANA Rollout &amp; localization services</t>
  </si>
  <si>
    <t>Nguyen Thuy Ngoc Tram</t>
  </si>
  <si>
    <t>tram.nguyen@hitachivantara.com</t>
  </si>
  <si>
    <t>SAP Functional Consulting</t>
  </si>
  <si>
    <t>JTC Corporation-Application Management Services for SAP</t>
  </si>
  <si>
    <t>Development Testing; SAP - Technical;</t>
  </si>
  <si>
    <t>Le Hong Quan</t>
  </si>
  <si>
    <t>quan.le2@hitachivantara.com</t>
  </si>
  <si>
    <t xml:space="preserve"> SAP - Logistics;</t>
  </si>
  <si>
    <t>CONG TY TNHH DOBLA CHAU A (VI?T NAM)-VN-DOBLA ASIA_SAP E-Invoicing Integration</t>
  </si>
  <si>
    <t>Business Functions - SAP - Logistics;</t>
  </si>
  <si>
    <t>Huynh Ngoc Thien Lan</t>
  </si>
  <si>
    <t>lan.huynh@hitachivantara.com</t>
  </si>
  <si>
    <t xml:space="preserve"> SAP - Financials; SAP - Logistics;</t>
  </si>
  <si>
    <t>Business Functions - Finance &amp; Accounting; Business Functions - Supply Chain; Business Analyst</t>
  </si>
  <si>
    <t>Tran Hoang Bao Linh</t>
  </si>
  <si>
    <t>linh.tran@hitachivantara.com</t>
  </si>
  <si>
    <t xml:space="preserve"> SAP - Technical;</t>
  </si>
  <si>
    <t>Osotspa Public Company Limited-Osotspa SAP Enhancement for O2C Digital Payment_V_2 Discount</t>
  </si>
  <si>
    <t>SAP - Technical;</t>
  </si>
  <si>
    <t>Tran Thi Thu</t>
  </si>
  <si>
    <t>thu.tran1@hitachivantara.com</t>
  </si>
  <si>
    <t>Organization Effectiveness; SAP - HCM/SF;</t>
  </si>
  <si>
    <t>Business Functions - Organization Effectiveness;SAP - HCM/SF;</t>
  </si>
  <si>
    <t>Nguyen Hoang Tram Anh</t>
  </si>
  <si>
    <t>anh.nguyen5@hitachivantara.com</t>
  </si>
  <si>
    <t>loc.nguyen2@hitachivantara.com</t>
  </si>
  <si>
    <t>CONG TY TNHH WHITE FEATHERS INTERNATIONAL-S4 HANA Implementation_V</t>
  </si>
  <si>
    <t>Pham Thi Hong Hanh</t>
  </si>
  <si>
    <t>hanh.pham1@hitachivantara.com</t>
  </si>
  <si>
    <t>Vu Van Quang</t>
  </si>
  <si>
    <t>quang.vu1@hitachivantara.com</t>
  </si>
  <si>
    <t>Pham Thi Thanh Bach</t>
  </si>
  <si>
    <t>bach.pham@hitachivantara.com</t>
  </si>
  <si>
    <t>Nguyen Xuan Ky</t>
  </si>
  <si>
    <t>ky.nguyen@hitachivantara.com</t>
  </si>
  <si>
    <t>Huynh Duong Quy</t>
  </si>
  <si>
    <t>quy.huynh@hitachivantara.com</t>
  </si>
  <si>
    <t>Ho Khanh Linh</t>
  </si>
  <si>
    <t>linh.ho@hitachivantara.com</t>
  </si>
  <si>
    <t>Dang Anh Tu</t>
  </si>
  <si>
    <t>tu.dang@hitachivantara.com</t>
  </si>
  <si>
    <t>Nguyen Thi Kieu</t>
  </si>
  <si>
    <t>kieu.nguyen@hitachivantara.com</t>
  </si>
  <si>
    <t>Tran Thuy Duong</t>
  </si>
  <si>
    <t>duong.tran@hitachivantara.com</t>
  </si>
  <si>
    <t>Phan Van Cung</t>
  </si>
  <si>
    <t>cung.phan@hitachivantara.com</t>
  </si>
  <si>
    <t>Doan Huynh Tri Viet</t>
  </si>
  <si>
    <t>viet.doan@hitachivantara.com</t>
  </si>
  <si>
    <t>W.C. Bradley-SAP S4HANA Business Division Rollout_V_3</t>
  </si>
  <si>
    <t>Do Thien Phuc</t>
  </si>
  <si>
    <t>phuc.do@hitachivantara.com</t>
  </si>
  <si>
    <t>Bui Thien Thach</t>
  </si>
  <si>
    <t>thach.bui@hitachivantara.com</t>
  </si>
  <si>
    <t>Nguyen Thi Thu Hien</t>
  </si>
  <si>
    <t>hien.nguyen2@hitachivantara.com</t>
  </si>
  <si>
    <t xml:space="preserve">Ngo Thanh Thao </t>
  </si>
  <si>
    <t>thao.ngo2@hitachivantara.com</t>
  </si>
  <si>
    <t>Dinh Vinh Thanh</t>
  </si>
  <si>
    <t>thanh.dinh@hitachivantara.com</t>
  </si>
  <si>
    <t>Thai Thu Uyen</t>
  </si>
  <si>
    <t>uyen.thai@hitachivantara.com</t>
  </si>
  <si>
    <t>SAP S/4HANA, VBA Macro</t>
  </si>
  <si>
    <t>Mai The Nguyen</t>
  </si>
  <si>
    <t>mai.nguyen1@hitachivantara.com</t>
  </si>
  <si>
    <t>SAP, Flutter framework</t>
  </si>
  <si>
    <t>Ly Gia Binh</t>
  </si>
  <si>
    <t>binh.ly@hitachivantara.com</t>
  </si>
  <si>
    <t>SAP MM, SD modules</t>
  </si>
  <si>
    <t>Thieu Thien Dinh</t>
  </si>
  <si>
    <t>dinh.thieu@hitachivantara.com</t>
  </si>
  <si>
    <t>Service Delivery Management &amp; Workforce Management</t>
  </si>
  <si>
    <t>Nguyen Thi Hanh Dan</t>
  </si>
  <si>
    <t>dan.nguyen1@hitachivantara.com</t>
  </si>
  <si>
    <t xml:space="preserve">SAP S/4 HANA, SAP ECC 6.0 with EHP8, 	Planet Press Connect </t>
  </si>
  <si>
    <t>Nguyen Hoang Lam</t>
  </si>
  <si>
    <t>lam.nguyen7@hitachivantara.com</t>
  </si>
  <si>
    <t xml:space="preserve">SAP S/4HANA </t>
  </si>
  <si>
    <t>Trang The Nam</t>
  </si>
  <si>
    <t>nam.trang@hitachivantara.com</t>
  </si>
  <si>
    <t>ABAP OOP, BDC , BAPI , BADI, Dialog programming, CDS View, OData Service. 
ERP processes</t>
  </si>
  <si>
    <t>Huynh The Thuy Le Thanh</t>
  </si>
  <si>
    <t>jenny.huynh@hitachivantara.com</t>
  </si>
  <si>
    <t>SAP Consulting, SF PMGM, EC, LMS, RMK, CM-VP, SP</t>
  </si>
  <si>
    <t>Hitachi Ltd-SanEn SF-LMS</t>
  </si>
  <si>
    <t>Dang Huu Thu</t>
  </si>
  <si>
    <t>dang.thu@hitachivantara.com</t>
  </si>
  <si>
    <t>Nguyen Thi Mai Phuong</t>
  </si>
  <si>
    <t>phuong.nguyen5@hitachivantara.com</t>
  </si>
  <si>
    <t>SAP Finance &amp; Controlling, Cash and Liquidity Management
SAP Version: ECC, S/4HANA
Interface: IDOC
Fiori, UI/UX: Fiori</t>
  </si>
  <si>
    <t>Nguyen The Ngan</t>
  </si>
  <si>
    <t>ngan.nguyen1@hitachivantara.com</t>
  </si>
  <si>
    <t xml:space="preserve">ERP implementation, roll-out, localization, AMS experience (SAP ECC 6/ SAP S/4HANA/ SAP Fiori). </t>
  </si>
  <si>
    <t>Nguyen Huynh Thai Thuan</t>
  </si>
  <si>
    <t>thuan.nguyen2@hitachivantara.com</t>
  </si>
  <si>
    <t>SAP PP MM QM S/4HANA, ECC.
SAP Fiori
SAP Query 
SAP Implementation and AMS</t>
  </si>
  <si>
    <t>Dao Duy Thanh</t>
  </si>
  <si>
    <t>thanh.dao@hitachivantara.com</t>
  </si>
  <si>
    <t>SAP Materials Management
SAP Project System
SAP Ariba Sourcing
SAP Fiori
Power BI</t>
  </si>
  <si>
    <t>UACJ (Thailand) Co.,Ltd.-AWS Usage and 3 Years Managed Services Support-MIGR(59614)-HCTH750</t>
  </si>
  <si>
    <t>Pham Dieu Linh</t>
  </si>
  <si>
    <t>linh.pham@hitachivantara.com</t>
  </si>
  <si>
    <t>Successfactors, PowerBI, DAX</t>
  </si>
  <si>
    <t>Le Thanh Ty</t>
  </si>
  <si>
    <t>ty.le@hitachivantara.com</t>
  </si>
  <si>
    <t>SAP FI</t>
  </si>
  <si>
    <t>Nguyen Ho Vinh Trung</t>
  </si>
  <si>
    <t>trung.nguyen6@hitachivantara.com</t>
  </si>
  <si>
    <t>SAP FICO Configuration, SAP PS configuration</t>
  </si>
  <si>
    <t>Bui Viet Dung</t>
  </si>
  <si>
    <t>dung.bui@hitachivantara.com</t>
  </si>
  <si>
    <t>SAP HCM Modules
SAP ABAP, Python, OOP
Database: MySQL, SAP HANA, SAP Queries
OS: Windows, Linux</t>
  </si>
  <si>
    <t>Dinh Trung Tin</t>
  </si>
  <si>
    <t>tin.dinh@hitachivantara.com</t>
  </si>
  <si>
    <t>SAP Integrated Business Planning (IBP)
SAP Production Planning (PP)
SAP Quality Management (QM)</t>
  </si>
  <si>
    <t>Nguyen Thi Quynh Nhu</t>
  </si>
  <si>
    <t>nhu.nguyen3@hitachivantara.com</t>
  </si>
  <si>
    <t xml:space="preserve">SAP MM functional consultant
Have knowledge in WM &amp; EWM.
Language: EN (IELTS 8.0, TOEIC 980), JP (N3), VN (native) </t>
  </si>
  <si>
    <t>Nguyen Thi Ly Quynh</t>
  </si>
  <si>
    <t>quynh.nguyen2@hitachivantara.com</t>
  </si>
  <si>
    <t>SAP Successfactors Performance and Goal Management
SAP Successfactors Recruiting Management
SAP Successfactors Onboarding 1.0
SAP Successfactors Employee Central
SAP Successfactors Learning Management System</t>
  </si>
  <si>
    <t>Nguyen Phuong Lam</t>
  </si>
  <si>
    <t>lam.nguyen5@hitachivantara.com</t>
  </si>
  <si>
    <t>SAP SuccessFactors Performance and Goals
SAP SuccessFactors Employee Central
SAP SuccessFactors Onboarding 2.0
SAP SuccessFactors People Analytics</t>
  </si>
  <si>
    <t>Phan Truong Minh Tuan</t>
  </si>
  <si>
    <t>tuan.phan1@hitachivantara.com</t>
  </si>
  <si>
    <t>ABAP report (modules: FI-CO, Logistic)
DDIC Dictionary SAP
ABAP Object-Oriented Programming
ABAP Tools: Smart forms, Adobe forms, SAP Scripts, Excel Tools (XML, OLE, Workbench), ALV (Grid, List, OOPs)
SAP Hana SQL Script, ABAP Query, Open SQL</t>
  </si>
  <si>
    <t>Nguyen Thi Thanh Tien</t>
  </si>
  <si>
    <t>tien.nguyen3@hitachivantara.com</t>
  </si>
  <si>
    <t>SAP MM, WM ECC 6.0 / S/4HANA.
SAP PM ECC 6.0 
SAP Fiori
Language: English, Vietnamese</t>
  </si>
  <si>
    <t>Nguyen Duc Han</t>
  </si>
  <si>
    <t>han.nguyen4@hitachivantara.com</t>
  </si>
  <si>
    <t>CDS Views
SAP UI5/Fiori
Forms: Smartforms, SAPScripts, Adobe form.
Reports: ALV, List Viewer, OOP
Data Dictionary Objects: Domains, Data Elements, Tables, Structures, Search Help, Views, Deadlock.
Interfaces: Odata service, Webservice integration, FTP/shared folder, IDOC, EDI
ABAP Unit.</t>
  </si>
  <si>
    <t>Nguyen Hieu Truc</t>
  </si>
  <si>
    <t>truc.nguyen@hitachivantara.com</t>
  </si>
  <si>
    <t>Delivery Manager</t>
  </si>
  <si>
    <t>ALMA-US-P-Procurement process diagnostic</t>
  </si>
  <si>
    <t>70835641</t>
  </si>
  <si>
    <t>Nguyen Thi Minh Thuy</t>
  </si>
  <si>
    <t>thuy.nguyen2@hitachivantara.com</t>
  </si>
  <si>
    <t>SAP SuccessFactors Employee Central
SAP SuccessFactors Performance and Goals
SAP SuccessFactors Recruiting
SAP SuccessFactors Onboarding 2.0
SAP SuccessFactors Successions</t>
  </si>
  <si>
    <t>70845744</t>
  </si>
  <si>
    <t>Tran Phuc An</t>
  </si>
  <si>
    <t>miller.tran@hitachivantara.com</t>
  </si>
  <si>
    <t>Le Nhut Nghia</t>
  </si>
  <si>
    <t>nghia.le@hitachivantara.com</t>
  </si>
  <si>
    <t>C/C++, Java. .NET</t>
  </si>
  <si>
    <t>Solution/Technical Architect</t>
  </si>
  <si>
    <t>Systems Integration</t>
  </si>
  <si>
    <t>Tran Van Phi</t>
  </si>
  <si>
    <t>Nguyen Pham Quang Thanh</t>
  </si>
  <si>
    <t>thanh.nguyen14@hitachivantara.com</t>
  </si>
  <si>
    <t>Java, .NET</t>
  </si>
  <si>
    <t>Applications</t>
  </si>
  <si>
    <t>Vu Quoc Hoan</t>
  </si>
  <si>
    <t>hoan.vu@hitachivantara.com</t>
  </si>
  <si>
    <t>C/C++, Python, Java, reactjs</t>
  </si>
  <si>
    <t xml:space="preserve">Business Analysis; </t>
  </si>
  <si>
    <t>phi.tran@hitachivantara.com</t>
  </si>
  <si>
    <t>Le Trung Thao</t>
  </si>
  <si>
    <t>thao.le@hitachivantara.com</t>
  </si>
  <si>
    <t>Java, Angular AWS, Azure</t>
  </si>
  <si>
    <t>Big Data &amp; Data engineering</t>
  </si>
  <si>
    <t>BigData, Pentaho, Spark, Kafka</t>
  </si>
  <si>
    <t>Pham Ngoc Anh</t>
  </si>
  <si>
    <t>anh.pham4@hitachivantara.com</t>
  </si>
  <si>
    <t>Javar/ Python AWS, Azure</t>
  </si>
  <si>
    <t>tuan.nguyen6@hitachivantara.com</t>
  </si>
  <si>
    <t>Angular, Javascript, HTML, CSS AWS</t>
  </si>
  <si>
    <t>Web Application</t>
  </si>
  <si>
    <t>Big Data; Insights &amp; Analytics ;  UI Design;</t>
  </si>
  <si>
    <t>Le Nam Thuoc</t>
  </si>
  <si>
    <t>thuoc.le@hitachivantara.com</t>
  </si>
  <si>
    <t>C#/.Net/ C/C++/ Java/ PHP AWS, Azure</t>
  </si>
  <si>
    <t>Cloud Computing</t>
  </si>
  <si>
    <t>Phan Dang Thang</t>
  </si>
  <si>
    <t>thang.phan1@hitachivantara.com</t>
  </si>
  <si>
    <t>jQuery, jQuery plugins, Bootstrap</t>
  </si>
  <si>
    <t xml:space="preserve"> ReactJS, AngularJS, Redux</t>
  </si>
  <si>
    <t>Nguyen Minh Thao</t>
  </si>
  <si>
    <t>thao.nguyen3@hitachivantara.com</t>
  </si>
  <si>
    <t>Cloud: AWS, Azure
AWS Services: Big data, SQS, SNS, EC2, Microservice, Docker, VPN, S3, Cognito, EBS, EFS, VPC,… 
Database: SQL Server, DymamoDB, Redshift, SQLite, PostgreSQL .
Program Language: C#, Javascript, Java, Kotlin, Swift, Python, AngularJS, Angular .</t>
  </si>
  <si>
    <t>Tien Minh Tuan</t>
  </si>
  <si>
    <t>tuan.tien@hitachivantara.com</t>
  </si>
  <si>
    <t>Database: MySQL, PostgreSQL.
Program Language: Java, JavaScript, PHP.
Framework: Spring, Angular, Bootstrap.</t>
  </si>
  <si>
    <t>Nguyen Van Vinh</t>
  </si>
  <si>
    <t>vinh.nguyen3@hitachivantara.com</t>
  </si>
  <si>
    <t>Java, JSP, JavaScript, HTML,CSS , XML , JSON, Spring, Struts, Microservices,Hibernate.</t>
  </si>
  <si>
    <t>Ma Minh Toan</t>
  </si>
  <si>
    <t>toan.ma@hitachivantara.com</t>
  </si>
  <si>
    <t>Python, Java, Botsina, DBA</t>
  </si>
  <si>
    <t>Database</t>
  </si>
  <si>
    <t>Pham Tuan</t>
  </si>
  <si>
    <t>tuana.pham@hitachivantara.com</t>
  </si>
  <si>
    <t>Programing Language: C#, Java, F#, VB, Groovy, Type Script, Java Script, and Power Shell. 
Client Side: JavaScript, Angular, VueJs, Bootstrap, CSS, HTML5, WPF.
Server Side: Spring Boot, Spring Data JPA, RESTful API, Hibernate, RabbitMQ, Quartz scheduler, WCF.
SCM: GIT, SVN, Jenkins, Maven.
Database: PostgreSQL, My SQL, MS SQL
VM: Oracle VM VirtualBox, VMware Workstation</t>
  </si>
  <si>
    <t>Nguyen Thi Muoi</t>
  </si>
  <si>
    <t>muoi.nguyen@hitachivantara.com</t>
  </si>
  <si>
    <t>Manual Testing</t>
  </si>
  <si>
    <t>Dang Thi Kim Tinh</t>
  </si>
  <si>
    <t>tinh.dang@hitachivantara.com</t>
  </si>
  <si>
    <t>Tran Vo Nguyen</t>
  </si>
  <si>
    <t>nguyen.tran@hitachivantara.com</t>
  </si>
  <si>
    <t>Automation test: Botsina, Tosca</t>
  </si>
  <si>
    <t>Nguyen Nguyen Bich Thuy</t>
  </si>
  <si>
    <t>thuy.nguyen@hitachivantara.com</t>
  </si>
  <si>
    <t>Tran Thi Quynh Anh</t>
  </si>
  <si>
    <t>anh.tran12@hitachivantara.com</t>
  </si>
  <si>
    <t>Tran Thi Tu Anh</t>
  </si>
  <si>
    <t>anh.tran@hitachivantara.com</t>
  </si>
  <si>
    <t>Automation Test: Botsina, HP UFT, Selenium</t>
  </si>
  <si>
    <t>Su Thi Bach Yen</t>
  </si>
  <si>
    <t>yen.su@hitachivantara.com</t>
  </si>
  <si>
    <t>Vo Thi Minh Hue</t>
  </si>
  <si>
    <t>hue.vo@hitachivantara.com</t>
  </si>
  <si>
    <t>Tran Thi Hong Dieu</t>
  </si>
  <si>
    <t>dieu.tran@hitachivantara.com</t>
  </si>
  <si>
    <t>Automation Testing 1</t>
  </si>
  <si>
    <t>Tran Kim Nhat</t>
  </si>
  <si>
    <t>nhat.tran@hitachivantara.com</t>
  </si>
  <si>
    <t>Performance Testing 1</t>
  </si>
  <si>
    <t>Doan Thi Le Thu</t>
  </si>
  <si>
    <t>thu.doan@hitachivantara.com</t>
  </si>
  <si>
    <t>La Tran Hong Sam</t>
  </si>
  <si>
    <t>sam.la@hitachivantara.com</t>
  </si>
  <si>
    <t>Nguyen Thi Thanh Hien</t>
  </si>
  <si>
    <t>hien.nguyen@hitachivantara.com</t>
  </si>
  <si>
    <t>Automation test: Botsina, Selenium</t>
  </si>
  <si>
    <t>Dao Thi Hue</t>
  </si>
  <si>
    <t>hue.dao@hitachivantara.com</t>
  </si>
  <si>
    <t>Tran Thi Hong Anh</t>
  </si>
  <si>
    <t>anh.tran11@hitachivantara.com</t>
  </si>
  <si>
    <t>dotNet, C#, Java, WPF, WinForms, HTML, CSS, XAML and Database</t>
  </si>
  <si>
    <t>Tran Ngoc Long</t>
  </si>
  <si>
    <t>long.tran2@hitachivantara.com</t>
  </si>
  <si>
    <t>Automation Testing 2</t>
  </si>
  <si>
    <t>Nguyen Thi Dung</t>
  </si>
  <si>
    <t>dung.nguyen6@hitachivantara.com</t>
  </si>
  <si>
    <t>Data  Testing/BFSI</t>
  </si>
  <si>
    <t>Nguyen Thanh Quang</t>
  </si>
  <si>
    <t>Applied Machine Learning &amp; Data Scientist; Embedded System Engineer; IoT Solutions; IT Outsourcing;</t>
  </si>
  <si>
    <t>Nguyen Kim Hong Tham</t>
  </si>
  <si>
    <t>tham.nguyen@hitachivantara.com</t>
  </si>
  <si>
    <t>HTML, CSS/ Angular/ Android/ iOS</t>
  </si>
  <si>
    <t>Tran Thi Duy Thanh</t>
  </si>
  <si>
    <t>thanh.tran1@hitachivantara.com</t>
  </si>
  <si>
    <t>Ho Thi My Duyen</t>
  </si>
  <si>
    <t>duyen.ho@hitachivantara.com</t>
  </si>
  <si>
    <t>Automation test: Botsina, HP UFT, Selenium</t>
  </si>
  <si>
    <t>Nguyen Thi Hoang Yen</t>
  </si>
  <si>
    <t>yen.nguyen2@hitachivantara.com</t>
  </si>
  <si>
    <t>Automation test: Botsina</t>
  </si>
  <si>
    <t>Dang Thi Thu Hong</t>
  </si>
  <si>
    <t>hong.dang@hitachivantara.com</t>
  </si>
  <si>
    <t>Automation test: HP UFT, Selenium, Tosca</t>
  </si>
  <si>
    <t>Nguyen Thanh Quang (a)</t>
  </si>
  <si>
    <t>quanga.nguyen5@hitachivantara.com</t>
  </si>
  <si>
    <t>Data Testing/BFSI Leader</t>
  </si>
  <si>
    <t>Nguyen Thi Thuy (a)</t>
  </si>
  <si>
    <t>thuy.nguyen4@hitachivantara.com</t>
  </si>
  <si>
    <t>Tran Quang</t>
  </si>
  <si>
    <t>quang.tran@hitachivantara.com</t>
  </si>
  <si>
    <t>Automation test: Selenium, QTP, Appium</t>
  </si>
  <si>
    <t>Automation Testing 3</t>
  </si>
  <si>
    <t>Tu Van Du</t>
  </si>
  <si>
    <t>du.tu@hitachivantara.com</t>
  </si>
  <si>
    <t>Working in internal project: CMMI_DAP (HIDP project)</t>
  </si>
  <si>
    <t>Tran Thi Dieu</t>
  </si>
  <si>
    <t>dieu.tran1@hitachivantara.com</t>
  </si>
  <si>
    <t>Big Data; Development Testing; Testing;</t>
  </si>
  <si>
    <t>Big Data; Development Testing; Testing</t>
  </si>
  <si>
    <t>Vu Thanh Thao</t>
  </si>
  <si>
    <t>thao.vu1@hitachivantara.com</t>
  </si>
  <si>
    <t>Automation Test;Railway;</t>
  </si>
  <si>
    <t>Nguyen Thi Ngoc Diep</t>
  </si>
  <si>
    <t>diep.nguyen@hitachivantara.com</t>
  </si>
  <si>
    <t xml:space="preserve">Maternity of from 12/Oct </t>
  </si>
  <si>
    <t>Nguyen Quoc Toan</t>
  </si>
  <si>
    <t>toan.nguyen10@hitachivantara.com</t>
  </si>
  <si>
    <t>Tran Huu Thang</t>
  </si>
  <si>
    <t>thang.tran2@hitachivantara.com</t>
  </si>
  <si>
    <t>C#/.Net, Manual testing</t>
  </si>
  <si>
    <t>Trinh Thanh Qui</t>
  </si>
  <si>
    <t>qui.trinh@hitachivantara.com</t>
  </si>
  <si>
    <t>API/API Automation</t>
  </si>
  <si>
    <t>Pham Cao Anh Quan</t>
  </si>
  <si>
    <t>Tran Thi Nguyet</t>
  </si>
  <si>
    <t>nguyet.tran@hitachivantara.com</t>
  </si>
  <si>
    <t>Manual test</t>
  </si>
  <si>
    <t>Nguyen Thi Ngoc Huyen</t>
  </si>
  <si>
    <t>huyen.nguyen5@hitachivantara.com</t>
  </si>
  <si>
    <t>Tong Thanh Danh</t>
  </si>
  <si>
    <t>danh.tong@hitachivantara.com</t>
  </si>
  <si>
    <t>TestArchitect, Selenium</t>
  </si>
  <si>
    <t>Vo Thi Truc Ly</t>
  </si>
  <si>
    <t>ly.vo@hitachivantara.com</t>
  </si>
  <si>
    <t>Performance Testing</t>
  </si>
  <si>
    <t>Truong Phi Hoang</t>
  </si>
  <si>
    <t>Hitachi Limited-JP-HSO07-03 MANUAL TEST</t>
  </si>
  <si>
    <t>Le Duc Loi</t>
  </si>
  <si>
    <t>loi.le@hitachivantara.com</t>
  </si>
  <si>
    <t>Nguyen Tan Thai</t>
  </si>
  <si>
    <t>thai.nguyen2@hitachivantara.com</t>
  </si>
  <si>
    <t>Automation / Manual test</t>
  </si>
  <si>
    <t>Le Thai Hoa</t>
  </si>
  <si>
    <t>hoa.le1@hitachivantara.com</t>
  </si>
  <si>
    <t>Automation Testing 4</t>
  </si>
  <si>
    <t>Pham Tan Khoa</t>
  </si>
  <si>
    <t>Huynh Nhat Khang</t>
  </si>
  <si>
    <t>khang.huynh@hitachivantara.com</t>
  </si>
  <si>
    <t>Tran Thi Thuy Linh</t>
  </si>
  <si>
    <t>linh.tran1@hitachivantara.com</t>
  </si>
  <si>
    <t>Booking for HSO with start from Dec 19.; and HCV from Jan 2023</t>
  </si>
  <si>
    <t>Truong Thanh Tuyen</t>
  </si>
  <si>
    <t>tuyen.truong@hitachivantara.com</t>
  </si>
  <si>
    <t>Quality assurance</t>
  </si>
  <si>
    <t>Tu Anh Khoa</t>
  </si>
  <si>
    <t>khoa.tu@hitachivantara.com</t>
  </si>
  <si>
    <t>Automation/ Manual test</t>
  </si>
  <si>
    <t xml:space="preserve"> Learning API Automation test (Karate API) for Charter </t>
  </si>
  <si>
    <t>Huynh Van Chien</t>
  </si>
  <si>
    <t>chien.huynh@hitachivantara.com</t>
  </si>
  <si>
    <t>Ngo Van Vinh</t>
  </si>
  <si>
    <t>vinh.ngo@hitachivantara.com</t>
  </si>
  <si>
    <t>Phung Tuyen Hao</t>
  </si>
  <si>
    <t>hao.phung@hitachivantara.com</t>
  </si>
  <si>
    <t>uFramework Selenium, Katalon Studio, TestComplete.</t>
  </si>
  <si>
    <t>Pham Nguyen Quang Huy</t>
  </si>
  <si>
    <t>huy.pham1@hitachivantara.com</t>
  </si>
  <si>
    <t>Framework: Laravel, Selenium</t>
  </si>
  <si>
    <t>Tran Nguyen Thu Thuong</t>
  </si>
  <si>
    <t>thuong.tran@hitachivantara.com</t>
  </si>
  <si>
    <t>Tran Hai Duong</t>
  </si>
  <si>
    <t>duong.tran1@hitachivantara.com</t>
  </si>
  <si>
    <t>Framework: Selenium</t>
  </si>
  <si>
    <t>Do Duong Duy</t>
  </si>
  <si>
    <t>duy.do@hitachivantara.com</t>
  </si>
  <si>
    <t>Learning Katalon Automation for ACB project/ Proposed for Ops I from Dec, waiting confirmation from client</t>
  </si>
  <si>
    <t>Pham Quoc Tri</t>
  </si>
  <si>
    <t>tri.pham@hitachivantara.com</t>
  </si>
  <si>
    <t>Ruby, Python, PHP, Botsina</t>
  </si>
  <si>
    <t>Pham Huy Hoang</t>
  </si>
  <si>
    <t>hoang.pham1@hitachivantara.com</t>
  </si>
  <si>
    <t>Truong Minh Nghia</t>
  </si>
  <si>
    <t>nghia.truong1@hitachivantara.com</t>
  </si>
  <si>
    <t>C#, Java, Java script, Selenium, Appium, botsina</t>
  </si>
  <si>
    <t>Nguyen Thi Ngoc Mai</t>
  </si>
  <si>
    <t>mai.nguyen@hitachivantara.com</t>
  </si>
  <si>
    <t>Java, C#, Selenium</t>
  </si>
  <si>
    <t>Do Thi Kim Hao</t>
  </si>
  <si>
    <t>hao.do@hitachivantara.com</t>
  </si>
  <si>
    <t>Java, Selenium</t>
  </si>
  <si>
    <t>Dang Van Pho (1)</t>
  </si>
  <si>
    <t>pho.dang@hitachivantara.com</t>
  </si>
  <si>
    <t>Java, Tcl/expect, C/C++, Selenium, Appium</t>
  </si>
  <si>
    <t>Testing CoE Head</t>
  </si>
  <si>
    <t>Mai Thi Kim Thoa (1)</t>
  </si>
  <si>
    <t>mai.thoa@hitachivantara.com</t>
  </si>
  <si>
    <t>Manual and Automation testing
Java, Selenium</t>
  </si>
  <si>
    <t>khoa.pham2@hitachivantara.com</t>
  </si>
  <si>
    <t>Test Design techniques, Test Strategies
Automation Tools: Selenium, Robot Framework, Katalon
Python, Java, JavaScript
Domain Knowledge: Embedded system, Web, Mobile (IOS, Android)
API Testing
Performance Testing</t>
  </si>
  <si>
    <t>Automation Testing Leader 4</t>
  </si>
  <si>
    <t>pham.quan@hitachivantara.com</t>
  </si>
  <si>
    <t>Functional test, Performance test, System test, End to End, Unit Test, Auto API Testing
Cloud: AWS, Google cloud platform
Automation tool: Botsina, Test Architect, Cucumber
Performance tool: JMeter
API Test tool: SoapUI, Postman
Test management tool: JIRA, Testlink</t>
  </si>
  <si>
    <t>Performance Testing Leader 2</t>
  </si>
  <si>
    <t>Lam Van Vung</t>
  </si>
  <si>
    <t>vung.lam@hitachivantara.com</t>
  </si>
  <si>
    <t>Test Design techniques, Test Strategies, Web, Mobile (IOS, Android)</t>
  </si>
  <si>
    <t>Nguyen Thi Tuong Vi</t>
  </si>
  <si>
    <t>nguyen.vi@hitachivantara.com</t>
  </si>
  <si>
    <t>Selenium, Cucumber, Postman, Jmeter,Tomcat, Jenkin</t>
  </si>
  <si>
    <t>Ly Truong Thanh Giang</t>
  </si>
  <si>
    <t>thanhgiang.ly@hitachivantara.com</t>
  </si>
  <si>
    <t>Selenium, Webdriver, JMeter, JIRA</t>
  </si>
  <si>
    <t>Luu Hao</t>
  </si>
  <si>
    <t>hao.luu@hitachivantara.com</t>
  </si>
  <si>
    <t>Redmine, JIRA, Test link
Network protocol: DHCP, TCP/IP, SIP
API Testing: PostMan</t>
  </si>
  <si>
    <t>Nguyen Thi Trang</t>
  </si>
  <si>
    <t>nguyen.trang@hitachivantara.com</t>
  </si>
  <si>
    <t>SQL Testing, API Testing, Batch Testing</t>
  </si>
  <si>
    <t>Hoang Yen Nhi</t>
  </si>
  <si>
    <t>hoang.nhi@hitachivantara.com</t>
  </si>
  <si>
    <t>JavaScript, HTML5, CSS3, .NET, Java, Design patterns, OOP
Framework: Spring Framework, Hibernate
Front-end: JavaScript, jQuery, Bootstrap</t>
  </si>
  <si>
    <t>Luu Xuan Vinh</t>
  </si>
  <si>
    <t>luu.vinh@hitachivantara.com</t>
  </si>
  <si>
    <t>QC Mobile/ App
Java, Selenium, Cucumber, Git, TestNG, Jenkins</t>
  </si>
  <si>
    <t>Jake Ceniza Jr</t>
  </si>
  <si>
    <t>jake.cenizajr@hitachivantara.com</t>
  </si>
  <si>
    <t>Program Language: Python, Java, Botsina, Javascript
Framework: USAFe, Botsina, Selenium</t>
  </si>
  <si>
    <t>Bui Xuan Minh Hoang</t>
  </si>
  <si>
    <t>bui.hoang@hitachivantara.com</t>
  </si>
  <si>
    <t>Program Language: Python, Java, C#, C.
Framework: .NET MVC,ENTITY FRAMEWORK</t>
  </si>
  <si>
    <t>Pham Le Hoang</t>
  </si>
  <si>
    <t>pham.hoang@hitachivantara.com</t>
  </si>
  <si>
    <t>HTML, Java Spring boot, CSS, SQL</t>
  </si>
  <si>
    <t>Truong Van Tay</t>
  </si>
  <si>
    <t>tay.tay@hitachivantara.com</t>
  </si>
  <si>
    <t>Github, Jira, Selenium</t>
  </si>
  <si>
    <t>hai.nguyen5@hitachivantara.com</t>
  </si>
  <si>
    <t>Manual Testing, tool SmartBear</t>
  </si>
  <si>
    <t>Nguyen Thi Dong</t>
  </si>
  <si>
    <t>nguyen.dong@hitachivantara.com</t>
  </si>
  <si>
    <t>Python
Automation Test
API, SQL, Postman</t>
  </si>
  <si>
    <t>Nguyen Huu Loi</t>
  </si>
  <si>
    <t>nguyen.loi@hitachivantara.com</t>
  </si>
  <si>
    <t>Java. .Net, JavaScript, Mobile(React Native, Flutter, Xamarin), SQL Server, Oracle, AWS</t>
  </si>
  <si>
    <t>Learning API Automation test (Karate API) for Charter</t>
  </si>
  <si>
    <t>Le Thi Da Thao</t>
  </si>
  <si>
    <t>thao.le1@hitachivantara.com</t>
  </si>
  <si>
    <t>C++, matlab, sql, aws, python</t>
  </si>
  <si>
    <t>thituongvi.nguyen@hitachivantara.com</t>
  </si>
  <si>
    <t>SVN, GIT, JIRA, Flash Builder,Photoshop, Testing</t>
  </si>
  <si>
    <t>Dang Quang Huy</t>
  </si>
  <si>
    <t>huy.huy@hitachivantara.com</t>
  </si>
  <si>
    <t>Manual test, Sql server, my sql, BA</t>
  </si>
  <si>
    <t>To Thi Kim Ngan</t>
  </si>
  <si>
    <t>ngan.to@hitachivantara.com</t>
  </si>
  <si>
    <t>Python, Git, SQL, C/C++, JavaScript</t>
  </si>
  <si>
    <t>Phan Thanh Nhan</t>
  </si>
  <si>
    <t>nhan.phan@hitachivantara.com</t>
  </si>
  <si>
    <t>Black box, Grey box, SQL, API, Performance, Automation (Selenium)</t>
  </si>
  <si>
    <t>Duong Thi Hoai</t>
  </si>
  <si>
    <t>hoai.duong@hitachivantara.com</t>
  </si>
  <si>
    <t>SQL, API testing, mobile testing, web testing</t>
  </si>
  <si>
    <t>Tran Thi Ai</t>
  </si>
  <si>
    <t>tran.ai@hitachivantara.com</t>
  </si>
  <si>
    <t>application testing and test script writing with C/C++
developing, optimization, debugging in Object Oriented Programming C++
basic knowledge about JavaScript, SQL query, Selenium, CAN Database.</t>
  </si>
  <si>
    <t>Le Cong Toan</t>
  </si>
  <si>
    <t>toan.le1@hitachivantara.com</t>
  </si>
  <si>
    <t>o	Python, Java, C, HTML, CSS, SQL
Jenkins
Framework: Autotestplus, Selenium
Database: PostgreSQL
Network routing and switching
Git, SVN, Windows, Linux</t>
  </si>
  <si>
    <t>Pham Huu Nghia</t>
  </si>
  <si>
    <t>pham.nghia1@hitachivantara.com</t>
  </si>
  <si>
    <t>Testing
JavaScript/, HTML5, CSS3, dotNET
Database: MS SQL Server, SAP</t>
  </si>
  <si>
    <t>Tran Thi Huyen Thuong</t>
  </si>
  <si>
    <t>thuong.tran1@hitachivantara.com</t>
  </si>
  <si>
    <t>Database: MS SQL Server, MySQL
SCM: Git, SVN
OS: Windows, Linux, VM
Programming Tools: WIN AMS, Jenkin, Sonar, Coverity, Blackduck, OZASP</t>
  </si>
  <si>
    <t>Ngo Sy Loc</t>
  </si>
  <si>
    <t>ngo.loc@hitachivantara.com</t>
  </si>
  <si>
    <t>Database: SQL Server, MySQL, PostgreSQL, MongoDB, PhpMyAdmin
Program Language: Python, Java, C#.
Framework: Selenium, TestN, Sikuli Framework..</t>
  </si>
  <si>
    <t>Hoang Thi Huyen</t>
  </si>
  <si>
    <t>hoang.huyen@hitachivantara.com</t>
  </si>
  <si>
    <t>OS: Windows
Database: SQL Server, MySQL , DBeaver,  PostgreSQL
Software tool: Postman, Jira
Process: Waterfall, Scrum/Agile</t>
  </si>
  <si>
    <t>Booking for Manulife ePOS, tentaive start from Dec 12</t>
  </si>
  <si>
    <t>Tran Thi Minh Thu</t>
  </si>
  <si>
    <t>thu.tran3@hitachivantara.com</t>
  </si>
  <si>
    <t>Agile/Scrum process
Manual Testing: Create Test Plan, Test Strategy, Test Case, Test report.
Test case design Techniques: Equivalence class partitioning, Boundary value analysis, Decision table
Database: Oracle, MS SQL Server
API testing: Testing Types, methods, Authorization types
API Testing tools: Postman
Performance testing tools: JMeter
Performance testing basic knowledge: Performance Bottlenecks, Key performance indicators (KPIs), Performance Standards,_x000B_Performance testing types</t>
  </si>
  <si>
    <t>Luu Dang Thien Phuc</t>
  </si>
  <si>
    <t>luu.phuc@hitachivantara.com</t>
  </si>
  <si>
    <t>JavaScript/C#/C++, OOP
RESTful web services
Framework: ASP.NET MVC, Entity Framework, Laravel
Front-end: JavaScript templating, jQuery, Bootstrap
Database: MS SQL Server, MongoDB, MySQL</t>
  </si>
  <si>
    <t>Nguyen Le Hong Vi</t>
  </si>
  <si>
    <t>vi.nguyen1@hitachivantara.com</t>
  </si>
  <si>
    <t>Language: Java, C, C#.
Database: MS SQL Server, MySQL
Automation tool: Selenium
SCM: Git, SourceTree</t>
  </si>
  <si>
    <t>Truong Huu Duy</t>
  </si>
  <si>
    <t>truong.duy@hitachivantara.com</t>
  </si>
  <si>
    <t>Java, JavaScript, C/C++, C#, HTML5, OOP.
Framework: ASP.NET MVC, Entity Framework, Spring MVC, Laravel.
Database: MS SQL Server, MySQL.</t>
  </si>
  <si>
    <t>Sysmex performance project is end from Last week of Nov</t>
  </si>
  <si>
    <t>Tran Tieu Vy</t>
  </si>
  <si>
    <t>vy.tran@hitachivantara.com</t>
  </si>
  <si>
    <t>Java, JavaScript, C/C++, C#, HTML5, OOP.
Framework: ASP.NET MVC, Entity Framework, Spring MVC.
Database: MS SQL Server, MySQL</t>
  </si>
  <si>
    <t>Dam Thi Hong Huong</t>
  </si>
  <si>
    <t>huong.dam@hitachivantara.com</t>
  </si>
  <si>
    <t>Language: C/C++, C#, Java
Framework: ASP.NET MVC, ASP.NET Core, Entity Framework, Spring MVC
Front-end: HTML5, CSS3, Ajax, jQuery, Bootstrap
Database: SQL Server, MySQL</t>
  </si>
  <si>
    <t>Khuat Thi My Linh</t>
  </si>
  <si>
    <t>khuat.linh@hitachivantara.com</t>
  </si>
  <si>
    <t>JavaScript, HTML, CSS, .NET Core, System design analysis, OOP
Framework: ASP.NET MVC, Entity Framework
Front-end: JavaScript templating, jQuery, Bootstrap
Database: SQL Server, MySQL, MongoDB</t>
  </si>
  <si>
    <t>Truong Thi Quynh Nhi</t>
  </si>
  <si>
    <t>truong.nhi@hitachivantara.com</t>
  </si>
  <si>
    <t>Java, JavaScript, C/C++, C#, HTML5, OOP.
Framework: ASP.NET MVC, Entity Framework, Spring MVC, Laravel 
Database: MS SQL Server, MySQL</t>
  </si>
  <si>
    <t>Nguyen Thi Nhu Y</t>
  </si>
  <si>
    <t>nguyen.y@hitachivantara.com</t>
  </si>
  <si>
    <t>Java, JavaScript, C/C++, C# HTML, CSS, OOP
Framework: ASP.NET MVC, Entity Framework, Spring MVC, Laravel.
Database: MS SQL Server, MySQL.</t>
  </si>
  <si>
    <t>Pham Thi Minh Huu</t>
  </si>
  <si>
    <t>pham.huu@hitachivantara.com</t>
  </si>
  <si>
    <t>C/C++, Java , C#
MySQL
Selenium Webdriver
Postman
Jmeter
Photoshop
Sketchup</t>
  </si>
  <si>
    <t>Nguyen Trung Hung</t>
  </si>
  <si>
    <t>hung.nguyen6@hitachivantara.com</t>
  </si>
  <si>
    <t>C#, JavaScript, HTML, CSS, dotNET, OOP
Framework: ASP.NET MVC, Entity Framework
Front-end: jQuery, Bootstrap
Database: MS SQL Server</t>
  </si>
  <si>
    <t>Pham Thi My Dung</t>
  </si>
  <si>
    <t>pham.dung@hitachivantara.com</t>
  </si>
  <si>
    <t>Software Testing Process and kind of testing and testing techniques
Developed/maintained Test Cases, Test scenario, Test Plans, Black box, White box testing
Defect Tracking and Reporting in TFS, Jira, Quality center, Bugzilla 
SQL, My SQL.
API Testing: Postman tool.
Automation Testing using Selenium, Quick Test Professional, WinRunner
OS: Windows, Linux</t>
  </si>
  <si>
    <t>Vo Duc Hoang</t>
  </si>
  <si>
    <t>vo.hoang@hitachivantara.com</t>
  </si>
  <si>
    <t>OS: Linux, Windows.
Development IDEs : Eclipse, Visual Studio. 
Database: SQL Server, Firebase, Mongo DB.
Program Language: Java, C, C#.
Framework: Entity Framework, Spring Boot.
SCM: Git, SVN.
Software development Process: Waterfall, Scrum/ Agile.</t>
  </si>
  <si>
    <t>Nguyen Ngoc My</t>
  </si>
  <si>
    <t>nguyen.my@hitachivantara.com</t>
  </si>
  <si>
    <t>OS: Windows.
Development IDEs : Eclipse, Visual Studio. 
Database: SQL Server, MySQL.
Program Language: Python, Java, HTML/CSS
Framework: Selenium, Cucumber, Tensorflow
SCM: Git, SVN.
Software development Process: Scrum/ Agile.</t>
  </si>
  <si>
    <t>Le Tue Minh</t>
  </si>
  <si>
    <t>le.minh@hitachivantara.com</t>
  </si>
  <si>
    <t>OS: Windows/MacOs
Database: SQL Server.
Software development Process: Waterfall, Scrum/ Agile.</t>
  </si>
  <si>
    <t>Hoang Van Anh</t>
  </si>
  <si>
    <t>hoang.anh1@hitachivantara.com</t>
  </si>
  <si>
    <t>OS: Linux, Windows.
Database: SQL Server.
SCM: Git, SVN.
Software development Process: Waterfall, Scrum/ Agile.</t>
  </si>
  <si>
    <t>Booking for HSO with start from Dec 19</t>
  </si>
  <si>
    <t>Tran Duong Thi Hieu Phuong</t>
  </si>
  <si>
    <t>phuong.tran1@hitachivantara.com</t>
  </si>
  <si>
    <t>Manual testing, test design. 
Web testing and application testing on mobile/tablet/pc.
E-Commerce, Semiconductor, SCADA (Supervisory Control And Data Acquisition), IoT Monitoring.</t>
  </si>
  <si>
    <t>Hoang Ba Tien</t>
  </si>
  <si>
    <t>tien.hoang@hitachivantara.com</t>
  </si>
  <si>
    <t>Pham Thi Phuong Anh</t>
  </si>
  <si>
    <t>anh.thiphuongpham@hitachivantara.com</t>
  </si>
  <si>
    <t>OS: Linux, Windows.
Development IDEs : Eclipse, Visual Studio, NetBeans, IntelliJ IDEA. 
Database: SQL Server, MySQL.
Program Language: C#, Java, C/C++, Gherkin keywords.
Framework: Asp .NET, MVC, Selenium, Cucumber.
SCM: Git, Jira, SVN.
Software development Process: Waterfall, Scrum/ Agile.</t>
  </si>
  <si>
    <t>hoang.truong@hitachivantara.com</t>
  </si>
  <si>
    <t>Java, dotNET, C/C++
API Test Tools:  Postman, SOAP UI
Automation Framework: Selenium, Tricentis TOSCA, Botsina
Database: MS SQL Server, PostgreSQL, MySQL
SCM: Git, SVN
OS: Windows, Linux, VM</t>
  </si>
  <si>
    <t>Performance Testing Leader 3</t>
  </si>
  <si>
    <t>Sysmex-Sysmex BCQMx Performance Testing_Final</t>
  </si>
  <si>
    <t>Trinh Duc Anh</t>
  </si>
  <si>
    <t>trinh.anh1@hitachivantara.com</t>
  </si>
  <si>
    <t>OS: Windows, MacOS, VM
Database: MS SQL Server, MySQL, MongoDB
Modeling tools: Draw.io, MS Visio,..
UI/UX design tools: Figma, Balsamiq,..
Framework: ASP.NET MVC, Flutter
SCM: Git, SVN
Software development process: Waterfall, Scrum/ Agile</t>
  </si>
  <si>
    <t>Business Analyst for CMMI DAP project</t>
  </si>
  <si>
    <t>Nguyen Thanh Nha</t>
  </si>
  <si>
    <t>nguyen.nha@hitachivantara.com</t>
  </si>
  <si>
    <t>OS: Windows, Linux
Development IDEs : Eclipse, Visual Studio, NetBeans, Android Studio
Database: SQL Server, MySQL.
Program Language: C/C++, C#, Java
Framework: ASP.NET MVC, Laravel, Spring MVC
SCM: Git, Jira
Software development Process: Waterfall, Scrum/ Agile</t>
  </si>
  <si>
    <t>Ninh Thanh</t>
  </si>
  <si>
    <t>ninh.thanh@hitachivantara.com</t>
  </si>
  <si>
    <t>OS: Windows, Linux
Development IDEs : Eclipse, Visual Studio, NetBeans, Android Studio
Database: SQL Server
Program Language: Java
Framework: ASP.NET MVC
SCM: Jira, Git, SVN
Software development Process: Agile</t>
  </si>
  <si>
    <t>Shadow in HE performance test project</t>
  </si>
  <si>
    <t>Tran Phi Long</t>
  </si>
  <si>
    <t>bo.long@hitachivantara.com</t>
  </si>
  <si>
    <t>OS: Windows, Linux
Development IDEs : Eclipse, Visual Studio, NetBeans, Android Studio
Database: SQL Server
Program Language: Java, C/C++, C#
Framework: ASP.NET MVC, Spring MVC
SCM: Jira, Trello
Software development Process: Agile</t>
  </si>
  <si>
    <t>Thai Thi Tan Thien</t>
  </si>
  <si>
    <t>thien.thitanthai@hitachivantara.com</t>
  </si>
  <si>
    <t>o	Framework: Appium, Selenium, Cucumber, TestNG.</t>
  </si>
  <si>
    <t>Booking for Ball Horticultural_SAP UI Automation Test which tentative start from Dec 12</t>
  </si>
  <si>
    <t>Bui Thi Than</t>
  </si>
  <si>
    <t>than.thibui@hitachivantara.com</t>
  </si>
  <si>
    <t xml:space="preserve">Charles, Postman, Testrail, Jmeter. </t>
  </si>
  <si>
    <t>Vo Trong Nhan</t>
  </si>
  <si>
    <t>nhan.vo@hitachivantara.com</t>
  </si>
  <si>
    <t>Technology Solutions</t>
  </si>
  <si>
    <t xml:space="preserve"> c,c++,c#,.net,java script,javascript,html,java</t>
  </si>
  <si>
    <t>moved to DS</t>
  </si>
  <si>
    <t>Nguyen Le Duy</t>
  </si>
  <si>
    <t>duy.nguyen5@hitachivantara.com</t>
  </si>
  <si>
    <t>Pham Van Xuan</t>
  </si>
  <si>
    <t>xuan.pham@hitachivantara.com</t>
  </si>
  <si>
    <t>Project Management (PM);  Infrastructure Administration;  MS Platform - Azure/Cloud Solutions;  MS Platform - Strategic Infrastructure;  System Operation;</t>
  </si>
  <si>
    <t>Internal-UK-ITO Infra EMEAGDN</t>
  </si>
  <si>
    <t>Tran Phuoc Thien</t>
  </si>
  <si>
    <t>thien.tran1@hitachivantara.com</t>
  </si>
  <si>
    <t>Python, Java, JavaScript. Data warehouse.</t>
  </si>
  <si>
    <t>thanh.nguyen12@hitachivantara.com</t>
  </si>
  <si>
    <t>Dao Minh Tam</t>
  </si>
  <si>
    <t>dao.tam@hitachivantara.com</t>
  </si>
  <si>
    <t>C#, JavaScript, TypeScript, dotNET, EF</t>
  </si>
  <si>
    <t>SMSP1</t>
  </si>
  <si>
    <t>thang.trandanh@hitachivantara.com</t>
  </si>
  <si>
    <t>Magento Solution Architect</t>
  </si>
  <si>
    <t>Lai Minh Trung</t>
  </si>
  <si>
    <t>trung.lai@hitachivantara.com</t>
  </si>
  <si>
    <t>C/C++, Python, DevOps</t>
  </si>
  <si>
    <t>Le Phuc Cong Thanh</t>
  </si>
  <si>
    <t>thanh.le4@hitachivantara.com</t>
  </si>
  <si>
    <t>C/C++, DevOps</t>
  </si>
  <si>
    <t>Truong Hoai Bao</t>
  </si>
  <si>
    <t>truong.bao@hitachivantara.com</t>
  </si>
  <si>
    <t>C/C++, Qt Creator, DevOps</t>
  </si>
  <si>
    <t>Quach Kim Phu</t>
  </si>
  <si>
    <t>phu.quach1@hitachivantara.com</t>
  </si>
  <si>
    <t>OS: Windows.
Development IDEs : Eclipse, Visual Studio, Visual Code
Database: Oracle, MS SQL Server.
Program Language:, C#,VB, JavaScript.
Framework: .NET, NodeJS, ReactJS, Web API (REST), 
SCM: Git, SVN, Gitlab CI/CD
DevOps: Azure, Docker, Docker compose, Jenkin
Cloud: Azure
Software development Process: Waterfall, Scrum/ Agile</t>
  </si>
  <si>
    <t>Nguyen The Hao</t>
  </si>
  <si>
    <t>hao.nguyenthe@hitachivantara.com</t>
  </si>
  <si>
    <t>JP Comtor</t>
  </si>
  <si>
    <t>JDS new member</t>
  </si>
  <si>
    <t>Vu Thu Trang</t>
  </si>
  <si>
    <t>trang.vuthu@hitachivantara.com</t>
  </si>
  <si>
    <t>o	Automation testing: Selenium</t>
  </si>
  <si>
    <t>Tester in HFMT</t>
  </si>
  <si>
    <t xml:space="preserve">Ho Do Anh Quan </t>
  </si>
  <si>
    <t>quan.ho1@hitachivantara.com</t>
  </si>
  <si>
    <t>C/C++, Python, Matlab</t>
  </si>
  <si>
    <t>Bui Phuong Chanh</t>
  </si>
  <si>
    <t>chanh.bui@hitachivantara.com</t>
  </si>
  <si>
    <t>•	Technologies: Test Design techniques, Test Strategy
•	Automation Tool: Selenium; Database: mySQLServer, MS SQL Server; Linux, Windows; JIRA, Testlink
•	Network protocol: DHCP, TCP/IP, SIP
•	Language: C#, .NET 4.0, Python, Javascript, Gherkin
•	Functional Expertise: Testing, Networking</t>
  </si>
  <si>
    <t>Do Phuong Mai</t>
  </si>
  <si>
    <t>mai.dophuong@hitachivantara.com</t>
  </si>
  <si>
    <t>Tran Minh Duy</t>
  </si>
  <si>
    <t>tran.minhduy@hitachivantara.com</t>
  </si>
  <si>
    <t xml:space="preserve"> o	Programming Language: C, C++ OOP, Python, CAPL.
o	Framework: Google Test.
o	Vector Toolchain: CANoe, Davinci, Geny,...
</t>
  </si>
  <si>
    <t>Ho Vu Ngoc Dung</t>
  </si>
  <si>
    <t>hovungoc.dung@hitachivantara.com</t>
  </si>
  <si>
    <t>Nguyen Hong Linh</t>
  </si>
  <si>
    <t>linh.hongnguyen@hitachivantara.com</t>
  </si>
  <si>
    <t>C/C++. Python</t>
  </si>
  <si>
    <t>Nguyen Trong Hieu</t>
  </si>
  <si>
    <t>nguyen.tronghieu@hitachivantara.com</t>
  </si>
  <si>
    <t>Program Language: Java, Scala, Python
Azure Databrick, Spark, Kafka, Hadoop, Hive, Zookeeper
Elasticsearch, Kong Gateway
Docker &amp; Kubernetes</t>
  </si>
  <si>
    <t>Do Thi Anh</t>
  </si>
  <si>
    <t>do.anh@hitachivantara.com</t>
  </si>
  <si>
    <t>Tran Quang Minh</t>
  </si>
  <si>
    <t>minh.tran@hitachivantara.com</t>
  </si>
  <si>
    <t>Nguyen Thanh Nhan</t>
  </si>
  <si>
    <t>nhan.nguyen1@hitachivantara.com</t>
  </si>
  <si>
    <t>Hoang Hai Ha</t>
  </si>
  <si>
    <t>MS2</t>
  </si>
  <si>
    <t>hoang.ha1@hitachivantara.com</t>
  </si>
  <si>
    <t>o	SAP R/3 
o	SAP ECC
o	SAP S4HANA</t>
  </si>
  <si>
    <t>Tran Ba Huy</t>
  </si>
  <si>
    <t>huy.tranba@hitachivantara.com</t>
  </si>
  <si>
    <t>o	Framework: TestCafe, Mocha, Playwright, Appium, Selenium, JMeter, Gatling
•	Industry Expertise:
o	E-Wallet
o	School Management
o	performance testing
o	Automotive</t>
  </si>
  <si>
    <t>anh.thivannguyen@hitachivantara.com</t>
  </si>
  <si>
    <t>Program Language: .NET, Python, Java, Typescript.
Framework: Spring Boot, Angular, ASP.NET Core, Node JS, RabbitMQ</t>
  </si>
  <si>
    <t>Ngo Tuan Kiet</t>
  </si>
  <si>
    <t>kiet.ngotuan@hitachivantara.com</t>
  </si>
  <si>
    <t>o	Framework: Cypress, Cucumber, Selenium Robot Framework</t>
  </si>
  <si>
    <t>Nguyen Dang Khoi</t>
  </si>
  <si>
    <t>nguyen.khoi@hitachivantara.com</t>
  </si>
  <si>
    <t>Cao Thanh Tin</t>
  </si>
  <si>
    <t>tin.cao@hitachivantara.com</t>
  </si>
  <si>
    <t xml:space="preserve">Program Language: Java, JavaScript, Typescript, Python
Cloud: Azure, AWS
Framework: Spring Boot, Micronaut, </t>
  </si>
  <si>
    <t>Huynh Thai Hung</t>
  </si>
  <si>
    <t>hung.thaihuynh@hitachivantara.com</t>
  </si>
  <si>
    <t>C/C++, C#</t>
  </si>
  <si>
    <t>Tran Hoang Dinh Huy</t>
  </si>
  <si>
    <t>huy.dinhhoangtran@hitachivantara.com</t>
  </si>
  <si>
    <t>Java, PHP, Python, C#, Scala, NodeJS, Angular</t>
  </si>
  <si>
    <t>Vu Trung Hieu</t>
  </si>
  <si>
    <t>hieu.trungvu@hitachivantara.com</t>
  </si>
  <si>
    <t>o	Testing Framework: TestNG, Junit, Mocha
•	Functional Expertise:
o	Functional testing
o	Exploratory testing
o	Automation Testing
o	API testing
•	Industry Expertise:
o	E-Commerce
o	Crypto trading
o	Management tool</t>
  </si>
  <si>
    <t>Mai Ngoc Thang</t>
  </si>
  <si>
    <t>mai.thang@hitachivantara.com</t>
  </si>
  <si>
    <t>Automation and Control Engineering in PLC/HMI and SCADA programing.</t>
  </si>
  <si>
    <t>Nguyen Tan Phuc</t>
  </si>
  <si>
    <t>phuc.tannguyen@hitachivantara.com</t>
  </si>
  <si>
    <t>-	Selenium.
-	Robot Framework, Appium
-	Postman, JMeter 
-	Katalon.</t>
  </si>
  <si>
    <t>Do Hoang Long</t>
  </si>
  <si>
    <t>long.dohoang@hitachivantara.com</t>
  </si>
  <si>
    <t>o	Framework: BDD Cucumber Framework, Appium, Selenium, Katalon</t>
  </si>
  <si>
    <t>Pham Minh Quang</t>
  </si>
  <si>
    <t>quang.minhpham@hitachivantara.com</t>
  </si>
  <si>
    <t>C, Python, PLC</t>
  </si>
  <si>
    <t>71007606</t>
  </si>
  <si>
    <t>Ngo The Bach</t>
  </si>
  <si>
    <t>bach.ngothe@hitachivantara.com</t>
  </si>
  <si>
    <t>o	Manual Testing.
o	Test Automation using Selenium, TestComplete.</t>
  </si>
  <si>
    <t>71007608</t>
  </si>
  <si>
    <t>Tran Anh Quan</t>
  </si>
  <si>
    <t>quan.trananh@hitachivantara.com</t>
  </si>
  <si>
    <t>o	Testing tools: Katalon, Selenium, TestNG, Postman.</t>
  </si>
  <si>
    <t>71007607</t>
  </si>
  <si>
    <t>Le Thi Thanh Hoa</t>
  </si>
  <si>
    <t>hoa.thithanhle@hitachivantara.com</t>
  </si>
  <si>
    <t>o	Manual Testing.
o	Test Automation using Selenium.</t>
  </si>
  <si>
    <t>71007842</t>
  </si>
  <si>
    <t>Pham Huu Thanh</t>
  </si>
  <si>
    <t>thanh.phamhuu@hitachivantara.com</t>
  </si>
  <si>
    <t>Program Language: C/C++ linux, python, C#</t>
  </si>
  <si>
    <t>71007844</t>
  </si>
  <si>
    <t>Tang Tu Phuc</t>
  </si>
  <si>
    <t>phuc.tang@hitachivantara.com</t>
  </si>
  <si>
    <t>Program Language: Python, Java.
Tools: Jenkins, Docker, Kubernetes, AWS, Azure, Terraform</t>
  </si>
  <si>
    <t>Azure Cloud App Engineering</t>
  </si>
  <si>
    <t>71007845</t>
  </si>
  <si>
    <t>To Hoang Phuc</t>
  </si>
  <si>
    <t>phuc.hoangto@hitachivantara.com</t>
  </si>
  <si>
    <t>o	JavaScript, .NET, Design patterns, OOP, Java, Python, Flutter, PHP
o	RESTful web/API services
o	Framework: ASP.NET MVC/Core, Laravel, Spring Boot, Flask, Django, Express.
o	Front-end: JavaScript templating, jQuery, jQuery plugins, Bootstrap, ReactJS, VueJS
o	Database: MS SQL Server, PostgreSQL, MySQL, MongoDB
o	Azure Cloud platform, Amazon EC2
o	Docker, Kubernetes</t>
  </si>
  <si>
    <t>71007847</t>
  </si>
  <si>
    <t>Phu Y Nhu</t>
  </si>
  <si>
    <t>nhu.phu1@hitachivantara.com</t>
  </si>
  <si>
    <t>o	Docker, Kubernetes</t>
  </si>
  <si>
    <t>71008314</t>
  </si>
  <si>
    <t>Doan Huynh Quat</t>
  </si>
  <si>
    <t>quat.doanhuynh@hitachivantara.com</t>
  </si>
  <si>
    <t>Program Language: C/C++,Python, assembly. 
Framework: ROS.</t>
  </si>
  <si>
    <t>71008780</t>
  </si>
  <si>
    <t>Ly Tuan Kiet</t>
  </si>
  <si>
    <t>kiet.tuanly@hitachivantara.com</t>
  </si>
  <si>
    <t>71008791</t>
  </si>
  <si>
    <t>Vu Thi My Linh</t>
  </si>
  <si>
    <t>linh.vu1@hitachivantara.com</t>
  </si>
  <si>
    <t xml:space="preserve">o	SAP S/4HANA FICO. </t>
  </si>
  <si>
    <t>Programming Languages: TypeScript, JavaScript, C++, GraphQL
Frameworks: Nextjs, Nodejs, Expressjs
Libraries: Reactjs</t>
  </si>
  <si>
    <t>Full stack</t>
  </si>
  <si>
    <t>Program Language: Java, C#.
Framework: Spring MVC.</t>
  </si>
  <si>
    <t>Program Language: Java, C#
Framework: Spring MVC, ASP.Net .</t>
  </si>
  <si>
    <t>Program Language: Java, C#, Javascript
Framework: Bootstrap, Java Spring Boot, ASP.NET MVC, Entity Framework.</t>
  </si>
  <si>
    <t>Program Language: Javascript, Python, Java, C#
Framework: NodeJS, ReactJS, Spring Boot</t>
  </si>
  <si>
    <t>Program Language: Java, JavaScript.
Framework: Spring Boot, MVC</t>
  </si>
  <si>
    <t>Program Language: Java, dotNet.
Framework: Java Spring boot, ASP.NET.</t>
  </si>
  <si>
    <t>70831283</t>
  </si>
  <si>
    <t>Vu Thao Nguyen</t>
  </si>
  <si>
    <t>nguyen.vu@hitachivantara.com</t>
  </si>
  <si>
    <t>IoT Lumada</t>
  </si>
  <si>
    <t>Do Thi Ngoc Van</t>
  </si>
  <si>
    <t>van.do@hitachivantara.com</t>
  </si>
  <si>
    <t>71009576</t>
  </si>
  <si>
    <t>Tran Hai Sang</t>
  </si>
  <si>
    <t>sang.haitran@hitachivantara.com</t>
  </si>
  <si>
    <t>Reason</t>
  </si>
  <si>
    <t>hello</t>
  </si>
  <si>
    <t>148162</t>
  </si>
  <si>
    <t>125351</t>
  </si>
  <si>
    <t>125282</t>
  </si>
  <si>
    <t>125283</t>
  </si>
  <si>
    <t>Dat Cong Tran</t>
  </si>
  <si>
    <t>Nguyen Phuoc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</si>
</sst>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8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0CE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8" fillId="0" borderId="0"/>
  </cellStyleXfs>
  <cellXfs count="179">
    <xf numFmtId="0" fontId="0" fillId="0" borderId="0" xfId="0"/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1" fontId="0" fillId="4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/>
    </xf>
    <xf numFmtId="14" fontId="0" fillId="4" borderId="1" xfId="0" applyNumberFormat="1" applyFill="1" applyBorder="1" applyAlignment="1">
      <alignment horizontal="left" vertical="top"/>
    </xf>
    <xf numFmtId="14" fontId="3" fillId="4" borderId="1" xfId="1" applyNumberForma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left" vertical="top"/>
    </xf>
    <xf numFmtId="1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left" vertical="top"/>
    </xf>
    <xf numFmtId="14" fontId="3" fillId="0" borderId="1" xfId="1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4" borderId="1" xfId="0" applyNumberFormat="1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5" borderId="1" xfId="0" applyFill="1" applyBorder="1" applyAlignment="1">
      <alignment vertical="top" wrapText="1"/>
    </xf>
    <xf numFmtId="0" fontId="0" fillId="4" borderId="1" xfId="0" quotePrefix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8" borderId="1" xfId="0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64" fontId="5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wrapText="1"/>
    </xf>
    <xf numFmtId="0" fontId="3" fillId="4" borderId="1" xfId="1" applyFill="1" applyBorder="1" applyAlignment="1">
      <alignment vertical="top"/>
    </xf>
    <xf numFmtId="0" fontId="0" fillId="4" borderId="1" xfId="0" quotePrefix="1" applyFill="1" applyBorder="1" applyAlignment="1">
      <alignment vertical="top"/>
    </xf>
    <xf numFmtId="14" fontId="0" fillId="7" borderId="1" xfId="0" applyNumberFormat="1" applyFill="1" applyBorder="1" applyAlignment="1">
      <alignment horizontal="left" vertical="top"/>
    </xf>
    <xf numFmtId="0" fontId="0" fillId="7" borderId="1" xfId="0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horizontal="fill"/>
    </xf>
    <xf numFmtId="0" fontId="0" fillId="0" borderId="1" xfId="0" applyBorder="1" applyAlignment="1">
      <alignment horizontal="fill" vertical="top"/>
    </xf>
    <xf numFmtId="0" fontId="7" fillId="0" borderId="1" xfId="0" applyFont="1" applyBorder="1" applyAlignment="1">
      <alignment horizontal="center" vertical="center"/>
    </xf>
    <xf numFmtId="1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/>
    </xf>
    <xf numFmtId="14" fontId="0" fillId="4" borderId="3" xfId="0" applyNumberFormat="1" applyFill="1" applyBorder="1" applyAlignment="1">
      <alignment horizontal="left" vertical="top"/>
    </xf>
    <xf numFmtId="14" fontId="3" fillId="4" borderId="3" xfId="1" applyNumberForma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horizontal="left" vertical="top"/>
    </xf>
    <xf numFmtId="0" fontId="0" fillId="0" borderId="0" xfId="0" applyAlignment="1">
      <alignment vertical="top"/>
    </xf>
    <xf numFmtId="0" fontId="0" fillId="7" borderId="0" xfId="0" applyFill="1" applyAlignment="1">
      <alignment vertical="top"/>
    </xf>
    <xf numFmtId="0" fontId="0" fillId="0" borderId="3" xfId="0" applyBorder="1" applyAlignment="1">
      <alignment vertical="top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vertical="top"/>
    </xf>
    <xf numFmtId="0" fontId="5" fillId="0" borderId="0" xfId="0" applyFont="1" applyAlignment="1">
      <alignment vertical="top"/>
    </xf>
    <xf numFmtId="0" fontId="8" fillId="0" borderId="4" xfId="0" applyFont="1" applyBorder="1"/>
    <xf numFmtId="0" fontId="0" fillId="4" borderId="1" xfId="0" applyFill="1" applyBorder="1" applyAlignment="1">
      <alignment horizontal="center" vertical="top"/>
    </xf>
    <xf numFmtId="14" fontId="0" fillId="4" borderId="3" xfId="0" applyNumberFormat="1" applyFill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4" xfId="1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vertical="top"/>
    </xf>
    <xf numFmtId="1" fontId="0" fillId="9" borderId="1" xfId="0" applyNumberFormat="1" applyFill="1" applyBorder="1" applyAlignment="1">
      <alignment vertical="top"/>
    </xf>
    <xf numFmtId="0" fontId="0" fillId="9" borderId="1" xfId="0" applyFill="1" applyBorder="1" applyAlignment="1">
      <alignment vertical="top"/>
    </xf>
    <xf numFmtId="14" fontId="0" fillId="9" borderId="1" xfId="0" applyNumberFormat="1" applyFill="1" applyBorder="1" applyAlignment="1">
      <alignment horizontal="left" vertical="top"/>
    </xf>
    <xf numFmtId="14" fontId="0" fillId="9" borderId="1" xfId="0" applyNumberFormat="1" applyFill="1" applyBorder="1" applyAlignment="1">
      <alignment vertical="top"/>
    </xf>
    <xf numFmtId="0" fontId="0" fillId="9" borderId="1" xfId="0" applyFill="1" applyBorder="1" applyAlignment="1">
      <alignment vertical="top" wrapText="1"/>
    </xf>
    <xf numFmtId="0" fontId="0" fillId="9" borderId="0" xfId="0" applyFill="1" applyAlignment="1">
      <alignment vertical="top"/>
    </xf>
    <xf numFmtId="14" fontId="0" fillId="0" borderId="1" xfId="0" applyNumberFormat="1" applyBorder="1" applyAlignment="1">
      <alignment vertical="top"/>
    </xf>
    <xf numFmtId="1" fontId="0" fillId="7" borderId="1" xfId="0" applyNumberFormat="1" applyFill="1" applyBorder="1" applyAlignment="1">
      <alignment vertical="top"/>
    </xf>
    <xf numFmtId="14" fontId="0" fillId="7" borderId="1" xfId="0" applyNumberFormat="1" applyFill="1" applyBorder="1" applyAlignment="1">
      <alignment vertical="top"/>
    </xf>
    <xf numFmtId="0" fontId="0" fillId="10" borderId="1" xfId="0" applyFill="1" applyBorder="1" applyAlignment="1">
      <alignment vertical="top"/>
    </xf>
    <xf numFmtId="0" fontId="8" fillId="0" borderId="0" xfId="0" applyFont="1"/>
    <xf numFmtId="1" fontId="9" fillId="11" borderId="1" xfId="0" applyNumberFormat="1" applyFont="1" applyFill="1" applyBorder="1" applyAlignment="1">
      <alignment vertical="top"/>
    </xf>
    <xf numFmtId="0" fontId="9" fillId="11" borderId="1" xfId="0" applyFont="1" applyFill="1" applyBorder="1" applyAlignment="1">
      <alignment vertical="top"/>
    </xf>
    <xf numFmtId="0" fontId="9" fillId="4" borderId="1" xfId="0" applyFont="1" applyFill="1" applyBorder="1" applyAlignment="1">
      <alignment vertical="top"/>
    </xf>
    <xf numFmtId="14" fontId="9" fillId="11" borderId="1" xfId="0" applyNumberFormat="1" applyFont="1" applyFill="1" applyBorder="1" applyAlignment="1">
      <alignment horizontal="left" vertical="top"/>
    </xf>
    <xf numFmtId="14" fontId="9" fillId="11" borderId="1" xfId="0" applyNumberFormat="1" applyFont="1" applyFill="1" applyBorder="1" applyAlignment="1">
      <alignment vertical="top"/>
    </xf>
    <xf numFmtId="0" fontId="9" fillId="11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0" fontId="9" fillId="11" borderId="0" xfId="0" applyFont="1" applyFill="1" applyAlignment="1">
      <alignment vertical="top"/>
    </xf>
    <xf numFmtId="1" fontId="0" fillId="4" borderId="1" xfId="0" quotePrefix="1" applyNumberFormat="1" applyFill="1" applyBorder="1" applyAlignment="1">
      <alignment vertical="top"/>
    </xf>
    <xf numFmtId="0" fontId="10" fillId="4" borderId="1" xfId="0" applyFont="1" applyFill="1" applyBorder="1" applyAlignment="1">
      <alignment vertical="top"/>
    </xf>
    <xf numFmtId="0" fontId="8" fillId="0" borderId="1" xfId="0" applyFont="1" applyBorder="1"/>
    <xf numFmtId="0" fontId="8" fillId="0" borderId="3" xfId="0" applyFont="1" applyBorder="1"/>
    <xf numFmtId="14" fontId="3" fillId="9" borderId="1" xfId="1" applyNumberFormat="1" applyFill="1" applyBorder="1" applyAlignment="1">
      <alignment vertical="top"/>
    </xf>
    <xf numFmtId="0" fontId="0" fillId="0" borderId="0" xfId="0" applyAlignment="1">
      <alignment vertical="top" wrapText="1"/>
    </xf>
    <xf numFmtId="1" fontId="0" fillId="12" borderId="1" xfId="0" applyNumberFormat="1" applyFill="1" applyBorder="1" applyAlignment="1">
      <alignment vertical="top"/>
    </xf>
    <xf numFmtId="0" fontId="0" fillId="12" borderId="1" xfId="0" applyFill="1" applyBorder="1" applyAlignment="1">
      <alignment vertical="top"/>
    </xf>
    <xf numFmtId="14" fontId="0" fillId="12" borderId="1" xfId="0" applyNumberFormat="1" applyFill="1" applyBorder="1" applyAlignment="1">
      <alignment horizontal="left" vertical="top"/>
    </xf>
    <xf numFmtId="14" fontId="3" fillId="12" borderId="1" xfId="1" applyNumberFormat="1" applyFill="1" applyBorder="1" applyAlignment="1">
      <alignment vertical="top"/>
    </xf>
    <xf numFmtId="0" fontId="0" fillId="12" borderId="1" xfId="0" applyFill="1" applyBorder="1" applyAlignment="1">
      <alignment vertical="top" wrapText="1"/>
    </xf>
    <xf numFmtId="0" fontId="8" fillId="12" borderId="1" xfId="0" applyFont="1" applyFill="1" applyBorder="1"/>
    <xf numFmtId="0" fontId="0" fillId="12" borderId="0" xfId="0" applyFill="1" applyAlignment="1">
      <alignment vertical="top"/>
    </xf>
    <xf numFmtId="0" fontId="3" fillId="0" borderId="1" xfId="1" applyBorder="1" applyAlignment="1">
      <alignment vertical="top"/>
    </xf>
    <xf numFmtId="0" fontId="10" fillId="0" borderId="1" xfId="0" applyFont="1" applyBorder="1" applyAlignment="1">
      <alignment vertical="top"/>
    </xf>
    <xf numFmtId="0" fontId="8" fillId="13" borderId="1" xfId="0" applyFont="1" applyFill="1" applyBorder="1"/>
    <xf numFmtId="0" fontId="11" fillId="0" borderId="0" xfId="0" applyFont="1"/>
    <xf numFmtId="0" fontId="12" fillId="0" borderId="0" xfId="0" applyFont="1"/>
    <xf numFmtId="0" fontId="8" fillId="0" borderId="1" xfId="0" applyFont="1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horizontal="left"/>
    </xf>
    <xf numFmtId="0" fontId="8" fillId="0" borderId="1" xfId="2" applyBorder="1" applyAlignment="1">
      <alignment horizontal="left"/>
    </xf>
    <xf numFmtId="0" fontId="0" fillId="5" borderId="3" xfId="0" applyFill="1" applyBorder="1" applyAlignment="1">
      <alignment vertical="top" wrapText="1"/>
    </xf>
    <xf numFmtId="0" fontId="8" fillId="0" borderId="0" xfId="0" applyFont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0" fillId="0" borderId="1" xfId="0" applyBorder="1"/>
    <xf numFmtId="0" fontId="8" fillId="4" borderId="1" xfId="0" applyFont="1" applyFill="1" applyBorder="1" applyAlignment="1">
      <alignment vertical="top" wrapText="1"/>
    </xf>
    <xf numFmtId="15" fontId="8" fillId="0" borderId="5" xfId="0" applyNumberFormat="1" applyFont="1" applyBorder="1" applyAlignment="1">
      <alignment horizontal="left"/>
    </xf>
    <xf numFmtId="0" fontId="8" fillId="0" borderId="5" xfId="0" applyFont="1" applyBorder="1"/>
    <xf numFmtId="0" fontId="8" fillId="0" borderId="6" xfId="0" applyFont="1" applyBorder="1"/>
    <xf numFmtId="0" fontId="0" fillId="0" borderId="7" xfId="0" applyBorder="1" applyAlignment="1">
      <alignment horizontal="center"/>
    </xf>
    <xf numFmtId="0" fontId="5" fillId="0" borderId="7" xfId="0" applyFont="1" applyBorder="1" applyAlignment="1">
      <alignment horizontal="center"/>
    </xf>
    <xf numFmtId="1" fontId="0" fillId="0" borderId="3" xfId="0" applyNumberFormat="1" applyBorder="1" applyAlignment="1">
      <alignment vertical="top"/>
    </xf>
    <xf numFmtId="0" fontId="6" fillId="0" borderId="1" xfId="0" applyFont="1" applyBorder="1" applyAlignment="1">
      <alignment horizontal="left" wrapText="1"/>
    </xf>
    <xf numFmtId="164" fontId="0" fillId="0" borderId="1" xfId="0" applyNumberFormat="1" applyBorder="1" applyAlignment="1">
      <alignment vertical="top"/>
    </xf>
    <xf numFmtId="1" fontId="0" fillId="14" borderId="1" xfId="0" applyNumberFormat="1" applyFill="1" applyBorder="1" applyAlignment="1">
      <alignment vertical="top"/>
    </xf>
    <xf numFmtId="0" fontId="0" fillId="14" borderId="1" xfId="0" applyFill="1" applyBorder="1" applyAlignment="1">
      <alignment vertical="top"/>
    </xf>
    <xf numFmtId="14" fontId="0" fillId="14" borderId="1" xfId="0" applyNumberFormat="1" applyFill="1" applyBorder="1" applyAlignment="1">
      <alignment horizontal="left" vertical="top"/>
    </xf>
    <xf numFmtId="14" fontId="0" fillId="14" borderId="1" xfId="0" applyNumberFormat="1" applyFill="1" applyBorder="1" applyAlignment="1">
      <alignment vertical="top"/>
    </xf>
    <xf numFmtId="0" fontId="0" fillId="15" borderId="1" xfId="0" applyFill="1" applyBorder="1" applyAlignment="1">
      <alignment vertical="top" wrapText="1"/>
    </xf>
    <xf numFmtId="1" fontId="9" fillId="16" borderId="1" xfId="0" applyNumberFormat="1" applyFont="1" applyFill="1" applyBorder="1" applyAlignment="1">
      <alignment vertical="top"/>
    </xf>
    <xf numFmtId="0" fontId="9" fillId="16" borderId="1" xfId="0" applyFont="1" applyFill="1" applyBorder="1" applyAlignment="1">
      <alignment vertical="top"/>
    </xf>
    <xf numFmtId="14" fontId="9" fillId="16" borderId="1" xfId="0" applyNumberFormat="1" applyFont="1" applyFill="1" applyBorder="1" applyAlignment="1">
      <alignment horizontal="left" vertical="top"/>
    </xf>
    <xf numFmtId="14" fontId="9" fillId="16" borderId="1" xfId="0" applyNumberFormat="1" applyFont="1" applyFill="1" applyBorder="1" applyAlignment="1">
      <alignment vertical="top"/>
    </xf>
    <xf numFmtId="0" fontId="9" fillId="15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4" borderId="8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164" fontId="5" fillId="0" borderId="0" xfId="0" applyNumberFormat="1" applyFont="1" applyAlignment="1">
      <alignment vertical="top"/>
    </xf>
    <xf numFmtId="0" fontId="0" fillId="4" borderId="9" xfId="0" applyFill="1" applyBorder="1" applyAlignment="1">
      <alignment vertical="top"/>
    </xf>
    <xf numFmtId="1" fontId="0" fillId="4" borderId="10" xfId="0" applyNumberFormat="1" applyFill="1" applyBorder="1" applyAlignment="1">
      <alignment vertical="top"/>
    </xf>
    <xf numFmtId="0" fontId="0" fillId="0" borderId="8" xfId="0" applyBorder="1" applyAlignment="1">
      <alignment vertical="top"/>
    </xf>
    <xf numFmtId="14" fontId="0" fillId="4" borderId="8" xfId="0" applyNumberFormat="1" applyFill="1" applyBorder="1" applyAlignment="1">
      <alignment horizontal="left" vertical="top"/>
    </xf>
    <xf numFmtId="14" fontId="0" fillId="4" borderId="8" xfId="0" applyNumberFormat="1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4" borderId="2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7" borderId="2" xfId="0" applyFill="1" applyBorder="1" applyAlignment="1">
      <alignment vertical="top"/>
    </xf>
    <xf numFmtId="1" fontId="0" fillId="4" borderId="8" xfId="0" applyNumberFormat="1" applyFill="1" applyBorder="1" applyAlignment="1">
      <alignment vertical="top"/>
    </xf>
    <xf numFmtId="0" fontId="0" fillId="4" borderId="11" xfId="0" applyFill="1" applyBorder="1" applyAlignment="1">
      <alignment vertical="top"/>
    </xf>
    <xf numFmtId="0" fontId="0" fillId="7" borderId="8" xfId="0" applyFill="1" applyBorder="1" applyAlignment="1">
      <alignment vertical="top"/>
    </xf>
    <xf numFmtId="0" fontId="0" fillId="7" borderId="3" xfId="0" applyFill="1" applyBorder="1" applyAlignment="1">
      <alignment vertical="top"/>
    </xf>
    <xf numFmtId="1" fontId="0" fillId="4" borderId="0" xfId="0" applyNumberFormat="1" applyFill="1" applyAlignment="1">
      <alignment vertical="top"/>
    </xf>
    <xf numFmtId="164" fontId="0" fillId="0" borderId="8" xfId="0" applyNumberFormat="1" applyBorder="1" applyAlignment="1">
      <alignment vertical="top"/>
    </xf>
    <xf numFmtId="164" fontId="3" fillId="0" borderId="1" xfId="1" applyNumberFormat="1" applyBorder="1" applyAlignment="1">
      <alignment vertical="top"/>
    </xf>
    <xf numFmtId="1" fontId="8" fillId="0" borderId="1" xfId="0" applyNumberFormat="1" applyFont="1" applyBorder="1" applyAlignment="1">
      <alignment vertical="top"/>
    </xf>
    <xf numFmtId="0" fontId="8" fillId="4" borderId="1" xfId="0" applyFont="1" applyFill="1" applyBorder="1" applyAlignment="1">
      <alignment vertical="top"/>
    </xf>
    <xf numFmtId="0" fontId="8" fillId="0" borderId="1" xfId="0" applyFont="1" applyBorder="1" applyAlignment="1">
      <alignment vertical="top"/>
    </xf>
    <xf numFmtId="14" fontId="8" fillId="4" borderId="1" xfId="0" applyNumberFormat="1" applyFont="1" applyFill="1" applyBorder="1" applyAlignment="1">
      <alignment horizontal="left" vertical="top"/>
    </xf>
    <xf numFmtId="1" fontId="8" fillId="0" borderId="8" xfId="0" applyNumberFormat="1" applyFont="1" applyBorder="1" applyAlignment="1">
      <alignment vertical="top"/>
    </xf>
    <xf numFmtId="0" fontId="8" fillId="4" borderId="8" xfId="0" applyFont="1" applyFill="1" applyBorder="1" applyAlignment="1">
      <alignment vertical="top"/>
    </xf>
    <xf numFmtId="0" fontId="8" fillId="0" borderId="8" xfId="0" applyFont="1" applyBorder="1" applyAlignment="1">
      <alignment vertical="top"/>
    </xf>
    <xf numFmtId="14" fontId="8" fillId="4" borderId="8" xfId="0" applyNumberFormat="1" applyFont="1" applyFill="1" applyBorder="1" applyAlignment="1">
      <alignment horizontal="left" vertical="top"/>
    </xf>
    <xf numFmtId="0" fontId="8" fillId="0" borderId="8" xfId="0" applyFont="1" applyBorder="1" applyAlignment="1">
      <alignment vertical="top" wrapText="1"/>
    </xf>
    <xf numFmtId="0" fontId="8" fillId="4" borderId="8" xfId="0" applyFont="1" applyFill="1" applyBorder="1" applyAlignment="1">
      <alignment vertical="top" wrapText="1"/>
    </xf>
    <xf numFmtId="0" fontId="3" fillId="0" borderId="1" xfId="1" applyBorder="1"/>
    <xf numFmtId="14" fontId="6" fillId="0" borderId="1" xfId="0" applyNumberFormat="1" applyFont="1" applyBorder="1" applyAlignment="1">
      <alignment horizontal="left" vertical="top" wrapText="1"/>
    </xf>
    <xf numFmtId="1" fontId="0" fillId="0" borderId="8" xfId="0" applyNumberFormat="1" applyBorder="1" applyAlignment="1">
      <alignment vertical="top"/>
    </xf>
    <xf numFmtId="14" fontId="6" fillId="0" borderId="8" xfId="0" applyNumberFormat="1" applyFont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0" fontId="0" fillId="0" borderId="9" xfId="0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0" borderId="12" xfId="0" applyBorder="1" applyAlignment="1">
      <alignment vertical="top"/>
    </xf>
    <xf numFmtId="0" fontId="0" fillId="4" borderId="11" xfId="0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8" xfId="1" applyBorder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1" xfId="0" quotePrefix="1" applyBorder="1" applyAlignment="1">
      <alignment vertical="top" wrapText="1"/>
    </xf>
    <xf numFmtId="0" fontId="8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14" fontId="14" fillId="0" borderId="1" xfId="0" applyNumberFormat="1" applyFont="1" applyBorder="1" applyAlignment="1">
      <alignment vertical="top"/>
    </xf>
    <xf numFmtId="14" fontId="14" fillId="0" borderId="1" xfId="0" applyNumberFormat="1" applyFont="1" applyBorder="1" applyAlignment="1">
      <alignment horizontal="left" vertical="top"/>
    </xf>
    <xf numFmtId="0" fontId="3" fillId="4" borderId="1" xfId="1" applyNumberFormat="1" applyFill="1" applyBorder="1" applyAlignment="1">
      <alignment vertical="top"/>
    </xf>
    <xf numFmtId="0" fontId="3" fillId="0" borderId="1" xfId="1" applyNumberFormat="1" applyFill="1" applyBorder="1" applyAlignment="1">
      <alignment vertical="top"/>
    </xf>
    <xf numFmtId="0" fontId="0" fillId="0" borderId="1" xfId="0" quotePrefix="1" applyBorder="1" applyAlignment="1">
      <alignment vertical="top"/>
    </xf>
    <xf numFmtId="14" fontId="0" fillId="0" borderId="1" xfId="0" applyNumberFormat="1" applyBorder="1" applyAlignment="1">
      <alignment horizontal="left" vertical="top" wrapText="1"/>
    </xf>
    <xf numFmtId="168" fontId="0" fillId="0" borderId="1" xfId="0" applyNumberFormat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218" xfId="2" xr:uid="{9FDE8696-37F8-49C9-BF63-72765BAEEDE5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m/d/yyyy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alignment horizontal="general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ocumenttasks/documenttask1.xml><?xml version="1.0" encoding="utf-8"?>
<Tasks xmlns="http://schemas.microsoft.com/office/tasks/2019/documenttasks">
  <Task id="{99F58C3F-3432-45CB-8CAE-D16FAD2F9B8B}">
    <Anchor>
      <Comment id="{C7AA9A78-BC40-4752-B452-348B79499D62}"/>
    </Anchor>
    <History>
      <Event time="2022-12-08T06:32:29.26" id="{8244B257-6B3B-45CC-82C6-0145EDB7DBEE}">
        <Attribution userId="S::linh.ngo1@hitachivantara.com::8c8947ad-2ac6-411e-a73c-da407c9bc9c9" userName="Linh Thuy My Ngo" userProvider="AD"/>
        <Anchor>
          <Comment id="{6C733131-9BE5-4DCC-BFE2-D1F3DE29044C}"/>
        </Anchor>
        <Create/>
      </Event>
      <Event time="2022-12-08T06:32:29.26" id="{EC88AFCC-6AE9-4B7D-9F6C-E1CE68097D04}">
        <Attribution userId="S::linh.ngo1@hitachivantara.com::8c8947ad-2ac6-411e-a73c-da407c9bc9c9" userName="Linh Thuy My Ngo" userProvider="AD"/>
        <Anchor>
          <Comment id="{6C733131-9BE5-4DCC-BFE2-D1F3DE29044C}"/>
        </Anchor>
        <Assign userId="S::hung.tong@hitachivantara.com::fd4ec72e-3943-4aec-95f5-450017cf1050" userName="Hung Quang Tong" userProvider="AD"/>
      </Event>
      <Event time="2022-12-08T06:32:29.26" id="{E7E5A545-025C-4868-AC48-885045111384}">
        <Attribution userId="S::linh.ngo1@hitachivantara.com::8c8947ad-2ac6-411e-a73c-da407c9bc9c9" userName="Linh Thuy My Ngo" userProvider="AD"/>
        <Anchor>
          <Comment id="{6C733131-9BE5-4DCC-BFE2-D1F3DE29044C}"/>
        </Anchor>
        <SetTitle title="thank anh @Hung Quang Tong for raising this. I discussed with Thanh and he wants to grow more in management skill. I'll discuss and finalize with chi Binh if we can map Thanh to PMPO CoE"/>
      </Event>
    </History>
  </Task>
  <Task id="{0996C5AC-3F00-4CFA-A91E-A48332EAAFAE}">
    <Anchor>
      <Comment id="{7422B10E-2E8C-492A-AEF4-85772A18C4AD}"/>
    </Anchor>
    <History>
      <Event time="2023-02-13T08:21:55.68" id="{569AEC9C-5153-4646-97C3-188702F2A359}">
        <Attribution userId="S::hung.tong@hitachivantara.com::fd4ec72e-3943-4aec-95f5-450017cf1050" userName="Hung Quang Tong" userProvider="AD"/>
        <Anchor>
          <Comment id="{7422B10E-2E8C-492A-AEF4-85772A18C4AD}"/>
        </Anchor>
        <Create/>
      </Event>
      <Event time="2023-02-13T08:21:55.68" id="{800A311C-8394-4B7D-A60C-1126AE166B17}">
        <Attribution userId="S::hung.tong@hitachivantara.com::fd4ec72e-3943-4aec-95f5-450017cf1050" userName="Hung Quang Tong" userProvider="AD"/>
        <Anchor>
          <Comment id="{7422B10E-2E8C-492A-AEF4-85772A18C4AD}"/>
        </Anchor>
        <Assign userId="S::linh.ngo1@hitachivantara.com::8c8947ad-2ac6-411e-a73c-da407c9bc9c9" userName="Linh Thuy My Ngo" userProvider="AD"/>
      </Event>
      <Event time="2023-02-13T08:21:55.68" id="{9388D284-25CC-4DFB-84FC-8CA44EB4CECB}">
        <Attribution userId="S::hung.tong@hitachivantara.com::fd4ec72e-3943-4aec-95f5-450017cf1050" userName="Hung Quang Tong" userProvider="AD"/>
        <Anchor>
          <Comment id="{7422B10E-2E8C-492A-AEF4-85772A18C4AD}"/>
        </Anchor>
        <SetTitle title="@Linh Thuy My Ngo ơi, người của em hả"/>
      </Event>
      <Event time="2023-02-13T08:59:34.43" id="{3BBE2F82-3F94-4C6D-A167-2EE76DF113EE}">
        <Attribution userId="S::linh.ngo1@hitachivantara.com::8c8947ad-2ac6-411e-a73c-da407c9bc9c9" userName="Linh Thuy My Ngo" userProvider="AD"/>
        <Progress percentComplete="100"/>
      </Event>
      <Event time="2023-02-13T08:59:42.78" id="{FD31889A-6F2E-462B-8235-BAA38CCA4043}">
        <Attribution userId="S::linh.ngo1@hitachivantara.com::8c8947ad-2ac6-411e-a73c-da407c9bc9c9" userName="Linh Thuy My Ngo" userProvider="AD"/>
        <Progress percentComplete="0"/>
      </Event>
    </History>
  </Task>
</Task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itachivantara-my.sharepoint.com/Users/chinhnguyen1/Downloads/VDC_Skill_Mapping_202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itachivantara.sharepoint.com/sites/VDCIndustrySolutionsSLT/Shared%20Documents/General/04.%20Operation/Meeting/2023-01%20-%20FY23%20Planning/Resource-CoE/VDC_Skill_Mapping_2022-IoT.xlsx" TargetMode="External"/><Relationship Id="rId1" Type="http://schemas.openxmlformats.org/officeDocument/2006/relationships/externalLinkPath" Target="https://hitachivantara.sharepoint.com/sites/VDCIndustrySolutionsSLT/Shared%20Documents/General/04.%20Operation/Meeting/2023-01%20-%20FY23%20Planning/Resource-CoE/VDC_Skill_Mapping_2022-I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"/>
      <sheetName val="Domain"/>
      <sheetName val="Sheet6"/>
      <sheetName val="Summary"/>
      <sheetName val="HVN Members"/>
      <sheetName val="Sheet5"/>
      <sheetName val="GCS US"/>
      <sheetName val="Staff-list"/>
      <sheetName val="Staff List"/>
      <sheetName val="Sheet2"/>
      <sheetName val="Sheet4"/>
      <sheetName val="Oracle"/>
      <sheetName val="Sheet3"/>
      <sheetName val="StaffList"/>
      <sheetName val="Staff list 31-Jan-22"/>
      <sheetName val="Mapping CoP"/>
      <sheetName val="Staff list 10-Jan"/>
      <sheetName val="BA List"/>
      <sheetName val="Sheet1"/>
      <sheetName val="Mapping"/>
      <sheetName val="CoEOrgChart"/>
      <sheetName val="CoE Core"/>
      <sheetName val="Notes"/>
      <sheetName val="BUMap"/>
      <sheetName val="Highlevel-Testing"/>
      <sheetName val="diff-BU"/>
      <sheetName val="DMI-Suggestion"/>
      <sheetName val="QI_Suggestion"/>
      <sheetName val="JDS_CoE"/>
      <sheetName val="Sheet7"/>
      <sheetName val="DataAnalytics-CoE"/>
      <sheetName val="EMB CoE"/>
      <sheetName val="CoE"/>
      <sheetName val="BU mapping"/>
      <sheetName val="Statistic"/>
      <sheetName val="DS"/>
      <sheetName val="Fullstack CoE"/>
      <sheetName val="PM-CoE"/>
      <sheetName val="Testing-CoE"/>
      <sheetName val="List"/>
      <sheetName val="Suggestion1"/>
      <sheetName val="Suggestion2"/>
      <sheetName val="Current_Res_Analysis"/>
      <sheetName val="IoT resource analysis"/>
      <sheetName val="Detail1"/>
      <sheetName val="DS resource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">
          <cell r="A1" t="str">
            <v>DS DEA SAP</v>
          </cell>
          <cell r="B1" t="str">
            <v>DEA-CMS</v>
          </cell>
        </row>
        <row r="2">
          <cell r="A2" t="str">
            <v>DS DM IT Outsourcing</v>
          </cell>
          <cell r="B2" t="str">
            <v>DEA-CMS</v>
          </cell>
        </row>
        <row r="3">
          <cell r="A3" t="str">
            <v>DS DM App Engineering</v>
          </cell>
          <cell r="B3" t="str">
            <v>DS</v>
          </cell>
        </row>
        <row r="4">
          <cell r="A4" t="str">
            <v>DS DM Prod Engineering</v>
          </cell>
          <cell r="B4" t="str">
            <v>DS</v>
          </cell>
        </row>
        <row r="5">
          <cell r="A5" t="str">
            <v>DSIndustrial insights</v>
          </cell>
          <cell r="B5" t="str">
            <v>IoT</v>
          </cell>
        </row>
        <row r="6">
          <cell r="A6" t="str">
            <v>IoM i4.0</v>
          </cell>
          <cell r="B6" t="str">
            <v>IoT</v>
          </cell>
        </row>
        <row r="7">
          <cell r="A7" t="str">
            <v>Asset Lifecycle Management</v>
          </cell>
          <cell r="B7" t="str">
            <v>IoT</v>
          </cell>
        </row>
        <row r="8">
          <cell r="A8" t="str">
            <v>DS IOT Embedded Systems</v>
          </cell>
          <cell r="B8" t="str">
            <v>IoT</v>
          </cell>
        </row>
        <row r="9">
          <cell r="A9" t="str">
            <v>Technology Solutions</v>
          </cell>
          <cell r="B9" t="str">
            <v>TSO</v>
          </cell>
        </row>
        <row r="10">
          <cell r="A10" t="str">
            <v>DS Other Business</v>
          </cell>
          <cell r="B10" t="str">
            <v>JDS ++</v>
          </cell>
        </row>
        <row r="11">
          <cell r="A11" t="str">
            <v>DS DEA Workday</v>
          </cell>
          <cell r="B11" t="str">
            <v>JDS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jZukxXure0yLFyqfijVTQ3CUQ7x6qhpKjMUYcooGCsRvyRrmt-Z0QaCoJgXdHOAQ" itemId="01I5RTUMHN5YY3F4GUHVA2P23O3NN2TBS4">
      <xxl21:absoluteUrl r:id="rId2"/>
    </xxl21:alternateUrls>
    <sheetNames>
      <sheetName val="BU"/>
      <sheetName val="Summary"/>
      <sheetName val="Domain"/>
      <sheetName val="Sheet6"/>
      <sheetName val="Detail"/>
      <sheetName val="Sheet5"/>
      <sheetName val="GCS US"/>
      <sheetName val="Staff-list"/>
      <sheetName val="Staff List"/>
      <sheetName val="Sheet2"/>
      <sheetName val="Sheet4"/>
      <sheetName val="Oracle"/>
      <sheetName val="Sheet3"/>
      <sheetName val="StaffList"/>
      <sheetName val="Staff list 31-Jan-22"/>
      <sheetName val="Mapping CoP"/>
      <sheetName val="Staff list 10-Jan"/>
      <sheetName val="BA List"/>
      <sheetName val="Sheet1"/>
      <sheetName val="Mapping"/>
      <sheetName val="BU mapping"/>
      <sheetName val="CoE"/>
      <sheetName val="EMB CoE"/>
      <sheetName val="CoE-AWS"/>
      <sheetName val="Azure-CoE"/>
      <sheetName val="Statistic"/>
      <sheetName val="CoE-AWS Statistic"/>
      <sheetName val="DS"/>
      <sheetName val="PM-CoE"/>
      <sheetName val="Fullstack CoE"/>
      <sheetName val="Testing-Co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LDAP</v>
          </cell>
          <cell r="L1" t="str">
            <v>CoE/Practice</v>
          </cell>
        </row>
        <row r="2">
          <cell r="A2">
            <v>71269780</v>
          </cell>
          <cell r="L2" t="str">
            <v>IoT-Industries</v>
          </cell>
        </row>
        <row r="3">
          <cell r="A3">
            <v>71269746</v>
          </cell>
          <cell r="L3" t="str">
            <v>PM/SM</v>
          </cell>
        </row>
        <row r="4">
          <cell r="A4">
            <v>71269826</v>
          </cell>
          <cell r="L4" t="str">
            <v>IoT-Industries</v>
          </cell>
        </row>
        <row r="5">
          <cell r="A5">
            <v>71270705</v>
          </cell>
          <cell r="L5" t="str">
            <v>IoT-Industries</v>
          </cell>
        </row>
        <row r="6">
          <cell r="A6">
            <v>71269474</v>
          </cell>
          <cell r="L6" t="str">
            <v>IoT-Industries</v>
          </cell>
        </row>
        <row r="7">
          <cell r="A7">
            <v>71269626</v>
          </cell>
          <cell r="L7" t="str">
            <v>Embedded Engineering</v>
          </cell>
        </row>
        <row r="8">
          <cell r="A8">
            <v>71270713</v>
          </cell>
          <cell r="L8" t="str">
            <v>SAP</v>
          </cell>
        </row>
        <row r="9">
          <cell r="A9">
            <v>71270266</v>
          </cell>
          <cell r="L9" t="str">
            <v>DS-QI</v>
          </cell>
        </row>
        <row r="10">
          <cell r="A10">
            <v>71270107</v>
          </cell>
          <cell r="L10" t="str">
            <v>DEA-CMS</v>
          </cell>
        </row>
        <row r="11">
          <cell r="A11">
            <v>71270236</v>
          </cell>
          <cell r="L11" t="str">
            <v>Testing</v>
          </cell>
        </row>
        <row r="12">
          <cell r="A12">
            <v>71269566</v>
          </cell>
          <cell r="L12" t="str">
            <v>IoT-Industries</v>
          </cell>
        </row>
        <row r="13">
          <cell r="A13">
            <v>71270111</v>
          </cell>
          <cell r="L13" t="str">
            <v>DS-QI</v>
          </cell>
        </row>
        <row r="14">
          <cell r="A14">
            <v>71270699</v>
          </cell>
          <cell r="L14" t="str">
            <v>IoT-Industries</v>
          </cell>
        </row>
        <row r="15">
          <cell r="A15">
            <v>71269530</v>
          </cell>
          <cell r="L15" t="str">
            <v>IoT-Industries</v>
          </cell>
        </row>
        <row r="16">
          <cell r="A16">
            <v>71269876</v>
          </cell>
          <cell r="L16" t="str">
            <v>DS-QI</v>
          </cell>
        </row>
        <row r="17">
          <cell r="A17">
            <v>71269771</v>
          </cell>
          <cell r="L17" t="str">
            <v>Testing</v>
          </cell>
        </row>
        <row r="18">
          <cell r="A18">
            <v>71270342</v>
          </cell>
          <cell r="L18" t="str">
            <v>DS-QI</v>
          </cell>
        </row>
        <row r="19">
          <cell r="A19">
            <v>71269835</v>
          </cell>
          <cell r="L19" t="str">
            <v>IoT-Industries</v>
          </cell>
        </row>
        <row r="20">
          <cell r="A20">
            <v>71269754</v>
          </cell>
          <cell r="L20" t="str">
            <v>IoT-Industries</v>
          </cell>
        </row>
        <row r="21">
          <cell r="A21">
            <v>71269789</v>
          </cell>
          <cell r="L21" t="str">
            <v>DS-QI</v>
          </cell>
        </row>
        <row r="22">
          <cell r="A22">
            <v>71269834</v>
          </cell>
          <cell r="L22" t="str">
            <v>TSO</v>
          </cell>
        </row>
        <row r="23">
          <cell r="A23">
            <v>71270485</v>
          </cell>
          <cell r="L23" t="str">
            <v>DEA-CMS</v>
          </cell>
        </row>
        <row r="24">
          <cell r="A24">
            <v>71270703</v>
          </cell>
          <cell r="L24" t="str">
            <v>IoT-Industries</v>
          </cell>
        </row>
        <row r="25">
          <cell r="A25">
            <v>71270712</v>
          </cell>
          <cell r="L25" t="str">
            <v>JDS</v>
          </cell>
        </row>
        <row r="26">
          <cell r="A26">
            <v>71270205</v>
          </cell>
          <cell r="L26" t="str">
            <v>Testing</v>
          </cell>
        </row>
        <row r="27">
          <cell r="A27">
            <v>71269893</v>
          </cell>
          <cell r="L27" t="str">
            <v>AWS Cloud App Eng</v>
          </cell>
        </row>
        <row r="28">
          <cell r="A28">
            <v>71269604</v>
          </cell>
          <cell r="L28" t="str">
            <v>IoT-Industries</v>
          </cell>
        </row>
        <row r="29">
          <cell r="A29">
            <v>71269991</v>
          </cell>
          <cell r="L29" t="str">
            <v>DS-QI</v>
          </cell>
        </row>
        <row r="30">
          <cell r="A30">
            <v>71270146</v>
          </cell>
          <cell r="L30" t="str">
            <v>SAP</v>
          </cell>
        </row>
        <row r="31">
          <cell r="A31">
            <v>71269584</v>
          </cell>
          <cell r="L31" t="str">
            <v>Embedded Engineering</v>
          </cell>
        </row>
        <row r="32">
          <cell r="A32">
            <v>71270406</v>
          </cell>
          <cell r="L32" t="str">
            <v>Testing</v>
          </cell>
        </row>
        <row r="33">
          <cell r="A33">
            <v>71269664</v>
          </cell>
          <cell r="L33" t="str">
            <v>IoT-Industries</v>
          </cell>
        </row>
        <row r="34">
          <cell r="A34">
            <v>71270453</v>
          </cell>
          <cell r="L34" t="str">
            <v>Testing</v>
          </cell>
        </row>
        <row r="35">
          <cell r="A35">
            <v>71270024</v>
          </cell>
          <cell r="L35" t="str">
            <v>JDS</v>
          </cell>
        </row>
        <row r="36">
          <cell r="A36">
            <v>71269618</v>
          </cell>
          <cell r="L36" t="str">
            <v>IoT-Industries</v>
          </cell>
        </row>
        <row r="37">
          <cell r="A37">
            <v>71270028</v>
          </cell>
          <cell r="L37" t="str">
            <v>JDS</v>
          </cell>
        </row>
        <row r="38">
          <cell r="A38">
            <v>71269467</v>
          </cell>
          <cell r="L38" t="str">
            <v>Mobile</v>
          </cell>
        </row>
        <row r="39">
          <cell r="A39">
            <v>71270290</v>
          </cell>
          <cell r="L39" t="str">
            <v>Testing</v>
          </cell>
        </row>
        <row r="40">
          <cell r="A40">
            <v>71269503</v>
          </cell>
          <cell r="L40" t="str">
            <v>Solution/Technical Architect</v>
          </cell>
        </row>
        <row r="41">
          <cell r="A41">
            <v>71270437</v>
          </cell>
          <cell r="L41" t="str">
            <v>DEA-CMS</v>
          </cell>
        </row>
        <row r="42">
          <cell r="A42">
            <v>71269682</v>
          </cell>
          <cell r="L42" t="str">
            <v>Embedded Engineering</v>
          </cell>
        </row>
        <row r="43">
          <cell r="A43">
            <v>71269538</v>
          </cell>
          <cell r="L43" t="str">
            <v>Embedded Engineering</v>
          </cell>
        </row>
        <row r="44">
          <cell r="A44">
            <v>71270195</v>
          </cell>
          <cell r="L44" t="str">
            <v>DS-QI</v>
          </cell>
        </row>
        <row r="45">
          <cell r="A45">
            <v>71269560</v>
          </cell>
          <cell r="L45" t="str">
            <v>Embedded Engineering</v>
          </cell>
        </row>
        <row r="46">
          <cell r="A46">
            <v>71270347</v>
          </cell>
          <cell r="L46" t="str">
            <v>Testing</v>
          </cell>
        </row>
        <row r="47">
          <cell r="A47">
            <v>71269423</v>
          </cell>
          <cell r="L47" t="str">
            <v>Solution/Technical Architect</v>
          </cell>
        </row>
        <row r="48">
          <cell r="A48">
            <v>71270014</v>
          </cell>
          <cell r="L48" t="str">
            <v>PM/SM</v>
          </cell>
        </row>
        <row r="49">
          <cell r="A49">
            <v>71269907</v>
          </cell>
          <cell r="L49" t="str">
            <v>AWS Cloud App Eng</v>
          </cell>
        </row>
        <row r="50">
          <cell r="A50">
            <v>71269726</v>
          </cell>
          <cell r="L50" t="str">
            <v>IoT-Industries</v>
          </cell>
        </row>
        <row r="51">
          <cell r="A51">
            <v>71270395</v>
          </cell>
          <cell r="L51" t="str">
            <v>Testing</v>
          </cell>
        </row>
        <row r="52">
          <cell r="A52">
            <v>71270223</v>
          </cell>
          <cell r="L52" t="str">
            <v>Testing</v>
          </cell>
        </row>
        <row r="53">
          <cell r="A53">
            <v>71270397</v>
          </cell>
          <cell r="L53" t="str">
            <v>Testing</v>
          </cell>
        </row>
        <row r="54">
          <cell r="A54">
            <v>71269705</v>
          </cell>
          <cell r="L54" t="str">
            <v>IoT-Industries</v>
          </cell>
        </row>
        <row r="55">
          <cell r="A55">
            <v>71270704</v>
          </cell>
          <cell r="L55" t="str">
            <v>PM/SM</v>
          </cell>
        </row>
        <row r="56">
          <cell r="A56">
            <v>71270387</v>
          </cell>
          <cell r="L56" t="str">
            <v>Testing</v>
          </cell>
        </row>
        <row r="57">
          <cell r="A57">
            <v>71270221</v>
          </cell>
          <cell r="L57" t="str">
            <v>DS-QI</v>
          </cell>
        </row>
        <row r="58">
          <cell r="A58">
            <v>71270310</v>
          </cell>
          <cell r="L58" t="str">
            <v>DS-QI</v>
          </cell>
        </row>
        <row r="59">
          <cell r="A59">
            <v>71270449</v>
          </cell>
          <cell r="L59" t="str">
            <v>Testing</v>
          </cell>
        </row>
        <row r="60">
          <cell r="A60">
            <v>71270304</v>
          </cell>
          <cell r="L60" t="str">
            <v>Testing</v>
          </cell>
        </row>
        <row r="61">
          <cell r="A61">
            <v>71269569</v>
          </cell>
          <cell r="L61" t="str">
            <v>IoT-Industries</v>
          </cell>
        </row>
        <row r="62">
          <cell r="A62">
            <v>71269721</v>
          </cell>
          <cell r="L62" t="str">
            <v>Testing</v>
          </cell>
        </row>
        <row r="63">
          <cell r="A63">
            <v>71269948</v>
          </cell>
          <cell r="L63" t="str">
            <v>Azure Cloud App Eng</v>
          </cell>
        </row>
        <row r="64">
          <cell r="A64">
            <v>71269782</v>
          </cell>
          <cell r="L64" t="str">
            <v>DS-QI</v>
          </cell>
        </row>
        <row r="65">
          <cell r="A65">
            <v>71269792</v>
          </cell>
          <cell r="L65" t="str">
            <v>JDS</v>
          </cell>
        </row>
        <row r="66">
          <cell r="A66">
            <v>71269461</v>
          </cell>
          <cell r="L66" t="str">
            <v>IoT-Industries</v>
          </cell>
        </row>
        <row r="67">
          <cell r="A67">
            <v>71270052</v>
          </cell>
          <cell r="L67" t="str">
            <v>JDS</v>
          </cell>
        </row>
        <row r="68">
          <cell r="A68">
            <v>71269815</v>
          </cell>
          <cell r="L68" t="str">
            <v>Testing</v>
          </cell>
        </row>
        <row r="69">
          <cell r="A69">
            <v>71269836</v>
          </cell>
          <cell r="L69" t="str">
            <v>Azure Cloud App Eng</v>
          </cell>
        </row>
        <row r="70">
          <cell r="A70">
            <v>71269766</v>
          </cell>
          <cell r="L70" t="str">
            <v>IoT-Industries</v>
          </cell>
        </row>
        <row r="71">
          <cell r="A71">
            <v>71269743</v>
          </cell>
          <cell r="L71" t="str">
            <v>PM/SM</v>
          </cell>
        </row>
        <row r="72">
          <cell r="A72">
            <v>71269831</v>
          </cell>
          <cell r="L72" t="str">
            <v>DEA-CMS</v>
          </cell>
        </row>
        <row r="73">
          <cell r="A73">
            <v>71269783</v>
          </cell>
          <cell r="L73" t="str">
            <v>IoT-Industries</v>
          </cell>
        </row>
        <row r="74">
          <cell r="A74">
            <v>71270305</v>
          </cell>
          <cell r="L74" t="str">
            <v>DEA-CMS</v>
          </cell>
        </row>
        <row r="75">
          <cell r="A75">
            <v>71269756</v>
          </cell>
          <cell r="L75" t="str">
            <v>PM/SM</v>
          </cell>
        </row>
        <row r="76">
          <cell r="A76">
            <v>71270409</v>
          </cell>
          <cell r="L76" t="str">
            <v>Testing</v>
          </cell>
        </row>
        <row r="77">
          <cell r="A77">
            <v>71269931</v>
          </cell>
          <cell r="L77" t="str">
            <v>IoT-Industries</v>
          </cell>
        </row>
        <row r="78">
          <cell r="A78">
            <v>71269807</v>
          </cell>
          <cell r="L78" t="str">
            <v>PM/SM</v>
          </cell>
        </row>
        <row r="79">
          <cell r="A79">
            <v>71269778</v>
          </cell>
          <cell r="L79" t="str">
            <v>IoT-Industries</v>
          </cell>
        </row>
        <row r="80">
          <cell r="A80">
            <v>71269894</v>
          </cell>
          <cell r="L80" t="str">
            <v>Azure Cloud App Eng</v>
          </cell>
        </row>
        <row r="81">
          <cell r="A81">
            <v>71270375</v>
          </cell>
          <cell r="L81" t="str">
            <v>Testing</v>
          </cell>
        </row>
        <row r="82">
          <cell r="A82">
            <v>71270217</v>
          </cell>
          <cell r="L82" t="str">
            <v>Testing</v>
          </cell>
        </row>
        <row r="83">
          <cell r="A83">
            <v>71270239</v>
          </cell>
          <cell r="L83" t="str">
            <v>Testing</v>
          </cell>
        </row>
        <row r="84">
          <cell r="A84">
            <v>71270293</v>
          </cell>
          <cell r="L84" t="str">
            <v>Testing</v>
          </cell>
        </row>
        <row r="85">
          <cell r="A85">
            <v>71270207</v>
          </cell>
          <cell r="L85" t="str">
            <v>Testing</v>
          </cell>
        </row>
        <row r="86">
          <cell r="A86">
            <v>71270396</v>
          </cell>
          <cell r="L86" t="str">
            <v>Testing</v>
          </cell>
        </row>
        <row r="87">
          <cell r="A87">
            <v>71270405</v>
          </cell>
          <cell r="L87" t="str">
            <v>Testing</v>
          </cell>
        </row>
        <row r="88">
          <cell r="A88">
            <v>71269881</v>
          </cell>
          <cell r="L88" t="str">
            <v>Azure Cloud App Eng</v>
          </cell>
        </row>
        <row r="89">
          <cell r="A89">
            <v>71270285</v>
          </cell>
          <cell r="L89" t="str">
            <v>Testing</v>
          </cell>
        </row>
        <row r="90">
          <cell r="A90">
            <v>71270337</v>
          </cell>
          <cell r="L90" t="str">
            <v>Testing</v>
          </cell>
        </row>
        <row r="91">
          <cell r="A91">
            <v>71270011</v>
          </cell>
          <cell r="L91" t="str">
            <v>Solution/Technical Architect</v>
          </cell>
        </row>
        <row r="92">
          <cell r="A92">
            <v>71269634</v>
          </cell>
          <cell r="L92" t="str">
            <v>Embedded Engineering</v>
          </cell>
        </row>
        <row r="93">
          <cell r="A93">
            <v>71269785</v>
          </cell>
          <cell r="L93" t="str">
            <v>IoT-Industries</v>
          </cell>
        </row>
        <row r="94">
          <cell r="A94">
            <v>71269554</v>
          </cell>
          <cell r="L94" t="str">
            <v>IoT-Industries</v>
          </cell>
        </row>
        <row r="95">
          <cell r="A95">
            <v>71270421</v>
          </cell>
          <cell r="L95" t="str">
            <v>Testing</v>
          </cell>
        </row>
        <row r="96">
          <cell r="A96">
            <v>71269426</v>
          </cell>
          <cell r="L96" t="str">
            <v>IoT-Industries</v>
          </cell>
        </row>
        <row r="97">
          <cell r="A97">
            <v>71270015</v>
          </cell>
          <cell r="L97" t="str">
            <v>JDS</v>
          </cell>
        </row>
        <row r="98">
          <cell r="A98">
            <v>71269911</v>
          </cell>
          <cell r="L98" t="str">
            <v>DS-QI</v>
          </cell>
        </row>
        <row r="99">
          <cell r="A99">
            <v>71269985</v>
          </cell>
          <cell r="L99" t="str">
            <v>DS-QI</v>
          </cell>
        </row>
        <row r="100">
          <cell r="A100">
            <v>71269999</v>
          </cell>
          <cell r="L100" t="str">
            <v>JDS</v>
          </cell>
        </row>
        <row r="101">
          <cell r="A101">
            <v>71269478</v>
          </cell>
          <cell r="L101" t="str">
            <v>IoT-Industries</v>
          </cell>
        </row>
        <row r="102">
          <cell r="A102">
            <v>71270222</v>
          </cell>
          <cell r="L102" t="str">
            <v>Testing</v>
          </cell>
        </row>
        <row r="103">
          <cell r="A103">
            <v>71270029</v>
          </cell>
          <cell r="L103" t="str">
            <v>IoT-Industries</v>
          </cell>
        </row>
        <row r="104">
          <cell r="A104">
            <v>71270047</v>
          </cell>
          <cell r="L104" t="str">
            <v>JDS</v>
          </cell>
        </row>
        <row r="105">
          <cell r="A105">
            <v>71269559</v>
          </cell>
          <cell r="L105" t="str">
            <v>IoT-Industries</v>
          </cell>
        </row>
        <row r="106">
          <cell r="A106">
            <v>71269799</v>
          </cell>
          <cell r="L106" t="str">
            <v>Azure Cloud App Eng</v>
          </cell>
        </row>
        <row r="107">
          <cell r="A107">
            <v>71269631</v>
          </cell>
          <cell r="L107" t="str">
            <v>IoT-Industries</v>
          </cell>
        </row>
        <row r="108">
          <cell r="A108">
            <v>71269919</v>
          </cell>
          <cell r="L108" t="str">
            <v>Azure Cloud App Eng</v>
          </cell>
        </row>
        <row r="109">
          <cell r="A109">
            <v>71270363</v>
          </cell>
          <cell r="L109" t="str">
            <v>Testing</v>
          </cell>
        </row>
        <row r="110">
          <cell r="A110">
            <v>71269853</v>
          </cell>
          <cell r="L110" t="str">
            <v>Azure Cloud App Eng</v>
          </cell>
        </row>
        <row r="111">
          <cell r="A111">
            <v>71269925</v>
          </cell>
          <cell r="L111" t="str">
            <v>Azure Cloud App Eng</v>
          </cell>
        </row>
        <row r="112">
          <cell r="A112">
            <v>71269452</v>
          </cell>
          <cell r="L112" t="str">
            <v>IoT-Industries</v>
          </cell>
        </row>
        <row r="113">
          <cell r="A113">
            <v>71270092</v>
          </cell>
          <cell r="L113" t="str">
            <v>Solution/Technical Architect</v>
          </cell>
        </row>
        <row r="114">
          <cell r="A114">
            <v>71270068</v>
          </cell>
          <cell r="L114" t="str">
            <v>DS-QI</v>
          </cell>
        </row>
        <row r="115">
          <cell r="A115">
            <v>71269565</v>
          </cell>
          <cell r="L115" t="str">
            <v>IoT-Industries</v>
          </cell>
        </row>
        <row r="116">
          <cell r="A116">
            <v>71269886</v>
          </cell>
          <cell r="L116" t="str">
            <v>AWS Cloud App Eng</v>
          </cell>
        </row>
        <row r="117">
          <cell r="A117">
            <v>71270200</v>
          </cell>
          <cell r="L117" t="str">
            <v>Testing</v>
          </cell>
        </row>
        <row r="118">
          <cell r="A118">
            <v>71269703</v>
          </cell>
          <cell r="L118" t="str">
            <v>Mobile</v>
          </cell>
        </row>
        <row r="119">
          <cell r="A119">
            <v>71269749</v>
          </cell>
          <cell r="L119" t="str">
            <v>PM/SM</v>
          </cell>
        </row>
        <row r="120">
          <cell r="A120">
            <v>71270332</v>
          </cell>
          <cell r="L120" t="str">
            <v>Testing</v>
          </cell>
        </row>
        <row r="121">
          <cell r="A121">
            <v>71269489</v>
          </cell>
          <cell r="L121" t="str">
            <v>Mobile</v>
          </cell>
        </row>
        <row r="122">
          <cell r="A122">
            <v>71270346</v>
          </cell>
          <cell r="L122" t="str">
            <v>Testing</v>
          </cell>
        </row>
        <row r="123">
          <cell r="A123">
            <v>71269589</v>
          </cell>
          <cell r="L123" t="str">
            <v>IoT-Industries</v>
          </cell>
        </row>
        <row r="124">
          <cell r="A124">
            <v>71269579</v>
          </cell>
          <cell r="L124" t="str">
            <v>Embedded Engineering</v>
          </cell>
        </row>
        <row r="125">
          <cell r="A125">
            <v>71270076</v>
          </cell>
          <cell r="L125" t="str">
            <v>Solution/Technical Architect</v>
          </cell>
        </row>
        <row r="126">
          <cell r="A126">
            <v>71270043</v>
          </cell>
          <cell r="L126" t="str">
            <v>JDS</v>
          </cell>
        </row>
        <row r="127">
          <cell r="A127">
            <v>71269833</v>
          </cell>
          <cell r="L127" t="str">
            <v>IoT-Industries</v>
          </cell>
        </row>
        <row r="128">
          <cell r="A128">
            <v>71269673</v>
          </cell>
          <cell r="L128" t="str">
            <v>Testing</v>
          </cell>
        </row>
        <row r="129">
          <cell r="A129">
            <v>71269806</v>
          </cell>
          <cell r="L129" t="str">
            <v>DS-QI</v>
          </cell>
        </row>
        <row r="130">
          <cell r="A130">
            <v>71269988</v>
          </cell>
          <cell r="L130" t="str">
            <v>Full Stack</v>
          </cell>
        </row>
        <row r="131">
          <cell r="A131">
            <v>71270442</v>
          </cell>
          <cell r="L131" t="str">
            <v>Testing</v>
          </cell>
        </row>
        <row r="132">
          <cell r="A132">
            <v>71269882</v>
          </cell>
          <cell r="L132" t="str">
            <v>AWS Cloud App Eng</v>
          </cell>
        </row>
        <row r="133">
          <cell r="A133">
            <v>71270188</v>
          </cell>
          <cell r="L133" t="str">
            <v>DEA-CMS</v>
          </cell>
        </row>
        <row r="134">
          <cell r="A134">
            <v>71269501</v>
          </cell>
          <cell r="L134" t="str">
            <v>Embedded Engineering</v>
          </cell>
        </row>
        <row r="135">
          <cell r="A135">
            <v>71269958</v>
          </cell>
          <cell r="L135" t="str">
            <v>Full Stack</v>
          </cell>
        </row>
        <row r="136">
          <cell r="A136">
            <v>71270009</v>
          </cell>
          <cell r="L136" t="str">
            <v>Azure Cloud App Eng</v>
          </cell>
        </row>
        <row r="137">
          <cell r="A137">
            <v>71269459</v>
          </cell>
          <cell r="L137" t="str">
            <v>Embedded Engineering</v>
          </cell>
        </row>
        <row r="138">
          <cell r="A138">
            <v>71269975</v>
          </cell>
          <cell r="L138" t="str">
            <v>Testing</v>
          </cell>
        </row>
        <row r="139">
          <cell r="A139">
            <v>71270091</v>
          </cell>
          <cell r="L139" t="str">
            <v>PM/SM</v>
          </cell>
        </row>
        <row r="140">
          <cell r="A140">
            <v>71269650</v>
          </cell>
          <cell r="L140" t="str">
            <v>IoT-Industries</v>
          </cell>
        </row>
        <row r="141">
          <cell r="A141">
            <v>71269701</v>
          </cell>
          <cell r="L141" t="str">
            <v>Embedded Engineering</v>
          </cell>
        </row>
        <row r="142">
          <cell r="A142">
            <v>71269463</v>
          </cell>
          <cell r="L142" t="str">
            <v>Full Stack</v>
          </cell>
        </row>
        <row r="143">
          <cell r="A143">
            <v>71269653</v>
          </cell>
          <cell r="L143" t="str">
            <v>Full Stack</v>
          </cell>
        </row>
        <row r="144">
          <cell r="A144">
            <v>71270176</v>
          </cell>
          <cell r="L144" t="str">
            <v>SAP</v>
          </cell>
        </row>
        <row r="145">
          <cell r="A145">
            <v>71269816</v>
          </cell>
          <cell r="L145" t="str">
            <v>Azure Cloud App Eng</v>
          </cell>
        </row>
        <row r="146">
          <cell r="A146">
            <v>71269542</v>
          </cell>
          <cell r="L146" t="str">
            <v>IoT-Industries</v>
          </cell>
        </row>
        <row r="147">
          <cell r="A147">
            <v>71270016</v>
          </cell>
          <cell r="L147" t="str">
            <v>JDS</v>
          </cell>
        </row>
        <row r="148">
          <cell r="A148">
            <v>71269868</v>
          </cell>
          <cell r="L148" t="str">
            <v>AWS Cloud App Eng</v>
          </cell>
        </row>
        <row r="149">
          <cell r="A149">
            <v>71269583</v>
          </cell>
          <cell r="L149" t="str">
            <v>IoT-Industries</v>
          </cell>
        </row>
        <row r="150">
          <cell r="A150">
            <v>71270498</v>
          </cell>
          <cell r="L150" t="str">
            <v>DS-QI</v>
          </cell>
        </row>
        <row r="151">
          <cell r="A151">
            <v>71270120</v>
          </cell>
          <cell r="L151" t="str">
            <v>JDS</v>
          </cell>
        </row>
        <row r="152">
          <cell r="A152">
            <v>71270019</v>
          </cell>
          <cell r="L152" t="str">
            <v>JDS</v>
          </cell>
        </row>
        <row r="153">
          <cell r="A153">
            <v>71270038</v>
          </cell>
          <cell r="L153" t="str">
            <v>Azure Cloud App Eng</v>
          </cell>
        </row>
        <row r="154">
          <cell r="A154">
            <v>71391310</v>
          </cell>
          <cell r="L154" t="str">
            <v>JDS</v>
          </cell>
        </row>
        <row r="155">
          <cell r="A155">
            <v>71391242</v>
          </cell>
          <cell r="L155" t="str">
            <v>DS-QI</v>
          </cell>
        </row>
        <row r="156">
          <cell r="A156">
            <v>71391241</v>
          </cell>
          <cell r="L156" t="str">
            <v>AWS Cloud App Eng</v>
          </cell>
        </row>
        <row r="157">
          <cell r="A157">
            <v>71391311</v>
          </cell>
          <cell r="L157" t="str">
            <v>JDS</v>
          </cell>
        </row>
        <row r="158">
          <cell r="A158">
            <v>71391146</v>
          </cell>
          <cell r="L158" t="str">
            <v>IoT-Industries</v>
          </cell>
        </row>
        <row r="159">
          <cell r="A159">
            <v>71391417</v>
          </cell>
          <cell r="L159" t="str">
            <v>SAP</v>
          </cell>
        </row>
        <row r="160">
          <cell r="A160">
            <v>71391312</v>
          </cell>
          <cell r="L160" t="str">
            <v>JDS</v>
          </cell>
        </row>
        <row r="161">
          <cell r="A161">
            <v>71269642</v>
          </cell>
          <cell r="L161" t="str">
            <v>IoT-Industries</v>
          </cell>
        </row>
        <row r="162">
          <cell r="A162">
            <v>71269555</v>
          </cell>
          <cell r="L162" t="str">
            <v>Embedded Engineering</v>
          </cell>
        </row>
        <row r="163">
          <cell r="A163">
            <v>71391169</v>
          </cell>
          <cell r="L163" t="str">
            <v>Testing</v>
          </cell>
        </row>
        <row r="164">
          <cell r="A164">
            <v>71269525</v>
          </cell>
          <cell r="L164" t="str">
            <v>Full Stack</v>
          </cell>
        </row>
        <row r="165">
          <cell r="A165">
            <v>71391313</v>
          </cell>
          <cell r="L165" t="str">
            <v>PM/SM</v>
          </cell>
        </row>
        <row r="166">
          <cell r="A166">
            <v>71391355</v>
          </cell>
          <cell r="L166" t="str">
            <v>IoT-Industries</v>
          </cell>
        </row>
        <row r="167">
          <cell r="A167">
            <v>71391314</v>
          </cell>
          <cell r="L167" t="str">
            <v>PM/SM</v>
          </cell>
        </row>
        <row r="168">
          <cell r="A168">
            <v>71391205</v>
          </cell>
          <cell r="L168" t="str">
            <v>IoT-Industries</v>
          </cell>
        </row>
        <row r="169">
          <cell r="A169">
            <v>71391207</v>
          </cell>
          <cell r="L169" t="str">
            <v>Full Stack</v>
          </cell>
        </row>
        <row r="170">
          <cell r="A170">
            <v>71391428</v>
          </cell>
          <cell r="L170" t="str">
            <v>DS-QI</v>
          </cell>
        </row>
        <row r="171">
          <cell r="A171">
            <v>71391326</v>
          </cell>
          <cell r="L171" t="str">
            <v>SAP</v>
          </cell>
        </row>
        <row r="172">
          <cell r="A172">
            <v>71391304</v>
          </cell>
          <cell r="L172" t="str">
            <v>JDS</v>
          </cell>
        </row>
        <row r="173">
          <cell r="A173">
            <v>71391389</v>
          </cell>
          <cell r="L173" t="str">
            <v>SAP</v>
          </cell>
        </row>
        <row r="174">
          <cell r="A174">
            <v>71391209</v>
          </cell>
          <cell r="L174" t="str">
            <v>DEA-CMS</v>
          </cell>
        </row>
        <row r="175">
          <cell r="A175">
            <v>71391316</v>
          </cell>
          <cell r="L175" t="str">
            <v>JDS</v>
          </cell>
        </row>
        <row r="176">
          <cell r="A176">
            <v>71391212</v>
          </cell>
          <cell r="L176" t="str">
            <v>Azure Cloud App Eng</v>
          </cell>
        </row>
        <row r="177">
          <cell r="A177">
            <v>71391141</v>
          </cell>
          <cell r="L177" t="str">
            <v>TSO</v>
          </cell>
        </row>
        <row r="178">
          <cell r="A178">
            <v>71391275</v>
          </cell>
          <cell r="L178" t="str">
            <v>DS-QI</v>
          </cell>
        </row>
        <row r="179">
          <cell r="A179">
            <v>71391337</v>
          </cell>
          <cell r="L179" t="str">
            <v>AWS Cloud App Eng</v>
          </cell>
        </row>
        <row r="180">
          <cell r="A180">
            <v>71391277</v>
          </cell>
          <cell r="L180" t="str">
            <v>Azure Cloud App Eng</v>
          </cell>
        </row>
        <row r="181">
          <cell r="A181">
            <v>71391142</v>
          </cell>
          <cell r="L181" t="str">
            <v>Embedded Engineering</v>
          </cell>
        </row>
        <row r="182">
          <cell r="A182">
            <v>71391339</v>
          </cell>
          <cell r="L182" t="str">
            <v>AWS Cloud App Eng</v>
          </cell>
        </row>
        <row r="183">
          <cell r="A183">
            <v>71391174</v>
          </cell>
          <cell r="L183" t="str">
            <v>IoT-Industries</v>
          </cell>
        </row>
        <row r="184">
          <cell r="A184">
            <v>71391289</v>
          </cell>
          <cell r="L184" t="str">
            <v>Full Stack</v>
          </cell>
        </row>
        <row r="185">
          <cell r="A185">
            <v>71391186</v>
          </cell>
          <cell r="L185" t="str">
            <v>Solution/Technical Architect</v>
          </cell>
        </row>
        <row r="186">
          <cell r="A186">
            <v>71377831</v>
          </cell>
          <cell r="L186" t="str">
            <v>JDS</v>
          </cell>
        </row>
        <row r="187">
          <cell r="A187">
            <v>71391179</v>
          </cell>
          <cell r="L187" t="str">
            <v>Solution/Technical Architect</v>
          </cell>
        </row>
        <row r="188">
          <cell r="A188">
            <v>71391178</v>
          </cell>
          <cell r="L188" t="str">
            <v>Testing</v>
          </cell>
        </row>
        <row r="189">
          <cell r="A189">
            <v>71391106</v>
          </cell>
          <cell r="L189" t="str">
            <v>Embedded Engineering</v>
          </cell>
        </row>
        <row r="190">
          <cell r="A190">
            <v>71391216</v>
          </cell>
          <cell r="L190" t="str">
            <v>DEA-CMS</v>
          </cell>
        </row>
        <row r="191">
          <cell r="A191">
            <v>71391399</v>
          </cell>
          <cell r="L191" t="str">
            <v>DS-QI</v>
          </cell>
        </row>
        <row r="192">
          <cell r="A192">
            <v>71391400</v>
          </cell>
          <cell r="L192" t="str">
            <v>Azure Cloud App Eng</v>
          </cell>
        </row>
        <row r="193">
          <cell r="A193">
            <v>71391401</v>
          </cell>
          <cell r="L193" t="str">
            <v>Testing</v>
          </cell>
        </row>
        <row r="194">
          <cell r="A194">
            <v>71391330</v>
          </cell>
          <cell r="L194" t="str">
            <v>Embedded Engineering</v>
          </cell>
        </row>
        <row r="195">
          <cell r="A195">
            <v>71478676</v>
          </cell>
          <cell r="L195" t="str">
            <v>Embedded Engineering</v>
          </cell>
        </row>
        <row r="196">
          <cell r="A196">
            <v>71478674</v>
          </cell>
          <cell r="L196" t="str">
            <v>AWS Cloud App Eng</v>
          </cell>
        </row>
        <row r="197">
          <cell r="A197">
            <v>71478704</v>
          </cell>
          <cell r="L197" t="str">
            <v>IoT-Industries</v>
          </cell>
        </row>
        <row r="198">
          <cell r="A198">
            <v>71478715</v>
          </cell>
          <cell r="L198" t="str">
            <v>Solution/Technical Architect</v>
          </cell>
        </row>
        <row r="199">
          <cell r="A199">
            <v>71479681</v>
          </cell>
          <cell r="L199" t="str">
            <v>SAP</v>
          </cell>
        </row>
        <row r="200">
          <cell r="A200">
            <v>71478842</v>
          </cell>
          <cell r="L200" t="str">
            <v>Embedded Engineering</v>
          </cell>
        </row>
        <row r="201">
          <cell r="A201">
            <v>71479709</v>
          </cell>
          <cell r="L201" t="str">
            <v>PM/SM</v>
          </cell>
        </row>
        <row r="202">
          <cell r="A202">
            <v>71478877</v>
          </cell>
          <cell r="L202" t="str">
            <v>Embedded Engineering</v>
          </cell>
        </row>
        <row r="203">
          <cell r="A203">
            <v>71479682</v>
          </cell>
          <cell r="L203" t="str">
            <v>SAP</v>
          </cell>
        </row>
        <row r="204">
          <cell r="A204">
            <v>71478963</v>
          </cell>
          <cell r="L204" t="str">
            <v>TSO</v>
          </cell>
        </row>
        <row r="205">
          <cell r="A205">
            <v>71478964</v>
          </cell>
          <cell r="L205" t="str">
            <v>DS-QI</v>
          </cell>
        </row>
        <row r="206">
          <cell r="A206">
            <v>71478969</v>
          </cell>
          <cell r="L206" t="str">
            <v>Testing</v>
          </cell>
        </row>
        <row r="207">
          <cell r="A207">
            <v>71269500</v>
          </cell>
          <cell r="L207" t="str">
            <v>Embedded Engineering</v>
          </cell>
        </row>
        <row r="208">
          <cell r="A208">
            <v>71478986</v>
          </cell>
          <cell r="L208" t="str">
            <v>JDS</v>
          </cell>
        </row>
        <row r="209">
          <cell r="A209">
            <v>71479002</v>
          </cell>
          <cell r="L209" t="str">
            <v>DEA-CMS</v>
          </cell>
        </row>
        <row r="210">
          <cell r="A210">
            <v>71269745</v>
          </cell>
          <cell r="L210" t="str">
            <v>Solution/Technical Architect</v>
          </cell>
        </row>
        <row r="211">
          <cell r="A211">
            <v>71479052</v>
          </cell>
          <cell r="L211" t="str">
            <v>Testing</v>
          </cell>
        </row>
        <row r="212">
          <cell r="A212">
            <v>71479066</v>
          </cell>
          <cell r="L212" t="str">
            <v>Embedded Engineering</v>
          </cell>
        </row>
        <row r="213">
          <cell r="A213">
            <v>71479083</v>
          </cell>
          <cell r="L213" t="str">
            <v>IoT-Industries</v>
          </cell>
        </row>
        <row r="214">
          <cell r="A214">
            <v>71479940</v>
          </cell>
          <cell r="L214" t="str">
            <v>DEA-CMS</v>
          </cell>
        </row>
        <row r="215">
          <cell r="A215">
            <v>71479114</v>
          </cell>
          <cell r="L215" t="str">
            <v>Testing</v>
          </cell>
        </row>
        <row r="216">
          <cell r="A216">
            <v>71483550</v>
          </cell>
          <cell r="L216" t="str">
            <v>Embedded Engineering</v>
          </cell>
        </row>
        <row r="217">
          <cell r="A217">
            <v>71483573</v>
          </cell>
          <cell r="L217" t="str">
            <v>Full Stack</v>
          </cell>
        </row>
        <row r="218">
          <cell r="A218">
            <v>71494618</v>
          </cell>
          <cell r="L218" t="str">
            <v>JDS</v>
          </cell>
        </row>
        <row r="219">
          <cell r="A219">
            <v>71494646</v>
          </cell>
          <cell r="L219" t="str">
            <v>DEA-CMS</v>
          </cell>
        </row>
        <row r="220">
          <cell r="A220">
            <v>71494717</v>
          </cell>
          <cell r="L220" t="str">
            <v>IoT-Industries</v>
          </cell>
        </row>
        <row r="221">
          <cell r="A221">
            <v>71571897</v>
          </cell>
          <cell r="L221" t="str">
            <v>Azure Cloud App Eng</v>
          </cell>
        </row>
        <row r="222">
          <cell r="A222">
            <v>71571846</v>
          </cell>
          <cell r="L222" t="str">
            <v>Azure Cloud App Eng</v>
          </cell>
        </row>
        <row r="223">
          <cell r="A223">
            <v>71571992</v>
          </cell>
          <cell r="L223" t="str">
            <v>DEA-CMS</v>
          </cell>
        </row>
        <row r="224">
          <cell r="A224">
            <v>71572045</v>
          </cell>
          <cell r="L224" t="str">
            <v>DEA-CMS</v>
          </cell>
        </row>
        <row r="225">
          <cell r="A225">
            <v>71572080</v>
          </cell>
          <cell r="L225" t="str">
            <v>IoT-Industries</v>
          </cell>
        </row>
        <row r="226">
          <cell r="A226">
            <v>71572081</v>
          </cell>
          <cell r="L226" t="str">
            <v>DEA-CMS</v>
          </cell>
        </row>
        <row r="227">
          <cell r="A227">
            <v>71269669</v>
          </cell>
          <cell r="L227" t="str">
            <v>IoT-Industries</v>
          </cell>
        </row>
        <row r="228">
          <cell r="A228">
            <v>71572152</v>
          </cell>
          <cell r="L228" t="str">
            <v>SAP</v>
          </cell>
        </row>
        <row r="229">
          <cell r="A229">
            <v>71572176</v>
          </cell>
          <cell r="L229" t="str">
            <v>Full Stack</v>
          </cell>
        </row>
        <row r="230">
          <cell r="A230">
            <v>71391148</v>
          </cell>
          <cell r="L230" t="str">
            <v>Azure Cloud App Eng</v>
          </cell>
        </row>
        <row r="231">
          <cell r="A231">
            <v>71572229</v>
          </cell>
          <cell r="L231" t="str">
            <v>Full Stack</v>
          </cell>
        </row>
        <row r="232">
          <cell r="A232">
            <v>71571862</v>
          </cell>
          <cell r="L232" t="str">
            <v>DS-QI</v>
          </cell>
        </row>
        <row r="233">
          <cell r="A233">
            <v>71269532</v>
          </cell>
          <cell r="L233" t="str">
            <v>IoT-Industries</v>
          </cell>
        </row>
        <row r="234">
          <cell r="A234">
            <v>71572316</v>
          </cell>
          <cell r="L234" t="str">
            <v>Full Stack</v>
          </cell>
        </row>
        <row r="235">
          <cell r="A235">
            <v>71572320</v>
          </cell>
          <cell r="L235" t="str">
            <v>Solution/Technical Architect</v>
          </cell>
        </row>
        <row r="236">
          <cell r="A236">
            <v>71572322</v>
          </cell>
          <cell r="L236" t="str">
            <v>Full Stack</v>
          </cell>
        </row>
        <row r="237">
          <cell r="A237">
            <v>71270167</v>
          </cell>
          <cell r="L237" t="str">
            <v>SAP</v>
          </cell>
        </row>
        <row r="238">
          <cell r="A238">
            <v>71572333</v>
          </cell>
          <cell r="L238" t="str">
            <v>Embedded Engineering</v>
          </cell>
        </row>
        <row r="239">
          <cell r="A239">
            <v>71572373</v>
          </cell>
          <cell r="L239" t="str">
            <v>Embedded Engineering</v>
          </cell>
        </row>
        <row r="240">
          <cell r="A240">
            <v>71572427</v>
          </cell>
          <cell r="L240" t="str">
            <v>Full Stack</v>
          </cell>
        </row>
        <row r="241">
          <cell r="A241">
            <v>71572428</v>
          </cell>
          <cell r="L241" t="str">
            <v>DEA-CMS</v>
          </cell>
        </row>
        <row r="242">
          <cell r="A242">
            <v>71572455</v>
          </cell>
          <cell r="L242" t="str">
            <v>Embedded Engineering</v>
          </cell>
        </row>
        <row r="243">
          <cell r="A243">
            <v>71572457</v>
          </cell>
          <cell r="L243" t="str">
            <v>PM/SM</v>
          </cell>
        </row>
        <row r="244">
          <cell r="A244">
            <v>71572461</v>
          </cell>
          <cell r="L244" t="str">
            <v>AWS Cloud App Eng</v>
          </cell>
        </row>
        <row r="245">
          <cell r="A245">
            <v>71572463</v>
          </cell>
          <cell r="L245" t="str">
            <v>DEA-CMS</v>
          </cell>
        </row>
        <row r="246">
          <cell r="A246">
            <v>71572481</v>
          </cell>
          <cell r="L246" t="str">
            <v>IoT-Industries</v>
          </cell>
        </row>
        <row r="247">
          <cell r="A247">
            <v>71572487</v>
          </cell>
          <cell r="L247" t="str">
            <v>DS-QI</v>
          </cell>
        </row>
        <row r="248">
          <cell r="A248">
            <v>71572298</v>
          </cell>
          <cell r="L248" t="str">
            <v>Full Stack</v>
          </cell>
        </row>
        <row r="249">
          <cell r="A249">
            <v>71572573</v>
          </cell>
          <cell r="L249" t="str">
            <v>Full Stack</v>
          </cell>
        </row>
        <row r="250">
          <cell r="A250">
            <v>71572610</v>
          </cell>
          <cell r="L250" t="str">
            <v>DS-QI</v>
          </cell>
        </row>
        <row r="251">
          <cell r="A251">
            <v>71572163</v>
          </cell>
          <cell r="L251" t="str">
            <v>Azure Cloud App Eng</v>
          </cell>
        </row>
        <row r="252">
          <cell r="A252">
            <v>71705692</v>
          </cell>
          <cell r="L252" t="str">
            <v>Data Analytics/Science</v>
          </cell>
        </row>
        <row r="253">
          <cell r="A253">
            <v>71705750</v>
          </cell>
          <cell r="L253" t="str">
            <v>Full Stack</v>
          </cell>
        </row>
        <row r="254">
          <cell r="A254">
            <v>71705723</v>
          </cell>
          <cell r="L254" t="str">
            <v>Embedded Engineering</v>
          </cell>
        </row>
        <row r="255">
          <cell r="A255">
            <v>71705830</v>
          </cell>
          <cell r="L255" t="str">
            <v>SAP</v>
          </cell>
        </row>
        <row r="256">
          <cell r="A256">
            <v>71705626</v>
          </cell>
          <cell r="L256" t="str">
            <v>Azure Cloud App Eng</v>
          </cell>
        </row>
        <row r="257">
          <cell r="A257">
            <v>71705632</v>
          </cell>
          <cell r="L257" t="str">
            <v>AWS Cloud App Eng</v>
          </cell>
        </row>
        <row r="258">
          <cell r="A258">
            <v>71705796</v>
          </cell>
          <cell r="L258" t="str">
            <v>Testing</v>
          </cell>
        </row>
        <row r="259">
          <cell r="A259">
            <v>71705772</v>
          </cell>
          <cell r="L259" t="str">
            <v>AWS Cloud App Eng</v>
          </cell>
        </row>
        <row r="260">
          <cell r="A260">
            <v>71705828</v>
          </cell>
          <cell r="L260" t="str">
            <v>SAP</v>
          </cell>
        </row>
        <row r="261">
          <cell r="A261">
            <v>71705713</v>
          </cell>
          <cell r="L261" t="str">
            <v>JDS</v>
          </cell>
        </row>
        <row r="262">
          <cell r="A262">
            <v>71269971</v>
          </cell>
          <cell r="L262" t="str">
            <v>Full Stack</v>
          </cell>
        </row>
        <row r="263">
          <cell r="A263">
            <v>71705631</v>
          </cell>
          <cell r="L263"/>
        </row>
        <row r="264">
          <cell r="A264">
            <v>71705684</v>
          </cell>
          <cell r="L264" t="str">
            <v>Full Stack</v>
          </cell>
        </row>
        <row r="265">
          <cell r="A265">
            <v>71705715</v>
          </cell>
          <cell r="L265"/>
        </row>
        <row r="266">
          <cell r="A266">
            <v>71705783</v>
          </cell>
          <cell r="L266" t="str">
            <v>JDS</v>
          </cell>
        </row>
        <row r="267">
          <cell r="A267">
            <v>71705653</v>
          </cell>
          <cell r="L267" t="str">
            <v>Azure Cloud App Eng</v>
          </cell>
        </row>
        <row r="268">
          <cell r="A268">
            <v>71705782</v>
          </cell>
          <cell r="L268" t="str">
            <v>Data Analytics/Science</v>
          </cell>
        </row>
        <row r="269">
          <cell r="A269">
            <v>71705736</v>
          </cell>
          <cell r="L269" t="str">
            <v>Embedded Engineering</v>
          </cell>
        </row>
        <row r="270">
          <cell r="A270">
            <v>71705791</v>
          </cell>
          <cell r="L270" t="str">
            <v>Testing</v>
          </cell>
        </row>
        <row r="271">
          <cell r="A271">
            <v>71705630</v>
          </cell>
          <cell r="L271" t="str">
            <v>DS-QI</v>
          </cell>
        </row>
        <row r="272">
          <cell r="A272">
            <v>71705682</v>
          </cell>
          <cell r="L272" t="str">
            <v>Full Stack</v>
          </cell>
        </row>
        <row r="273">
          <cell r="A273">
            <v>71705690</v>
          </cell>
          <cell r="L273" t="str">
            <v>IoT-Industries</v>
          </cell>
        </row>
        <row r="274">
          <cell r="A274">
            <v>71705814</v>
          </cell>
          <cell r="L274" t="str">
            <v>SAP</v>
          </cell>
        </row>
        <row r="275">
          <cell r="A275">
            <v>71705660</v>
          </cell>
          <cell r="L275" t="str">
            <v>Full Stack</v>
          </cell>
        </row>
        <row r="276">
          <cell r="A276">
            <v>71705646</v>
          </cell>
          <cell r="L276" t="str">
            <v>Full Stack</v>
          </cell>
        </row>
        <row r="277">
          <cell r="A277">
            <v>71705625</v>
          </cell>
          <cell r="L277"/>
        </row>
        <row r="278">
          <cell r="A278">
            <v>71705779</v>
          </cell>
          <cell r="L278" t="str">
            <v>Data Analytics/Science</v>
          </cell>
        </row>
        <row r="279">
          <cell r="A279">
            <v>71705826</v>
          </cell>
          <cell r="L279" t="str">
            <v>SAP</v>
          </cell>
        </row>
        <row r="280">
          <cell r="A280">
            <v>71705792</v>
          </cell>
          <cell r="L280" t="str">
            <v>Testing</v>
          </cell>
        </row>
        <row r="281">
          <cell r="A281">
            <v>71705734</v>
          </cell>
          <cell r="L281" t="str">
            <v>Full Stack</v>
          </cell>
        </row>
        <row r="282">
          <cell r="A282">
            <v>71483524</v>
          </cell>
          <cell r="L282" t="str">
            <v>IoT-Industries</v>
          </cell>
        </row>
        <row r="283">
          <cell r="A283">
            <v>71705634</v>
          </cell>
          <cell r="L283" t="str">
            <v>AWS Cloud App Eng</v>
          </cell>
        </row>
        <row r="284">
          <cell r="A284">
            <v>71705671</v>
          </cell>
          <cell r="L284" t="str">
            <v>AWS Cloud App Eng</v>
          </cell>
        </row>
        <row r="285">
          <cell r="A285">
            <v>71705691</v>
          </cell>
          <cell r="L285" t="str">
            <v>PM/SM</v>
          </cell>
        </row>
        <row r="286">
          <cell r="A286">
            <v>71705727</v>
          </cell>
          <cell r="L286" t="str">
            <v>Full Stack</v>
          </cell>
        </row>
        <row r="287">
          <cell r="A287">
            <v>71705678</v>
          </cell>
          <cell r="L287" t="str">
            <v>Azure Cloud App Eng</v>
          </cell>
        </row>
        <row r="288">
          <cell r="A288">
            <v>71269866</v>
          </cell>
          <cell r="L288" t="str">
            <v>Testing</v>
          </cell>
        </row>
        <row r="289">
          <cell r="A289">
            <v>71705694</v>
          </cell>
          <cell r="L289" t="str">
            <v>DS-QI</v>
          </cell>
        </row>
        <row r="290">
          <cell r="A290">
            <v>71705760</v>
          </cell>
          <cell r="L290" t="str">
            <v>Embedded Engineering</v>
          </cell>
        </row>
        <row r="291">
          <cell r="A291">
            <v>71705676</v>
          </cell>
          <cell r="L291" t="str">
            <v>AWS Cloud App Eng</v>
          </cell>
        </row>
        <row r="292">
          <cell r="A292">
            <v>71705801</v>
          </cell>
          <cell r="L292" t="str">
            <v>Testing</v>
          </cell>
        </row>
        <row r="293">
          <cell r="A293">
            <v>71705640</v>
          </cell>
          <cell r="L293" t="str">
            <v>Azure Cloud App Eng</v>
          </cell>
        </row>
        <row r="294">
          <cell r="A294">
            <v>71705758</v>
          </cell>
          <cell r="L294" t="str">
            <v>Embedded Engineering</v>
          </cell>
        </row>
        <row r="295">
          <cell r="A295">
            <v>71705648</v>
          </cell>
          <cell r="L295" t="str">
            <v>Azure Cloud App Eng</v>
          </cell>
        </row>
        <row r="296">
          <cell r="A296">
            <v>71705664</v>
          </cell>
          <cell r="L296"/>
        </row>
        <row r="297">
          <cell r="A297">
            <v>71705717</v>
          </cell>
          <cell r="L297" t="str">
            <v>Embedded Engineering</v>
          </cell>
        </row>
        <row r="298">
          <cell r="A298">
            <v>71705657</v>
          </cell>
          <cell r="L298" t="str">
            <v>Full Stack</v>
          </cell>
        </row>
        <row r="299">
          <cell r="A299">
            <v>71705722</v>
          </cell>
          <cell r="L299" t="str">
            <v>Embedded Engineering</v>
          </cell>
        </row>
        <row r="300">
          <cell r="A300">
            <v>71705624</v>
          </cell>
          <cell r="L300" t="str">
            <v>Full Stack</v>
          </cell>
        </row>
        <row r="301">
          <cell r="A301">
            <v>71705786</v>
          </cell>
          <cell r="L301" t="str">
            <v>AWS Cloud App Eng</v>
          </cell>
        </row>
        <row r="302">
          <cell r="A302">
            <v>71705754</v>
          </cell>
          <cell r="L302" t="str">
            <v>Full Stack</v>
          </cell>
        </row>
        <row r="303">
          <cell r="A303">
            <v>71705719</v>
          </cell>
          <cell r="L303" t="str">
            <v>PM/SM</v>
          </cell>
        </row>
        <row r="304">
          <cell r="A304">
            <v>71705731</v>
          </cell>
          <cell r="L304" t="str">
            <v>Full Stack</v>
          </cell>
        </row>
        <row r="305">
          <cell r="A305">
            <v>71705738</v>
          </cell>
          <cell r="L305" t="str">
            <v>Embedded Engineering</v>
          </cell>
        </row>
        <row r="306">
          <cell r="A306">
            <v>71705752</v>
          </cell>
          <cell r="L306" t="str">
            <v>Embedded Engineering</v>
          </cell>
        </row>
        <row r="307">
          <cell r="A307">
            <v>71705818</v>
          </cell>
          <cell r="L307" t="str">
            <v>SAP</v>
          </cell>
        </row>
        <row r="308">
          <cell r="A308">
            <v>71705737</v>
          </cell>
          <cell r="L308" t="str">
            <v>Full Stack</v>
          </cell>
        </row>
        <row r="309">
          <cell r="A309">
            <v>71705745</v>
          </cell>
          <cell r="L309" t="str">
            <v>Full Stack</v>
          </cell>
        </row>
        <row r="310">
          <cell r="A310">
            <v>71705726</v>
          </cell>
          <cell r="L310" t="str">
            <v>Embedded Engineering</v>
          </cell>
        </row>
        <row r="311">
          <cell r="A311">
            <v>71705711</v>
          </cell>
          <cell r="L311" t="str">
            <v>DEA-CMS</v>
          </cell>
        </row>
        <row r="312">
          <cell r="A312">
            <v>71705817</v>
          </cell>
          <cell r="L312" t="str">
            <v>SAP</v>
          </cell>
        </row>
        <row r="313">
          <cell r="A313">
            <v>71705789</v>
          </cell>
          <cell r="L313" t="str">
            <v>JDS</v>
          </cell>
        </row>
        <row r="314">
          <cell r="A314">
            <v>71450567</v>
          </cell>
          <cell r="L314" t="str">
            <v>JDS</v>
          </cell>
        </row>
        <row r="315">
          <cell r="A315">
            <v>71705762</v>
          </cell>
          <cell r="L315" t="str">
            <v>Full Stack</v>
          </cell>
        </row>
        <row r="316">
          <cell r="A316">
            <v>71705706</v>
          </cell>
          <cell r="L316" t="str">
            <v>Full Stack</v>
          </cell>
        </row>
        <row r="317">
          <cell r="A317">
            <v>71705665</v>
          </cell>
          <cell r="L317" t="str">
            <v>Full Stack</v>
          </cell>
        </row>
        <row r="318">
          <cell r="A318">
            <v>71736821</v>
          </cell>
          <cell r="L318" t="str">
            <v>JDS</v>
          </cell>
        </row>
        <row r="319">
          <cell r="A319">
            <v>71736824</v>
          </cell>
          <cell r="L319" t="str">
            <v>JDS</v>
          </cell>
        </row>
        <row r="320">
          <cell r="A320">
            <v>71705699</v>
          </cell>
          <cell r="L320" t="str">
            <v>Full Stack</v>
          </cell>
        </row>
        <row r="321">
          <cell r="A321">
            <v>71740593</v>
          </cell>
          <cell r="L321" t="str">
            <v>JDS</v>
          </cell>
        </row>
        <row r="322">
          <cell r="A322">
            <v>71571850</v>
          </cell>
          <cell r="L322" t="str">
            <v>Embedded Engineering</v>
          </cell>
        </row>
        <row r="323">
          <cell r="A323">
            <v>71740592</v>
          </cell>
          <cell r="L323" t="str">
            <v>JDS</v>
          </cell>
        </row>
        <row r="324">
          <cell r="A324">
            <v>71740590</v>
          </cell>
          <cell r="L324" t="str">
            <v>JDS</v>
          </cell>
        </row>
        <row r="325">
          <cell r="A325">
            <v>71705701</v>
          </cell>
          <cell r="L325" t="str">
            <v>Azure Cloud App Eng</v>
          </cell>
        </row>
        <row r="326">
          <cell r="A326">
            <v>71843173</v>
          </cell>
          <cell r="L326" t="str">
            <v>DS-QI</v>
          </cell>
        </row>
        <row r="327">
          <cell r="A327">
            <v>71269441</v>
          </cell>
          <cell r="L327" t="str">
            <v>Full Stack</v>
          </cell>
        </row>
        <row r="328">
          <cell r="A328">
            <v>71843197</v>
          </cell>
          <cell r="L328" t="str">
            <v>Embedded Engineering</v>
          </cell>
        </row>
        <row r="329">
          <cell r="A329">
            <v>71843198</v>
          </cell>
          <cell r="L329" t="str">
            <v>Embedded Engineering</v>
          </cell>
        </row>
        <row r="330">
          <cell r="A330">
            <v>71705698</v>
          </cell>
          <cell r="L330" t="str">
            <v>AWS Cloud App Eng</v>
          </cell>
        </row>
        <row r="331">
          <cell r="A331">
            <v>71843176</v>
          </cell>
          <cell r="L331" t="str">
            <v>Solution/Technical Architect</v>
          </cell>
        </row>
        <row r="332">
          <cell r="A332">
            <v>71843193</v>
          </cell>
          <cell r="L332" t="str">
            <v>JDS</v>
          </cell>
        </row>
        <row r="333">
          <cell r="A333">
            <v>71705702</v>
          </cell>
          <cell r="L333" t="str">
            <v>Full Stack</v>
          </cell>
        </row>
        <row r="334">
          <cell r="A334">
            <v>71843175</v>
          </cell>
          <cell r="L334" t="str">
            <v>Embedded Engineering</v>
          </cell>
        </row>
        <row r="335">
          <cell r="A335">
            <v>71843168</v>
          </cell>
          <cell r="L335" t="str">
            <v>Embedded Engineering</v>
          </cell>
        </row>
        <row r="336">
          <cell r="A336">
            <v>71843129</v>
          </cell>
          <cell r="L336" t="str">
            <v>Solution/Technical Architect</v>
          </cell>
        </row>
        <row r="337">
          <cell r="A337">
            <v>71843123</v>
          </cell>
          <cell r="L337" t="str">
            <v>DS-QI</v>
          </cell>
        </row>
        <row r="338">
          <cell r="A338">
            <v>71843142</v>
          </cell>
          <cell r="L338" t="str">
            <v>Mobile</v>
          </cell>
        </row>
        <row r="339">
          <cell r="A339">
            <v>71843177</v>
          </cell>
          <cell r="L339" t="str">
            <v>SAP</v>
          </cell>
        </row>
        <row r="340">
          <cell r="A340">
            <v>71843138</v>
          </cell>
          <cell r="L340"/>
        </row>
        <row r="341">
          <cell r="A341">
            <v>71705704</v>
          </cell>
          <cell r="L341" t="str">
            <v>Data Analytics/Science</v>
          </cell>
        </row>
        <row r="342">
          <cell r="A342">
            <v>71270100</v>
          </cell>
          <cell r="L342" t="str">
            <v>DS-QI</v>
          </cell>
        </row>
        <row r="343">
          <cell r="A343">
            <v>71843132</v>
          </cell>
          <cell r="L343" t="str">
            <v>AWS Cloud App Eng</v>
          </cell>
        </row>
        <row r="344">
          <cell r="A344">
            <v>71843189</v>
          </cell>
          <cell r="L344"/>
        </row>
        <row r="345">
          <cell r="A345">
            <v>71843139</v>
          </cell>
          <cell r="L345" t="str">
            <v>AWS Cloud App Eng</v>
          </cell>
        </row>
        <row r="346">
          <cell r="A346">
            <v>71818065</v>
          </cell>
          <cell r="L346" t="str">
            <v>JDS</v>
          </cell>
        </row>
        <row r="347">
          <cell r="A347">
            <v>71269481</v>
          </cell>
          <cell r="L347" t="str">
            <v>IoT-Industries</v>
          </cell>
        </row>
        <row r="348">
          <cell r="A348">
            <v>71843182</v>
          </cell>
          <cell r="L348" t="str">
            <v>JDS</v>
          </cell>
        </row>
        <row r="349">
          <cell r="A349">
            <v>71843207</v>
          </cell>
          <cell r="L349" t="str">
            <v>Azure Cloud App Eng</v>
          </cell>
        </row>
        <row r="350">
          <cell r="A350">
            <v>71843151</v>
          </cell>
          <cell r="L350" t="str">
            <v>Azure Cloud App Eng</v>
          </cell>
        </row>
        <row r="351">
          <cell r="A351">
            <v>71843222</v>
          </cell>
          <cell r="L351" t="str">
            <v>Embedded Engineering</v>
          </cell>
        </row>
        <row r="352">
          <cell r="A352">
            <v>71843143</v>
          </cell>
          <cell r="L352" t="str">
            <v>Mobile</v>
          </cell>
        </row>
        <row r="353">
          <cell r="A353">
            <v>71843223</v>
          </cell>
          <cell r="L353" t="str">
            <v>Mobile</v>
          </cell>
        </row>
        <row r="354">
          <cell r="A354">
            <v>71843147</v>
          </cell>
          <cell r="L354" t="str">
            <v>Data Analytics/Science</v>
          </cell>
        </row>
        <row r="355">
          <cell r="A355">
            <v>71843126</v>
          </cell>
          <cell r="L355" t="str">
            <v>SAP</v>
          </cell>
        </row>
        <row r="356">
          <cell r="A356">
            <v>71843214</v>
          </cell>
          <cell r="L356" t="str">
            <v>Testing</v>
          </cell>
        </row>
        <row r="357">
          <cell r="A357">
            <v>71815900</v>
          </cell>
          <cell r="L357" t="str">
            <v>SAP</v>
          </cell>
        </row>
        <row r="358">
          <cell r="A358">
            <v>71843136</v>
          </cell>
          <cell r="L358" t="str">
            <v>AWS Cloud App Eng</v>
          </cell>
        </row>
        <row r="359">
          <cell r="A359">
            <v>71843170</v>
          </cell>
          <cell r="L359" t="str">
            <v>Azure Cloud App Eng</v>
          </cell>
        </row>
        <row r="360">
          <cell r="A360">
            <v>71843196</v>
          </cell>
          <cell r="L360"/>
        </row>
        <row r="361">
          <cell r="A361">
            <v>71843144</v>
          </cell>
          <cell r="L361" t="str">
            <v>Mobile</v>
          </cell>
        </row>
        <row r="362">
          <cell r="A362">
            <v>71843215</v>
          </cell>
          <cell r="L362" t="str">
            <v>Full Stack</v>
          </cell>
        </row>
        <row r="363">
          <cell r="A363">
            <v>71843134</v>
          </cell>
          <cell r="L363" t="str">
            <v>AWS Cloud App Eng</v>
          </cell>
        </row>
        <row r="364">
          <cell r="A364">
            <v>71843164</v>
          </cell>
          <cell r="L364" t="str">
            <v>Embedded Engineering</v>
          </cell>
        </row>
        <row r="365">
          <cell r="A365">
            <v>71843165</v>
          </cell>
          <cell r="L365" t="str">
            <v>Embedded Engineering</v>
          </cell>
        </row>
        <row r="366">
          <cell r="A366">
            <v>71843212</v>
          </cell>
          <cell r="L366" t="str">
            <v>SAP</v>
          </cell>
        </row>
        <row r="367">
          <cell r="A367">
            <v>71843157</v>
          </cell>
          <cell r="L367" t="str">
            <v>Embedded Engineering</v>
          </cell>
        </row>
        <row r="368">
          <cell r="A368">
            <v>71843221</v>
          </cell>
          <cell r="L368" t="str">
            <v>DEA-CMS</v>
          </cell>
        </row>
        <row r="369">
          <cell r="A369">
            <v>71843160</v>
          </cell>
          <cell r="L369"/>
        </row>
        <row r="370">
          <cell r="A370">
            <v>71843161</v>
          </cell>
          <cell r="L370" t="str">
            <v>AWS Cloud App Eng</v>
          </cell>
        </row>
        <row r="371">
          <cell r="A371">
            <v>71843188</v>
          </cell>
          <cell r="L371" t="str">
            <v>SAP</v>
          </cell>
        </row>
        <row r="372">
          <cell r="A372">
            <v>71843180</v>
          </cell>
          <cell r="L372" t="str">
            <v>Full Stack</v>
          </cell>
        </row>
        <row r="373">
          <cell r="A373">
            <v>71843183</v>
          </cell>
          <cell r="L373" t="str">
            <v>Data Analytics/Science</v>
          </cell>
        </row>
        <row r="374">
          <cell r="A374">
            <v>71705697</v>
          </cell>
          <cell r="L374" t="str">
            <v>AWS Cloud App Eng</v>
          </cell>
        </row>
        <row r="375">
          <cell r="A375">
            <v>70751589</v>
          </cell>
          <cell r="L375" t="str">
            <v>DS-QI</v>
          </cell>
        </row>
        <row r="376">
          <cell r="A376">
            <v>70751594</v>
          </cell>
          <cell r="L376" t="str">
            <v>SAP</v>
          </cell>
        </row>
        <row r="377">
          <cell r="A377">
            <v>71845581</v>
          </cell>
          <cell r="L377" t="str">
            <v>JDS</v>
          </cell>
        </row>
        <row r="378">
          <cell r="A378">
            <v>70751603</v>
          </cell>
          <cell r="L378" t="str">
            <v>Testing</v>
          </cell>
        </row>
        <row r="379">
          <cell r="A379">
            <v>70751604</v>
          </cell>
          <cell r="L379" t="str">
            <v>Mobile</v>
          </cell>
        </row>
        <row r="380">
          <cell r="A380">
            <v>70751601</v>
          </cell>
          <cell r="L380" t="str">
            <v>Embedded Engineering</v>
          </cell>
        </row>
        <row r="381">
          <cell r="A381">
            <v>70751600</v>
          </cell>
          <cell r="L381" t="str">
            <v>Testing</v>
          </cell>
        </row>
        <row r="382">
          <cell r="A382">
            <v>70751602</v>
          </cell>
          <cell r="L382" t="str">
            <v>Full Stack</v>
          </cell>
        </row>
        <row r="383">
          <cell r="A383">
            <v>70751610</v>
          </cell>
          <cell r="L383" t="str">
            <v>Embedded Engineering</v>
          </cell>
        </row>
        <row r="384">
          <cell r="A384">
            <v>70751613</v>
          </cell>
          <cell r="L384" t="str">
            <v>Embedded Engineering</v>
          </cell>
        </row>
        <row r="385">
          <cell r="A385">
            <v>70751620</v>
          </cell>
          <cell r="L385" t="str">
            <v>Full Stack</v>
          </cell>
        </row>
        <row r="386">
          <cell r="A386">
            <v>70751632</v>
          </cell>
          <cell r="L386" t="str">
            <v>SAP</v>
          </cell>
        </row>
        <row r="387">
          <cell r="A387">
            <v>71478968</v>
          </cell>
          <cell r="L387" t="str">
            <v>Embedded Engineering</v>
          </cell>
        </row>
        <row r="388">
          <cell r="A388">
            <v>70751664</v>
          </cell>
          <cell r="L388" t="str">
            <v>SAP</v>
          </cell>
        </row>
        <row r="389">
          <cell r="A389">
            <v>70751672</v>
          </cell>
          <cell r="L389" t="str">
            <v>Embedded Engineering</v>
          </cell>
        </row>
        <row r="390">
          <cell r="A390">
            <v>70751682</v>
          </cell>
          <cell r="L390" t="str">
            <v>Data Analytics/Science</v>
          </cell>
        </row>
        <row r="391">
          <cell r="A391">
            <v>71845579</v>
          </cell>
          <cell r="L391" t="str">
            <v>JDS</v>
          </cell>
        </row>
        <row r="392">
          <cell r="A392">
            <v>70751714</v>
          </cell>
          <cell r="L392" t="str">
            <v>AWS Cloud App Eng</v>
          </cell>
        </row>
        <row r="393">
          <cell r="A393">
            <v>70751717</v>
          </cell>
          <cell r="L393"/>
        </row>
        <row r="394">
          <cell r="A394">
            <v>70751720</v>
          </cell>
          <cell r="L394" t="str">
            <v>Azure Cloud App Eng</v>
          </cell>
        </row>
        <row r="395">
          <cell r="A395">
            <v>70751671</v>
          </cell>
          <cell r="L395" t="str">
            <v>Full Stack</v>
          </cell>
        </row>
        <row r="396">
          <cell r="A396">
            <v>70751764</v>
          </cell>
          <cell r="L396" t="str">
            <v>Full Stack</v>
          </cell>
        </row>
        <row r="397">
          <cell r="A397">
            <v>70751770</v>
          </cell>
          <cell r="L397" t="str">
            <v>Full Stack</v>
          </cell>
        </row>
        <row r="398">
          <cell r="A398">
            <v>70751771</v>
          </cell>
          <cell r="L398" t="str">
            <v>Full Stack</v>
          </cell>
        </row>
        <row r="399">
          <cell r="A399">
            <v>70751772</v>
          </cell>
          <cell r="L399" t="str">
            <v>Full Stack</v>
          </cell>
        </row>
        <row r="400">
          <cell r="A400">
            <v>70751773</v>
          </cell>
          <cell r="L400" t="str">
            <v>AWS Cloud App Eng</v>
          </cell>
        </row>
        <row r="401">
          <cell r="A401">
            <v>70751774</v>
          </cell>
          <cell r="L401" t="str">
            <v>Full Stack</v>
          </cell>
        </row>
        <row r="402">
          <cell r="A402">
            <v>70751775</v>
          </cell>
          <cell r="L402"/>
        </row>
        <row r="403">
          <cell r="A403">
            <v>70751777</v>
          </cell>
          <cell r="L403" t="str">
            <v>Full Stack</v>
          </cell>
        </row>
        <row r="404">
          <cell r="A404">
            <v>70751778</v>
          </cell>
          <cell r="L404" t="str">
            <v>Full Stack</v>
          </cell>
        </row>
        <row r="405">
          <cell r="A405">
            <v>70751779</v>
          </cell>
          <cell r="L405" t="str">
            <v>Full Stack</v>
          </cell>
        </row>
        <row r="406">
          <cell r="A406">
            <v>70751780</v>
          </cell>
          <cell r="L406"/>
        </row>
        <row r="407">
          <cell r="A407">
            <v>70751783</v>
          </cell>
          <cell r="L407" t="str">
            <v>Mobile</v>
          </cell>
        </row>
        <row r="408">
          <cell r="A408">
            <v>71391390</v>
          </cell>
          <cell r="L408" t="str">
            <v>SAP</v>
          </cell>
        </row>
        <row r="409">
          <cell r="A409">
            <v>70751785</v>
          </cell>
          <cell r="L409" t="str">
            <v>Full Stack</v>
          </cell>
        </row>
        <row r="410">
          <cell r="A410">
            <v>70751786</v>
          </cell>
          <cell r="L410" t="str">
            <v>Full Stack</v>
          </cell>
        </row>
        <row r="411">
          <cell r="A411">
            <v>70751787</v>
          </cell>
          <cell r="L411" t="str">
            <v>Full Stack</v>
          </cell>
        </row>
        <row r="412">
          <cell r="A412">
            <v>70751788</v>
          </cell>
          <cell r="L412" t="str">
            <v>Mobile</v>
          </cell>
        </row>
        <row r="413">
          <cell r="A413">
            <v>70751789</v>
          </cell>
          <cell r="L413" t="str">
            <v>Testing</v>
          </cell>
        </row>
        <row r="414">
          <cell r="A414">
            <v>70751790</v>
          </cell>
          <cell r="L414" t="str">
            <v>Full Stack</v>
          </cell>
        </row>
        <row r="415">
          <cell r="A415">
            <v>70751791</v>
          </cell>
          <cell r="L415" t="str">
            <v>Full Stack</v>
          </cell>
        </row>
        <row r="416">
          <cell r="A416">
            <v>70751793</v>
          </cell>
          <cell r="L416" t="str">
            <v>AWS Cloud App Eng</v>
          </cell>
        </row>
        <row r="417">
          <cell r="A417">
            <v>70751795</v>
          </cell>
          <cell r="L417" t="str">
            <v>Testing</v>
          </cell>
        </row>
        <row r="418">
          <cell r="A418">
            <v>70751796</v>
          </cell>
          <cell r="L418" t="str">
            <v>Testing</v>
          </cell>
        </row>
        <row r="419">
          <cell r="A419">
            <v>70751797</v>
          </cell>
          <cell r="L419" t="str">
            <v>Testing</v>
          </cell>
        </row>
        <row r="420">
          <cell r="A420">
            <v>70751798</v>
          </cell>
          <cell r="L420" t="str">
            <v>Testing</v>
          </cell>
        </row>
        <row r="421">
          <cell r="A421">
            <v>70751799</v>
          </cell>
          <cell r="L421" t="str">
            <v>Testing</v>
          </cell>
        </row>
        <row r="422">
          <cell r="A422">
            <v>70751800</v>
          </cell>
          <cell r="L422" t="str">
            <v>Testing</v>
          </cell>
        </row>
        <row r="423">
          <cell r="A423">
            <v>70751801</v>
          </cell>
          <cell r="L423" t="str">
            <v>Testing</v>
          </cell>
        </row>
        <row r="424">
          <cell r="A424">
            <v>70751802</v>
          </cell>
          <cell r="L424" t="str">
            <v>Testing</v>
          </cell>
        </row>
        <row r="425">
          <cell r="A425">
            <v>70751803</v>
          </cell>
          <cell r="L425" t="str">
            <v>Full Stack</v>
          </cell>
        </row>
        <row r="426">
          <cell r="A426">
            <v>70751806</v>
          </cell>
          <cell r="L426" t="str">
            <v>Full Stack</v>
          </cell>
        </row>
        <row r="427">
          <cell r="A427">
            <v>70751810</v>
          </cell>
          <cell r="L427" t="str">
            <v>Mobile</v>
          </cell>
        </row>
        <row r="428">
          <cell r="A428">
            <v>70751812</v>
          </cell>
          <cell r="L428" t="str">
            <v>Full Stack</v>
          </cell>
        </row>
        <row r="429">
          <cell r="A429">
            <v>70751813</v>
          </cell>
          <cell r="L429" t="str">
            <v>Testing</v>
          </cell>
        </row>
        <row r="430">
          <cell r="A430">
            <v>70751815</v>
          </cell>
          <cell r="L430" t="str">
            <v>Testing</v>
          </cell>
        </row>
        <row r="431">
          <cell r="A431">
            <v>70751818</v>
          </cell>
          <cell r="L431" t="str">
            <v>Full Stack</v>
          </cell>
        </row>
        <row r="432">
          <cell r="A432">
            <v>70751821</v>
          </cell>
          <cell r="L432" t="str">
            <v>Full Stack</v>
          </cell>
        </row>
        <row r="433">
          <cell r="A433">
            <v>70751822</v>
          </cell>
          <cell r="L433" t="str">
            <v>AWS Cloud App Eng</v>
          </cell>
        </row>
        <row r="434">
          <cell r="A434">
            <v>70751823</v>
          </cell>
          <cell r="L434" t="str">
            <v>Testing</v>
          </cell>
        </row>
        <row r="435">
          <cell r="A435">
            <v>70751817</v>
          </cell>
          <cell r="L435" t="str">
            <v>Full Stack</v>
          </cell>
        </row>
        <row r="436">
          <cell r="A436">
            <v>70751824</v>
          </cell>
          <cell r="L436" t="str">
            <v>Full Stack</v>
          </cell>
        </row>
        <row r="437">
          <cell r="A437">
            <v>70751825</v>
          </cell>
          <cell r="L437" t="str">
            <v>AWS Cloud App Eng</v>
          </cell>
        </row>
        <row r="438">
          <cell r="A438">
            <v>70751829</v>
          </cell>
          <cell r="L438" t="str">
            <v>Mobile</v>
          </cell>
        </row>
        <row r="439">
          <cell r="A439">
            <v>70751830</v>
          </cell>
          <cell r="L439" t="str">
            <v>Mobile</v>
          </cell>
        </row>
        <row r="440">
          <cell r="A440">
            <v>70751831</v>
          </cell>
          <cell r="L440" t="str">
            <v>Mobile</v>
          </cell>
        </row>
        <row r="441">
          <cell r="A441">
            <v>70751835</v>
          </cell>
          <cell r="L441" t="str">
            <v>AWS Cloud App Eng</v>
          </cell>
        </row>
        <row r="442">
          <cell r="A442">
            <v>70751833</v>
          </cell>
          <cell r="L442" t="str">
            <v>Mobile</v>
          </cell>
        </row>
        <row r="443">
          <cell r="A443">
            <v>70751836</v>
          </cell>
          <cell r="L443" t="str">
            <v>Full Stack</v>
          </cell>
        </row>
        <row r="444">
          <cell r="A444">
            <v>70751837</v>
          </cell>
          <cell r="L444" t="str">
            <v>Full Stack</v>
          </cell>
        </row>
        <row r="445">
          <cell r="A445">
            <v>70751838</v>
          </cell>
          <cell r="L445" t="str">
            <v>IoT-Industries</v>
          </cell>
        </row>
        <row r="446">
          <cell r="A446">
            <v>70751850</v>
          </cell>
          <cell r="L446" t="str">
            <v>Full Stack</v>
          </cell>
        </row>
        <row r="447">
          <cell r="A447">
            <v>70751851</v>
          </cell>
          <cell r="L447" t="str">
            <v>AWS Cloud App Eng</v>
          </cell>
        </row>
        <row r="448">
          <cell r="A448">
            <v>70751852</v>
          </cell>
          <cell r="L448" t="str">
            <v>Data Analytics/Science</v>
          </cell>
        </row>
        <row r="449">
          <cell r="A449">
            <v>70751853</v>
          </cell>
          <cell r="L449" t="str">
            <v>Full Stack</v>
          </cell>
        </row>
        <row r="450">
          <cell r="A450">
            <v>70751869</v>
          </cell>
          <cell r="L450" t="str">
            <v>Full Stack</v>
          </cell>
        </row>
        <row r="451">
          <cell r="A451">
            <v>70751862</v>
          </cell>
          <cell r="L451" t="str">
            <v>Full Stack</v>
          </cell>
        </row>
        <row r="452">
          <cell r="A452">
            <v>70751870</v>
          </cell>
          <cell r="L452" t="str">
            <v>DS-QI</v>
          </cell>
        </row>
        <row r="453">
          <cell r="A453">
            <v>70751890</v>
          </cell>
          <cell r="L453" t="str">
            <v>Embedded Engineering</v>
          </cell>
        </row>
        <row r="454">
          <cell r="A454">
            <v>70751901</v>
          </cell>
          <cell r="L454" t="str">
            <v>PM/SM</v>
          </cell>
        </row>
        <row r="455">
          <cell r="A455">
            <v>71478879</v>
          </cell>
          <cell r="L455" t="str">
            <v>Full Stack</v>
          </cell>
        </row>
        <row r="456">
          <cell r="A456">
            <v>71843201</v>
          </cell>
          <cell r="L456" t="str">
            <v>AWS Cloud App Eng</v>
          </cell>
        </row>
        <row r="457">
          <cell r="A457">
            <v>71843200</v>
          </cell>
          <cell r="L457" t="str">
            <v>Testing</v>
          </cell>
        </row>
        <row r="458">
          <cell r="A458">
            <v>70751900</v>
          </cell>
          <cell r="L458" t="str">
            <v>Full Stack</v>
          </cell>
        </row>
        <row r="459">
          <cell r="A459">
            <v>71705700</v>
          </cell>
          <cell r="L459" t="str">
            <v>AWS Cloud App Eng</v>
          </cell>
        </row>
        <row r="460">
          <cell r="A460">
            <v>70751953</v>
          </cell>
          <cell r="L460" t="str">
            <v>Embedded Engineering</v>
          </cell>
        </row>
        <row r="461">
          <cell r="A461">
            <v>70751640</v>
          </cell>
          <cell r="L461" t="str">
            <v>Full Stack</v>
          </cell>
        </row>
        <row r="462">
          <cell r="A462">
            <v>70753547</v>
          </cell>
          <cell r="L462" t="str">
            <v>Embedded Engineering</v>
          </cell>
        </row>
        <row r="463">
          <cell r="A463">
            <v>70753600</v>
          </cell>
          <cell r="L463" t="str">
            <v>Full Stack</v>
          </cell>
        </row>
        <row r="464">
          <cell r="A464">
            <v>70753601</v>
          </cell>
          <cell r="L464" t="str">
            <v>SAP</v>
          </cell>
        </row>
        <row r="465">
          <cell r="A465">
            <v>70753607</v>
          </cell>
          <cell r="L465" t="str">
            <v>DS-QI</v>
          </cell>
        </row>
        <row r="466">
          <cell r="A466">
            <v>70753608</v>
          </cell>
          <cell r="L466" t="str">
            <v>Testing</v>
          </cell>
        </row>
        <row r="467">
          <cell r="A467">
            <v>70753618</v>
          </cell>
          <cell r="L467" t="str">
            <v>AWS Cloud App Eng</v>
          </cell>
        </row>
        <row r="468">
          <cell r="A468">
            <v>70753629</v>
          </cell>
          <cell r="L468" t="str">
            <v>IoT-Industries</v>
          </cell>
        </row>
        <row r="469">
          <cell r="A469">
            <v>70753632</v>
          </cell>
          <cell r="L469" t="str">
            <v>PM/SM</v>
          </cell>
        </row>
        <row r="470">
          <cell r="A470">
            <v>70750593</v>
          </cell>
          <cell r="L470" t="str">
            <v>JDS</v>
          </cell>
        </row>
        <row r="471">
          <cell r="A471">
            <v>70753633</v>
          </cell>
          <cell r="L471" t="str">
            <v>Data Analytics/Science</v>
          </cell>
        </row>
        <row r="472">
          <cell r="A472">
            <v>70753665</v>
          </cell>
          <cell r="L472" t="str">
            <v>Full Stack</v>
          </cell>
        </row>
        <row r="473">
          <cell r="A473">
            <v>70753676</v>
          </cell>
          <cell r="L473" t="str">
            <v>IoT-Industries</v>
          </cell>
        </row>
        <row r="474">
          <cell r="A474">
            <v>70753708</v>
          </cell>
          <cell r="L474" t="str">
            <v>AWS Cloud App Eng</v>
          </cell>
        </row>
        <row r="475">
          <cell r="A475">
            <v>70753709</v>
          </cell>
          <cell r="L475" t="str">
            <v>Full Stack</v>
          </cell>
        </row>
        <row r="476">
          <cell r="A476">
            <v>70753710</v>
          </cell>
          <cell r="L476" t="str">
            <v>AWS Cloud App Eng</v>
          </cell>
        </row>
        <row r="477">
          <cell r="A477">
            <v>70753713</v>
          </cell>
          <cell r="L477" t="str">
            <v>Mobile</v>
          </cell>
        </row>
        <row r="478">
          <cell r="A478">
            <v>70753723</v>
          </cell>
          <cell r="L478" t="str">
            <v>Testing</v>
          </cell>
        </row>
        <row r="479">
          <cell r="A479">
            <v>70753722</v>
          </cell>
          <cell r="L479" t="str">
            <v>Full Stack</v>
          </cell>
        </row>
        <row r="480">
          <cell r="A480">
            <v>70758870</v>
          </cell>
          <cell r="L480" t="str">
            <v>Full Stack</v>
          </cell>
        </row>
        <row r="481">
          <cell r="A481">
            <v>70758869</v>
          </cell>
          <cell r="L481" t="str">
            <v>Solution/Technical Architect</v>
          </cell>
        </row>
        <row r="482">
          <cell r="A482">
            <v>70753563</v>
          </cell>
          <cell r="L482" t="str">
            <v>Full Stack</v>
          </cell>
        </row>
        <row r="483">
          <cell r="A483">
            <v>70763413</v>
          </cell>
          <cell r="L483" t="str">
            <v>Full Stack</v>
          </cell>
        </row>
        <row r="484">
          <cell r="A484">
            <v>70751766</v>
          </cell>
          <cell r="L484" t="str">
            <v>Full Stack</v>
          </cell>
        </row>
        <row r="485">
          <cell r="A485">
            <v>70763414</v>
          </cell>
          <cell r="L485" t="str">
            <v>AWS Cloud App Eng</v>
          </cell>
        </row>
        <row r="486">
          <cell r="A486">
            <v>70758882</v>
          </cell>
          <cell r="L486" t="str">
            <v>Embedded Engineering</v>
          </cell>
        </row>
        <row r="487">
          <cell r="A487">
            <v>70758885</v>
          </cell>
          <cell r="L487" t="str">
            <v>Embedded Engineering</v>
          </cell>
        </row>
        <row r="488">
          <cell r="A488">
            <v>70758888</v>
          </cell>
          <cell r="L488" t="str">
            <v>JDS</v>
          </cell>
        </row>
        <row r="489">
          <cell r="A489">
            <v>70758891</v>
          </cell>
          <cell r="L489" t="str">
            <v>Azure Cloud App Eng</v>
          </cell>
        </row>
        <row r="490">
          <cell r="A490">
            <v>70758892</v>
          </cell>
          <cell r="L490" t="str">
            <v>IoT-Industries</v>
          </cell>
        </row>
        <row r="491">
          <cell r="A491">
            <v>70758898</v>
          </cell>
          <cell r="L491" t="str">
            <v>DS-QI</v>
          </cell>
        </row>
        <row r="492">
          <cell r="A492">
            <v>70753574</v>
          </cell>
          <cell r="L492" t="str">
            <v>Full Stack</v>
          </cell>
        </row>
        <row r="493">
          <cell r="A493">
            <v>70753567</v>
          </cell>
          <cell r="L493" t="str">
            <v>Full Stack</v>
          </cell>
        </row>
        <row r="494">
          <cell r="A494">
            <v>70758910</v>
          </cell>
          <cell r="L494" t="str">
            <v>DS-QI</v>
          </cell>
        </row>
        <row r="495">
          <cell r="A495">
            <v>70758940</v>
          </cell>
          <cell r="L495" t="str">
            <v>Azure Cloud App Eng</v>
          </cell>
        </row>
        <row r="496">
          <cell r="A496">
            <v>70751598</v>
          </cell>
          <cell r="L496"/>
        </row>
        <row r="497">
          <cell r="A497">
            <v>70751599</v>
          </cell>
          <cell r="L497" t="str">
            <v>Data Analytics/Science</v>
          </cell>
        </row>
        <row r="498">
          <cell r="A498">
            <v>70758863</v>
          </cell>
          <cell r="L498" t="str">
            <v>Testing</v>
          </cell>
        </row>
        <row r="499">
          <cell r="A499">
            <v>70759027</v>
          </cell>
          <cell r="L499" t="str">
            <v>Testing</v>
          </cell>
        </row>
        <row r="500">
          <cell r="A500">
            <v>70751874</v>
          </cell>
          <cell r="L500" t="str">
            <v>Full Stack</v>
          </cell>
        </row>
        <row r="501">
          <cell r="A501">
            <v>70759030</v>
          </cell>
          <cell r="L501" t="str">
            <v>IoT-Industries</v>
          </cell>
        </row>
        <row r="502">
          <cell r="A502">
            <v>70759038</v>
          </cell>
          <cell r="L502" t="str">
            <v>Embedded Engineering</v>
          </cell>
        </row>
        <row r="503">
          <cell r="A503">
            <v>70753566</v>
          </cell>
          <cell r="L503" t="str">
            <v>Full Stack</v>
          </cell>
        </row>
        <row r="504">
          <cell r="A504">
            <v>71575812</v>
          </cell>
          <cell r="L504" t="str">
            <v>IoT-Industries</v>
          </cell>
        </row>
        <row r="505">
          <cell r="A505">
            <v>70759050</v>
          </cell>
          <cell r="L505" t="str">
            <v>Embedded Engineering</v>
          </cell>
        </row>
        <row r="506">
          <cell r="A506">
            <v>70759053</v>
          </cell>
          <cell r="L506" t="str">
            <v>Data Analytics/Science</v>
          </cell>
        </row>
        <row r="507">
          <cell r="A507">
            <v>70759055</v>
          </cell>
          <cell r="L507" t="str">
            <v>Full Stack</v>
          </cell>
        </row>
        <row r="508">
          <cell r="A508">
            <v>70759057</v>
          </cell>
          <cell r="L508" t="str">
            <v>Testing</v>
          </cell>
        </row>
        <row r="509">
          <cell r="A509">
            <v>70751595</v>
          </cell>
          <cell r="L509" t="str">
            <v>DS-QI</v>
          </cell>
        </row>
        <row r="510">
          <cell r="A510">
            <v>70759069</v>
          </cell>
          <cell r="L510" t="str">
            <v>SAP</v>
          </cell>
        </row>
        <row r="511">
          <cell r="A511">
            <v>70759070</v>
          </cell>
          <cell r="L511" t="str">
            <v>Testing</v>
          </cell>
        </row>
        <row r="512">
          <cell r="A512">
            <v>70759094</v>
          </cell>
          <cell r="L512" t="str">
            <v>Testing</v>
          </cell>
        </row>
        <row r="513">
          <cell r="A513">
            <v>70759119</v>
          </cell>
          <cell r="L513" t="str">
            <v>Full Stack</v>
          </cell>
        </row>
        <row r="514">
          <cell r="A514">
            <v>70759121</v>
          </cell>
          <cell r="L514" t="str">
            <v>Data Analytics/Science</v>
          </cell>
        </row>
        <row r="515">
          <cell r="A515">
            <v>70759122</v>
          </cell>
          <cell r="L515" t="str">
            <v>Solution/Technical Architect</v>
          </cell>
        </row>
        <row r="516">
          <cell r="A516">
            <v>70759124</v>
          </cell>
          <cell r="L516" t="str">
            <v>DEA-CMS</v>
          </cell>
        </row>
        <row r="517">
          <cell r="A517">
            <v>70758846</v>
          </cell>
          <cell r="L517"/>
        </row>
        <row r="518">
          <cell r="A518">
            <v>70763248</v>
          </cell>
          <cell r="L518" t="str">
            <v>Data Analytics/Science</v>
          </cell>
        </row>
        <row r="519">
          <cell r="A519">
            <v>70763249</v>
          </cell>
          <cell r="L519" t="str">
            <v>SAP</v>
          </cell>
        </row>
        <row r="520">
          <cell r="A520">
            <v>70763251</v>
          </cell>
          <cell r="L520" t="str">
            <v>SAP</v>
          </cell>
        </row>
        <row r="521">
          <cell r="A521">
            <v>70758868</v>
          </cell>
          <cell r="L521" t="str">
            <v>Data Analytics/Science</v>
          </cell>
        </row>
        <row r="522">
          <cell r="A522">
            <v>70763302</v>
          </cell>
          <cell r="L522" t="str">
            <v>AWS Cloud App Eng</v>
          </cell>
        </row>
        <row r="523">
          <cell r="A523">
            <v>70763304</v>
          </cell>
          <cell r="L523" t="str">
            <v>DEA-CMS</v>
          </cell>
        </row>
        <row r="524">
          <cell r="A524">
            <v>70763305</v>
          </cell>
          <cell r="L524" t="str">
            <v>DEA-CMS</v>
          </cell>
        </row>
        <row r="525">
          <cell r="A525">
            <v>71270201</v>
          </cell>
          <cell r="L525" t="str">
            <v>Testing</v>
          </cell>
        </row>
        <row r="526">
          <cell r="A526">
            <v>70763306</v>
          </cell>
          <cell r="L526" t="str">
            <v>TSO</v>
          </cell>
        </row>
        <row r="527">
          <cell r="A527">
            <v>70763308</v>
          </cell>
          <cell r="L527" t="str">
            <v>Full Stack</v>
          </cell>
        </row>
        <row r="528">
          <cell r="A528">
            <v>70763310</v>
          </cell>
          <cell r="L528" t="str">
            <v>SAP</v>
          </cell>
        </row>
        <row r="529">
          <cell r="A529">
            <v>71269849</v>
          </cell>
          <cell r="L529" t="str">
            <v>Azure Cloud App Eng</v>
          </cell>
        </row>
        <row r="530">
          <cell r="A530">
            <v>70763311</v>
          </cell>
          <cell r="L530" t="str">
            <v>SAP</v>
          </cell>
        </row>
        <row r="531">
          <cell r="A531">
            <v>70763343</v>
          </cell>
          <cell r="L531" t="str">
            <v>DS-QI</v>
          </cell>
        </row>
        <row r="532">
          <cell r="A532">
            <v>70761802</v>
          </cell>
          <cell r="L532"/>
        </row>
        <row r="533">
          <cell r="A533">
            <v>70761804</v>
          </cell>
          <cell r="L533" t="str">
            <v>Embedded Engineering</v>
          </cell>
        </row>
        <row r="534">
          <cell r="A534">
            <v>70761841</v>
          </cell>
          <cell r="L534" t="str">
            <v>Testing</v>
          </cell>
        </row>
        <row r="535">
          <cell r="A535">
            <v>70761323</v>
          </cell>
          <cell r="L535" t="str">
            <v>DEA-CMS</v>
          </cell>
        </row>
        <row r="536">
          <cell r="A536">
            <v>70758916</v>
          </cell>
          <cell r="L536" t="str">
            <v>SAP</v>
          </cell>
        </row>
        <row r="537">
          <cell r="A537">
            <v>70762305</v>
          </cell>
          <cell r="L537" t="str">
            <v>Azure Cloud App Eng</v>
          </cell>
        </row>
        <row r="538">
          <cell r="A538">
            <v>70762119</v>
          </cell>
          <cell r="L538"/>
        </row>
        <row r="539">
          <cell r="A539">
            <v>70762619</v>
          </cell>
          <cell r="L539"/>
        </row>
        <row r="540">
          <cell r="A540">
            <v>70762618</v>
          </cell>
          <cell r="L540"/>
        </row>
        <row r="541">
          <cell r="A541">
            <v>70767867</v>
          </cell>
          <cell r="L541" t="str">
            <v>SAP</v>
          </cell>
        </row>
        <row r="542">
          <cell r="A542">
            <v>70761314</v>
          </cell>
          <cell r="L542" t="str">
            <v>SAP</v>
          </cell>
        </row>
        <row r="543">
          <cell r="A543">
            <v>70764277</v>
          </cell>
          <cell r="L543" t="str">
            <v>DS-QI</v>
          </cell>
        </row>
        <row r="544">
          <cell r="A544">
            <v>70764076</v>
          </cell>
          <cell r="L544" t="str">
            <v>AWS Cloud App Eng</v>
          </cell>
        </row>
        <row r="545">
          <cell r="A545">
            <v>70764069</v>
          </cell>
          <cell r="L545" t="str">
            <v>SAP</v>
          </cell>
        </row>
        <row r="546">
          <cell r="A546">
            <v>70764060</v>
          </cell>
          <cell r="L546" t="str">
            <v>DEA-CMS</v>
          </cell>
        </row>
        <row r="547">
          <cell r="A547">
            <v>70764078</v>
          </cell>
          <cell r="L547" t="str">
            <v>DEA-CMS</v>
          </cell>
        </row>
        <row r="548">
          <cell r="A548">
            <v>70766087</v>
          </cell>
          <cell r="L548" t="str">
            <v>TSO</v>
          </cell>
        </row>
        <row r="549">
          <cell r="A549">
            <v>70765630</v>
          </cell>
          <cell r="L549"/>
        </row>
        <row r="550">
          <cell r="A550">
            <v>70765615</v>
          </cell>
          <cell r="L550" t="str">
            <v>TSO</v>
          </cell>
        </row>
        <row r="551">
          <cell r="A551">
            <v>70765650</v>
          </cell>
          <cell r="L551" t="str">
            <v>AWS Cloud App Eng</v>
          </cell>
        </row>
        <row r="552">
          <cell r="A552">
            <v>70767722</v>
          </cell>
          <cell r="L552" t="str">
            <v>DS-QI</v>
          </cell>
        </row>
        <row r="553">
          <cell r="A553">
            <v>70766686</v>
          </cell>
          <cell r="L553" t="str">
            <v>PM/SM</v>
          </cell>
        </row>
        <row r="554">
          <cell r="A554">
            <v>70766691</v>
          </cell>
          <cell r="L554" t="str">
            <v>SAP</v>
          </cell>
        </row>
        <row r="555">
          <cell r="A555">
            <v>70765642</v>
          </cell>
          <cell r="L555" t="str">
            <v>Testing</v>
          </cell>
        </row>
        <row r="556">
          <cell r="A556">
            <v>70767676</v>
          </cell>
          <cell r="L556" t="str">
            <v>Azure Cloud App Eng</v>
          </cell>
        </row>
        <row r="557">
          <cell r="A557">
            <v>70766902</v>
          </cell>
          <cell r="L557" t="str">
            <v>Testing</v>
          </cell>
        </row>
        <row r="558">
          <cell r="A558">
            <v>70766903</v>
          </cell>
          <cell r="L558" t="str">
            <v>Testing</v>
          </cell>
        </row>
        <row r="559">
          <cell r="A559">
            <v>70767848</v>
          </cell>
          <cell r="L559" t="str">
            <v>DEA-CMS</v>
          </cell>
        </row>
        <row r="560">
          <cell r="A560">
            <v>70767515</v>
          </cell>
          <cell r="L560" t="str">
            <v>IoT-Industries</v>
          </cell>
        </row>
        <row r="561">
          <cell r="A561">
            <v>70767674</v>
          </cell>
          <cell r="L561" t="str">
            <v>Azure Cloud App Eng</v>
          </cell>
        </row>
        <row r="562">
          <cell r="A562">
            <v>70768482</v>
          </cell>
          <cell r="L562" t="str">
            <v>Testing</v>
          </cell>
        </row>
        <row r="563">
          <cell r="A563">
            <v>70768332</v>
          </cell>
          <cell r="L563" t="str">
            <v>IoT-Industries</v>
          </cell>
        </row>
        <row r="564">
          <cell r="A564">
            <v>70768300</v>
          </cell>
          <cell r="L564" t="str">
            <v>Embedded Engineering</v>
          </cell>
        </row>
        <row r="565">
          <cell r="A565">
            <v>70768296</v>
          </cell>
          <cell r="L565" t="str">
            <v>AWS Cloud App Eng</v>
          </cell>
        </row>
        <row r="566">
          <cell r="A566">
            <v>70767833</v>
          </cell>
          <cell r="L566" t="str">
            <v>PM/SM</v>
          </cell>
        </row>
        <row r="567">
          <cell r="A567">
            <v>70767836</v>
          </cell>
          <cell r="L567" t="str">
            <v>DS-QI</v>
          </cell>
        </row>
        <row r="568">
          <cell r="A568">
            <v>70768939</v>
          </cell>
          <cell r="L568" t="str">
            <v>Mobile</v>
          </cell>
        </row>
        <row r="569">
          <cell r="A569">
            <v>70768541</v>
          </cell>
          <cell r="L569" t="str">
            <v>Testing</v>
          </cell>
        </row>
        <row r="570">
          <cell r="A570">
            <v>70769074</v>
          </cell>
          <cell r="L570" t="str">
            <v>Testing</v>
          </cell>
        </row>
        <row r="571">
          <cell r="A571">
            <v>70770553</v>
          </cell>
          <cell r="L571" t="str">
            <v>Full Stack</v>
          </cell>
        </row>
        <row r="572">
          <cell r="A572">
            <v>70770157</v>
          </cell>
          <cell r="L572" t="str">
            <v>Azure Cloud App Eng</v>
          </cell>
        </row>
        <row r="573">
          <cell r="A573">
            <v>70770552</v>
          </cell>
          <cell r="L573"/>
        </row>
        <row r="574">
          <cell r="A574">
            <v>70771617</v>
          </cell>
          <cell r="L574" t="str">
            <v>Testing</v>
          </cell>
        </row>
        <row r="575">
          <cell r="A575">
            <v>70771914</v>
          </cell>
          <cell r="L575" t="str">
            <v>AWS Cloud App Eng</v>
          </cell>
        </row>
        <row r="576">
          <cell r="A576">
            <v>70772326</v>
          </cell>
          <cell r="L576" t="str">
            <v>AWS Cloud App Eng</v>
          </cell>
        </row>
        <row r="577">
          <cell r="A577">
            <v>70772820</v>
          </cell>
          <cell r="L577"/>
        </row>
        <row r="578">
          <cell r="A578">
            <v>70772321</v>
          </cell>
          <cell r="L578" t="str">
            <v>Full Stack</v>
          </cell>
        </row>
        <row r="579">
          <cell r="A579">
            <v>70773024</v>
          </cell>
          <cell r="L579" t="str">
            <v>Testing</v>
          </cell>
        </row>
        <row r="580">
          <cell r="A580">
            <v>70773033</v>
          </cell>
          <cell r="L580"/>
        </row>
        <row r="581">
          <cell r="A581">
            <v>70798609</v>
          </cell>
          <cell r="L581" t="str">
            <v>AWS Cloud App Eng</v>
          </cell>
        </row>
        <row r="582">
          <cell r="A582">
            <v>70773683</v>
          </cell>
          <cell r="L582" t="str">
            <v>Testing</v>
          </cell>
        </row>
        <row r="583">
          <cell r="A583">
            <v>70800236</v>
          </cell>
          <cell r="L583" t="str">
            <v>Testing</v>
          </cell>
        </row>
        <row r="584">
          <cell r="A584">
            <v>70773684</v>
          </cell>
          <cell r="L584" t="str">
            <v>Testing</v>
          </cell>
        </row>
        <row r="585">
          <cell r="A585">
            <v>70773687</v>
          </cell>
          <cell r="L585" t="str">
            <v>Testing</v>
          </cell>
        </row>
        <row r="586">
          <cell r="A586">
            <v>70798612</v>
          </cell>
          <cell r="L586" t="str">
            <v>AWS Cloud App Eng</v>
          </cell>
        </row>
        <row r="587">
          <cell r="A587">
            <v>70798614</v>
          </cell>
          <cell r="L587" t="str">
            <v>Full Stack</v>
          </cell>
        </row>
        <row r="588">
          <cell r="A588">
            <v>70798804</v>
          </cell>
          <cell r="L588" t="str">
            <v>Embedded Engineering</v>
          </cell>
        </row>
        <row r="589">
          <cell r="A589">
            <v>70798627</v>
          </cell>
          <cell r="L589" t="str">
            <v>Testing</v>
          </cell>
        </row>
        <row r="590">
          <cell r="A590">
            <v>70798628</v>
          </cell>
          <cell r="L590" t="str">
            <v>Testing</v>
          </cell>
        </row>
        <row r="591">
          <cell r="A591">
            <v>70798902</v>
          </cell>
          <cell r="L591" t="str">
            <v>SAP</v>
          </cell>
        </row>
        <row r="592">
          <cell r="A592">
            <v>70800797</v>
          </cell>
          <cell r="L592" t="str">
            <v>Data Analytics/Science</v>
          </cell>
        </row>
        <row r="593">
          <cell r="A593">
            <v>71705710</v>
          </cell>
          <cell r="L593" t="str">
            <v>Full Stack</v>
          </cell>
        </row>
        <row r="594">
          <cell r="A594">
            <v>70751636</v>
          </cell>
          <cell r="L594" t="str">
            <v>Full Stack</v>
          </cell>
        </row>
        <row r="595">
          <cell r="A595">
            <v>70753711</v>
          </cell>
          <cell r="L595" t="str">
            <v>Azure Cloud App Eng</v>
          </cell>
        </row>
        <row r="596">
          <cell r="A596">
            <v>70753573</v>
          </cell>
          <cell r="L596" t="str">
            <v>Full Stack</v>
          </cell>
        </row>
        <row r="597">
          <cell r="A597">
            <v>70753705</v>
          </cell>
          <cell r="L597" t="str">
            <v>Data Analytics/Science</v>
          </cell>
        </row>
        <row r="598">
          <cell r="A598">
            <v>70753564</v>
          </cell>
          <cell r="L598" t="str">
            <v>Full Stack</v>
          </cell>
        </row>
        <row r="599">
          <cell r="A599">
            <v>70802297</v>
          </cell>
          <cell r="L599" t="str">
            <v>Testing</v>
          </cell>
        </row>
        <row r="600">
          <cell r="A600">
            <v>70802304</v>
          </cell>
          <cell r="L600" t="str">
            <v>Azure Cloud App Eng</v>
          </cell>
        </row>
        <row r="601">
          <cell r="A601">
            <v>70802565</v>
          </cell>
          <cell r="L601" t="str">
            <v>DS-QI</v>
          </cell>
        </row>
        <row r="602">
          <cell r="A602">
            <v>70802015</v>
          </cell>
          <cell r="L602" t="str">
            <v>SAP</v>
          </cell>
        </row>
        <row r="603">
          <cell r="A603">
            <v>70802295</v>
          </cell>
          <cell r="L603" t="str">
            <v>AWS Cloud App Eng</v>
          </cell>
        </row>
        <row r="604">
          <cell r="A604">
            <v>70802339</v>
          </cell>
          <cell r="L604" t="str">
            <v>SAP</v>
          </cell>
        </row>
        <row r="605">
          <cell r="A605">
            <v>70802340</v>
          </cell>
          <cell r="L605" t="str">
            <v>Testing</v>
          </cell>
        </row>
        <row r="606">
          <cell r="A606">
            <v>70805495</v>
          </cell>
          <cell r="L606" t="str">
            <v>Embedded Engineering</v>
          </cell>
        </row>
        <row r="607">
          <cell r="A607">
            <v>70805493</v>
          </cell>
          <cell r="L607" t="str">
            <v>Embedded Engineering</v>
          </cell>
        </row>
        <row r="608">
          <cell r="A608">
            <v>70802732</v>
          </cell>
          <cell r="L608" t="str">
            <v>Full Stack</v>
          </cell>
        </row>
        <row r="609">
          <cell r="A609">
            <v>70802951</v>
          </cell>
          <cell r="L609" t="str">
            <v>AWS Cloud App Eng</v>
          </cell>
        </row>
        <row r="610">
          <cell r="A610">
            <v>70802741</v>
          </cell>
          <cell r="L610" t="str">
            <v>DS-QI</v>
          </cell>
        </row>
        <row r="611">
          <cell r="A611">
            <v>70802742</v>
          </cell>
          <cell r="L611" t="str">
            <v>AWS Cloud App Eng</v>
          </cell>
        </row>
        <row r="612">
          <cell r="A612">
            <v>70803651</v>
          </cell>
          <cell r="L612" t="str">
            <v>PM/SM</v>
          </cell>
        </row>
        <row r="613">
          <cell r="A613">
            <v>70805909</v>
          </cell>
          <cell r="L613" t="str">
            <v>Testing</v>
          </cell>
        </row>
        <row r="614">
          <cell r="A614">
            <v>70803228</v>
          </cell>
          <cell r="L614" t="str">
            <v>SAP</v>
          </cell>
        </row>
        <row r="615">
          <cell r="A615">
            <v>70803652</v>
          </cell>
          <cell r="L615" t="str">
            <v>Full Stack</v>
          </cell>
        </row>
        <row r="616">
          <cell r="A616">
            <v>70803655</v>
          </cell>
          <cell r="L616" t="str">
            <v>Testing</v>
          </cell>
        </row>
        <row r="617">
          <cell r="A617">
            <v>70803077</v>
          </cell>
          <cell r="L617" t="str">
            <v>Full Stack</v>
          </cell>
        </row>
        <row r="618">
          <cell r="A618">
            <v>70803230</v>
          </cell>
          <cell r="L618" t="str">
            <v>SAP</v>
          </cell>
        </row>
        <row r="619">
          <cell r="A619">
            <v>70803653</v>
          </cell>
          <cell r="L619" t="str">
            <v>Testing</v>
          </cell>
        </row>
        <row r="620">
          <cell r="A620">
            <v>70805488</v>
          </cell>
          <cell r="L620" t="str">
            <v>Embedded Engineering</v>
          </cell>
        </row>
        <row r="621">
          <cell r="A621">
            <v>70805491</v>
          </cell>
          <cell r="L621" t="str">
            <v>Embedded Engineering</v>
          </cell>
        </row>
        <row r="622">
          <cell r="A622">
            <v>70763398</v>
          </cell>
          <cell r="L622" t="str">
            <v>Azure Cloud App Eng</v>
          </cell>
        </row>
        <row r="623">
          <cell r="A623">
            <v>70804769</v>
          </cell>
          <cell r="L623" t="str">
            <v>SAP</v>
          </cell>
        </row>
        <row r="624">
          <cell r="A624">
            <v>70765653</v>
          </cell>
          <cell r="L624" t="str">
            <v>SAP</v>
          </cell>
        </row>
        <row r="625">
          <cell r="A625">
            <v>70806175</v>
          </cell>
          <cell r="L625" t="str">
            <v>Full Stack</v>
          </cell>
        </row>
        <row r="626">
          <cell r="A626">
            <v>70806177</v>
          </cell>
          <cell r="L626" t="str">
            <v>Mobile</v>
          </cell>
        </row>
        <row r="627">
          <cell r="A627">
            <v>70807122</v>
          </cell>
          <cell r="L627" t="str">
            <v>DS-QI</v>
          </cell>
        </row>
        <row r="628">
          <cell r="A628">
            <v>70807310</v>
          </cell>
          <cell r="L628" t="str">
            <v>Azure Cloud App Eng</v>
          </cell>
        </row>
        <row r="629">
          <cell r="A629">
            <v>70767675</v>
          </cell>
          <cell r="L629" t="str">
            <v>Azure Cloud App Eng</v>
          </cell>
        </row>
        <row r="630">
          <cell r="A630">
            <v>70806856</v>
          </cell>
          <cell r="L630" t="str">
            <v>Testing</v>
          </cell>
        </row>
        <row r="631">
          <cell r="A631">
            <v>70806837</v>
          </cell>
          <cell r="L631" t="str">
            <v>Testing</v>
          </cell>
        </row>
        <row r="632">
          <cell r="A632">
            <v>70806860</v>
          </cell>
          <cell r="L632" t="str">
            <v>DEA-CMS</v>
          </cell>
        </row>
        <row r="633">
          <cell r="A633">
            <v>70807309</v>
          </cell>
          <cell r="L633" t="str">
            <v>Embedded Engineering</v>
          </cell>
        </row>
        <row r="634">
          <cell r="A634">
            <v>70808067</v>
          </cell>
          <cell r="L634" t="str">
            <v>AWS Cloud App Eng</v>
          </cell>
        </row>
        <row r="635">
          <cell r="A635">
            <v>70809228</v>
          </cell>
          <cell r="L635" t="str">
            <v>DS-QI</v>
          </cell>
        </row>
        <row r="636">
          <cell r="A636">
            <v>70809280</v>
          </cell>
          <cell r="L636" t="str">
            <v>SAP</v>
          </cell>
        </row>
        <row r="637">
          <cell r="A637">
            <v>70810783</v>
          </cell>
          <cell r="L637" t="str">
            <v>Mobile</v>
          </cell>
        </row>
        <row r="638">
          <cell r="A638">
            <v>70810608</v>
          </cell>
          <cell r="L638" t="str">
            <v>Full Stack</v>
          </cell>
        </row>
        <row r="639">
          <cell r="A639">
            <v>70810812</v>
          </cell>
          <cell r="L639" t="str">
            <v>SAP</v>
          </cell>
        </row>
        <row r="640">
          <cell r="A640">
            <v>70811099</v>
          </cell>
          <cell r="L640" t="str">
            <v>Full Stack</v>
          </cell>
        </row>
        <row r="641">
          <cell r="A641">
            <v>70811100</v>
          </cell>
          <cell r="L641" t="str">
            <v>Testing</v>
          </cell>
        </row>
        <row r="642">
          <cell r="A642">
            <v>70811407</v>
          </cell>
          <cell r="L642" t="str">
            <v>Full Stack</v>
          </cell>
        </row>
        <row r="643">
          <cell r="A643">
            <v>70811457</v>
          </cell>
          <cell r="L643" t="str">
            <v>DS-QI</v>
          </cell>
        </row>
        <row r="644">
          <cell r="A644">
            <v>70811408</v>
          </cell>
          <cell r="L644" t="str">
            <v>Full Stack</v>
          </cell>
        </row>
        <row r="645">
          <cell r="A645">
            <v>70811410</v>
          </cell>
          <cell r="L645" t="str">
            <v>IoT-Industries</v>
          </cell>
        </row>
        <row r="646">
          <cell r="A646">
            <v>70811406</v>
          </cell>
          <cell r="L646" t="str">
            <v>Mobile</v>
          </cell>
        </row>
        <row r="647">
          <cell r="A647">
            <v>70813016</v>
          </cell>
          <cell r="L647" t="str">
            <v>Azure Cloud App Eng</v>
          </cell>
        </row>
        <row r="648">
          <cell r="A648">
            <v>70813015</v>
          </cell>
          <cell r="L648" t="str">
            <v>Full Stack</v>
          </cell>
        </row>
        <row r="649">
          <cell r="A649">
            <v>70813200</v>
          </cell>
          <cell r="L649" t="str">
            <v>PM/SM</v>
          </cell>
        </row>
        <row r="650">
          <cell r="A650">
            <v>70813876</v>
          </cell>
          <cell r="L650" t="str">
            <v>Full Stack</v>
          </cell>
        </row>
        <row r="651">
          <cell r="A651">
            <v>70813872</v>
          </cell>
          <cell r="L651" t="str">
            <v>Testing</v>
          </cell>
        </row>
        <row r="652">
          <cell r="A652">
            <v>70814905</v>
          </cell>
          <cell r="L652" t="str">
            <v>DEA-CMS</v>
          </cell>
        </row>
        <row r="653">
          <cell r="A653">
            <v>70813879</v>
          </cell>
          <cell r="L653" t="str">
            <v>Mobile</v>
          </cell>
        </row>
        <row r="654">
          <cell r="A654">
            <v>70813866</v>
          </cell>
          <cell r="L654" t="str">
            <v>Testing</v>
          </cell>
        </row>
        <row r="655">
          <cell r="A655">
            <v>70814278</v>
          </cell>
          <cell r="L655" t="str">
            <v>Full Stack</v>
          </cell>
        </row>
        <row r="656">
          <cell r="A656">
            <v>70814279</v>
          </cell>
          <cell r="L656" t="str">
            <v>DEA-CMS</v>
          </cell>
        </row>
        <row r="657">
          <cell r="A657">
            <v>70814277</v>
          </cell>
          <cell r="L657" t="str">
            <v>DS-QI</v>
          </cell>
        </row>
        <row r="658">
          <cell r="A658">
            <v>70815249</v>
          </cell>
          <cell r="L658" t="str">
            <v>Testing</v>
          </cell>
        </row>
        <row r="659">
          <cell r="A659">
            <v>70815250</v>
          </cell>
          <cell r="L659" t="str">
            <v>Data Analytics/Science</v>
          </cell>
        </row>
        <row r="660">
          <cell r="A660">
            <v>70815900</v>
          </cell>
          <cell r="L660" t="str">
            <v>Full Stack</v>
          </cell>
        </row>
        <row r="661">
          <cell r="A661">
            <v>70815901</v>
          </cell>
          <cell r="L661" t="str">
            <v>Testing</v>
          </cell>
        </row>
        <row r="662">
          <cell r="A662">
            <v>70815897</v>
          </cell>
          <cell r="L662" t="str">
            <v>SAP</v>
          </cell>
        </row>
        <row r="663">
          <cell r="A663">
            <v>70816130</v>
          </cell>
          <cell r="L663" t="str">
            <v>JDS</v>
          </cell>
        </row>
        <row r="664">
          <cell r="A664">
            <v>70816157</v>
          </cell>
          <cell r="L664" t="str">
            <v>SAP</v>
          </cell>
        </row>
        <row r="665">
          <cell r="A665">
            <v>70768938</v>
          </cell>
          <cell r="L665" t="str">
            <v>AWS Cloud App Eng</v>
          </cell>
        </row>
        <row r="666">
          <cell r="A666">
            <v>70816153</v>
          </cell>
          <cell r="L666" t="str">
            <v>DS-QI</v>
          </cell>
        </row>
        <row r="667">
          <cell r="A667">
            <v>70816128</v>
          </cell>
          <cell r="L667" t="str">
            <v>Testing</v>
          </cell>
        </row>
        <row r="668">
          <cell r="A668">
            <v>70819214</v>
          </cell>
          <cell r="L668" t="str">
            <v>Testing</v>
          </cell>
        </row>
        <row r="669">
          <cell r="A669">
            <v>70819217</v>
          </cell>
          <cell r="L669" t="str">
            <v>Data Analytics/Science</v>
          </cell>
        </row>
        <row r="670">
          <cell r="A670">
            <v>70819212</v>
          </cell>
          <cell r="L670" t="str">
            <v>Full Stack</v>
          </cell>
        </row>
        <row r="671">
          <cell r="A671">
            <v>70819215</v>
          </cell>
          <cell r="L671" t="str">
            <v>Embedded Engineering</v>
          </cell>
        </row>
        <row r="672">
          <cell r="A672">
            <v>70819218</v>
          </cell>
          <cell r="L672" t="str">
            <v>Full Stack</v>
          </cell>
        </row>
        <row r="673">
          <cell r="A673">
            <v>70819216</v>
          </cell>
          <cell r="L673" t="str">
            <v>Full Stack</v>
          </cell>
        </row>
        <row r="674">
          <cell r="A674">
            <v>71269742</v>
          </cell>
          <cell r="L674" t="str">
            <v>PM/SM</v>
          </cell>
        </row>
        <row r="675">
          <cell r="A675">
            <v>70751643</v>
          </cell>
          <cell r="L675" t="str">
            <v>Full Stack</v>
          </cell>
        </row>
        <row r="676">
          <cell r="A676">
            <v>70758899</v>
          </cell>
          <cell r="L676" t="str">
            <v>AWS Cloud App Eng</v>
          </cell>
        </row>
        <row r="677">
          <cell r="A677">
            <v>70818587</v>
          </cell>
          <cell r="L677" t="str">
            <v>Full Stack</v>
          </cell>
        </row>
        <row r="678">
          <cell r="A678">
            <v>70811456</v>
          </cell>
          <cell r="L678" t="str">
            <v>Testing</v>
          </cell>
        </row>
        <row r="679">
          <cell r="A679">
            <v>70820380</v>
          </cell>
          <cell r="L679" t="str">
            <v>AWS Cloud App Eng</v>
          </cell>
        </row>
        <row r="680">
          <cell r="A680">
            <v>70820378</v>
          </cell>
          <cell r="L680" t="str">
            <v>Full Stack</v>
          </cell>
        </row>
        <row r="681">
          <cell r="A681">
            <v>70820371</v>
          </cell>
          <cell r="L681" t="str">
            <v>Full Stack</v>
          </cell>
        </row>
        <row r="682">
          <cell r="A682">
            <v>70820370</v>
          </cell>
          <cell r="L682" t="str">
            <v>Full Stack</v>
          </cell>
        </row>
        <row r="683">
          <cell r="A683">
            <v>70820372</v>
          </cell>
          <cell r="L683"/>
        </row>
        <row r="684">
          <cell r="A684">
            <v>70773381</v>
          </cell>
          <cell r="L684" t="str">
            <v>AWS Cloud App Eng</v>
          </cell>
        </row>
        <row r="685">
          <cell r="A685">
            <v>70820381</v>
          </cell>
          <cell r="L685" t="str">
            <v>Azure Cloud App Eng</v>
          </cell>
        </row>
        <row r="686">
          <cell r="A686">
            <v>70820366</v>
          </cell>
          <cell r="L686" t="str">
            <v>Full Stack</v>
          </cell>
        </row>
        <row r="687">
          <cell r="A687">
            <v>70820383</v>
          </cell>
          <cell r="L687" t="str">
            <v>Full Stack</v>
          </cell>
        </row>
        <row r="688">
          <cell r="A688">
            <v>70820382</v>
          </cell>
          <cell r="L688" t="str">
            <v>Mobile</v>
          </cell>
        </row>
        <row r="689">
          <cell r="A689">
            <v>70820373</v>
          </cell>
          <cell r="L689" t="str">
            <v>AWS Cloud App Eng</v>
          </cell>
        </row>
        <row r="690">
          <cell r="A690">
            <v>70820369</v>
          </cell>
          <cell r="L690" t="str">
            <v>AWS Cloud App Eng</v>
          </cell>
        </row>
        <row r="691">
          <cell r="A691">
            <v>70820363</v>
          </cell>
          <cell r="L691" t="str">
            <v>PM/SM</v>
          </cell>
        </row>
        <row r="692">
          <cell r="A692">
            <v>70820374</v>
          </cell>
          <cell r="L692" t="str">
            <v>Mobile</v>
          </cell>
        </row>
        <row r="693">
          <cell r="A693">
            <v>70820335</v>
          </cell>
          <cell r="L693" t="str">
            <v>JDS</v>
          </cell>
        </row>
        <row r="694">
          <cell r="A694">
            <v>70820336</v>
          </cell>
          <cell r="L694" t="str">
            <v>PM/SM</v>
          </cell>
        </row>
        <row r="695">
          <cell r="A695">
            <v>70820359</v>
          </cell>
          <cell r="L695" t="str">
            <v>AWS Cloud App Eng</v>
          </cell>
        </row>
        <row r="696">
          <cell r="A696">
            <v>70820357</v>
          </cell>
          <cell r="L696"/>
        </row>
        <row r="697">
          <cell r="A697">
            <v>70820353</v>
          </cell>
          <cell r="L697" t="str">
            <v>Full Stack</v>
          </cell>
        </row>
        <row r="698">
          <cell r="A698">
            <v>70820358</v>
          </cell>
          <cell r="L698" t="str">
            <v>Full Stack</v>
          </cell>
        </row>
        <row r="699">
          <cell r="A699">
            <v>70820352</v>
          </cell>
          <cell r="L699" t="str">
            <v>AWS Cloud App Eng</v>
          </cell>
        </row>
        <row r="700">
          <cell r="A700">
            <v>70820361</v>
          </cell>
          <cell r="L700" t="str">
            <v>AWS Cloud App Eng</v>
          </cell>
        </row>
        <row r="701">
          <cell r="A701">
            <v>70820354</v>
          </cell>
          <cell r="L701"/>
        </row>
        <row r="702">
          <cell r="A702">
            <v>70820343</v>
          </cell>
          <cell r="L702" t="str">
            <v>Testing</v>
          </cell>
        </row>
        <row r="703">
          <cell r="A703">
            <v>70820355</v>
          </cell>
          <cell r="L703" t="str">
            <v>Testing</v>
          </cell>
        </row>
        <row r="704">
          <cell r="A704">
            <v>70820347</v>
          </cell>
          <cell r="L704" t="str">
            <v>Testing</v>
          </cell>
        </row>
        <row r="705">
          <cell r="A705">
            <v>70820348</v>
          </cell>
          <cell r="L705" t="str">
            <v>Testing</v>
          </cell>
        </row>
        <row r="706">
          <cell r="A706">
            <v>70820346</v>
          </cell>
          <cell r="L706" t="str">
            <v>Testing</v>
          </cell>
        </row>
        <row r="707">
          <cell r="A707">
            <v>70820345</v>
          </cell>
          <cell r="L707" t="str">
            <v>Testing</v>
          </cell>
        </row>
        <row r="708">
          <cell r="A708">
            <v>70820341</v>
          </cell>
          <cell r="L708" t="str">
            <v>Testing</v>
          </cell>
        </row>
        <row r="709">
          <cell r="A709">
            <v>70820340</v>
          </cell>
          <cell r="L709" t="str">
            <v>Testing</v>
          </cell>
        </row>
        <row r="710">
          <cell r="A710">
            <v>70820342</v>
          </cell>
          <cell r="L710" t="str">
            <v>DS-QI</v>
          </cell>
        </row>
        <row r="711">
          <cell r="A711">
            <v>70820385</v>
          </cell>
          <cell r="L711" t="str">
            <v>SAP</v>
          </cell>
        </row>
        <row r="712">
          <cell r="A712">
            <v>70820338</v>
          </cell>
          <cell r="L712" t="str">
            <v>SAP</v>
          </cell>
        </row>
        <row r="713">
          <cell r="A713">
            <v>70820356</v>
          </cell>
          <cell r="L713" t="str">
            <v>Full Stack</v>
          </cell>
        </row>
        <row r="714">
          <cell r="A714">
            <v>70820379</v>
          </cell>
          <cell r="L714" t="str">
            <v>Full Stack</v>
          </cell>
        </row>
        <row r="715">
          <cell r="A715">
            <v>70820350</v>
          </cell>
          <cell r="L715" t="str">
            <v>Data Analytics/Science</v>
          </cell>
        </row>
        <row r="716">
          <cell r="A716">
            <v>70820351</v>
          </cell>
          <cell r="L716" t="str">
            <v>Full Stack</v>
          </cell>
        </row>
        <row r="717">
          <cell r="A717">
            <v>70820384</v>
          </cell>
          <cell r="L717" t="str">
            <v>AWS Cloud App Eng</v>
          </cell>
        </row>
        <row r="718">
          <cell r="A718">
            <v>70820438</v>
          </cell>
          <cell r="L718" t="str">
            <v>Testing</v>
          </cell>
        </row>
        <row r="719">
          <cell r="A719">
            <v>70821378</v>
          </cell>
          <cell r="L719" t="str">
            <v>Full Stack</v>
          </cell>
        </row>
        <row r="720">
          <cell r="A720">
            <v>70821157</v>
          </cell>
          <cell r="L720" t="str">
            <v>AWS Cloud App Eng</v>
          </cell>
        </row>
        <row r="721">
          <cell r="A721">
            <v>70821377</v>
          </cell>
          <cell r="L721" t="str">
            <v>Full Stack</v>
          </cell>
        </row>
        <row r="722">
          <cell r="A722">
            <v>70816131</v>
          </cell>
          <cell r="L722" t="str">
            <v>SAP</v>
          </cell>
        </row>
        <row r="723">
          <cell r="A723">
            <v>70821376</v>
          </cell>
          <cell r="L723" t="str">
            <v>Full Stack</v>
          </cell>
        </row>
        <row r="724">
          <cell r="A724">
            <v>70821958</v>
          </cell>
          <cell r="L724" t="str">
            <v>Testing</v>
          </cell>
        </row>
        <row r="725">
          <cell r="A725">
            <v>70821943</v>
          </cell>
          <cell r="L725" t="str">
            <v>JDS</v>
          </cell>
        </row>
        <row r="726">
          <cell r="A726">
            <v>70821944</v>
          </cell>
          <cell r="L726" t="str">
            <v>JDS</v>
          </cell>
        </row>
        <row r="727">
          <cell r="A727">
            <v>70822201</v>
          </cell>
          <cell r="L727" t="str">
            <v>DS-QI</v>
          </cell>
        </row>
        <row r="728">
          <cell r="A728">
            <v>70821956</v>
          </cell>
          <cell r="L728" t="str">
            <v>Mobile</v>
          </cell>
        </row>
        <row r="729">
          <cell r="A729">
            <v>70822094</v>
          </cell>
          <cell r="L729" t="str">
            <v>Testing</v>
          </cell>
        </row>
        <row r="730">
          <cell r="A730">
            <v>70822096</v>
          </cell>
          <cell r="L730" t="str">
            <v>Full Stack</v>
          </cell>
        </row>
        <row r="731">
          <cell r="A731">
            <v>70822326</v>
          </cell>
          <cell r="L731" t="str">
            <v>Data Analytics/Science</v>
          </cell>
        </row>
        <row r="732">
          <cell r="A732">
            <v>70820337</v>
          </cell>
          <cell r="L732" t="str">
            <v>DS-QI</v>
          </cell>
        </row>
        <row r="733">
          <cell r="A733">
            <v>70802952</v>
          </cell>
          <cell r="L733" t="str">
            <v>Testing</v>
          </cell>
        </row>
        <row r="734">
          <cell r="A734">
            <v>71269802</v>
          </cell>
          <cell r="L734" t="str">
            <v>Solution/Technical Architect</v>
          </cell>
        </row>
        <row r="735">
          <cell r="A735">
            <v>70768293</v>
          </cell>
          <cell r="L735" t="str">
            <v>Azure Cloud App Eng</v>
          </cell>
        </row>
        <row r="736">
          <cell r="A736">
            <v>70823508</v>
          </cell>
          <cell r="L736" t="str">
            <v>JDS</v>
          </cell>
        </row>
        <row r="737">
          <cell r="A737">
            <v>70807313</v>
          </cell>
          <cell r="L737" t="str">
            <v>AWS Cloud App Eng</v>
          </cell>
        </row>
        <row r="738">
          <cell r="A738">
            <v>70807314</v>
          </cell>
          <cell r="L738" t="str">
            <v>Full Stack</v>
          </cell>
        </row>
        <row r="739">
          <cell r="A739">
            <v>70802950</v>
          </cell>
          <cell r="L739"/>
        </row>
        <row r="740">
          <cell r="A740">
            <v>70825536</v>
          </cell>
          <cell r="L740" t="str">
            <v>JDS</v>
          </cell>
        </row>
        <row r="741">
          <cell r="A741">
            <v>70802935</v>
          </cell>
          <cell r="L741"/>
        </row>
        <row r="742">
          <cell r="A742">
            <v>70802948</v>
          </cell>
          <cell r="L742" t="str">
            <v>AWS Cloud App Eng</v>
          </cell>
        </row>
        <row r="743">
          <cell r="A743">
            <v>70824789</v>
          </cell>
          <cell r="L743" t="str">
            <v>AWS Cloud App Eng</v>
          </cell>
        </row>
        <row r="744">
          <cell r="A744">
            <v>70802933</v>
          </cell>
          <cell r="L744"/>
        </row>
        <row r="745">
          <cell r="A745">
            <v>70768295</v>
          </cell>
          <cell r="L745" t="str">
            <v>Azure Cloud App Eng</v>
          </cell>
        </row>
        <row r="746">
          <cell r="A746">
            <v>70768937</v>
          </cell>
          <cell r="L746" t="str">
            <v>Azure Cloud App Eng</v>
          </cell>
        </row>
        <row r="747">
          <cell r="A747">
            <v>70798394</v>
          </cell>
          <cell r="L747"/>
        </row>
        <row r="748">
          <cell r="A748">
            <v>70826386</v>
          </cell>
          <cell r="L748" t="str">
            <v>JDS</v>
          </cell>
        </row>
        <row r="749">
          <cell r="A749">
            <v>70826828</v>
          </cell>
          <cell r="L749" t="str">
            <v>Azure Cloud App Eng</v>
          </cell>
        </row>
        <row r="750">
          <cell r="A750">
            <v>70827558</v>
          </cell>
          <cell r="L750" t="str">
            <v>Azure Cloud App Eng</v>
          </cell>
        </row>
        <row r="751">
          <cell r="A751">
            <v>70803416</v>
          </cell>
          <cell r="L751" t="str">
            <v>AWS Cloud App Eng</v>
          </cell>
        </row>
        <row r="752">
          <cell r="A752">
            <v>70828028</v>
          </cell>
          <cell r="L752" t="str">
            <v>AWS Cloud App Eng</v>
          </cell>
        </row>
        <row r="753">
          <cell r="A753">
            <v>70828027</v>
          </cell>
          <cell r="L753" t="str">
            <v>Embedded Engineering</v>
          </cell>
        </row>
        <row r="754">
          <cell r="A754">
            <v>70773411</v>
          </cell>
          <cell r="L754" t="str">
            <v>Full Stack</v>
          </cell>
        </row>
        <row r="755">
          <cell r="A755">
            <v>70773296</v>
          </cell>
          <cell r="L755" t="str">
            <v>Full Stack</v>
          </cell>
        </row>
        <row r="756">
          <cell r="A756">
            <v>70802934</v>
          </cell>
          <cell r="L756" t="str">
            <v>Testing</v>
          </cell>
        </row>
        <row r="757">
          <cell r="A757">
            <v>70829678</v>
          </cell>
          <cell r="L757" t="str">
            <v>AWS Cloud App Eng</v>
          </cell>
        </row>
        <row r="758">
          <cell r="A758">
            <v>70832895</v>
          </cell>
          <cell r="L758" t="str">
            <v>Azure Cloud App Eng</v>
          </cell>
        </row>
        <row r="759">
          <cell r="A759">
            <v>70832899</v>
          </cell>
          <cell r="L759" t="str">
            <v>Full Stack</v>
          </cell>
        </row>
        <row r="760">
          <cell r="A760">
            <v>70832901</v>
          </cell>
          <cell r="L760" t="str">
            <v>Mobile</v>
          </cell>
        </row>
        <row r="761">
          <cell r="A761">
            <v>70832898</v>
          </cell>
          <cell r="L761" t="str">
            <v>Full Stack</v>
          </cell>
        </row>
        <row r="762">
          <cell r="A762">
            <v>70832900</v>
          </cell>
          <cell r="L762" t="str">
            <v>IoT-Industries</v>
          </cell>
        </row>
        <row r="763">
          <cell r="A763">
            <v>70832905</v>
          </cell>
          <cell r="L763" t="str">
            <v>AWS Cloud App Eng</v>
          </cell>
        </row>
        <row r="764">
          <cell r="A764">
            <v>70832893</v>
          </cell>
          <cell r="L764" t="str">
            <v>Testing</v>
          </cell>
        </row>
        <row r="765">
          <cell r="A765">
            <v>70833143</v>
          </cell>
          <cell r="L765" t="str">
            <v>Testing</v>
          </cell>
        </row>
        <row r="766">
          <cell r="A766">
            <v>70833733</v>
          </cell>
          <cell r="L766" t="str">
            <v>AWS Cloud App Eng</v>
          </cell>
        </row>
        <row r="767">
          <cell r="A767">
            <v>70833417</v>
          </cell>
          <cell r="L767" t="str">
            <v>Full Stack</v>
          </cell>
        </row>
        <row r="768">
          <cell r="A768">
            <v>70772824</v>
          </cell>
          <cell r="L768" t="str">
            <v>Embedded Engineering</v>
          </cell>
        </row>
        <row r="769">
          <cell r="A769" t="str">
            <v>70834340</v>
          </cell>
          <cell r="L769" t="str">
            <v>DS-QI</v>
          </cell>
        </row>
        <row r="770">
          <cell r="A770" t="str">
            <v>70835359</v>
          </cell>
          <cell r="L770" t="str">
            <v>DS-QI</v>
          </cell>
        </row>
        <row r="771">
          <cell r="A771" t="str">
            <v>70835133</v>
          </cell>
          <cell r="L771" t="str">
            <v>JDS</v>
          </cell>
        </row>
        <row r="772">
          <cell r="A772">
            <v>70823660</v>
          </cell>
          <cell r="L772" t="str">
            <v>AWS Cloud App Eng</v>
          </cell>
        </row>
        <row r="773">
          <cell r="A773">
            <v>70825059</v>
          </cell>
          <cell r="L773" t="str">
            <v>Azure Cloud App Eng</v>
          </cell>
        </row>
        <row r="774">
          <cell r="A774">
            <v>70832910</v>
          </cell>
          <cell r="L774" t="str">
            <v>DS-QI</v>
          </cell>
        </row>
        <row r="775">
          <cell r="A775">
            <v>70833416</v>
          </cell>
          <cell r="L775" t="str">
            <v>Mobile</v>
          </cell>
        </row>
        <row r="776">
          <cell r="A776" t="str">
            <v>70840861</v>
          </cell>
          <cell r="L776" t="str">
            <v>Full Stack</v>
          </cell>
        </row>
        <row r="777">
          <cell r="A777" t="str">
            <v>70840872</v>
          </cell>
          <cell r="L777" t="str">
            <v>Embedded Engineering</v>
          </cell>
        </row>
        <row r="778">
          <cell r="A778" t="str">
            <v>70840879</v>
          </cell>
          <cell r="L778" t="str">
            <v>Embedded Engineering</v>
          </cell>
        </row>
        <row r="779">
          <cell r="A779" t="str">
            <v>70840876</v>
          </cell>
          <cell r="L779" t="str">
            <v>Mobile</v>
          </cell>
        </row>
        <row r="780">
          <cell r="A780" t="str">
            <v>70840864</v>
          </cell>
          <cell r="L780" t="str">
            <v>Full Stack</v>
          </cell>
        </row>
        <row r="781">
          <cell r="A781" t="str">
            <v>70840875</v>
          </cell>
          <cell r="L781"/>
        </row>
        <row r="782">
          <cell r="A782" t="str">
            <v>70840887</v>
          </cell>
          <cell r="L782" t="str">
            <v>Full Stack</v>
          </cell>
        </row>
        <row r="783">
          <cell r="A783" t="str">
            <v>70828255</v>
          </cell>
          <cell r="L783"/>
        </row>
        <row r="784">
          <cell r="A784" t="str">
            <v>70822200</v>
          </cell>
          <cell r="L784" t="str">
            <v>Full Stack</v>
          </cell>
        </row>
        <row r="785">
          <cell r="A785">
            <v>71269821</v>
          </cell>
          <cell r="L785" t="str">
            <v>Testing</v>
          </cell>
        </row>
        <row r="786">
          <cell r="A786">
            <v>71705769</v>
          </cell>
          <cell r="L786" t="str">
            <v>DEA-CMS</v>
          </cell>
        </row>
        <row r="787">
          <cell r="A787">
            <v>70758843</v>
          </cell>
          <cell r="L787"/>
        </row>
        <row r="788">
          <cell r="A788">
            <v>70751665</v>
          </cell>
          <cell r="L788" t="str">
            <v>DS-QI</v>
          </cell>
        </row>
        <row r="789">
          <cell r="A789">
            <v>70808839</v>
          </cell>
          <cell r="L789"/>
        </row>
        <row r="790">
          <cell r="A790">
            <v>70808847</v>
          </cell>
          <cell r="L790" t="str">
            <v>AWS Cloud App Eng</v>
          </cell>
        </row>
        <row r="791">
          <cell r="A791">
            <v>70768935</v>
          </cell>
          <cell r="L791" t="str">
            <v>Azure Cloud App Eng</v>
          </cell>
        </row>
        <row r="792">
          <cell r="A792">
            <v>70831300</v>
          </cell>
          <cell r="L792" t="str">
            <v>SAP</v>
          </cell>
        </row>
        <row r="793">
          <cell r="A793">
            <v>70832458</v>
          </cell>
          <cell r="L793" t="str">
            <v>SAP</v>
          </cell>
        </row>
        <row r="794">
          <cell r="A794">
            <v>70832877</v>
          </cell>
          <cell r="L794" t="str">
            <v>SAP</v>
          </cell>
        </row>
        <row r="795">
          <cell r="A795">
            <v>70832896</v>
          </cell>
          <cell r="L795" t="str">
            <v>Full Stack</v>
          </cell>
        </row>
        <row r="796">
          <cell r="A796">
            <v>70832909</v>
          </cell>
          <cell r="L796" t="str">
            <v>Embedded Engineering</v>
          </cell>
        </row>
        <row r="797">
          <cell r="A797">
            <v>70833146</v>
          </cell>
          <cell r="L797" t="str">
            <v>JDS</v>
          </cell>
        </row>
        <row r="798">
          <cell r="A798">
            <v>70833145</v>
          </cell>
          <cell r="L798" t="str">
            <v>JDS</v>
          </cell>
        </row>
        <row r="799">
          <cell r="A799" t="str">
            <v>70834353</v>
          </cell>
          <cell r="L799" t="str">
            <v>Full Stack</v>
          </cell>
        </row>
        <row r="800">
          <cell r="A800" t="str">
            <v>70834354</v>
          </cell>
          <cell r="L800" t="str">
            <v>Testing</v>
          </cell>
        </row>
        <row r="801">
          <cell r="A801">
            <v>70834900</v>
          </cell>
          <cell r="L801" t="str">
            <v>Testing</v>
          </cell>
        </row>
        <row r="802">
          <cell r="A802" t="str">
            <v>70821154</v>
          </cell>
          <cell r="L802" t="str">
            <v>Azure Cloud App Eng</v>
          </cell>
        </row>
        <row r="803">
          <cell r="A803" t="str">
            <v>70835620</v>
          </cell>
          <cell r="L803" t="str">
            <v>Data Analytics/Science</v>
          </cell>
        </row>
        <row r="804">
          <cell r="A804" t="str">
            <v>70835641</v>
          </cell>
          <cell r="L804" t="str">
            <v>SAP</v>
          </cell>
        </row>
        <row r="805">
          <cell r="A805" t="str">
            <v>71270434</v>
          </cell>
          <cell r="L805" t="str">
            <v>Testing</v>
          </cell>
        </row>
        <row r="806">
          <cell r="A806" t="str">
            <v>70835639</v>
          </cell>
          <cell r="L806" t="str">
            <v>Embedded Engineering</v>
          </cell>
        </row>
        <row r="807">
          <cell r="A807" t="str">
            <v>70837038</v>
          </cell>
          <cell r="L807" t="str">
            <v>Embedded Engineering</v>
          </cell>
        </row>
        <row r="808">
          <cell r="A808" t="str">
            <v>70838030</v>
          </cell>
          <cell r="L808" t="str">
            <v>Full Stack</v>
          </cell>
        </row>
        <row r="809">
          <cell r="A809" t="str">
            <v>71705712</v>
          </cell>
          <cell r="L809" t="str">
            <v>Full Stack</v>
          </cell>
        </row>
        <row r="810">
          <cell r="A810" t="str">
            <v>70840862</v>
          </cell>
          <cell r="L810" t="str">
            <v>PM/SM</v>
          </cell>
        </row>
        <row r="811">
          <cell r="A811" t="str">
            <v>70821158</v>
          </cell>
          <cell r="L811" t="str">
            <v>Full Stack</v>
          </cell>
        </row>
        <row r="812">
          <cell r="A812" t="str">
            <v>70821152</v>
          </cell>
          <cell r="L812" t="str">
            <v>Testing</v>
          </cell>
        </row>
        <row r="813">
          <cell r="A813" t="str">
            <v>70810892</v>
          </cell>
          <cell r="L813" t="str">
            <v>Azure Cloud App Eng</v>
          </cell>
        </row>
        <row r="814">
          <cell r="A814" t="str">
            <v>70821156</v>
          </cell>
          <cell r="L814" t="str">
            <v>Testing</v>
          </cell>
        </row>
        <row r="815">
          <cell r="A815" t="str">
            <v>70821148</v>
          </cell>
          <cell r="L815" t="str">
            <v>Testing</v>
          </cell>
        </row>
        <row r="816">
          <cell r="A816" t="str">
            <v>70821150</v>
          </cell>
          <cell r="L816" t="str">
            <v>Testing</v>
          </cell>
        </row>
        <row r="817">
          <cell r="A817" t="str">
            <v>70841111</v>
          </cell>
          <cell r="L817" t="str">
            <v>IoT-Industries</v>
          </cell>
        </row>
        <row r="818">
          <cell r="A818" t="str">
            <v>70821430</v>
          </cell>
          <cell r="L818" t="str">
            <v>Full Stack</v>
          </cell>
        </row>
        <row r="819">
          <cell r="A819" t="str">
            <v>70842074</v>
          </cell>
          <cell r="L819" t="str">
            <v>Azure Cloud App Eng</v>
          </cell>
        </row>
        <row r="820">
          <cell r="A820" t="str">
            <v>70842076</v>
          </cell>
          <cell r="L820" t="str">
            <v>DS-QI</v>
          </cell>
        </row>
        <row r="821">
          <cell r="A821" t="str">
            <v>70842079</v>
          </cell>
          <cell r="L821" t="str">
            <v>DS-QI</v>
          </cell>
        </row>
        <row r="822">
          <cell r="A822" t="str">
            <v>70842071</v>
          </cell>
          <cell r="L822" t="str">
            <v>Full Stack</v>
          </cell>
        </row>
        <row r="823">
          <cell r="A823" t="str">
            <v>70825554</v>
          </cell>
          <cell r="L823" t="str">
            <v>Azure Cloud App Eng</v>
          </cell>
        </row>
        <row r="824">
          <cell r="A824" t="str">
            <v>70825556</v>
          </cell>
          <cell r="L824" t="str">
            <v>AWS Cloud App Eng</v>
          </cell>
        </row>
        <row r="825">
          <cell r="A825" t="str">
            <v>70842558</v>
          </cell>
          <cell r="L825" t="str">
            <v>Full Stack</v>
          </cell>
        </row>
        <row r="826">
          <cell r="A826" t="str">
            <v>70843208</v>
          </cell>
          <cell r="L826" t="str">
            <v>Full Stack</v>
          </cell>
        </row>
        <row r="827">
          <cell r="A827" t="str">
            <v>70843207</v>
          </cell>
          <cell r="L827" t="str">
            <v>Embedded Engineering</v>
          </cell>
        </row>
        <row r="828">
          <cell r="A828" t="str">
            <v>70843206</v>
          </cell>
          <cell r="L828" t="str">
            <v>DS-QI</v>
          </cell>
        </row>
        <row r="829">
          <cell r="A829" t="str">
            <v>70843185</v>
          </cell>
          <cell r="L829" t="str">
            <v>SAP</v>
          </cell>
        </row>
        <row r="830">
          <cell r="A830" t="str">
            <v>70843684</v>
          </cell>
          <cell r="L830" t="str">
            <v>DS-QI</v>
          </cell>
        </row>
        <row r="831">
          <cell r="A831" t="str">
            <v>70845744</v>
          </cell>
          <cell r="L831" t="str">
            <v>SAP</v>
          </cell>
        </row>
        <row r="832">
          <cell r="A832" t="str">
            <v>70843203</v>
          </cell>
          <cell r="L832" t="str">
            <v>DS-QI</v>
          </cell>
        </row>
        <row r="833">
          <cell r="A833" t="str">
            <v>70844439</v>
          </cell>
          <cell r="L833" t="str">
            <v>Full Stack</v>
          </cell>
        </row>
        <row r="834">
          <cell r="A834" t="str">
            <v>70821429</v>
          </cell>
          <cell r="L834" t="str">
            <v>Azure Cloud App Eng</v>
          </cell>
        </row>
        <row r="835">
          <cell r="A835" t="str">
            <v>70844621</v>
          </cell>
          <cell r="L835" t="str">
            <v>Full Stack</v>
          </cell>
        </row>
        <row r="836">
          <cell r="A836" t="str">
            <v>70844990</v>
          </cell>
          <cell r="L836" t="str">
            <v>Full Stack</v>
          </cell>
        </row>
        <row r="837">
          <cell r="A837" t="str">
            <v>70844991</v>
          </cell>
          <cell r="L837" t="str">
            <v>Data Analytics/Science</v>
          </cell>
        </row>
        <row r="838">
          <cell r="A838" t="str">
            <v>70847523</v>
          </cell>
          <cell r="L838" t="str">
            <v>Full Stack</v>
          </cell>
        </row>
        <row r="839">
          <cell r="A839" t="str">
            <v>70847524</v>
          </cell>
          <cell r="L839" t="str">
            <v>Mobile</v>
          </cell>
        </row>
        <row r="840">
          <cell r="A840" t="str">
            <v>70847532</v>
          </cell>
          <cell r="L840" t="str">
            <v>DS-QI</v>
          </cell>
        </row>
        <row r="841">
          <cell r="A841" t="str">
            <v>70847529</v>
          </cell>
          <cell r="L841" t="str">
            <v>Full Stack</v>
          </cell>
        </row>
        <row r="842">
          <cell r="A842" t="str">
            <v>70847531</v>
          </cell>
          <cell r="L842" t="str">
            <v>Azure Cloud App Eng</v>
          </cell>
        </row>
        <row r="843">
          <cell r="A843" t="str">
            <v>70847530</v>
          </cell>
          <cell r="L843" t="str">
            <v>Data Analytics/Science</v>
          </cell>
        </row>
        <row r="844">
          <cell r="A844" t="str">
            <v>70847527</v>
          </cell>
          <cell r="L844" t="str">
            <v>JDS</v>
          </cell>
        </row>
        <row r="845">
          <cell r="A845" t="str">
            <v>70847528</v>
          </cell>
          <cell r="L845" t="str">
            <v>JDS</v>
          </cell>
        </row>
        <row r="846">
          <cell r="A846" t="str">
            <v>70849481</v>
          </cell>
          <cell r="L846" t="str">
            <v>Full Stack</v>
          </cell>
        </row>
        <row r="847">
          <cell r="A847" t="str">
            <v>70849480</v>
          </cell>
          <cell r="L847" t="str">
            <v>AWS Cloud App Eng</v>
          </cell>
        </row>
        <row r="848">
          <cell r="A848" t="str">
            <v>70821151</v>
          </cell>
          <cell r="L848" t="str">
            <v>Full Stack</v>
          </cell>
        </row>
        <row r="849">
          <cell r="A849" t="str">
            <v>70849466</v>
          </cell>
          <cell r="L849" t="str">
            <v>Azure Cloud App Eng</v>
          </cell>
        </row>
        <row r="850">
          <cell r="A850" t="str">
            <v>70850186</v>
          </cell>
          <cell r="L850" t="str">
            <v>TSO</v>
          </cell>
        </row>
        <row r="851">
          <cell r="A851" t="str">
            <v>70850194</v>
          </cell>
          <cell r="L851" t="str">
            <v>JDS</v>
          </cell>
        </row>
        <row r="852">
          <cell r="A852" t="str">
            <v>70858975</v>
          </cell>
          <cell r="L852" t="str">
            <v>JDS</v>
          </cell>
        </row>
        <row r="853">
          <cell r="A853" t="str">
            <v>70858976</v>
          </cell>
          <cell r="L853" t="str">
            <v>Testing</v>
          </cell>
        </row>
        <row r="854">
          <cell r="A854" t="str">
            <v>70859252</v>
          </cell>
          <cell r="L854" t="str">
            <v>Testing</v>
          </cell>
        </row>
        <row r="855">
          <cell r="A855" t="str">
            <v>70860221</v>
          </cell>
          <cell r="L855" t="str">
            <v>Full Stack</v>
          </cell>
        </row>
        <row r="856">
          <cell r="A856" t="str">
            <v>70860224</v>
          </cell>
          <cell r="L856" t="str">
            <v>Full Stack</v>
          </cell>
        </row>
        <row r="857">
          <cell r="A857" t="str">
            <v>70860222</v>
          </cell>
          <cell r="L857" t="str">
            <v>JDS</v>
          </cell>
        </row>
        <row r="858">
          <cell r="A858" t="str">
            <v>70860604</v>
          </cell>
          <cell r="L858" t="str">
            <v>DS-QI</v>
          </cell>
        </row>
        <row r="859">
          <cell r="A859" t="str">
            <v>70834901</v>
          </cell>
          <cell r="L859" t="str">
            <v>Azure Cloud App Eng</v>
          </cell>
        </row>
        <row r="860">
          <cell r="A860" t="str">
            <v>70861629</v>
          </cell>
          <cell r="L860" t="str">
            <v>Full Stack</v>
          </cell>
        </row>
        <row r="861">
          <cell r="A861" t="str">
            <v>70861631</v>
          </cell>
          <cell r="L861" t="str">
            <v>IoT-Industries</v>
          </cell>
        </row>
        <row r="862">
          <cell r="A862" t="str">
            <v>70861626</v>
          </cell>
          <cell r="L862" t="str">
            <v>Azure Cloud App Eng</v>
          </cell>
        </row>
        <row r="863">
          <cell r="A863" t="str">
            <v>70861361</v>
          </cell>
          <cell r="L863" t="str">
            <v>Testing</v>
          </cell>
        </row>
        <row r="864">
          <cell r="A864" t="str">
            <v>70862175</v>
          </cell>
          <cell r="L864" t="str">
            <v>Data Analytics/Science</v>
          </cell>
        </row>
        <row r="865">
          <cell r="A865" t="str">
            <v>70863507</v>
          </cell>
          <cell r="L865" t="str">
            <v>DS-QI</v>
          </cell>
        </row>
        <row r="866">
          <cell r="A866" t="str">
            <v>70863506</v>
          </cell>
          <cell r="L866" t="str">
            <v>Full Stack</v>
          </cell>
        </row>
        <row r="867">
          <cell r="A867" t="str">
            <v>70863510</v>
          </cell>
          <cell r="L867" t="str">
            <v>Full Stack</v>
          </cell>
        </row>
        <row r="868">
          <cell r="A868" t="str">
            <v>70863504</v>
          </cell>
          <cell r="L868" t="str">
            <v>Full Stack</v>
          </cell>
        </row>
        <row r="869">
          <cell r="A869" t="str">
            <v>70863501</v>
          </cell>
          <cell r="L869" t="str">
            <v>Full Stack</v>
          </cell>
        </row>
        <row r="870">
          <cell r="A870" t="str">
            <v>70863502</v>
          </cell>
          <cell r="L870" t="str">
            <v>Full Stack</v>
          </cell>
        </row>
        <row r="871">
          <cell r="A871" t="str">
            <v>70863503</v>
          </cell>
          <cell r="L871" t="str">
            <v>Full Stack</v>
          </cell>
        </row>
        <row r="872">
          <cell r="A872" t="str">
            <v>70863511</v>
          </cell>
          <cell r="L872" t="str">
            <v>Full Stack</v>
          </cell>
        </row>
        <row r="873">
          <cell r="A873" t="str">
            <v>70828025</v>
          </cell>
          <cell r="L873" t="str">
            <v>Embedded Engineering</v>
          </cell>
        </row>
        <row r="874">
          <cell r="A874" t="str">
            <v>70865161</v>
          </cell>
          <cell r="L874" t="str">
            <v>Data Analytics/Science</v>
          </cell>
        </row>
        <row r="875">
          <cell r="A875" t="str">
            <v>70865640</v>
          </cell>
          <cell r="L875" t="str">
            <v>Data Analytics/Science</v>
          </cell>
        </row>
        <row r="876">
          <cell r="A876" t="str">
            <v>70865709</v>
          </cell>
          <cell r="L876" t="str">
            <v>Mobile</v>
          </cell>
        </row>
        <row r="877">
          <cell r="A877" t="str">
            <v>70865641</v>
          </cell>
          <cell r="L877" t="str">
            <v>Embedded Engineering</v>
          </cell>
        </row>
        <row r="878">
          <cell r="A878" t="str">
            <v>70836061</v>
          </cell>
          <cell r="L878" t="str">
            <v>IoT-Industries</v>
          </cell>
        </row>
        <row r="879">
          <cell r="A879" t="str">
            <v>70865710</v>
          </cell>
          <cell r="L879" t="str">
            <v>Embedded Engineering</v>
          </cell>
        </row>
        <row r="880">
          <cell r="A880" t="str">
            <v>70866328</v>
          </cell>
          <cell r="L880" t="str">
            <v>AWS Cloud App Eng</v>
          </cell>
        </row>
        <row r="881">
          <cell r="A881" t="str">
            <v>70866329</v>
          </cell>
          <cell r="L881" t="str">
            <v>Azure Cloud App Eng</v>
          </cell>
        </row>
        <row r="882">
          <cell r="A882" t="str">
            <v>70866330</v>
          </cell>
          <cell r="L882" t="str">
            <v>Mobile</v>
          </cell>
        </row>
        <row r="883">
          <cell r="A883" t="str">
            <v>70866331</v>
          </cell>
          <cell r="L883" t="str">
            <v>Mobile</v>
          </cell>
        </row>
        <row r="884">
          <cell r="A884" t="str">
            <v>70866497</v>
          </cell>
          <cell r="L884" t="str">
            <v>Embedded Engineering</v>
          </cell>
        </row>
        <row r="885">
          <cell r="A885" t="str">
            <v>70868096</v>
          </cell>
          <cell r="L885" t="str">
            <v>DS-QI</v>
          </cell>
        </row>
        <row r="886">
          <cell r="A886" t="str">
            <v>70868102</v>
          </cell>
          <cell r="L886" t="str">
            <v>IoT-Industries</v>
          </cell>
        </row>
        <row r="887">
          <cell r="A887" t="str">
            <v>70868107</v>
          </cell>
          <cell r="L887" t="str">
            <v>Full Stack</v>
          </cell>
        </row>
        <row r="888">
          <cell r="A888" t="str">
            <v>70868106</v>
          </cell>
          <cell r="L888" t="str">
            <v>DS-QI</v>
          </cell>
        </row>
        <row r="889">
          <cell r="A889" t="str">
            <v>70868104</v>
          </cell>
          <cell r="L889" t="str">
            <v>IoT-Industries</v>
          </cell>
        </row>
        <row r="890">
          <cell r="A890" t="str">
            <v>70868108</v>
          </cell>
          <cell r="L890" t="str">
            <v>Data Analytics/Science</v>
          </cell>
        </row>
        <row r="891">
          <cell r="A891" t="str">
            <v>70868109</v>
          </cell>
          <cell r="L891" t="str">
            <v>Embedded Engineering</v>
          </cell>
        </row>
        <row r="892">
          <cell r="A892" t="str">
            <v>70868111</v>
          </cell>
          <cell r="L892" t="str">
            <v>Embedded Engineering</v>
          </cell>
        </row>
        <row r="893">
          <cell r="A893" t="str">
            <v>70887546</v>
          </cell>
          <cell r="L893" t="str">
            <v>JDS</v>
          </cell>
        </row>
        <row r="894">
          <cell r="A894" t="str">
            <v>70888315</v>
          </cell>
          <cell r="L894" t="str">
            <v>DS-QI</v>
          </cell>
        </row>
        <row r="895">
          <cell r="A895" t="str">
            <v>70888921</v>
          </cell>
          <cell r="L895" t="str">
            <v>JDS</v>
          </cell>
        </row>
        <row r="896">
          <cell r="A896" t="str">
            <v>70840878</v>
          </cell>
          <cell r="L896" t="str">
            <v>AWS Cloud App Eng</v>
          </cell>
        </row>
        <row r="897">
          <cell r="A897">
            <v>71270039</v>
          </cell>
          <cell r="L897" t="str">
            <v>JDS</v>
          </cell>
        </row>
        <row r="898">
          <cell r="A898">
            <v>71575810</v>
          </cell>
          <cell r="L898" t="str">
            <v>JDS</v>
          </cell>
        </row>
        <row r="899">
          <cell r="A899" t="str">
            <v>70864926</v>
          </cell>
          <cell r="L899" t="str">
            <v>JDS</v>
          </cell>
        </row>
        <row r="900">
          <cell r="A900">
            <v>71270105</v>
          </cell>
          <cell r="L900" t="str">
            <v>JDS</v>
          </cell>
        </row>
        <row r="901">
          <cell r="A901" t="str">
            <v>70837040</v>
          </cell>
          <cell r="L901" t="str">
            <v>JDS</v>
          </cell>
        </row>
        <row r="902">
          <cell r="A902" t="str">
            <v>70843297</v>
          </cell>
          <cell r="L902" t="str">
            <v>JDS</v>
          </cell>
        </row>
        <row r="903">
          <cell r="A903">
            <v>71843194</v>
          </cell>
          <cell r="L903" t="str">
            <v>JDS</v>
          </cell>
        </row>
        <row r="904">
          <cell r="A904">
            <v>71270022</v>
          </cell>
          <cell r="L904" t="str">
            <v>JDS</v>
          </cell>
        </row>
        <row r="905">
          <cell r="A905">
            <v>71575809</v>
          </cell>
          <cell r="L905" t="str">
            <v>JDS</v>
          </cell>
        </row>
        <row r="906">
          <cell r="A906">
            <v>70820339</v>
          </cell>
          <cell r="L906" t="str">
            <v>JDS</v>
          </cell>
        </row>
        <row r="907">
          <cell r="A907" t="str">
            <v>70893375</v>
          </cell>
          <cell r="L907" t="str">
            <v>Full Stack</v>
          </cell>
        </row>
        <row r="908">
          <cell r="A908" t="str">
            <v>70894239</v>
          </cell>
          <cell r="L908" t="str">
            <v>IoT-Industries</v>
          </cell>
        </row>
        <row r="909">
          <cell r="A909" t="str">
            <v>70894238</v>
          </cell>
          <cell r="L909" t="str">
            <v>Embedded Engineering</v>
          </cell>
        </row>
        <row r="910">
          <cell r="A910">
            <v>70751946</v>
          </cell>
          <cell r="L910" t="str">
            <v>PM/SM</v>
          </cell>
        </row>
        <row r="911">
          <cell r="A911"/>
          <cell r="L911" t="str">
            <v>Data Analytics/Science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DS DEA SAP</v>
          </cell>
          <cell r="B1" t="str">
            <v>DEA-CMS</v>
          </cell>
        </row>
        <row r="2">
          <cell r="A2" t="str">
            <v>DS DM IT Outsourcing</v>
          </cell>
          <cell r="B2" t="str">
            <v>DEA-CMS</v>
          </cell>
        </row>
        <row r="3">
          <cell r="A3" t="str">
            <v>DS DM App Engineering</v>
          </cell>
          <cell r="B3" t="str">
            <v>DS-QI</v>
          </cell>
        </row>
        <row r="4">
          <cell r="A4" t="str">
            <v>DS DM Prod Engineering</v>
          </cell>
          <cell r="B4" t="str">
            <v>DS-QI</v>
          </cell>
        </row>
        <row r="5">
          <cell r="A5" t="str">
            <v>DSIndustrial insights</v>
          </cell>
          <cell r="B5" t="str">
            <v>IoT-Industry</v>
          </cell>
          <cell r="C5" t="str">
            <v>Lumada</v>
          </cell>
        </row>
        <row r="6">
          <cell r="A6" t="str">
            <v>IoM i4.0</v>
          </cell>
          <cell r="B6" t="str">
            <v>IoT-Industry</v>
          </cell>
          <cell r="C6" t="str">
            <v>Lumada</v>
          </cell>
        </row>
        <row r="7">
          <cell r="A7" t="str">
            <v>Asset Lifecycle Management</v>
          </cell>
          <cell r="B7" t="str">
            <v>IoT-Industry</v>
          </cell>
          <cell r="C7" t="str">
            <v>Lumada</v>
          </cell>
        </row>
        <row r="8">
          <cell r="A8" t="str">
            <v>DS IOT Embedded Systems</v>
          </cell>
          <cell r="B8" t="str">
            <v>IoT-Industry</v>
          </cell>
          <cell r="C8" t="str">
            <v>EMB</v>
          </cell>
        </row>
        <row r="9">
          <cell r="A9" t="str">
            <v>Technology Solutions</v>
          </cell>
          <cell r="B9" t="str">
            <v>TSO</v>
          </cell>
        </row>
        <row r="10">
          <cell r="A10" t="str">
            <v>DS Other Business</v>
          </cell>
          <cell r="B10" t="str">
            <v>JDS ++</v>
          </cell>
        </row>
        <row r="11">
          <cell r="A11" t="str">
            <v>DS DEA Workday</v>
          </cell>
          <cell r="B11" t="str">
            <v>JDS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ung Quang Tong" id="{8E9CD7A1-077C-4EBA-953C-36914C5B513D}" userId="hung.tong@hitachivantara.com" providerId="PeoplePicker"/>
  <person displayName="Linh Thuy My Ngo" id="{17AD3C7B-0E86-4579-B613-7D5642C7B5CA}" userId="linh.ngo1@hitachivantara.com" providerId="PeoplePicker"/>
  <person displayName="Hung Quang Tong" id="{87FC8911-44E9-45C8-A574-DE7A4B90287C}" userId="S::hung.tong@hitachivantara.com::fd4ec72e-3943-4aec-95f5-450017cf1050" providerId="AD"/>
  <person displayName="Linh Thuy My Ngo" id="{7EEE12CC-6B3A-4AEF-A0B5-C822DBE44DEB}" userId="S::linh.ngo1@hitachivantara.com::8c8947ad-2ac6-411e-a73c-da407c9bc9c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3C1530-0DDC-45D6-8DC3-B47A2A7D9954}" name="Table1" displayName="Table1" ref="A1:V899" totalsRowShown="0" headerRowDxfId="52">
  <autoFilter ref="A1:V899" xr:uid="{463C1530-0DDC-45D6-8DC3-B47A2A7D9954}"/>
  <tableColumns count="22">
    <tableColumn id="1" xr3:uid="{D92B9217-FDCC-4A9B-A306-B3C2FDE1D7E5}" name="LDAP" dataDxfId="51"/>
    <tableColumn id="2" xr3:uid="{B9BF3A9A-28C1-4C44-BACB-0252CF21A4C0}" name="Oracle ID" dataDxfId="50"/>
    <tableColumn id="3" xr3:uid="{DBD7D5F0-6BDE-4EEF-8F27-AA73F9A194B7}" name="Employee Name" dataDxfId="49"/>
    <tableColumn id="4" xr3:uid="{DB5A504A-488B-44C9-A964-1409A4A8ABA9}" name="Level" dataDxfId="48"/>
    <tableColumn id="5" xr3:uid="{260A69C1-4296-4FDE-9600-FA4F40C19176}" name="Legal Entity Hire Date" dataDxfId="47"/>
    <tableColumn id="6" xr3:uid="{C815FAC8-7E1B-4D78-9A76-A17744A335A1}" name="Email" dataDxfId="46"/>
    <tableColumn id="7" xr3:uid="{8B34FF2C-E82C-44F3-833D-101A54AF43D5}" name="BU" dataDxfId="45"/>
    <tableColumn id="8" xr3:uid="{EBA06C13-948E-427A-A13A-BF8BCABA5AFE}" name="Location" dataDxfId="44"/>
    <tableColumn id="11" xr3:uid="{FB69E2D2-396A-44D3-94F2-5554F483038B}" name="Primary Skills" dataDxfId="43"/>
    <tableColumn id="12" xr3:uid="{DAD7BAB6-F7D8-4E07-A63D-B7563E25C7EE}" name="CoE/Practice" dataDxfId="42"/>
    <tableColumn id="16" xr3:uid="{FFC0674F-8D73-4182-8924-8EB6B74525FE}" name="Group" dataDxfId="41"/>
    <tableColumn id="25" xr3:uid="{391BC846-C863-463C-901F-8090ED07224A}" name="Report Manager" dataDxfId="40"/>
    <tableColumn id="9" xr3:uid="{DBC6FDC0-9C01-43DE-9B19-786562046AFB}" name="Hinext Manager"/>
    <tableColumn id="13" xr3:uid="{7A03C588-BDF9-4B33-A3D2-1CD87D0301F8}" name="Current Project" dataDxfId="39"/>
    <tableColumn id="14" xr3:uid="{F6F2774E-A0BC-45ED-97CD-0B595B24A916}" name="Secondary Skills" dataDxfId="38"/>
    <tableColumn id="15" xr3:uid="{0869BF82-FF1E-459E-A694-59EDBB4DD444}" name="Notes" dataDxfId="37"/>
    <tableColumn id="17" xr3:uid="{6F4882ED-E909-4BCA-A603-4742FB353F17}" name="Branch" dataDxfId="36">
      <calculatedColumnFormula>REPLACE(LEFT(H2,19), 1,8,"")</calculatedColumnFormula>
    </tableColumn>
    <tableColumn id="18" xr3:uid="{ECD651A2-C0E1-4AC5-A37F-0F4B60B13FF2}" name="BUCode" dataDxfId="35">
      <calculatedColumnFormula>VLOOKUP($G2,'[1]BU mapping'!$A$1:$B$12,2,FALSE)</calculatedColumnFormula>
    </tableColumn>
    <tableColumn id="19" xr3:uid="{C49BE294-FA2A-43A7-8B6A-F6D5B0BCF5F9}" name="Column1" dataDxfId="34"/>
    <tableColumn id="20" xr3:uid="{770A9564-1F44-48D9-B10F-C0D8BCD97C72}" name="Sub BU" dataDxfId="33">
      <calculatedColumnFormula>VLOOKUP($G2,'[2]BU mapping'!$A$1:$C$12,3,FALSE)</calculatedColumnFormula>
    </tableColumn>
    <tableColumn id="21" xr3:uid="{B4B21C9B-9A18-4E60-AB45-F8157D3BFE32}" name="New CoE" dataDxfId="32"/>
    <tableColumn id="22" xr3:uid="{E7313218-7327-4BF1-A07A-630EC5E04001}" name="Current PM" dataDxfId="3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6" dT="2023-02-13T08:21:55.68" personId="{87FC8911-44E9-45C8-A574-DE7A4B90287C}" id="{7422B10E-2E8C-492A-AEF4-85772A18C4AD}">
    <text>@Linh Thuy My Ngo ơi, người của em hả</text>
    <mentions>
      <mention mentionpersonId="{17AD3C7B-0E86-4579-B613-7D5642C7B5CA}" mentionId="{27F267FA-1F04-422C-ADA0-57EC2786448E}" startIndex="0" length="17"/>
    </mentions>
  </threadedComment>
  <threadedComment ref="J16" dT="2023-02-13T09:01:09.06" personId="{7EEE12CC-6B3A-4AEF-A0B5-C822DBE44DEB}" id="{A8E2CC9C-3FEE-444B-8EB3-27F821961B4E}" parentId="{7422B10E-2E8C-492A-AEF4-85772A18C4AD}">
    <text xml:space="preserve">không phải anh ơi, Trong có tiếng Nhật nhưng Trong muốn theo technical không phải bên em á </text>
  </threadedComment>
  <threadedComment ref="P652" dT="2022-12-08T06:24:31.63" personId="{87FC8911-44E9-45C8-A574-DE7A4B90287C}" id="{C7AA9A78-BC40-4752-B452-348B79499D62}">
    <text>@Linh Thuy My Ngo please consider this case</text>
    <mentions>
      <mention mentionpersonId="{17AD3C7B-0E86-4579-B613-7D5642C7B5CA}" mentionId="{A1AE2D0E-AB5D-4C75-A723-AC875C4565DE}" startIndex="0" length="17"/>
    </mentions>
  </threadedComment>
  <threadedComment ref="P652" dT="2022-12-08T06:32:29.35" personId="{7EEE12CC-6B3A-4AEF-A0B5-C822DBE44DEB}" id="{6C733131-9BE5-4DCC-BFE2-D1F3DE29044C}" parentId="{C7AA9A78-BC40-4752-B452-348B79499D62}">
    <text>thank anh @Hung Quang Tong for raising this. I discussed with Thanh and he wants to grow more in management skill. I'll discuss and finalize with chi Binh if we can map Thanh to PMPO CoE</text>
    <mentions>
      <mention mentionpersonId="{8E9CD7A1-077C-4EBA-953C-36914C5B513D}" mentionId="{2485E26E-E154-4205-8471-1657AA729956}" startIndex="10" length="16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ung.tran3@hitachivantara.com" TargetMode="External"/><Relationship Id="rId2" Type="http://schemas.openxmlformats.org/officeDocument/2006/relationships/hyperlink" Target="mailto:loc.nguyen@hitachivantara.com" TargetMode="External"/><Relationship Id="rId1" Type="http://schemas.openxmlformats.org/officeDocument/2006/relationships/hyperlink" Target="mailto:huy.mai@hitachivantara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tin.tran@hitachivantara.com" TargetMode="External"/><Relationship Id="rId21" Type="http://schemas.openxmlformats.org/officeDocument/2006/relationships/hyperlink" Target="mailto:thuoc.le@hitachivantara.com" TargetMode="External"/><Relationship Id="rId42" Type="http://schemas.openxmlformats.org/officeDocument/2006/relationships/hyperlink" Target="mailto:anh.bui@hitachivantara.com" TargetMode="External"/><Relationship Id="rId63" Type="http://schemas.openxmlformats.org/officeDocument/2006/relationships/hyperlink" Target="mailto:trung.tu@hitachivantara.com" TargetMode="External"/><Relationship Id="rId84" Type="http://schemas.openxmlformats.org/officeDocument/2006/relationships/hyperlink" Target="mailto:quan.hoang@hitachivantara.com" TargetMode="External"/><Relationship Id="rId138" Type="http://schemas.openxmlformats.org/officeDocument/2006/relationships/hyperlink" Target="mailto:anh.tran9@hitachivantara.com" TargetMode="External"/><Relationship Id="rId159" Type="http://schemas.openxmlformats.org/officeDocument/2006/relationships/hyperlink" Target="mailto:dat.le1@hitachivantara.com" TargetMode="External"/><Relationship Id="rId170" Type="http://schemas.openxmlformats.org/officeDocument/2006/relationships/hyperlink" Target="mailto:phuc.tran3@hitachivantara.com" TargetMode="External"/><Relationship Id="rId191" Type="http://schemas.openxmlformats.org/officeDocument/2006/relationships/hyperlink" Target="mailto:huu.vo@hitachivantara.com" TargetMode="External"/><Relationship Id="rId205" Type="http://schemas.openxmlformats.org/officeDocument/2006/relationships/hyperlink" Target="mailto:tri.vo1@hitachivantara.com" TargetMode="External"/><Relationship Id="rId226" Type="http://schemas.openxmlformats.org/officeDocument/2006/relationships/hyperlink" Target="mailto:dang.chien@hitachivantara.com" TargetMode="External"/><Relationship Id="rId247" Type="http://schemas.openxmlformats.org/officeDocument/2006/relationships/hyperlink" Target="mailto:ngoc.thibichnguyen@hitachivantara.com" TargetMode="External"/><Relationship Id="rId107" Type="http://schemas.openxmlformats.org/officeDocument/2006/relationships/hyperlink" Target="mailto:nguyen.viet@hitachivantara.com" TargetMode="External"/><Relationship Id="rId11" Type="http://schemas.openxmlformats.org/officeDocument/2006/relationships/hyperlink" Target="mailto:tuan.nguyen6@hitachivantara.com" TargetMode="External"/><Relationship Id="rId32" Type="http://schemas.openxmlformats.org/officeDocument/2006/relationships/hyperlink" Target="mailto:ho.phuong@hitachivantara.com" TargetMode="External"/><Relationship Id="rId53" Type="http://schemas.openxmlformats.org/officeDocument/2006/relationships/hyperlink" Target="mailto:dang.nguyen@hitachivantara.com" TargetMode="External"/><Relationship Id="rId74" Type="http://schemas.openxmlformats.org/officeDocument/2006/relationships/hyperlink" Target="mailto:dung.pham@hitachivantara.com" TargetMode="External"/><Relationship Id="rId128" Type="http://schemas.openxmlformats.org/officeDocument/2006/relationships/hyperlink" Target="mailto:nguyen.khoi@hitachivantara.com" TargetMode="External"/><Relationship Id="rId149" Type="http://schemas.openxmlformats.org/officeDocument/2006/relationships/hyperlink" Target="mailto:an.dang@hitachivantara.com" TargetMode="External"/><Relationship Id="rId5" Type="http://schemas.openxmlformats.org/officeDocument/2006/relationships/hyperlink" Target="mailto:tung.trongvo@hitachivantara.com" TargetMode="External"/><Relationship Id="rId95" Type="http://schemas.openxmlformats.org/officeDocument/2006/relationships/hyperlink" Target="mailto:hieu.nguyen6@hitachivantara.com" TargetMode="External"/><Relationship Id="rId160" Type="http://schemas.openxmlformats.org/officeDocument/2006/relationships/hyperlink" Target="mailto:nam.pham@hitachivantara.com" TargetMode="External"/><Relationship Id="rId181" Type="http://schemas.openxmlformats.org/officeDocument/2006/relationships/hyperlink" Target="mailto:nguyen.le1@hitachivantara.com" TargetMode="External"/><Relationship Id="rId216" Type="http://schemas.openxmlformats.org/officeDocument/2006/relationships/hyperlink" Target="mailto:do.vinh@hitachivantara.com" TargetMode="External"/><Relationship Id="rId237" Type="http://schemas.openxmlformats.org/officeDocument/2006/relationships/hyperlink" Target="mailto:trinh.thipham@hitachivantara.com" TargetMode="External"/><Relationship Id="rId258" Type="http://schemas.openxmlformats.org/officeDocument/2006/relationships/printerSettings" Target="../printerSettings/printerSettings1.bin"/><Relationship Id="rId22" Type="http://schemas.openxmlformats.org/officeDocument/2006/relationships/hyperlink" Target="mailto:thang.phan1@hitachivantara.com" TargetMode="External"/><Relationship Id="rId43" Type="http://schemas.openxmlformats.org/officeDocument/2006/relationships/hyperlink" Target="mailto:cong.nguyen3@hitachivantara.com" TargetMode="External"/><Relationship Id="rId64" Type="http://schemas.openxmlformats.org/officeDocument/2006/relationships/hyperlink" Target="mailto:khoa.nguyen@hitachivantara.com" TargetMode="External"/><Relationship Id="rId118" Type="http://schemas.openxmlformats.org/officeDocument/2006/relationships/hyperlink" Target="mailto:thien.thiennguyen@hitachivantara.com" TargetMode="External"/><Relationship Id="rId139" Type="http://schemas.openxmlformats.org/officeDocument/2006/relationships/hyperlink" Target="mailto:trang.pham2@hitachivantara.com" TargetMode="External"/><Relationship Id="rId85" Type="http://schemas.openxmlformats.org/officeDocument/2006/relationships/hyperlink" Target="mailto:truong.huynh@hitachivantara.com" TargetMode="External"/><Relationship Id="rId150" Type="http://schemas.openxmlformats.org/officeDocument/2006/relationships/hyperlink" Target="mailto:duong.lam@hitachivantara.com" TargetMode="External"/><Relationship Id="rId171" Type="http://schemas.openxmlformats.org/officeDocument/2006/relationships/hyperlink" Target="mailto:tuan.nguyen10@hitachivantara.com" TargetMode="External"/><Relationship Id="rId192" Type="http://schemas.openxmlformats.org/officeDocument/2006/relationships/hyperlink" Target="mailto:nguyen.hoang2@hitachivantara.com" TargetMode="External"/><Relationship Id="rId206" Type="http://schemas.openxmlformats.org/officeDocument/2006/relationships/hyperlink" Target="mailto:cuong.le2@hitachivantara.com" TargetMode="External"/><Relationship Id="rId227" Type="http://schemas.openxmlformats.org/officeDocument/2006/relationships/hyperlink" Target="mailto:nguyentan.nhat@hitachivantara.com" TargetMode="External"/><Relationship Id="rId248" Type="http://schemas.openxmlformats.org/officeDocument/2006/relationships/hyperlink" Target="mailto:phamthanh.quang@hitachivantara.com" TargetMode="External"/><Relationship Id="rId12" Type="http://schemas.openxmlformats.org/officeDocument/2006/relationships/hyperlink" Target="mailto:dau.vy@hitachivantara.com" TargetMode="External"/><Relationship Id="rId33" Type="http://schemas.openxmlformats.org/officeDocument/2006/relationships/hyperlink" Target="mailto:hector.quoc@hitachivantara.com" TargetMode="External"/><Relationship Id="rId108" Type="http://schemas.openxmlformats.org/officeDocument/2006/relationships/hyperlink" Target="mailto:nguyen.dien@hitachivantara.com" TargetMode="External"/><Relationship Id="rId129" Type="http://schemas.openxmlformats.org/officeDocument/2006/relationships/hyperlink" Target="mailto:thaia.le@hitachivantara.com" TargetMode="External"/><Relationship Id="rId54" Type="http://schemas.openxmlformats.org/officeDocument/2006/relationships/hyperlink" Target="mailto:hung.nguyen7@hitachivantara.com" TargetMode="External"/><Relationship Id="rId75" Type="http://schemas.openxmlformats.org/officeDocument/2006/relationships/hyperlink" Target="mailto:phuong.van@hitachivantara.com" TargetMode="External"/><Relationship Id="rId96" Type="http://schemas.openxmlformats.org/officeDocument/2006/relationships/hyperlink" Target="mailto:long.nguyen9@hitachivantara.com" TargetMode="External"/><Relationship Id="rId140" Type="http://schemas.openxmlformats.org/officeDocument/2006/relationships/hyperlink" Target="mailto:son.tran1@hitachivantara.com" TargetMode="External"/><Relationship Id="rId161" Type="http://schemas.openxmlformats.org/officeDocument/2006/relationships/hyperlink" Target="mailto:khiem.khong@hitachivantara.com" TargetMode="External"/><Relationship Id="rId182" Type="http://schemas.openxmlformats.org/officeDocument/2006/relationships/hyperlink" Target="mailto:truong.hieu@hitachivantara.com" TargetMode="External"/><Relationship Id="rId217" Type="http://schemas.openxmlformats.org/officeDocument/2006/relationships/hyperlink" Target="mailto:lam.toan@hitachivantara.com" TargetMode="External"/><Relationship Id="rId1" Type="http://schemas.openxmlformats.org/officeDocument/2006/relationships/hyperlink" Target="mailto:vu.huynh2@hitachivantara.com" TargetMode="External"/><Relationship Id="rId6" Type="http://schemas.openxmlformats.org/officeDocument/2006/relationships/hyperlink" Target="mailto:vuqui.trinh@hitachivantara.com" TargetMode="External"/><Relationship Id="rId212" Type="http://schemas.openxmlformats.org/officeDocument/2006/relationships/hyperlink" Target="mailto:nguyen.dat@hitachivantara.com" TargetMode="External"/><Relationship Id="rId233" Type="http://schemas.openxmlformats.org/officeDocument/2006/relationships/hyperlink" Target="mailto:minh.hokimle@hitachivantara.com" TargetMode="External"/><Relationship Id="rId238" Type="http://schemas.openxmlformats.org/officeDocument/2006/relationships/hyperlink" Target="mailto:nguyen.chanh@hitachivantara.com" TargetMode="External"/><Relationship Id="rId254" Type="http://schemas.openxmlformats.org/officeDocument/2006/relationships/hyperlink" Target="mailto:tuana.nguyen13@hitachivantara.com" TargetMode="External"/><Relationship Id="rId259" Type="http://schemas.openxmlformats.org/officeDocument/2006/relationships/vmlDrawing" Target="../drawings/vmlDrawing1.vml"/><Relationship Id="rId23" Type="http://schemas.openxmlformats.org/officeDocument/2006/relationships/hyperlink" Target="mailto:thao.nguyen3@hitachivantara.com" TargetMode="External"/><Relationship Id="rId28" Type="http://schemas.openxmlformats.org/officeDocument/2006/relationships/hyperlink" Target="mailto:do.nguyen1@hitachivantara.com" TargetMode="External"/><Relationship Id="rId49" Type="http://schemas.openxmlformats.org/officeDocument/2006/relationships/hyperlink" Target="mailto:du.pham@hitachivantara.com" TargetMode="External"/><Relationship Id="rId114" Type="http://schemas.openxmlformats.org/officeDocument/2006/relationships/hyperlink" Target="mailto:quy.nguyen1@hitachivantara.com" TargetMode="External"/><Relationship Id="rId119" Type="http://schemas.openxmlformats.org/officeDocument/2006/relationships/hyperlink" Target="mailto:hai.ngodinh@hitachivantara.com" TargetMode="External"/><Relationship Id="rId44" Type="http://schemas.openxmlformats.org/officeDocument/2006/relationships/hyperlink" Target="mailto:hong.le1@hitachivantara.com" TargetMode="External"/><Relationship Id="rId60" Type="http://schemas.openxmlformats.org/officeDocument/2006/relationships/hyperlink" Target="mailto:cuong.vu@hitachivantara.com" TargetMode="External"/><Relationship Id="rId65" Type="http://schemas.openxmlformats.org/officeDocument/2006/relationships/hyperlink" Target="mailto:thanh.do@hitachivantara.com" TargetMode="External"/><Relationship Id="rId81" Type="http://schemas.openxmlformats.org/officeDocument/2006/relationships/hyperlink" Target="mailto:cong.le1@hitachivantara.com" TargetMode="External"/><Relationship Id="rId86" Type="http://schemas.openxmlformats.org/officeDocument/2006/relationships/hyperlink" Target="mailto:hy.le@hitachivantara.com" TargetMode="External"/><Relationship Id="rId130" Type="http://schemas.openxmlformats.org/officeDocument/2006/relationships/hyperlink" Target="mailto:kachu.phu@hitachivantara.com" TargetMode="External"/><Relationship Id="rId135" Type="http://schemas.openxmlformats.org/officeDocument/2006/relationships/hyperlink" Target="mailto:ha.mac@hitachivantara.com" TargetMode="External"/><Relationship Id="rId151" Type="http://schemas.openxmlformats.org/officeDocument/2006/relationships/hyperlink" Target="mailto:huy.mai@hitachivantara.com" TargetMode="External"/><Relationship Id="rId156" Type="http://schemas.openxmlformats.org/officeDocument/2006/relationships/hyperlink" Target="mailto:tu.nguyen3@hitachivantara.com" TargetMode="External"/><Relationship Id="rId177" Type="http://schemas.openxmlformats.org/officeDocument/2006/relationships/hyperlink" Target="mailto:phong.vo@hitachivantara.com" TargetMode="External"/><Relationship Id="rId198" Type="http://schemas.openxmlformats.org/officeDocument/2006/relationships/hyperlink" Target="mailto:nguyen.khoa@hitachivantara.com" TargetMode="External"/><Relationship Id="rId172" Type="http://schemas.openxmlformats.org/officeDocument/2006/relationships/hyperlink" Target="mailto:tu.vu3@hitachivantara.com" TargetMode="External"/><Relationship Id="rId193" Type="http://schemas.openxmlformats.org/officeDocument/2006/relationships/hyperlink" Target="mailto:minh.nguyen6@hitachivantara.com" TargetMode="External"/><Relationship Id="rId202" Type="http://schemas.openxmlformats.org/officeDocument/2006/relationships/hyperlink" Target="mailto:manh.pham@hitachivantara.com" TargetMode="External"/><Relationship Id="rId207" Type="http://schemas.openxmlformats.org/officeDocument/2006/relationships/hyperlink" Target="mailto:thai.nguyen3@hitachivantara.com" TargetMode="External"/><Relationship Id="rId223" Type="http://schemas.openxmlformats.org/officeDocument/2006/relationships/hyperlink" Target="mailto:vinh.tranhoang@hitachivantara.com" TargetMode="External"/><Relationship Id="rId228" Type="http://schemas.openxmlformats.org/officeDocument/2006/relationships/hyperlink" Target="mailto:tho.vo@hitachivantara.com" TargetMode="External"/><Relationship Id="rId244" Type="http://schemas.openxmlformats.org/officeDocument/2006/relationships/hyperlink" Target="mailto:long.binhthai@hitachivantara.com" TargetMode="External"/><Relationship Id="rId249" Type="http://schemas.openxmlformats.org/officeDocument/2006/relationships/hyperlink" Target="mailto:nhan.phantrong@hitachivantara.com" TargetMode="External"/><Relationship Id="rId13" Type="http://schemas.openxmlformats.org/officeDocument/2006/relationships/hyperlink" Target="mailto:huy.quach@hitachivantara.com" TargetMode="External"/><Relationship Id="rId18" Type="http://schemas.openxmlformats.org/officeDocument/2006/relationships/hyperlink" Target="mailto:thanh.nguyen14@hitachivantara.com" TargetMode="External"/><Relationship Id="rId39" Type="http://schemas.openxmlformats.org/officeDocument/2006/relationships/hyperlink" Target="mailto:sang.pham@hitachivantara.com" TargetMode="External"/><Relationship Id="rId109" Type="http://schemas.openxmlformats.org/officeDocument/2006/relationships/hyperlink" Target="mailto:pham.dien@hitachivantara.com" TargetMode="External"/><Relationship Id="rId260" Type="http://schemas.openxmlformats.org/officeDocument/2006/relationships/table" Target="../tables/table1.xml"/><Relationship Id="rId34" Type="http://schemas.openxmlformats.org/officeDocument/2006/relationships/hyperlink" Target="mailto:thong.huynh@hitachivantara.com" TargetMode="External"/><Relationship Id="rId50" Type="http://schemas.openxmlformats.org/officeDocument/2006/relationships/hyperlink" Target="mailto:khang.nguyen4@hitachivantara.com" TargetMode="External"/><Relationship Id="rId55" Type="http://schemas.openxmlformats.org/officeDocument/2006/relationships/hyperlink" Target="mailto:long.pham@hitachivantara.com" TargetMode="External"/><Relationship Id="rId76" Type="http://schemas.openxmlformats.org/officeDocument/2006/relationships/hyperlink" Target="mailto:quoc.hoang@hitachivantara.com" TargetMode="External"/><Relationship Id="rId97" Type="http://schemas.openxmlformats.org/officeDocument/2006/relationships/hyperlink" Target="mailto:son.le2@hitachivantara.com" TargetMode="External"/><Relationship Id="rId104" Type="http://schemas.openxmlformats.org/officeDocument/2006/relationships/hyperlink" Target="mailto:dan.quach@hitachivantara.com" TargetMode="External"/><Relationship Id="rId120" Type="http://schemas.openxmlformats.org/officeDocument/2006/relationships/hyperlink" Target="mailto:huynhminh.nhat@hitachivantara.com" TargetMode="External"/><Relationship Id="rId125" Type="http://schemas.openxmlformats.org/officeDocument/2006/relationships/hyperlink" Target="mailto:quan.ho1@hitachivantara.com" TargetMode="External"/><Relationship Id="rId141" Type="http://schemas.openxmlformats.org/officeDocument/2006/relationships/hyperlink" Target="mailto:chau.nguyen1@hitachivantara.com" TargetMode="External"/><Relationship Id="rId146" Type="http://schemas.openxmlformats.org/officeDocument/2006/relationships/hyperlink" Target="mailto:huy.nguyen8@hitachivantara.com" TargetMode="External"/><Relationship Id="rId167" Type="http://schemas.openxmlformats.org/officeDocument/2006/relationships/hyperlink" Target="mailto:nguyen.dinh@hitachivantara.com" TargetMode="External"/><Relationship Id="rId188" Type="http://schemas.openxmlformats.org/officeDocument/2006/relationships/hyperlink" Target="mailto:nguyen.thao@hitachivantara.com" TargetMode="External"/><Relationship Id="rId7" Type="http://schemas.openxmlformats.org/officeDocument/2006/relationships/hyperlink" Target="mailto:trung.le@hitachivantara.com" TargetMode="External"/><Relationship Id="rId71" Type="http://schemas.openxmlformats.org/officeDocument/2006/relationships/hyperlink" Target="mailto:cao.nguyen@hitachivantara.com" TargetMode="External"/><Relationship Id="rId92" Type="http://schemas.openxmlformats.org/officeDocument/2006/relationships/hyperlink" Target="mailto:hieu.truong@hitachivantara.com" TargetMode="External"/><Relationship Id="rId162" Type="http://schemas.openxmlformats.org/officeDocument/2006/relationships/hyperlink" Target="mailto:nhan.ly@hitachivantara.com" TargetMode="External"/><Relationship Id="rId183" Type="http://schemas.openxmlformats.org/officeDocument/2006/relationships/hyperlink" Target="mailto:mai.lan@hitachivantara.com" TargetMode="External"/><Relationship Id="rId213" Type="http://schemas.openxmlformats.org/officeDocument/2006/relationships/hyperlink" Target="mailto:vui.pham@hitachivantara.com" TargetMode="External"/><Relationship Id="rId218" Type="http://schemas.openxmlformats.org/officeDocument/2006/relationships/hyperlink" Target="mailto:vu.lan@hitachivantara.com" TargetMode="External"/><Relationship Id="rId234" Type="http://schemas.openxmlformats.org/officeDocument/2006/relationships/hyperlink" Target="mailto:dat.vannguyen@hitachivantara.com" TargetMode="External"/><Relationship Id="rId239" Type="http://schemas.openxmlformats.org/officeDocument/2006/relationships/hyperlink" Target="mailto:hiep.quocpham@hitachivantara.com" TargetMode="External"/><Relationship Id="rId2" Type="http://schemas.openxmlformats.org/officeDocument/2006/relationships/hyperlink" Target="mailto:an.le1@hitachivantara.com" TargetMode="External"/><Relationship Id="rId29" Type="http://schemas.openxmlformats.org/officeDocument/2006/relationships/hyperlink" Target="mailto:huy.truong1@hitachivantara.com" TargetMode="External"/><Relationship Id="rId250" Type="http://schemas.openxmlformats.org/officeDocument/2006/relationships/hyperlink" Target="mailto:tuana.nguyen13@hitachivantara.com" TargetMode="External"/><Relationship Id="rId255" Type="http://schemas.openxmlformats.org/officeDocument/2006/relationships/hyperlink" Target="mailto:nguyen.dat2@hitachivantara.com" TargetMode="External"/><Relationship Id="rId24" Type="http://schemas.openxmlformats.org/officeDocument/2006/relationships/hyperlink" Target="mailto:tuan.tien@hitachivantara.com" TargetMode="External"/><Relationship Id="rId40" Type="http://schemas.openxmlformats.org/officeDocument/2006/relationships/hyperlink" Target="mailto:nam.do@hitachivantara.com" TargetMode="External"/><Relationship Id="rId45" Type="http://schemas.openxmlformats.org/officeDocument/2006/relationships/hyperlink" Target="mailto:hieu.tran1@hitachivantara.com" TargetMode="External"/><Relationship Id="rId66" Type="http://schemas.openxmlformats.org/officeDocument/2006/relationships/hyperlink" Target="mailto:binh.vu@hitachivantara.com" TargetMode="External"/><Relationship Id="rId87" Type="http://schemas.openxmlformats.org/officeDocument/2006/relationships/hyperlink" Target="mailto:nghia.huynh@hitachivantara.com" TargetMode="External"/><Relationship Id="rId110" Type="http://schemas.openxmlformats.org/officeDocument/2006/relationships/hyperlink" Target="mailto:nghia.le1@hitachivantara.com" TargetMode="External"/><Relationship Id="rId115" Type="http://schemas.openxmlformats.org/officeDocument/2006/relationships/hyperlink" Target="mailto:tam.trinh@hitachivantara.com" TargetMode="External"/><Relationship Id="rId131" Type="http://schemas.openxmlformats.org/officeDocument/2006/relationships/hyperlink" Target="mailto:loc.ngo@hitachivantara.com" TargetMode="External"/><Relationship Id="rId136" Type="http://schemas.openxmlformats.org/officeDocument/2006/relationships/hyperlink" Target="mailto:hoang.nguyen10@hitachivantara.com" TargetMode="External"/><Relationship Id="rId157" Type="http://schemas.openxmlformats.org/officeDocument/2006/relationships/hyperlink" Target="mailto:phuoc.nguyen2@hitachivantara.com" TargetMode="External"/><Relationship Id="rId178" Type="http://schemas.openxmlformats.org/officeDocument/2006/relationships/hyperlink" Target="mailto:sy.nguyen1@hitachivantara.com" TargetMode="External"/><Relationship Id="rId61" Type="http://schemas.openxmlformats.org/officeDocument/2006/relationships/hyperlink" Target="mailto:thao.tran@hitachivantara.com" TargetMode="External"/><Relationship Id="rId82" Type="http://schemas.openxmlformats.org/officeDocument/2006/relationships/hyperlink" Target="mailto:nguyen.lai@hitachivantara.com" TargetMode="External"/><Relationship Id="rId152" Type="http://schemas.openxmlformats.org/officeDocument/2006/relationships/hyperlink" Target="mailto:duong.nguyen5@hitachivantara.com" TargetMode="External"/><Relationship Id="rId173" Type="http://schemas.openxmlformats.org/officeDocument/2006/relationships/hyperlink" Target="mailto:sy.do@hitachivantara.com" TargetMode="External"/><Relationship Id="rId194" Type="http://schemas.openxmlformats.org/officeDocument/2006/relationships/hyperlink" Target="mailto:phamnguyen.an@hitachivantara.com" TargetMode="External"/><Relationship Id="rId199" Type="http://schemas.openxmlformats.org/officeDocument/2006/relationships/hyperlink" Target="mailto:phuc.mai@hitachivantara.com" TargetMode="External"/><Relationship Id="rId203" Type="http://schemas.openxmlformats.org/officeDocument/2006/relationships/hyperlink" Target="mailto:le.huy3@hitachivantara.com" TargetMode="External"/><Relationship Id="rId208" Type="http://schemas.openxmlformats.org/officeDocument/2006/relationships/hyperlink" Target="mailto:tran.tham@hitachivantara.com" TargetMode="External"/><Relationship Id="rId229" Type="http://schemas.openxmlformats.org/officeDocument/2006/relationships/hyperlink" Target="mailto:minh.huynh@hitachivantara.com" TargetMode="External"/><Relationship Id="rId19" Type="http://schemas.openxmlformats.org/officeDocument/2006/relationships/hyperlink" Target="mailto:thao.le@hitachivantara.com" TargetMode="External"/><Relationship Id="rId224" Type="http://schemas.openxmlformats.org/officeDocument/2006/relationships/hyperlink" Target="mailto:nguyen.dat1@hitachivantara.com" TargetMode="External"/><Relationship Id="rId240" Type="http://schemas.openxmlformats.org/officeDocument/2006/relationships/hyperlink" Target="mailto:hongoc.danh@hitachivantara.com" TargetMode="External"/><Relationship Id="rId245" Type="http://schemas.openxmlformats.org/officeDocument/2006/relationships/hyperlink" Target="mailto:daoduy.khang@hitachivantara.com" TargetMode="External"/><Relationship Id="rId261" Type="http://schemas.openxmlformats.org/officeDocument/2006/relationships/comments" Target="../comments1.xml"/><Relationship Id="rId14" Type="http://schemas.openxmlformats.org/officeDocument/2006/relationships/hyperlink" Target="mailto:thang.le@hitachivantara.com" TargetMode="External"/><Relationship Id="rId30" Type="http://schemas.openxmlformats.org/officeDocument/2006/relationships/hyperlink" Target="mailto:phat.luong@hitachivantara.com" TargetMode="External"/><Relationship Id="rId35" Type="http://schemas.openxmlformats.org/officeDocument/2006/relationships/hyperlink" Target="mailto:thanh.huynh@hitachivantara.com" TargetMode="External"/><Relationship Id="rId56" Type="http://schemas.openxmlformats.org/officeDocument/2006/relationships/hyperlink" Target="mailto:tien.dao@hitachivantara.com" TargetMode="External"/><Relationship Id="rId77" Type="http://schemas.openxmlformats.org/officeDocument/2006/relationships/hyperlink" Target="mailto:chien.nguyen@hitachivantara.com" TargetMode="External"/><Relationship Id="rId100" Type="http://schemas.openxmlformats.org/officeDocument/2006/relationships/hyperlink" Target="mailto:triet.nguyen@hitachivantara.com" TargetMode="External"/><Relationship Id="rId105" Type="http://schemas.openxmlformats.org/officeDocument/2006/relationships/hyperlink" Target="mailto:vinh.vo@hitachivantara.com" TargetMode="External"/><Relationship Id="rId126" Type="http://schemas.openxmlformats.org/officeDocument/2006/relationships/hyperlink" Target="mailto:tran.minhduy@hitachivantara.com" TargetMode="External"/><Relationship Id="rId147" Type="http://schemas.openxmlformats.org/officeDocument/2006/relationships/hyperlink" Target="mailto:quang.nguyen3@hitachivantara.com" TargetMode="External"/><Relationship Id="rId168" Type="http://schemas.openxmlformats.org/officeDocument/2006/relationships/hyperlink" Target="mailto:trong.ngo@hitachivantara.com" TargetMode="External"/><Relationship Id="rId8" Type="http://schemas.openxmlformats.org/officeDocument/2006/relationships/hyperlink" Target="mailto:hoa.duong@hitachivantara.com" TargetMode="External"/><Relationship Id="rId51" Type="http://schemas.openxmlformats.org/officeDocument/2006/relationships/hyperlink" Target="mailto:nhan.nguyen@hitachivantara.com" TargetMode="External"/><Relationship Id="rId72" Type="http://schemas.openxmlformats.org/officeDocument/2006/relationships/hyperlink" Target="mailto:nhat.trinh@hitachivantara.com" TargetMode="External"/><Relationship Id="rId93" Type="http://schemas.openxmlformats.org/officeDocument/2006/relationships/hyperlink" Target="mailto:tran.luu@hitachivantara.com" TargetMode="External"/><Relationship Id="rId98" Type="http://schemas.openxmlformats.org/officeDocument/2006/relationships/hyperlink" Target="mailto:dac.luu@hitachivantara.com" TargetMode="External"/><Relationship Id="rId121" Type="http://schemas.openxmlformats.org/officeDocument/2006/relationships/hyperlink" Target="mailto:dang.tahuy@hitachivantara.com" TargetMode="External"/><Relationship Id="rId142" Type="http://schemas.openxmlformats.org/officeDocument/2006/relationships/hyperlink" Target="mailto:loc.nguyen@hitachivantara.com" TargetMode="External"/><Relationship Id="rId163" Type="http://schemas.openxmlformats.org/officeDocument/2006/relationships/hyperlink" Target="mailto:phuc.pham@hitachivantara.com" TargetMode="External"/><Relationship Id="rId184" Type="http://schemas.openxmlformats.org/officeDocument/2006/relationships/hyperlink" Target="mailto:quang.do@hitachivantara.com" TargetMode="External"/><Relationship Id="rId189" Type="http://schemas.openxmlformats.org/officeDocument/2006/relationships/hyperlink" Target="mailto:luu.kha@hitachivantara.com" TargetMode="External"/><Relationship Id="rId219" Type="http://schemas.openxmlformats.org/officeDocument/2006/relationships/hyperlink" Target="mailto:nghia.nguyen@hitachivantara.com" TargetMode="External"/><Relationship Id="rId3" Type="http://schemas.openxmlformats.org/officeDocument/2006/relationships/hyperlink" Target="mailto:dao.tam@hitachivantara.com" TargetMode="External"/><Relationship Id="rId214" Type="http://schemas.openxmlformats.org/officeDocument/2006/relationships/hyperlink" Target="mailto:nguyen.hoang1@hitachivantara.com" TargetMode="External"/><Relationship Id="rId230" Type="http://schemas.openxmlformats.org/officeDocument/2006/relationships/hyperlink" Target="mailto:thai.dinhquoc@hitachivantara.com" TargetMode="External"/><Relationship Id="rId235" Type="http://schemas.openxmlformats.org/officeDocument/2006/relationships/hyperlink" Target="mailto:hai.nguyenbui@hitachivantara.com" TargetMode="External"/><Relationship Id="rId251" Type="http://schemas.openxmlformats.org/officeDocument/2006/relationships/hyperlink" Target="mailto:tuana.nguyen13@hitachivantara.com" TargetMode="External"/><Relationship Id="rId256" Type="http://schemas.openxmlformats.org/officeDocument/2006/relationships/hyperlink" Target="mailto:nguyen.hue@hitachivantara.com" TargetMode="External"/><Relationship Id="rId25" Type="http://schemas.openxmlformats.org/officeDocument/2006/relationships/hyperlink" Target="mailto:vinh.nguyen3@hitachivantara.com" TargetMode="External"/><Relationship Id="rId46" Type="http://schemas.openxmlformats.org/officeDocument/2006/relationships/hyperlink" Target="mailto:phan.hien@hitachivantara.com" TargetMode="External"/><Relationship Id="rId67" Type="http://schemas.openxmlformats.org/officeDocument/2006/relationships/hyperlink" Target="mailto:lien.le@hitachivantara.com" TargetMode="External"/><Relationship Id="rId116" Type="http://schemas.openxmlformats.org/officeDocument/2006/relationships/hyperlink" Target="mailto:hoang.huynguyen@hitachivantara.com" TargetMode="External"/><Relationship Id="rId137" Type="http://schemas.openxmlformats.org/officeDocument/2006/relationships/hyperlink" Target="mailto:vu.ha@hitachivantara.com" TargetMode="External"/><Relationship Id="rId158" Type="http://schemas.openxmlformats.org/officeDocument/2006/relationships/hyperlink" Target="mailto:hoang.do@hitachivantara.com" TargetMode="External"/><Relationship Id="rId20" Type="http://schemas.openxmlformats.org/officeDocument/2006/relationships/hyperlink" Target="mailto:anh.pham4@hitachivantara.com" TargetMode="External"/><Relationship Id="rId41" Type="http://schemas.openxmlformats.org/officeDocument/2006/relationships/hyperlink" Target="mailto:toan.tran@hitachivantara.com" TargetMode="External"/><Relationship Id="rId62" Type="http://schemas.openxmlformats.org/officeDocument/2006/relationships/hyperlink" Target="mailto:anh.phan@hitachivantara.com" TargetMode="External"/><Relationship Id="rId83" Type="http://schemas.openxmlformats.org/officeDocument/2006/relationships/hyperlink" Target="mailto:hieu.vo1@hitachivantara.com" TargetMode="External"/><Relationship Id="rId88" Type="http://schemas.openxmlformats.org/officeDocument/2006/relationships/hyperlink" Target="mailto:lieu.huynh@hitachivantara.com" TargetMode="External"/><Relationship Id="rId111" Type="http://schemas.openxmlformats.org/officeDocument/2006/relationships/hyperlink" Target="mailto:pham.thang@hitachivantara.com" TargetMode="External"/><Relationship Id="rId132" Type="http://schemas.openxmlformats.org/officeDocument/2006/relationships/hyperlink" Target="mailto:thang.nguyen6@hitachivantara.com" TargetMode="External"/><Relationship Id="rId153" Type="http://schemas.openxmlformats.org/officeDocument/2006/relationships/hyperlink" Target="mailto:quy.hoang@hitachivantara.com" TargetMode="External"/><Relationship Id="rId174" Type="http://schemas.openxmlformats.org/officeDocument/2006/relationships/hyperlink" Target="mailto:dang.le@hitachivantara.com" TargetMode="External"/><Relationship Id="rId179" Type="http://schemas.openxmlformats.org/officeDocument/2006/relationships/hyperlink" Target="mailto:duong.lam1@hitachivantara.com" TargetMode="External"/><Relationship Id="rId195" Type="http://schemas.openxmlformats.org/officeDocument/2006/relationships/hyperlink" Target="mailto:nguyen.nguyen8@hitachivantara.com" TargetMode="External"/><Relationship Id="rId209" Type="http://schemas.openxmlformats.org/officeDocument/2006/relationships/hyperlink" Target="mailto:hai.huynh@hitachivantara.com" TargetMode="External"/><Relationship Id="rId190" Type="http://schemas.openxmlformats.org/officeDocument/2006/relationships/hyperlink" Target="mailto:dang.quan@hitachivantara.com" TargetMode="External"/><Relationship Id="rId204" Type="http://schemas.openxmlformats.org/officeDocument/2006/relationships/hyperlink" Target="mailto:truong.nguyen2@hitachivantara.com" TargetMode="External"/><Relationship Id="rId220" Type="http://schemas.openxmlformats.org/officeDocument/2006/relationships/hyperlink" Target="mailto:linh.pangtasy@hitachivantara.com" TargetMode="External"/><Relationship Id="rId225" Type="http://schemas.openxmlformats.org/officeDocument/2006/relationships/hyperlink" Target="mailto:nguyen.nguyen9@hitachivantara.com" TargetMode="External"/><Relationship Id="rId241" Type="http://schemas.openxmlformats.org/officeDocument/2006/relationships/hyperlink" Target="mailto:phu.nguyen4@hitachivantara.com" TargetMode="External"/><Relationship Id="rId246" Type="http://schemas.openxmlformats.org/officeDocument/2006/relationships/hyperlink" Target="mailto:nam.nguyendinhphuong@hitachivantara.com" TargetMode="External"/><Relationship Id="rId15" Type="http://schemas.openxmlformats.org/officeDocument/2006/relationships/hyperlink" Target="mailto:nghia.tran@hitachivantara.com" TargetMode="External"/><Relationship Id="rId36" Type="http://schemas.openxmlformats.org/officeDocument/2006/relationships/hyperlink" Target="mailto:duc.pham1@hitachivantara.com" TargetMode="External"/><Relationship Id="rId57" Type="http://schemas.openxmlformats.org/officeDocument/2006/relationships/hyperlink" Target="mailto:minh.nguyen8@hitachivantara.com" TargetMode="External"/><Relationship Id="rId106" Type="http://schemas.openxmlformats.org/officeDocument/2006/relationships/hyperlink" Target="mailto:truong.phung@hitachivantara.com" TargetMode="External"/><Relationship Id="rId127" Type="http://schemas.openxmlformats.org/officeDocument/2006/relationships/hyperlink" Target="mailto:linh.hongnguyen@hitachivantara.com" TargetMode="External"/><Relationship Id="rId262" Type="http://schemas.microsoft.com/office/2017/10/relationships/threadedComment" Target="../threadedComments/threadedComment1.xml"/><Relationship Id="rId10" Type="http://schemas.openxmlformats.org/officeDocument/2006/relationships/hyperlink" Target="mailto:tuyen.nguyen@hitachivantara.com" TargetMode="External"/><Relationship Id="rId31" Type="http://schemas.openxmlformats.org/officeDocument/2006/relationships/hyperlink" Target="mailto:khuong.hoang@hitachivantara.com" TargetMode="External"/><Relationship Id="rId52" Type="http://schemas.openxmlformats.org/officeDocument/2006/relationships/hyperlink" Target="mailto:an.truong@hitachivantara.com" TargetMode="External"/><Relationship Id="rId73" Type="http://schemas.openxmlformats.org/officeDocument/2006/relationships/hyperlink" Target="mailto:kiet.lieu@hitachivantara.com" TargetMode="External"/><Relationship Id="rId78" Type="http://schemas.openxmlformats.org/officeDocument/2006/relationships/hyperlink" Target="mailto:tien.bui@hitachivantara.com" TargetMode="External"/><Relationship Id="rId94" Type="http://schemas.openxmlformats.org/officeDocument/2006/relationships/hyperlink" Target="mailto:vu.nguyen8@hitachivantara.com" TargetMode="External"/><Relationship Id="rId99" Type="http://schemas.openxmlformats.org/officeDocument/2006/relationships/hyperlink" Target="mailto:thuan.pham@hitachivantara.com" TargetMode="External"/><Relationship Id="rId101" Type="http://schemas.openxmlformats.org/officeDocument/2006/relationships/hyperlink" Target="mailto:sang.bui@hitachivantara.com" TargetMode="External"/><Relationship Id="rId122" Type="http://schemas.openxmlformats.org/officeDocument/2006/relationships/hyperlink" Target="mailto:hoang.phamvanphuc@hitachivantara.com" TargetMode="External"/><Relationship Id="rId143" Type="http://schemas.openxmlformats.org/officeDocument/2006/relationships/hyperlink" Target="mailto:danh.bui@hitachivantara.com" TargetMode="External"/><Relationship Id="rId148" Type="http://schemas.openxmlformats.org/officeDocument/2006/relationships/hyperlink" Target="mailto:kham.nguyen@hitachivantara.com" TargetMode="External"/><Relationship Id="rId164" Type="http://schemas.openxmlformats.org/officeDocument/2006/relationships/hyperlink" Target="mailto:thien.bui@hitachivantara.com" TargetMode="External"/><Relationship Id="rId169" Type="http://schemas.openxmlformats.org/officeDocument/2006/relationships/hyperlink" Target="mailto:sang.le@hitachivantara.com" TargetMode="External"/><Relationship Id="rId185" Type="http://schemas.openxmlformats.org/officeDocument/2006/relationships/hyperlink" Target="mailto:phu.le1@hitachivantara.com" TargetMode="External"/><Relationship Id="rId4" Type="http://schemas.openxmlformats.org/officeDocument/2006/relationships/hyperlink" Target="mailto:hoan.vu@hitachivantara.com" TargetMode="External"/><Relationship Id="rId9" Type="http://schemas.openxmlformats.org/officeDocument/2006/relationships/hyperlink" Target="mailto:vu.pham@hitachivantara.com" TargetMode="External"/><Relationship Id="rId180" Type="http://schemas.openxmlformats.org/officeDocument/2006/relationships/hyperlink" Target="mailto:toan.toan@hitachivantara.com" TargetMode="External"/><Relationship Id="rId210" Type="http://schemas.openxmlformats.org/officeDocument/2006/relationships/hyperlink" Target="mailto:nguyen.thinh@hitachivantara.com" TargetMode="External"/><Relationship Id="rId215" Type="http://schemas.openxmlformats.org/officeDocument/2006/relationships/hyperlink" Target="mailto:huy.phangia@hitachivantara.com" TargetMode="External"/><Relationship Id="rId236" Type="http://schemas.openxmlformats.org/officeDocument/2006/relationships/hyperlink" Target="mailto:mai.tran@hitachivantara.com" TargetMode="External"/><Relationship Id="rId257" Type="http://schemas.openxmlformats.org/officeDocument/2006/relationships/hyperlink" Target="mailto:khoa.dang1@hitachivantara.com" TargetMode="External"/><Relationship Id="rId26" Type="http://schemas.openxmlformats.org/officeDocument/2006/relationships/hyperlink" Target="mailto:toan.ma@hitachivantara.com" TargetMode="External"/><Relationship Id="rId231" Type="http://schemas.openxmlformats.org/officeDocument/2006/relationships/hyperlink" Target="mailto:nam.hongphucdang@hitachivantara.com" TargetMode="External"/><Relationship Id="rId252" Type="http://schemas.openxmlformats.org/officeDocument/2006/relationships/hyperlink" Target="mailto:tuana.nguyen13@hitachivantara.com" TargetMode="External"/><Relationship Id="rId47" Type="http://schemas.openxmlformats.org/officeDocument/2006/relationships/hyperlink" Target="mailto:dinhhuu.tai@hitachivantara.com" TargetMode="External"/><Relationship Id="rId68" Type="http://schemas.openxmlformats.org/officeDocument/2006/relationships/hyperlink" Target="mailto:ha.nguyen11@hitachivantara.com" TargetMode="External"/><Relationship Id="rId89" Type="http://schemas.openxmlformats.org/officeDocument/2006/relationships/hyperlink" Target="mailto:binh.nguyen4@hitachivantara.com" TargetMode="External"/><Relationship Id="rId112" Type="http://schemas.openxmlformats.org/officeDocument/2006/relationships/hyperlink" Target="mailto:nguyennhat.tri@hitachivantara.com" TargetMode="External"/><Relationship Id="rId133" Type="http://schemas.openxmlformats.org/officeDocument/2006/relationships/hyperlink" Target="mailto:nguyen.nguyen@hitachivantara.com" TargetMode="External"/><Relationship Id="rId154" Type="http://schemas.openxmlformats.org/officeDocument/2006/relationships/hyperlink" Target="mailto:nam.le2@hitachivantara.com" TargetMode="External"/><Relationship Id="rId175" Type="http://schemas.openxmlformats.org/officeDocument/2006/relationships/hyperlink" Target="mailto:hoang.pham@hitachivantara.com" TargetMode="External"/><Relationship Id="rId196" Type="http://schemas.openxmlformats.org/officeDocument/2006/relationships/hyperlink" Target="mailto:tu.do@hitachivantara.com" TargetMode="External"/><Relationship Id="rId200" Type="http://schemas.openxmlformats.org/officeDocument/2006/relationships/hyperlink" Target="mailto:le.phu@hitachivantara.com" TargetMode="External"/><Relationship Id="rId16" Type="http://schemas.openxmlformats.org/officeDocument/2006/relationships/hyperlink" Target="mailto:khang.nguyen@hitachivantara.com" TargetMode="External"/><Relationship Id="rId221" Type="http://schemas.openxmlformats.org/officeDocument/2006/relationships/hyperlink" Target="mailto:khoi.tranthe@hitachivantara.com" TargetMode="External"/><Relationship Id="rId242" Type="http://schemas.openxmlformats.org/officeDocument/2006/relationships/hyperlink" Target="mailto:long.hoangnguyen@hitachivantara.com" TargetMode="External"/><Relationship Id="rId263" Type="http://schemas.microsoft.com/office/2019/04/relationships/documenttask" Target="../documenttasks/documenttask1.xml"/><Relationship Id="rId37" Type="http://schemas.openxmlformats.org/officeDocument/2006/relationships/hyperlink" Target="mailto:thanh.nguyen18@hitachivantara.com" TargetMode="External"/><Relationship Id="rId58" Type="http://schemas.openxmlformats.org/officeDocument/2006/relationships/hyperlink" Target="mailto:nam.le@hitachivantara.com" TargetMode="External"/><Relationship Id="rId79" Type="http://schemas.openxmlformats.org/officeDocument/2006/relationships/hyperlink" Target="mailto:nguyen.cao@hitachivantara.com" TargetMode="External"/><Relationship Id="rId102" Type="http://schemas.openxmlformats.org/officeDocument/2006/relationships/hyperlink" Target="mailto:duc.ho@hitachivantara.com" TargetMode="External"/><Relationship Id="rId123" Type="http://schemas.openxmlformats.org/officeDocument/2006/relationships/hyperlink" Target="mailto:duong.daile@hitachivantara.com" TargetMode="External"/><Relationship Id="rId144" Type="http://schemas.openxmlformats.org/officeDocument/2006/relationships/hyperlink" Target="mailto:thuong.huynh@hitachivantara.com" TargetMode="External"/><Relationship Id="rId90" Type="http://schemas.openxmlformats.org/officeDocument/2006/relationships/hyperlink" Target="mailto:tu.phan@hitachivantara.com" TargetMode="External"/><Relationship Id="rId165" Type="http://schemas.openxmlformats.org/officeDocument/2006/relationships/hyperlink" Target="mailto:duc.truong@hitachivantara.com" TargetMode="External"/><Relationship Id="rId186" Type="http://schemas.openxmlformats.org/officeDocument/2006/relationships/hyperlink" Target="mailto:linh.huynh1@hitachivantara.com" TargetMode="External"/><Relationship Id="rId211" Type="http://schemas.openxmlformats.org/officeDocument/2006/relationships/hyperlink" Target="mailto:nguyen.loi1@hitachivantara.com" TargetMode="External"/><Relationship Id="rId232" Type="http://schemas.openxmlformats.org/officeDocument/2006/relationships/hyperlink" Target="mailto:louis.nguyenba@hitachivantara.com" TargetMode="External"/><Relationship Id="rId253" Type="http://schemas.openxmlformats.org/officeDocument/2006/relationships/hyperlink" Target="mailto:tuana.nguyen13@hitachivantara.com" TargetMode="External"/><Relationship Id="rId27" Type="http://schemas.openxmlformats.org/officeDocument/2006/relationships/hyperlink" Target="mailto:tuana.pham@hitachivantara.com" TargetMode="External"/><Relationship Id="rId48" Type="http://schemas.openxmlformats.org/officeDocument/2006/relationships/hyperlink" Target="mailto:ha.nguyen12@hitachivantara.com" TargetMode="External"/><Relationship Id="rId69" Type="http://schemas.openxmlformats.org/officeDocument/2006/relationships/hyperlink" Target="mailto:quoc.nguyen1@hitachivantara.com" TargetMode="External"/><Relationship Id="rId113" Type="http://schemas.openxmlformats.org/officeDocument/2006/relationships/hyperlink" Target="mailto:duc.le@hitachivantara.com" TargetMode="External"/><Relationship Id="rId134" Type="http://schemas.openxmlformats.org/officeDocument/2006/relationships/hyperlink" Target="mailto:loi.nguyen@hitachivantara.com" TargetMode="External"/><Relationship Id="rId80" Type="http://schemas.openxmlformats.org/officeDocument/2006/relationships/hyperlink" Target="mailto:tuyen.vo@hitachivantara.com" TargetMode="External"/><Relationship Id="rId155" Type="http://schemas.openxmlformats.org/officeDocument/2006/relationships/hyperlink" Target="mailto:hung.tran3@hitachivantara.com" TargetMode="External"/><Relationship Id="rId176" Type="http://schemas.openxmlformats.org/officeDocument/2006/relationships/hyperlink" Target="mailto:hang.nguyen5@hitachivantara.com" TargetMode="External"/><Relationship Id="rId197" Type="http://schemas.openxmlformats.org/officeDocument/2006/relationships/hyperlink" Target="mailto:hoang.phuc@hitachivantara.com" TargetMode="External"/><Relationship Id="rId201" Type="http://schemas.openxmlformats.org/officeDocument/2006/relationships/hyperlink" Target="mailto:nguyen.duong@hitachivantara.com" TargetMode="External"/><Relationship Id="rId222" Type="http://schemas.openxmlformats.org/officeDocument/2006/relationships/hyperlink" Target="mailto:chau.dang@hitachivantara.com" TargetMode="External"/><Relationship Id="rId243" Type="http://schemas.openxmlformats.org/officeDocument/2006/relationships/hyperlink" Target="mailto:lethanh.cong@hitachivantara.com" TargetMode="External"/><Relationship Id="rId17" Type="http://schemas.openxmlformats.org/officeDocument/2006/relationships/hyperlink" Target="mailto:nghia.le@hitachivantara.com" TargetMode="External"/><Relationship Id="rId38" Type="http://schemas.openxmlformats.org/officeDocument/2006/relationships/hyperlink" Target="mailto:trinh.long@hitachivantara.com" TargetMode="External"/><Relationship Id="rId59" Type="http://schemas.openxmlformats.org/officeDocument/2006/relationships/hyperlink" Target="mailto:binh.doan@hitachivantara.com" TargetMode="External"/><Relationship Id="rId103" Type="http://schemas.openxmlformats.org/officeDocument/2006/relationships/hyperlink" Target="mailto:nguyen.nhan@hitachivantara.com" TargetMode="External"/><Relationship Id="rId124" Type="http://schemas.openxmlformats.org/officeDocument/2006/relationships/hyperlink" Target="mailto:nhat.anhle@hitachivantara.com" TargetMode="External"/><Relationship Id="rId70" Type="http://schemas.openxmlformats.org/officeDocument/2006/relationships/hyperlink" Target="mailto:chinh.tran@hitachivantara.com" TargetMode="External"/><Relationship Id="rId91" Type="http://schemas.openxmlformats.org/officeDocument/2006/relationships/hyperlink" Target="mailto:danh.le@hitachivantara.com" TargetMode="External"/><Relationship Id="rId145" Type="http://schemas.openxmlformats.org/officeDocument/2006/relationships/hyperlink" Target="mailto:ha.nguyen7@hitachivantara.com" TargetMode="External"/><Relationship Id="rId166" Type="http://schemas.openxmlformats.org/officeDocument/2006/relationships/hyperlink" Target="mailto:long.nguyen6@hitachivantara.com" TargetMode="External"/><Relationship Id="rId187" Type="http://schemas.openxmlformats.org/officeDocument/2006/relationships/hyperlink" Target="mailto:nguyen.tu@hitachivanta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223E-9C01-4B55-8F64-D7C190E19419}">
  <dimension ref="A1:M4"/>
  <sheetViews>
    <sheetView tabSelected="1" workbookViewId="0">
      <selection activeCell="I6" sqref="I6"/>
    </sheetView>
  </sheetViews>
  <sheetFormatPr defaultRowHeight="15" x14ac:dyDescent="0.25"/>
  <cols>
    <col min="1" max="2" width="9.7109375" bestFit="1" customWidth="1"/>
    <col min="3" max="3" width="18.7109375" bestFit="1" customWidth="1"/>
    <col min="4" max="4" width="6" bestFit="1" customWidth="1"/>
    <col min="5" max="5" width="21.7109375" bestFit="1" customWidth="1"/>
    <col min="6" max="6" width="27.42578125" bestFit="1" customWidth="1"/>
    <col min="7" max="7" width="24.7109375" bestFit="1" customWidth="1"/>
    <col min="8" max="8" width="35.7109375" bestFit="1" customWidth="1"/>
    <col min="9" max="9" width="16.7109375" customWidth="1"/>
    <col min="10" max="10" width="17.5703125" customWidth="1"/>
    <col min="11" max="11" width="18.7109375" customWidth="1"/>
    <col min="12" max="12" width="8.7109375" bestFit="1" customWidth="1"/>
  </cols>
  <sheetData>
    <row r="1" spans="1:13" ht="15.75" x14ac:dyDescent="0.25">
      <c r="A1" s="2" t="s">
        <v>8</v>
      </c>
      <c r="B1" s="2" t="s">
        <v>70</v>
      </c>
      <c r="C1" s="2" t="s">
        <v>9</v>
      </c>
      <c r="D1" s="2" t="s">
        <v>0</v>
      </c>
      <c r="E1" s="4" t="s">
        <v>10</v>
      </c>
      <c r="F1" s="2" t="s">
        <v>11</v>
      </c>
      <c r="G1" s="2" t="s">
        <v>12</v>
      </c>
      <c r="H1" s="2" t="s">
        <v>13</v>
      </c>
      <c r="I1" s="5" t="s">
        <v>307</v>
      </c>
      <c r="J1" s="5" t="s">
        <v>71</v>
      </c>
      <c r="K1" s="6" t="s">
        <v>72</v>
      </c>
      <c r="L1" s="6" t="s">
        <v>73</v>
      </c>
      <c r="M1" s="6" t="s">
        <v>3079</v>
      </c>
    </row>
    <row r="2" spans="1:13" ht="30" x14ac:dyDescent="0.25">
      <c r="A2" s="32" t="s">
        <v>3082</v>
      </c>
      <c r="B2" s="32" t="s">
        <v>3082</v>
      </c>
      <c r="C2" s="8" t="s">
        <v>301</v>
      </c>
      <c r="D2" s="8" t="s">
        <v>1</v>
      </c>
      <c r="E2" s="15">
        <v>44298</v>
      </c>
      <c r="F2" s="174" t="s">
        <v>309</v>
      </c>
      <c r="G2" s="8" t="s">
        <v>16</v>
      </c>
      <c r="H2" s="8" t="s">
        <v>76</v>
      </c>
      <c r="I2" s="177">
        <v>45070</v>
      </c>
      <c r="J2" s="11" t="s">
        <v>65</v>
      </c>
      <c r="K2" s="11" t="s">
        <v>61</v>
      </c>
      <c r="L2" s="11" t="s">
        <v>77</v>
      </c>
      <c r="M2" s="103" t="s">
        <v>3080</v>
      </c>
    </row>
    <row r="3" spans="1:13" x14ac:dyDescent="0.25">
      <c r="A3" s="176" t="s">
        <v>3083</v>
      </c>
      <c r="B3" s="176" t="s">
        <v>3083</v>
      </c>
      <c r="C3" s="14" t="s">
        <v>3085</v>
      </c>
      <c r="D3" s="14" t="s">
        <v>2</v>
      </c>
      <c r="E3" s="15">
        <v>43761</v>
      </c>
      <c r="F3" s="175" t="s">
        <v>311</v>
      </c>
      <c r="G3" s="14" t="s">
        <v>16</v>
      </c>
      <c r="H3" s="14" t="s">
        <v>76</v>
      </c>
      <c r="I3" s="178">
        <v>45107</v>
      </c>
      <c r="J3" s="94" t="s">
        <v>65</v>
      </c>
      <c r="K3" s="17" t="s">
        <v>61</v>
      </c>
      <c r="L3" s="17" t="s">
        <v>77</v>
      </c>
      <c r="M3" s="103" t="s">
        <v>3080</v>
      </c>
    </row>
    <row r="4" spans="1:13" x14ac:dyDescent="0.25">
      <c r="A4" s="176" t="s">
        <v>3084</v>
      </c>
      <c r="B4" s="176" t="s">
        <v>3081</v>
      </c>
      <c r="C4" s="14" t="s">
        <v>3086</v>
      </c>
      <c r="D4" s="14" t="s">
        <v>2</v>
      </c>
      <c r="E4" s="15">
        <v>44333</v>
      </c>
      <c r="F4" s="175" t="s">
        <v>313</v>
      </c>
      <c r="G4" s="14" t="s">
        <v>45</v>
      </c>
      <c r="H4" s="14" t="s">
        <v>119</v>
      </c>
      <c r="I4" s="178">
        <v>44964</v>
      </c>
      <c r="J4" s="17" t="s">
        <v>43</v>
      </c>
      <c r="K4" s="17" t="s">
        <v>61</v>
      </c>
      <c r="L4" s="17" t="s">
        <v>77</v>
      </c>
      <c r="M4" s="103" t="s">
        <v>3080</v>
      </c>
    </row>
  </sheetData>
  <conditionalFormatting sqref="A1">
    <cfRule type="duplicateValues" dxfId="30" priority="21"/>
  </conditionalFormatting>
  <conditionalFormatting sqref="A2">
    <cfRule type="duplicateValues" dxfId="29" priority="22"/>
    <cfRule type="duplicateValues" dxfId="28" priority="23"/>
  </conditionalFormatting>
  <conditionalFormatting sqref="A3">
    <cfRule type="duplicateValues" dxfId="27" priority="19"/>
    <cfRule type="duplicateValues" dxfId="26" priority="20"/>
  </conditionalFormatting>
  <conditionalFormatting sqref="A4">
    <cfRule type="duplicateValues" dxfId="25" priority="103"/>
    <cfRule type="duplicateValues" dxfId="24" priority="104"/>
  </conditionalFormatting>
  <hyperlinks>
    <hyperlink ref="F2" r:id="rId1" xr:uid="{84D0BF40-6ED8-4986-B553-D2A302E207ED}"/>
    <hyperlink ref="F3" r:id="rId2" xr:uid="{4EFCB1A3-7955-4DA7-9315-69BEF162D0F4}"/>
    <hyperlink ref="F4" r:id="rId3" xr:uid="{ED353136-1D8B-4016-B68E-ED83D5B7AC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B87F-EC15-4AFD-8300-17CF89CDDFA2}">
  <dimension ref="A1:V899"/>
  <sheetViews>
    <sheetView topLeftCell="D347" workbookViewId="0">
      <selection activeCell="A351" sqref="A351:H351"/>
    </sheetView>
  </sheetViews>
  <sheetFormatPr defaultColWidth="8.7109375" defaultRowHeight="15" x14ac:dyDescent="0.25"/>
  <cols>
    <col min="1" max="1" width="10.28515625" bestFit="1" customWidth="1"/>
    <col min="2" max="2" width="10.7109375" customWidth="1"/>
    <col min="3" max="3" width="24.7109375" bestFit="1" customWidth="1"/>
    <col min="4" max="4" width="12.42578125" customWidth="1"/>
    <col min="5" max="5" width="19.42578125" customWidth="1"/>
    <col min="6" max="6" width="30.7109375" customWidth="1"/>
    <col min="7" max="7" width="28.42578125" customWidth="1"/>
    <col min="8" max="8" width="39.42578125" customWidth="1"/>
    <col min="9" max="9" width="42.42578125" customWidth="1"/>
    <col min="10" max="10" width="22.42578125" customWidth="1"/>
    <col min="11" max="11" width="16.42578125" customWidth="1"/>
    <col min="12" max="12" width="20.42578125" customWidth="1"/>
    <col min="13" max="13" width="17.42578125" customWidth="1"/>
    <col min="14" max="14" width="46.42578125" customWidth="1"/>
    <col min="15" max="15" width="30.42578125" customWidth="1"/>
    <col min="16" max="16" width="15.42578125" customWidth="1"/>
    <col min="17" max="17" width="20.42578125" customWidth="1"/>
    <col min="18" max="20" width="9.42578125" customWidth="1"/>
    <col min="21" max="21" width="24.42578125" customWidth="1"/>
    <col min="22" max="22" width="19.42578125" customWidth="1"/>
  </cols>
  <sheetData>
    <row r="1" spans="1:22" ht="15.75" x14ac:dyDescent="0.25">
      <c r="A1" s="1" t="s">
        <v>8</v>
      </c>
      <c r="B1" s="1" t="s">
        <v>70</v>
      </c>
      <c r="C1" s="2" t="s">
        <v>9</v>
      </c>
      <c r="D1" s="3" t="s">
        <v>0</v>
      </c>
      <c r="E1" s="4" t="s">
        <v>10</v>
      </c>
      <c r="F1" s="2" t="s">
        <v>11</v>
      </c>
      <c r="G1" s="2" t="s">
        <v>12</v>
      </c>
      <c r="H1" s="2" t="s">
        <v>13</v>
      </c>
      <c r="I1" s="5" t="s">
        <v>332</v>
      </c>
      <c r="J1" s="5" t="s">
        <v>333</v>
      </c>
      <c r="K1" s="5" t="s">
        <v>334</v>
      </c>
      <c r="L1" s="5" t="s">
        <v>71</v>
      </c>
      <c r="M1" s="6" t="s">
        <v>72</v>
      </c>
      <c r="N1" s="5" t="s">
        <v>335</v>
      </c>
      <c r="O1" s="5" t="s">
        <v>336</v>
      </c>
      <c r="P1" s="5" t="s">
        <v>337</v>
      </c>
      <c r="Q1" s="38" t="s">
        <v>338</v>
      </c>
      <c r="R1" s="38" t="s">
        <v>73</v>
      </c>
      <c r="S1" s="38" t="s">
        <v>339</v>
      </c>
      <c r="T1" s="38" t="s">
        <v>340</v>
      </c>
      <c r="U1" s="38" t="s">
        <v>341</v>
      </c>
      <c r="V1" s="38" t="s">
        <v>342</v>
      </c>
    </row>
    <row r="2" spans="1:22" ht="30" x14ac:dyDescent="0.25">
      <c r="A2" s="39">
        <v>71269799</v>
      </c>
      <c r="B2" s="40">
        <v>124978</v>
      </c>
      <c r="C2" s="40" t="s">
        <v>343</v>
      </c>
      <c r="D2" s="40" t="s">
        <v>4</v>
      </c>
      <c r="E2" s="41">
        <v>41764</v>
      </c>
      <c r="F2" s="42" t="s">
        <v>344</v>
      </c>
      <c r="G2" s="40" t="s">
        <v>36</v>
      </c>
      <c r="H2" s="40" t="s">
        <v>119</v>
      </c>
      <c r="I2" s="43" t="s">
        <v>345</v>
      </c>
      <c r="J2" s="43" t="s">
        <v>346</v>
      </c>
      <c r="K2" s="43" t="s">
        <v>347</v>
      </c>
      <c r="L2" s="40" t="s">
        <v>348</v>
      </c>
      <c r="M2" s="44" t="s">
        <v>348</v>
      </c>
      <c r="N2" s="43" t="s">
        <v>349</v>
      </c>
      <c r="O2" s="43" t="s">
        <v>350</v>
      </c>
      <c r="P2" s="45" t="s">
        <v>351</v>
      </c>
      <c r="Q2" s="43" t="str">
        <f t="shared" ref="Q2:Q65" si="0">REPLACE(LEFT(H2,19), 1,8,"")</f>
        <v>Ho Chi Minh</v>
      </c>
      <c r="R2" s="43" t="str">
        <f>VLOOKUP($G2,'[1]BU mapping'!$A$1:$B$12,2,FALSE)</f>
        <v>IoT</v>
      </c>
      <c r="S2" s="43"/>
      <c r="T2" s="43" t="str">
        <f>VLOOKUP($G2,'[2]BU mapping'!$A$1:$C$12,3,FALSE)</f>
        <v>Lumada</v>
      </c>
      <c r="U2" s="43" t="str">
        <f>INDEX([2]Detail!$L:$L, MATCH($A2, [2]Detail!$A:$A, 0))</f>
        <v>Azure Cloud App Eng</v>
      </c>
      <c r="V2" s="43"/>
    </row>
    <row r="3" spans="1:22" x14ac:dyDescent="0.25">
      <c r="A3" s="7">
        <v>71269868</v>
      </c>
      <c r="B3" s="8">
        <v>127291</v>
      </c>
      <c r="C3" s="8" t="s">
        <v>352</v>
      </c>
      <c r="D3" s="8" t="s">
        <v>4</v>
      </c>
      <c r="E3" s="9">
        <v>42464</v>
      </c>
      <c r="F3" s="18" t="s">
        <v>353</v>
      </c>
      <c r="G3" s="8" t="s">
        <v>29</v>
      </c>
      <c r="H3" s="8" t="s">
        <v>90</v>
      </c>
      <c r="I3" s="11" t="s">
        <v>354</v>
      </c>
      <c r="J3" s="11" t="s">
        <v>80</v>
      </c>
      <c r="K3" s="11"/>
      <c r="L3" s="8" t="s">
        <v>355</v>
      </c>
      <c r="M3" s="8" t="s">
        <v>355</v>
      </c>
      <c r="N3" s="11" t="s">
        <v>356</v>
      </c>
      <c r="O3" s="11" t="s">
        <v>357</v>
      </c>
      <c r="P3" s="45" t="s">
        <v>351</v>
      </c>
      <c r="Q3" s="11" t="str">
        <f t="shared" si="0"/>
        <v>Danang City</v>
      </c>
      <c r="R3" s="11" t="str">
        <f>VLOOKUP($G3,'[1]BU mapping'!$A$1:$B$12,2,FALSE)</f>
        <v>DS</v>
      </c>
      <c r="S3" s="11"/>
      <c r="T3" s="11">
        <f>VLOOKUP($G3,'[2]BU mapping'!$A$1:$C$12,3,FALSE)</f>
        <v>0</v>
      </c>
      <c r="U3" s="11"/>
      <c r="V3" s="11"/>
    </row>
    <row r="4" spans="1:22" x14ac:dyDescent="0.25">
      <c r="A4" s="7">
        <v>71391241</v>
      </c>
      <c r="B4" s="8">
        <v>128814</v>
      </c>
      <c r="C4" s="8" t="s">
        <v>358</v>
      </c>
      <c r="D4" s="8" t="s">
        <v>4</v>
      </c>
      <c r="E4" s="9">
        <v>42555</v>
      </c>
      <c r="F4" s="18" t="s">
        <v>359</v>
      </c>
      <c r="G4" s="8" t="s">
        <v>29</v>
      </c>
      <c r="H4" s="8" t="s">
        <v>119</v>
      </c>
      <c r="I4" s="11" t="s">
        <v>360</v>
      </c>
      <c r="J4" s="11" t="s">
        <v>80</v>
      </c>
      <c r="K4" s="11"/>
      <c r="L4" s="8" t="s">
        <v>355</v>
      </c>
      <c r="M4" s="8" t="s">
        <v>355</v>
      </c>
      <c r="N4" s="11" t="s">
        <v>356</v>
      </c>
      <c r="O4" s="11" t="s">
        <v>361</v>
      </c>
      <c r="P4" s="45" t="s">
        <v>351</v>
      </c>
      <c r="Q4" s="11" t="str">
        <f t="shared" si="0"/>
        <v>Ho Chi Minh</v>
      </c>
      <c r="R4" s="11" t="str">
        <f>VLOOKUP($G4,'[1]BU mapping'!$A$1:$B$12,2,FALSE)</f>
        <v>DS</v>
      </c>
      <c r="S4" s="11"/>
      <c r="T4" s="11">
        <f>VLOOKUP($G4,'[2]BU mapping'!$A$1:$C$12,3,FALSE)</f>
        <v>0</v>
      </c>
      <c r="U4" s="11"/>
      <c r="V4" s="11"/>
    </row>
    <row r="5" spans="1:22" ht="30" x14ac:dyDescent="0.25">
      <c r="A5" s="7">
        <v>71391337</v>
      </c>
      <c r="B5" s="8">
        <v>132319</v>
      </c>
      <c r="C5" s="8" t="s">
        <v>362</v>
      </c>
      <c r="D5" s="8" t="s">
        <v>4</v>
      </c>
      <c r="E5" s="9">
        <v>42786</v>
      </c>
      <c r="F5" s="10" t="s">
        <v>363</v>
      </c>
      <c r="G5" s="8" t="s">
        <v>29</v>
      </c>
      <c r="H5" s="8" t="s">
        <v>76</v>
      </c>
      <c r="I5" s="11" t="s">
        <v>364</v>
      </c>
      <c r="J5" s="11" t="s">
        <v>346</v>
      </c>
      <c r="K5" s="11" t="s">
        <v>365</v>
      </c>
      <c r="L5" s="8" t="s">
        <v>348</v>
      </c>
      <c r="M5" s="12" t="s">
        <v>348</v>
      </c>
      <c r="N5" s="11" t="s">
        <v>366</v>
      </c>
      <c r="O5" s="11" t="s">
        <v>357</v>
      </c>
      <c r="P5" s="45" t="s">
        <v>351</v>
      </c>
      <c r="Q5" s="11" t="str">
        <f t="shared" si="0"/>
        <v>Ho Chi Minh</v>
      </c>
      <c r="R5" s="11" t="str">
        <f>VLOOKUP($G5,'[1]BU mapping'!$A$1:$B$12,2,FALSE)</f>
        <v>DS</v>
      </c>
      <c r="S5" s="11"/>
      <c r="T5" s="11">
        <f>VLOOKUP($G5,'[2]BU mapping'!$A$1:$C$12,3,FALSE)</f>
        <v>0</v>
      </c>
      <c r="U5" s="11"/>
      <c r="V5" s="11"/>
    </row>
    <row r="6" spans="1:22" ht="30" x14ac:dyDescent="0.25">
      <c r="A6" s="13">
        <v>71391277</v>
      </c>
      <c r="B6" s="14">
        <v>132324</v>
      </c>
      <c r="C6" s="14" t="s">
        <v>367</v>
      </c>
      <c r="D6" s="14" t="s">
        <v>5</v>
      </c>
      <c r="E6" s="15">
        <v>42786</v>
      </c>
      <c r="F6" s="16" t="s">
        <v>368</v>
      </c>
      <c r="G6" s="14" t="s">
        <v>29</v>
      </c>
      <c r="H6" s="14" t="s">
        <v>119</v>
      </c>
      <c r="I6" s="17" t="s">
        <v>369</v>
      </c>
      <c r="J6" s="17" t="s">
        <v>346</v>
      </c>
      <c r="K6" s="11" t="s">
        <v>370</v>
      </c>
      <c r="L6" s="8" t="s">
        <v>348</v>
      </c>
      <c r="M6" s="12" t="s">
        <v>348</v>
      </c>
      <c r="N6" s="17" t="s">
        <v>366</v>
      </c>
      <c r="O6" s="17" t="s">
        <v>371</v>
      </c>
      <c r="P6" s="45" t="s">
        <v>351</v>
      </c>
      <c r="Q6" s="11" t="str">
        <f t="shared" si="0"/>
        <v>Ho Chi Minh</v>
      </c>
      <c r="R6" s="11" t="str">
        <f>VLOOKUP($G6,'[1]BU mapping'!$A$1:$B$12,2,FALSE)</f>
        <v>DS</v>
      </c>
      <c r="S6" s="11"/>
      <c r="T6" s="11">
        <f>VLOOKUP($G6,'[2]BU mapping'!$A$1:$C$12,3,FALSE)</f>
        <v>0</v>
      </c>
      <c r="U6" s="11"/>
      <c r="V6" s="11"/>
    </row>
    <row r="7" spans="1:22" x14ac:dyDescent="0.25">
      <c r="A7" s="7">
        <v>71391339</v>
      </c>
      <c r="B7" s="8">
        <v>132413</v>
      </c>
      <c r="C7" s="8" t="s">
        <v>372</v>
      </c>
      <c r="D7" s="8" t="s">
        <v>2</v>
      </c>
      <c r="E7" s="9">
        <v>42795</v>
      </c>
      <c r="F7" s="18" t="s">
        <v>373</v>
      </c>
      <c r="G7" s="8" t="s">
        <v>29</v>
      </c>
      <c r="H7" s="8" t="s">
        <v>76</v>
      </c>
      <c r="I7" s="11" t="s">
        <v>374</v>
      </c>
      <c r="J7" s="11" t="s">
        <v>346</v>
      </c>
      <c r="K7" s="11" t="s">
        <v>375</v>
      </c>
      <c r="L7" s="14" t="s">
        <v>376</v>
      </c>
      <c r="M7" s="19" t="s">
        <v>348</v>
      </c>
      <c r="N7" s="11" t="s">
        <v>377</v>
      </c>
      <c r="O7" s="11" t="s">
        <v>19</v>
      </c>
      <c r="P7" s="45"/>
      <c r="Q7" s="11" t="str">
        <f t="shared" si="0"/>
        <v>Ho Chi Minh</v>
      </c>
      <c r="R7" s="11" t="str">
        <f>VLOOKUP($G7,'[1]BU mapping'!$A$1:$B$12,2,FALSE)</f>
        <v>DS</v>
      </c>
      <c r="S7" s="11"/>
      <c r="T7" s="11">
        <f>VLOOKUP($G7,'[2]BU mapping'!$A$1:$C$12,3,FALSE)</f>
        <v>0</v>
      </c>
      <c r="U7" s="11"/>
      <c r="V7" s="11"/>
    </row>
    <row r="8" spans="1:22" x14ac:dyDescent="0.25">
      <c r="A8" s="7">
        <v>71478674</v>
      </c>
      <c r="B8" s="8">
        <v>133968</v>
      </c>
      <c r="C8" s="8" t="s">
        <v>378</v>
      </c>
      <c r="D8" s="8" t="s">
        <v>4</v>
      </c>
      <c r="E8" s="9">
        <v>42933</v>
      </c>
      <c r="F8" s="10" t="s">
        <v>379</v>
      </c>
      <c r="G8" s="8" t="s">
        <v>29</v>
      </c>
      <c r="H8" s="8" t="s">
        <v>90</v>
      </c>
      <c r="I8" s="11" t="s">
        <v>380</v>
      </c>
      <c r="J8" s="20" t="s">
        <v>346</v>
      </c>
      <c r="K8" s="11" t="s">
        <v>381</v>
      </c>
      <c r="L8" s="8" t="s">
        <v>348</v>
      </c>
      <c r="M8" s="12" t="s">
        <v>348</v>
      </c>
      <c r="N8" s="11" t="s">
        <v>382</v>
      </c>
      <c r="O8" s="11" t="s">
        <v>371</v>
      </c>
      <c r="P8" s="45" t="s">
        <v>351</v>
      </c>
      <c r="Q8" s="11" t="str">
        <f t="shared" si="0"/>
        <v>Danang City</v>
      </c>
      <c r="R8" s="11" t="str">
        <f>VLOOKUP($G8,'[1]BU mapping'!$A$1:$B$12,2,FALSE)</f>
        <v>DS</v>
      </c>
      <c r="S8" s="11"/>
      <c r="T8" s="11">
        <f>VLOOKUP($G8,'[2]BU mapping'!$A$1:$C$12,3,FALSE)</f>
        <v>0</v>
      </c>
      <c r="U8" s="11"/>
      <c r="V8" s="11"/>
    </row>
    <row r="9" spans="1:22" ht="60" x14ac:dyDescent="0.25">
      <c r="A9" s="7">
        <v>71572229</v>
      </c>
      <c r="B9" s="8">
        <v>141344</v>
      </c>
      <c r="C9" s="8" t="s">
        <v>383</v>
      </c>
      <c r="D9" s="8" t="s">
        <v>2</v>
      </c>
      <c r="E9" s="9">
        <v>43556</v>
      </c>
      <c r="F9" s="18" t="s">
        <v>384</v>
      </c>
      <c r="G9" s="8" t="s">
        <v>36</v>
      </c>
      <c r="H9" s="8" t="s">
        <v>119</v>
      </c>
      <c r="I9" s="21" t="s">
        <v>385</v>
      </c>
      <c r="J9" s="11" t="s">
        <v>346</v>
      </c>
      <c r="K9" s="43" t="s">
        <v>347</v>
      </c>
      <c r="L9" s="14" t="s">
        <v>386</v>
      </c>
      <c r="M9" s="19" t="s">
        <v>348</v>
      </c>
      <c r="N9" s="11" t="s">
        <v>387</v>
      </c>
      <c r="O9" s="11" t="s">
        <v>371</v>
      </c>
      <c r="P9" s="45"/>
      <c r="Q9" s="11" t="str">
        <f t="shared" si="0"/>
        <v>Ho Chi Minh</v>
      </c>
      <c r="R9" s="11" t="str">
        <f>VLOOKUP($G9,'[1]BU mapping'!$A$1:$B$12,2,FALSE)</f>
        <v>IoT</v>
      </c>
      <c r="S9" s="11"/>
      <c r="T9" s="11" t="str">
        <f>VLOOKUP($G9,'[2]BU mapping'!$A$1:$C$12,3,FALSE)</f>
        <v>Lumada</v>
      </c>
      <c r="U9" s="11" t="str">
        <f>INDEX([2]Detail!$L:$L, MATCH($A9, [2]Detail!$A:$A, 0))</f>
        <v>Full Stack</v>
      </c>
      <c r="V9" s="11"/>
    </row>
    <row r="10" spans="1:22" ht="30" x14ac:dyDescent="0.25">
      <c r="A10" s="7">
        <v>71572427</v>
      </c>
      <c r="B10" s="8">
        <v>142087</v>
      </c>
      <c r="C10" s="8" t="s">
        <v>388</v>
      </c>
      <c r="D10" s="8" t="s">
        <v>1</v>
      </c>
      <c r="E10" s="9">
        <v>43619</v>
      </c>
      <c r="F10" s="18" t="s">
        <v>389</v>
      </c>
      <c r="G10" s="8" t="s">
        <v>16</v>
      </c>
      <c r="H10" s="8" t="s">
        <v>76</v>
      </c>
      <c r="I10" s="11" t="s">
        <v>390</v>
      </c>
      <c r="J10" s="11" t="s">
        <v>346</v>
      </c>
      <c r="K10" s="11" t="s">
        <v>370</v>
      </c>
      <c r="L10" s="14" t="s">
        <v>367</v>
      </c>
      <c r="M10" s="19" t="s">
        <v>348</v>
      </c>
      <c r="N10" s="11" t="s">
        <v>366</v>
      </c>
      <c r="O10" s="11" t="s">
        <v>391</v>
      </c>
      <c r="P10" s="45" t="s">
        <v>392</v>
      </c>
      <c r="Q10" s="11" t="str">
        <f t="shared" si="0"/>
        <v>Ho Chi Minh</v>
      </c>
      <c r="R10" s="11" t="str">
        <f>VLOOKUP($G10,'[1]BU mapping'!$A$1:$B$12,2,FALSE)</f>
        <v>IoT</v>
      </c>
      <c r="S10" s="11"/>
      <c r="T10" s="11" t="str">
        <f>VLOOKUP($G10,'[2]BU mapping'!$A$1:$C$12,3,FALSE)</f>
        <v>EMB</v>
      </c>
      <c r="U10" s="11" t="str">
        <f>INDEX([2]Detail!$L:$L, MATCH($A10, [2]Detail!$A:$A, 0))</f>
        <v>Full Stack</v>
      </c>
      <c r="V10" s="11"/>
    </row>
    <row r="11" spans="1:22" ht="30" x14ac:dyDescent="0.25">
      <c r="A11" s="7">
        <v>71572461</v>
      </c>
      <c r="B11" s="8">
        <v>142228</v>
      </c>
      <c r="C11" s="8" t="s">
        <v>393</v>
      </c>
      <c r="D11" s="8" t="s">
        <v>4</v>
      </c>
      <c r="E11" s="9">
        <v>43626</v>
      </c>
      <c r="F11" s="10" t="s">
        <v>394</v>
      </c>
      <c r="G11" s="8" t="s">
        <v>29</v>
      </c>
      <c r="H11" s="8" t="s">
        <v>90</v>
      </c>
      <c r="I11" s="11" t="s">
        <v>395</v>
      </c>
      <c r="J11" s="11" t="s">
        <v>346</v>
      </c>
      <c r="K11" s="11" t="s">
        <v>396</v>
      </c>
      <c r="L11" s="8" t="s">
        <v>348</v>
      </c>
      <c r="M11" s="12" t="s">
        <v>348</v>
      </c>
      <c r="N11" s="11" t="s">
        <v>366</v>
      </c>
      <c r="O11" s="11" t="s">
        <v>397</v>
      </c>
      <c r="P11" s="45" t="s">
        <v>351</v>
      </c>
      <c r="Q11" s="11" t="str">
        <f t="shared" si="0"/>
        <v>Danang City</v>
      </c>
      <c r="R11" s="11" t="str">
        <f>VLOOKUP($G11,'[1]BU mapping'!$A$1:$B$12,2,FALSE)</f>
        <v>DS</v>
      </c>
      <c r="S11" s="11"/>
      <c r="T11" s="11">
        <f>VLOOKUP($G11,'[2]BU mapping'!$A$1:$C$12,3,FALSE)</f>
        <v>0</v>
      </c>
      <c r="U11" s="11"/>
      <c r="V11" s="11"/>
    </row>
    <row r="12" spans="1:22" ht="30" x14ac:dyDescent="0.25">
      <c r="A12" s="7">
        <v>71572481</v>
      </c>
      <c r="B12" s="8">
        <v>142362</v>
      </c>
      <c r="C12" s="8" t="s">
        <v>398</v>
      </c>
      <c r="D12" s="8" t="s">
        <v>1</v>
      </c>
      <c r="E12" s="9">
        <v>43634</v>
      </c>
      <c r="F12" s="18" t="s">
        <v>399</v>
      </c>
      <c r="G12" s="8" t="s">
        <v>16</v>
      </c>
      <c r="H12" s="8" t="s">
        <v>90</v>
      </c>
      <c r="I12" s="11" t="s">
        <v>400</v>
      </c>
      <c r="J12" s="11" t="s">
        <v>346</v>
      </c>
      <c r="K12" s="11" t="s">
        <v>401</v>
      </c>
      <c r="L12" s="14" t="s">
        <v>402</v>
      </c>
      <c r="M12" s="19" t="s">
        <v>348</v>
      </c>
      <c r="N12" s="11" t="s">
        <v>403</v>
      </c>
      <c r="O12" s="11" t="s">
        <v>404</v>
      </c>
      <c r="P12" s="45" t="s">
        <v>405</v>
      </c>
      <c r="Q12" s="11" t="str">
        <f t="shared" si="0"/>
        <v>Danang City</v>
      </c>
      <c r="R12" s="11" t="str">
        <f>VLOOKUP($G12,'[1]BU mapping'!$A$1:$B$12,2,FALSE)</f>
        <v>IoT</v>
      </c>
      <c r="S12" s="11"/>
      <c r="T12" s="11" t="str">
        <f>VLOOKUP($G12,'[2]BU mapping'!$A$1:$C$12,3,FALSE)</f>
        <v>EMB</v>
      </c>
      <c r="U12" s="11" t="str">
        <f>INDEX([2]Detail!$L:$L, MATCH($A12, [2]Detail!$A:$A, 0))</f>
        <v>IoT-Industries</v>
      </c>
      <c r="V12" s="11"/>
    </row>
    <row r="13" spans="1:22" ht="30" x14ac:dyDescent="0.25">
      <c r="A13" s="7">
        <v>71572573</v>
      </c>
      <c r="B13" s="8">
        <v>142749</v>
      </c>
      <c r="C13" s="8" t="s">
        <v>406</v>
      </c>
      <c r="D13" s="8" t="s">
        <v>2</v>
      </c>
      <c r="E13" s="9">
        <v>43661</v>
      </c>
      <c r="F13" s="18" t="s">
        <v>407</v>
      </c>
      <c r="G13" s="8" t="s">
        <v>36</v>
      </c>
      <c r="H13" s="8" t="s">
        <v>119</v>
      </c>
      <c r="I13" s="11" t="s">
        <v>408</v>
      </c>
      <c r="J13" s="11" t="s">
        <v>346</v>
      </c>
      <c r="K13" s="43" t="s">
        <v>347</v>
      </c>
      <c r="L13" s="14" t="s">
        <v>386</v>
      </c>
      <c r="M13" s="19" t="s">
        <v>348</v>
      </c>
      <c r="N13" s="11" t="s">
        <v>409</v>
      </c>
      <c r="O13" s="11" t="s">
        <v>410</v>
      </c>
      <c r="P13" s="45"/>
      <c r="Q13" s="11" t="str">
        <f t="shared" si="0"/>
        <v>Ho Chi Minh</v>
      </c>
      <c r="R13" s="11" t="str">
        <f>VLOOKUP($G13,'[1]BU mapping'!$A$1:$B$12,2,FALSE)</f>
        <v>IoT</v>
      </c>
      <c r="S13" s="11"/>
      <c r="T13" s="11" t="str">
        <f>VLOOKUP($G13,'[2]BU mapping'!$A$1:$C$12,3,FALSE)</f>
        <v>Lumada</v>
      </c>
      <c r="U13" s="11" t="str">
        <f>INDEX([2]Detail!$L:$L, MATCH($A13, [2]Detail!$A:$A, 0))</f>
        <v>Full Stack</v>
      </c>
      <c r="V13" s="11"/>
    </row>
    <row r="14" spans="1:22" x14ac:dyDescent="0.25">
      <c r="A14" s="7">
        <v>71705632</v>
      </c>
      <c r="B14" s="8">
        <v>143301</v>
      </c>
      <c r="C14" s="8" t="s">
        <v>411</v>
      </c>
      <c r="D14" s="8" t="s">
        <v>1</v>
      </c>
      <c r="E14" s="9">
        <v>43689</v>
      </c>
      <c r="F14" s="18" t="s">
        <v>412</v>
      </c>
      <c r="G14" s="8" t="s">
        <v>29</v>
      </c>
      <c r="H14" s="8" t="s">
        <v>119</v>
      </c>
      <c r="I14" s="11" t="s">
        <v>413</v>
      </c>
      <c r="J14" s="11" t="s">
        <v>346</v>
      </c>
      <c r="K14" s="11" t="s">
        <v>381</v>
      </c>
      <c r="L14" s="8" t="s">
        <v>378</v>
      </c>
      <c r="M14" s="19" t="s">
        <v>348</v>
      </c>
      <c r="N14" s="11" t="s">
        <v>382</v>
      </c>
      <c r="O14" s="11" t="s">
        <v>414</v>
      </c>
      <c r="P14" s="45"/>
      <c r="Q14" s="11" t="str">
        <f t="shared" si="0"/>
        <v>Ho Chi Minh</v>
      </c>
      <c r="R14" s="11" t="str">
        <f>VLOOKUP($G14,'[1]BU mapping'!$A$1:$B$12,2,FALSE)</f>
        <v>DS</v>
      </c>
      <c r="S14" s="11"/>
      <c r="T14" s="11">
        <f>VLOOKUP($G14,'[2]BU mapping'!$A$1:$C$12,3,FALSE)</f>
        <v>0</v>
      </c>
      <c r="U14" s="11"/>
      <c r="V14" s="11"/>
    </row>
    <row r="15" spans="1:22" ht="135" x14ac:dyDescent="0.25">
      <c r="A15" s="7">
        <v>71705772</v>
      </c>
      <c r="B15" s="8">
        <v>143306</v>
      </c>
      <c r="C15" s="8" t="s">
        <v>415</v>
      </c>
      <c r="D15" s="8" t="s">
        <v>1</v>
      </c>
      <c r="E15" s="9">
        <v>43689</v>
      </c>
      <c r="F15" s="18" t="s">
        <v>416</v>
      </c>
      <c r="G15" s="8" t="s">
        <v>16</v>
      </c>
      <c r="H15" s="8" t="s">
        <v>76</v>
      </c>
      <c r="I15" s="11" t="s">
        <v>417</v>
      </c>
      <c r="J15" s="11" t="s">
        <v>346</v>
      </c>
      <c r="K15" s="17" t="s">
        <v>418</v>
      </c>
      <c r="L15" s="8" t="s">
        <v>419</v>
      </c>
      <c r="M15" s="12" t="s">
        <v>348</v>
      </c>
      <c r="N15" s="11" t="s">
        <v>420</v>
      </c>
      <c r="O15" s="11" t="s">
        <v>421</v>
      </c>
      <c r="P15" s="45"/>
      <c r="Q15" s="22" t="str">
        <f t="shared" si="0"/>
        <v>Ho Chi Minh</v>
      </c>
      <c r="R15" s="11" t="str">
        <f>VLOOKUP($G15,'[1]BU mapping'!$A$1:$B$12,2,FALSE)</f>
        <v>IoT</v>
      </c>
      <c r="S15" s="11"/>
      <c r="T15" s="11" t="str">
        <f>VLOOKUP($G15,'[2]BU mapping'!$A$1:$C$12,3,FALSE)</f>
        <v>EMB</v>
      </c>
      <c r="U15" s="11" t="str">
        <f>INDEX([2]Detail!$L:$L, MATCH($A15, [2]Detail!$A:$A, 0))</f>
        <v>AWS Cloud App Eng</v>
      </c>
      <c r="V15" s="11"/>
    </row>
    <row r="16" spans="1:22" ht="30" x14ac:dyDescent="0.25">
      <c r="A16" s="7">
        <v>71705715</v>
      </c>
      <c r="B16" s="8">
        <v>143536</v>
      </c>
      <c r="C16" s="23" t="s">
        <v>422</v>
      </c>
      <c r="D16" s="8" t="s">
        <v>1</v>
      </c>
      <c r="E16" s="9">
        <v>43711</v>
      </c>
      <c r="F16" s="18" t="s">
        <v>423</v>
      </c>
      <c r="G16" s="8" t="s">
        <v>16</v>
      </c>
      <c r="H16" s="8" t="s">
        <v>76</v>
      </c>
      <c r="I16" s="11" t="s">
        <v>424</v>
      </c>
      <c r="J16" s="11" t="s">
        <v>346</v>
      </c>
      <c r="K16" s="11" t="s">
        <v>370</v>
      </c>
      <c r="L16" s="23" t="s">
        <v>367</v>
      </c>
      <c r="M16" s="24" t="s">
        <v>348</v>
      </c>
      <c r="N16" s="11" t="s">
        <v>366</v>
      </c>
      <c r="O16" s="11" t="s">
        <v>425</v>
      </c>
      <c r="P16" s="46" t="s">
        <v>426</v>
      </c>
      <c r="Q16" s="22" t="str">
        <f t="shared" si="0"/>
        <v>Ho Chi Minh</v>
      </c>
      <c r="R16" s="11" t="str">
        <f>VLOOKUP($G16,'[1]BU mapping'!$A$1:$B$12,2,FALSE)</f>
        <v>IoT</v>
      </c>
      <c r="S16" s="11"/>
      <c r="T16" s="11" t="str">
        <f>VLOOKUP($G16,'[2]BU mapping'!$A$1:$C$12,3,FALSE)</f>
        <v>EMB</v>
      </c>
      <c r="U16" s="11">
        <f>INDEX([2]Detail!$L:$L, MATCH($A16, [2]Detail!$A:$A, 0))</f>
        <v>0</v>
      </c>
      <c r="V16" s="11"/>
    </row>
    <row r="17" spans="1:22" x14ac:dyDescent="0.25">
      <c r="A17" s="7">
        <v>71705634</v>
      </c>
      <c r="B17" s="8">
        <v>144078</v>
      </c>
      <c r="C17" s="8" t="s">
        <v>427</v>
      </c>
      <c r="D17" s="8" t="s">
        <v>2</v>
      </c>
      <c r="E17" s="9">
        <v>43754</v>
      </c>
      <c r="F17" s="10" t="s">
        <v>428</v>
      </c>
      <c r="G17" s="8" t="s">
        <v>29</v>
      </c>
      <c r="H17" s="8" t="s">
        <v>119</v>
      </c>
      <c r="I17" s="11" t="s">
        <v>429</v>
      </c>
      <c r="J17" s="11" t="s">
        <v>346</v>
      </c>
      <c r="K17" s="11" t="s">
        <v>375</v>
      </c>
      <c r="L17" s="8" t="s">
        <v>348</v>
      </c>
      <c r="M17" s="12" t="s">
        <v>348</v>
      </c>
      <c r="N17" s="11" t="s">
        <v>382</v>
      </c>
      <c r="O17" s="11" t="s">
        <v>430</v>
      </c>
      <c r="P17" s="45"/>
      <c r="Q17" s="22" t="str">
        <f t="shared" si="0"/>
        <v>Ho Chi Minh</v>
      </c>
      <c r="R17" s="11" t="str">
        <f>VLOOKUP($G17,'[1]BU mapping'!$A$1:$B$12,2,FALSE)</f>
        <v>DS</v>
      </c>
      <c r="S17" s="11"/>
      <c r="T17" s="11">
        <f>VLOOKUP($G17,'[2]BU mapping'!$A$1:$C$12,3,FALSE)</f>
        <v>0</v>
      </c>
      <c r="U17" s="11"/>
      <c r="V17" s="11"/>
    </row>
    <row r="18" spans="1:22" ht="30" x14ac:dyDescent="0.25">
      <c r="A18" s="7">
        <v>71705671</v>
      </c>
      <c r="B18" s="8">
        <v>144109</v>
      </c>
      <c r="C18" s="8" t="s">
        <v>431</v>
      </c>
      <c r="D18" s="8" t="s">
        <v>1</v>
      </c>
      <c r="E18" s="9">
        <v>43759</v>
      </c>
      <c r="F18" s="18" t="s">
        <v>432</v>
      </c>
      <c r="G18" s="8" t="s">
        <v>29</v>
      </c>
      <c r="H18" s="8" t="s">
        <v>90</v>
      </c>
      <c r="I18" s="11" t="s">
        <v>433</v>
      </c>
      <c r="J18" s="20" t="s">
        <v>346</v>
      </c>
      <c r="K18" s="11" t="s">
        <v>381</v>
      </c>
      <c r="L18" s="8" t="s">
        <v>378</v>
      </c>
      <c r="M18" s="12" t="s">
        <v>348</v>
      </c>
      <c r="N18" s="11" t="s">
        <v>366</v>
      </c>
      <c r="O18" s="11" t="s">
        <v>397</v>
      </c>
      <c r="P18" s="45"/>
      <c r="Q18" s="11" t="str">
        <f t="shared" si="0"/>
        <v>Danang City</v>
      </c>
      <c r="R18" s="11" t="str">
        <f>VLOOKUP($G18,'[1]BU mapping'!$A$1:$B$12,2,FALSE)</f>
        <v>DS</v>
      </c>
      <c r="S18" s="11"/>
      <c r="T18" s="11">
        <f>VLOOKUP($G18,'[2]BU mapping'!$A$1:$C$12,3,FALSE)</f>
        <v>0</v>
      </c>
      <c r="U18" s="11"/>
      <c r="V18" s="11"/>
    </row>
    <row r="19" spans="1:22" ht="30" x14ac:dyDescent="0.25">
      <c r="A19" s="7">
        <v>71705676</v>
      </c>
      <c r="B19" s="8">
        <v>144239</v>
      </c>
      <c r="C19" s="8" t="s">
        <v>434</v>
      </c>
      <c r="D19" s="8" t="s">
        <v>1</v>
      </c>
      <c r="E19" s="9">
        <v>43773</v>
      </c>
      <c r="F19" s="18" t="s">
        <v>435</v>
      </c>
      <c r="G19" s="8" t="s">
        <v>29</v>
      </c>
      <c r="H19" s="8" t="s">
        <v>119</v>
      </c>
      <c r="I19" s="11" t="s">
        <v>436</v>
      </c>
      <c r="J19" s="20" t="s">
        <v>346</v>
      </c>
      <c r="K19" s="11" t="s">
        <v>365</v>
      </c>
      <c r="L19" s="8" t="s">
        <v>362</v>
      </c>
      <c r="M19" s="12" t="s">
        <v>348</v>
      </c>
      <c r="N19" s="11" t="s">
        <v>366</v>
      </c>
      <c r="O19" s="11" t="s">
        <v>19</v>
      </c>
      <c r="P19" s="45"/>
      <c r="Q19" s="11" t="str">
        <f t="shared" si="0"/>
        <v>Ho Chi Minh</v>
      </c>
      <c r="R19" s="11" t="str">
        <f>VLOOKUP($G19,'[1]BU mapping'!$A$1:$B$12,2,FALSE)</f>
        <v>DS</v>
      </c>
      <c r="S19" s="11"/>
      <c r="T19" s="11">
        <f>VLOOKUP($G19,'[2]BU mapping'!$A$1:$C$12,3,FALSE)</f>
        <v>0</v>
      </c>
      <c r="U19" s="11"/>
      <c r="V19" s="11"/>
    </row>
    <row r="20" spans="1:22" ht="30" x14ac:dyDescent="0.25">
      <c r="A20" s="7">
        <v>71705664</v>
      </c>
      <c r="B20" s="8">
        <v>137237</v>
      </c>
      <c r="C20" s="8" t="s">
        <v>437</v>
      </c>
      <c r="D20" s="8" t="s">
        <v>2</v>
      </c>
      <c r="E20" s="9">
        <v>43801</v>
      </c>
      <c r="F20" s="18" t="s">
        <v>438</v>
      </c>
      <c r="G20" s="8" t="s">
        <v>29</v>
      </c>
      <c r="H20" s="8" t="s">
        <v>439</v>
      </c>
      <c r="I20" s="11" t="s">
        <v>440</v>
      </c>
      <c r="J20" s="20" t="s">
        <v>346</v>
      </c>
      <c r="K20" s="11" t="s">
        <v>441</v>
      </c>
      <c r="L20" s="8" t="s">
        <v>442</v>
      </c>
      <c r="M20" s="12" t="s">
        <v>348</v>
      </c>
      <c r="N20" s="11" t="s">
        <v>366</v>
      </c>
      <c r="O20" s="11" t="s">
        <v>443</v>
      </c>
      <c r="P20" s="45" t="s">
        <v>444</v>
      </c>
      <c r="Q20" s="11" t="str">
        <f t="shared" si="0"/>
        <v>Hanoi</v>
      </c>
      <c r="R20" s="11" t="str">
        <f>VLOOKUP($G20,'[1]BU mapping'!$A$1:$B$12,2,FALSE)</f>
        <v>DS</v>
      </c>
      <c r="S20" s="11"/>
      <c r="T20" s="11">
        <f>VLOOKUP($G20,'[2]BU mapping'!$A$1:$C$12,3,FALSE)</f>
        <v>0</v>
      </c>
      <c r="U20" s="11"/>
      <c r="V20" s="11"/>
    </row>
    <row r="21" spans="1:22" ht="60" x14ac:dyDescent="0.25">
      <c r="A21" s="7">
        <v>71705698</v>
      </c>
      <c r="B21" s="8">
        <v>143514</v>
      </c>
      <c r="C21" s="8" t="s">
        <v>445</v>
      </c>
      <c r="D21" s="8" t="s">
        <v>1</v>
      </c>
      <c r="E21" s="9">
        <v>44159</v>
      </c>
      <c r="F21" s="18" t="s">
        <v>446</v>
      </c>
      <c r="G21" s="8" t="s">
        <v>29</v>
      </c>
      <c r="H21" s="8" t="s">
        <v>119</v>
      </c>
      <c r="I21" s="11" t="s">
        <v>447</v>
      </c>
      <c r="J21" s="11" t="s">
        <v>346</v>
      </c>
      <c r="K21" s="11" t="s">
        <v>375</v>
      </c>
      <c r="L21" s="14" t="s">
        <v>376</v>
      </c>
      <c r="M21" s="19" t="s">
        <v>348</v>
      </c>
      <c r="N21" s="11" t="s">
        <v>377</v>
      </c>
      <c r="O21" s="11" t="s">
        <v>448</v>
      </c>
      <c r="P21" s="45"/>
      <c r="Q21" s="11" t="str">
        <f t="shared" si="0"/>
        <v>Ho Chi Minh</v>
      </c>
      <c r="R21" s="11" t="str">
        <f>VLOOKUP($G21,'[1]BU mapping'!$A$1:$B$12,2,FALSE)</f>
        <v>DS</v>
      </c>
      <c r="S21" s="11"/>
      <c r="T21" s="11">
        <f>VLOOKUP($G21,'[2]BU mapping'!$A$1:$C$12,3,FALSE)</f>
        <v>0</v>
      </c>
      <c r="U21" s="11"/>
      <c r="V21" s="11"/>
    </row>
    <row r="22" spans="1:22" ht="30" x14ac:dyDescent="0.25">
      <c r="A22" s="7">
        <v>71705702</v>
      </c>
      <c r="B22" s="8">
        <v>142648</v>
      </c>
      <c r="C22" s="8" t="s">
        <v>449</v>
      </c>
      <c r="D22" s="8" t="s">
        <v>1</v>
      </c>
      <c r="E22" s="9">
        <v>44166</v>
      </c>
      <c r="F22" s="10" t="s">
        <v>450</v>
      </c>
      <c r="G22" s="8" t="s">
        <v>132</v>
      </c>
      <c r="H22" s="8" t="s">
        <v>439</v>
      </c>
      <c r="I22" s="17" t="s">
        <v>451</v>
      </c>
      <c r="J22" s="11" t="s">
        <v>346</v>
      </c>
      <c r="K22" s="11" t="s">
        <v>441</v>
      </c>
      <c r="L22" s="8" t="s">
        <v>348</v>
      </c>
      <c r="M22" s="12" t="s">
        <v>348</v>
      </c>
      <c r="N22" s="11" t="s">
        <v>452</v>
      </c>
      <c r="O22" s="11" t="s">
        <v>453</v>
      </c>
      <c r="P22" s="45" t="s">
        <v>454</v>
      </c>
      <c r="Q22" s="11" t="str">
        <f t="shared" si="0"/>
        <v>Hanoi</v>
      </c>
      <c r="R22" s="11" t="str">
        <f>VLOOKUP($G22,'[1]BU mapping'!$A$1:$B$12,2,FALSE)</f>
        <v>IoT</v>
      </c>
      <c r="S22" s="11"/>
      <c r="T22" s="11" t="str">
        <f>VLOOKUP($G22,'[2]BU mapping'!$A$1:$C$12,3,FALSE)</f>
        <v>Lumada</v>
      </c>
      <c r="U22" s="11" t="str">
        <f>INDEX([2]Detail!$L:$L, MATCH($A22, [2]Detail!$A:$A, 0))</f>
        <v>Full Stack</v>
      </c>
      <c r="V22" s="11"/>
    </row>
    <row r="23" spans="1:22" ht="45" x14ac:dyDescent="0.25">
      <c r="A23" s="7">
        <v>71843132</v>
      </c>
      <c r="B23" s="8">
        <v>146898</v>
      </c>
      <c r="C23" s="8" t="s">
        <v>455</v>
      </c>
      <c r="D23" s="8" t="s">
        <v>1</v>
      </c>
      <c r="E23" s="9">
        <v>44176</v>
      </c>
      <c r="F23" s="18" t="s">
        <v>456</v>
      </c>
      <c r="G23" s="8" t="s">
        <v>29</v>
      </c>
      <c r="H23" s="8" t="s">
        <v>90</v>
      </c>
      <c r="I23" s="11" t="s">
        <v>457</v>
      </c>
      <c r="J23" s="20" t="s">
        <v>346</v>
      </c>
      <c r="K23" s="11" t="s">
        <v>401</v>
      </c>
      <c r="L23" s="14" t="s">
        <v>402</v>
      </c>
      <c r="M23" s="19" t="s">
        <v>348</v>
      </c>
      <c r="N23" s="11" t="s">
        <v>458</v>
      </c>
      <c r="O23" s="11" t="s">
        <v>459</v>
      </c>
      <c r="P23" s="45"/>
      <c r="Q23" s="11" t="str">
        <f t="shared" si="0"/>
        <v>Danang City</v>
      </c>
      <c r="R23" s="11" t="str">
        <f>VLOOKUP($G23,'[1]BU mapping'!$A$1:$B$12,2,FALSE)</f>
        <v>DS</v>
      </c>
      <c r="S23" s="11"/>
      <c r="T23" s="11">
        <f>VLOOKUP($G23,'[2]BU mapping'!$A$1:$C$12,3,FALSE)</f>
        <v>0</v>
      </c>
      <c r="U23" s="11"/>
      <c r="V23" s="11"/>
    </row>
    <row r="24" spans="1:22" ht="30" x14ac:dyDescent="0.25">
      <c r="A24" s="7">
        <v>71843151</v>
      </c>
      <c r="B24" s="8">
        <v>147014</v>
      </c>
      <c r="C24" s="8" t="s">
        <v>442</v>
      </c>
      <c r="D24" s="8" t="s">
        <v>5</v>
      </c>
      <c r="E24" s="9">
        <v>44200</v>
      </c>
      <c r="F24" s="10" t="s">
        <v>460</v>
      </c>
      <c r="G24" s="8" t="s">
        <v>29</v>
      </c>
      <c r="H24" s="8" t="s">
        <v>439</v>
      </c>
      <c r="I24" s="11" t="s">
        <v>461</v>
      </c>
      <c r="J24" s="20" t="s">
        <v>346</v>
      </c>
      <c r="K24" s="11" t="s">
        <v>441</v>
      </c>
      <c r="L24" s="8" t="s">
        <v>348</v>
      </c>
      <c r="M24" s="12" t="s">
        <v>348</v>
      </c>
      <c r="N24" s="11" t="s">
        <v>462</v>
      </c>
      <c r="O24" s="11"/>
      <c r="P24" s="45" t="s">
        <v>351</v>
      </c>
      <c r="Q24" s="11" t="str">
        <f t="shared" si="0"/>
        <v>Hanoi</v>
      </c>
      <c r="R24" s="11" t="str">
        <f>VLOOKUP($G24,'[1]BU mapping'!$A$1:$B$12,2,FALSE)</f>
        <v>DS</v>
      </c>
      <c r="S24" s="11"/>
      <c r="T24" s="11">
        <f>VLOOKUP($G24,'[2]BU mapping'!$A$1:$C$12,3,FALSE)</f>
        <v>0</v>
      </c>
      <c r="U24" s="11"/>
      <c r="V24" s="11"/>
    </row>
    <row r="25" spans="1:22" ht="30" x14ac:dyDescent="0.25">
      <c r="A25" s="7">
        <v>71843136</v>
      </c>
      <c r="B25" s="25">
        <v>125201</v>
      </c>
      <c r="C25" s="8" t="s">
        <v>348</v>
      </c>
      <c r="D25" s="8" t="s">
        <v>48</v>
      </c>
      <c r="E25" s="9">
        <v>44223</v>
      </c>
      <c r="F25" s="18" t="s">
        <v>463</v>
      </c>
      <c r="G25" s="8" t="s">
        <v>132</v>
      </c>
      <c r="H25" s="8" t="s">
        <v>119</v>
      </c>
      <c r="I25" s="11" t="s">
        <v>464</v>
      </c>
      <c r="J25" s="11" t="s">
        <v>346</v>
      </c>
      <c r="K25" s="11"/>
      <c r="L25" s="11" t="s">
        <v>227</v>
      </c>
      <c r="M25" s="11" t="s">
        <v>227</v>
      </c>
      <c r="N25" s="11" t="s">
        <v>465</v>
      </c>
      <c r="O25" s="11"/>
      <c r="P25" s="14" t="s">
        <v>466</v>
      </c>
      <c r="Q25" s="11" t="str">
        <f t="shared" si="0"/>
        <v>Ho Chi Minh</v>
      </c>
      <c r="R25" s="11" t="str">
        <f>VLOOKUP($G25,'[1]BU mapping'!$A$1:$B$12,2,FALSE)</f>
        <v>IoT</v>
      </c>
      <c r="S25" s="11"/>
      <c r="T25" s="11" t="str">
        <f>VLOOKUP($G25,'[2]BU mapping'!$A$1:$C$12,3,FALSE)</f>
        <v>Lumada</v>
      </c>
      <c r="U25" s="11" t="str">
        <f>INDEX([2]Detail!$L:$L, MATCH($A25, [2]Detail!$A:$A, 0))</f>
        <v>AWS Cloud App Eng</v>
      </c>
      <c r="V25" s="11"/>
    </row>
    <row r="26" spans="1:22" ht="195" x14ac:dyDescent="0.25">
      <c r="A26" s="39">
        <v>71843196</v>
      </c>
      <c r="B26" s="40">
        <v>129066</v>
      </c>
      <c r="C26" s="47" t="s">
        <v>402</v>
      </c>
      <c r="D26" s="40" t="s">
        <v>4</v>
      </c>
      <c r="E26" s="41">
        <v>44231</v>
      </c>
      <c r="F26" s="42" t="s">
        <v>467</v>
      </c>
      <c r="G26" s="40" t="s">
        <v>16</v>
      </c>
      <c r="H26" s="40" t="s">
        <v>90</v>
      </c>
      <c r="I26" s="43" t="s">
        <v>468</v>
      </c>
      <c r="J26" s="43" t="s">
        <v>346</v>
      </c>
      <c r="K26" s="11" t="s">
        <v>401</v>
      </c>
      <c r="L26" s="40" t="s">
        <v>348</v>
      </c>
      <c r="M26" s="44" t="s">
        <v>348</v>
      </c>
      <c r="N26" s="43" t="s">
        <v>366</v>
      </c>
      <c r="O26" s="43" t="s">
        <v>425</v>
      </c>
      <c r="P26" s="45" t="s">
        <v>351</v>
      </c>
      <c r="Q26" s="43" t="str">
        <f t="shared" si="0"/>
        <v>Danang City</v>
      </c>
      <c r="R26" s="43" t="str">
        <f>VLOOKUP($G26,'[1]BU mapping'!$A$1:$B$12,2,FALSE)</f>
        <v>IoT</v>
      </c>
      <c r="S26" s="43"/>
      <c r="T26" s="43" t="str">
        <f>VLOOKUP($G26,'[2]BU mapping'!$A$1:$C$12,3,FALSE)</f>
        <v>EMB</v>
      </c>
      <c r="U26" s="43">
        <f>INDEX([2]Detail!$L:$L, MATCH($A26, [2]Detail!$A:$A, 0))</f>
        <v>0</v>
      </c>
      <c r="V26" s="43"/>
    </row>
    <row r="27" spans="1:22" ht="30" x14ac:dyDescent="0.25">
      <c r="A27" s="7">
        <v>71843134</v>
      </c>
      <c r="B27" s="8">
        <v>147340</v>
      </c>
      <c r="C27" s="8" t="s">
        <v>469</v>
      </c>
      <c r="D27" s="8" t="s">
        <v>1</v>
      </c>
      <c r="E27" s="9">
        <v>44249</v>
      </c>
      <c r="F27" s="18" t="s">
        <v>470</v>
      </c>
      <c r="G27" s="8" t="s">
        <v>29</v>
      </c>
      <c r="H27" s="8" t="s">
        <v>119</v>
      </c>
      <c r="I27" s="11" t="s">
        <v>471</v>
      </c>
      <c r="J27" s="11" t="s">
        <v>346</v>
      </c>
      <c r="K27" s="11" t="s">
        <v>365</v>
      </c>
      <c r="L27" s="8" t="s">
        <v>362</v>
      </c>
      <c r="M27" s="12" t="s">
        <v>348</v>
      </c>
      <c r="N27" s="11" t="s">
        <v>366</v>
      </c>
      <c r="O27" s="11"/>
      <c r="P27" s="45"/>
      <c r="Q27" s="11" t="str">
        <f t="shared" si="0"/>
        <v>Ho Chi Minh</v>
      </c>
      <c r="R27" s="11" t="str">
        <f>VLOOKUP($G27,'[1]BU mapping'!$A$1:$B$12,2,FALSE)</f>
        <v>DS</v>
      </c>
      <c r="S27" s="11"/>
      <c r="T27" s="11">
        <f>VLOOKUP($G27,'[2]BU mapping'!$A$1:$C$12,3,FALSE)</f>
        <v>0</v>
      </c>
      <c r="U27" s="11"/>
      <c r="V27" s="11"/>
    </row>
    <row r="28" spans="1:22" ht="30" x14ac:dyDescent="0.25">
      <c r="A28" s="7">
        <v>70751602</v>
      </c>
      <c r="B28" s="8">
        <v>147692</v>
      </c>
      <c r="C28" s="8" t="s">
        <v>472</v>
      </c>
      <c r="D28" s="8" t="s">
        <v>2</v>
      </c>
      <c r="E28" s="9">
        <v>44291</v>
      </c>
      <c r="F28" s="18" t="s">
        <v>473</v>
      </c>
      <c r="G28" s="8" t="s">
        <v>45</v>
      </c>
      <c r="H28" s="8" t="s">
        <v>76</v>
      </c>
      <c r="I28" s="11" t="s">
        <v>474</v>
      </c>
      <c r="J28" s="17" t="s">
        <v>346</v>
      </c>
      <c r="K28" s="43" t="s">
        <v>347</v>
      </c>
      <c r="L28" s="14" t="s">
        <v>386</v>
      </c>
      <c r="M28" s="19" t="s">
        <v>348</v>
      </c>
      <c r="N28" s="11" t="s">
        <v>475</v>
      </c>
      <c r="O28" s="11"/>
      <c r="P28" s="45"/>
      <c r="Q28" s="11" t="str">
        <f t="shared" si="0"/>
        <v>Ho Chi Minh</v>
      </c>
      <c r="R28" s="11" t="str">
        <f>VLOOKUP($G28,'[1]BU mapping'!$A$1:$B$12,2,FALSE)</f>
        <v>IoT</v>
      </c>
      <c r="S28" s="11"/>
      <c r="T28" s="11" t="str">
        <f>VLOOKUP($G28,'[2]BU mapping'!$A$1:$C$12,3,FALSE)</f>
        <v>Lumada</v>
      </c>
      <c r="U28" s="11" t="str">
        <f>INDEX([2]Detail!$L:$L, MATCH($A28, [2]Detail!$A:$A, 0))</f>
        <v>Full Stack</v>
      </c>
      <c r="V28" s="11"/>
    </row>
    <row r="29" spans="1:22" ht="30" x14ac:dyDescent="0.25">
      <c r="A29" s="7">
        <v>70751714</v>
      </c>
      <c r="B29" s="8">
        <v>147985</v>
      </c>
      <c r="C29" s="8" t="s">
        <v>476</v>
      </c>
      <c r="D29" s="8" t="s">
        <v>1</v>
      </c>
      <c r="E29" s="9">
        <v>44320</v>
      </c>
      <c r="F29" s="18" t="s">
        <v>477</v>
      </c>
      <c r="G29" s="8" t="s">
        <v>29</v>
      </c>
      <c r="H29" s="8" t="s">
        <v>119</v>
      </c>
      <c r="I29" s="11" t="s">
        <v>478</v>
      </c>
      <c r="J29" s="11" t="s">
        <v>346</v>
      </c>
      <c r="K29" s="11" t="s">
        <v>375</v>
      </c>
      <c r="L29" s="14" t="s">
        <v>376</v>
      </c>
      <c r="M29" s="19" t="s">
        <v>348</v>
      </c>
      <c r="N29" s="48" t="s">
        <v>479</v>
      </c>
      <c r="O29" s="11"/>
      <c r="P29" s="45"/>
      <c r="Q29" s="11" t="str">
        <f t="shared" si="0"/>
        <v>Ho Chi Minh</v>
      </c>
      <c r="R29" s="11" t="str">
        <f>VLOOKUP($G29,'[1]BU mapping'!$A$1:$B$12,2,FALSE)</f>
        <v>DS</v>
      </c>
      <c r="S29" s="11"/>
      <c r="T29" s="11">
        <f>VLOOKUP($G29,'[2]BU mapping'!$A$1:$C$12,3,FALSE)</f>
        <v>0</v>
      </c>
      <c r="U29" s="11"/>
      <c r="V29" s="11"/>
    </row>
    <row r="30" spans="1:22" ht="30" x14ac:dyDescent="0.25">
      <c r="A30" s="7">
        <v>70751717</v>
      </c>
      <c r="B30" s="8">
        <v>147990</v>
      </c>
      <c r="C30" s="8" t="s">
        <v>480</v>
      </c>
      <c r="D30" s="8" t="s">
        <v>1</v>
      </c>
      <c r="E30" s="9">
        <v>44320</v>
      </c>
      <c r="F30" s="18" t="s">
        <v>481</v>
      </c>
      <c r="G30" s="8" t="s">
        <v>29</v>
      </c>
      <c r="H30" s="8" t="s">
        <v>119</v>
      </c>
      <c r="I30" s="11" t="s">
        <v>482</v>
      </c>
      <c r="J30" s="20" t="s">
        <v>346</v>
      </c>
      <c r="K30" s="11" t="s">
        <v>375</v>
      </c>
      <c r="L30" s="14" t="s">
        <v>376</v>
      </c>
      <c r="M30" s="19" t="s">
        <v>348</v>
      </c>
      <c r="N30" s="11" t="s">
        <v>483</v>
      </c>
      <c r="O30" s="11"/>
      <c r="P30" s="45" t="s">
        <v>405</v>
      </c>
      <c r="Q30" s="11" t="str">
        <f t="shared" si="0"/>
        <v>Ho Chi Minh</v>
      </c>
      <c r="R30" s="11" t="str">
        <f>VLOOKUP($G30,'[1]BU mapping'!$A$1:$B$12,2,FALSE)</f>
        <v>DS</v>
      </c>
      <c r="S30" s="11"/>
      <c r="T30" s="11">
        <f>VLOOKUP($G30,'[2]BU mapping'!$A$1:$C$12,3,FALSE)</f>
        <v>0</v>
      </c>
      <c r="U30" s="11"/>
      <c r="V30" s="11"/>
    </row>
    <row r="31" spans="1:22" ht="45" x14ac:dyDescent="0.25">
      <c r="A31" s="7">
        <v>70751720</v>
      </c>
      <c r="B31" s="8">
        <v>147995</v>
      </c>
      <c r="C31" s="8" t="s">
        <v>484</v>
      </c>
      <c r="D31" s="8" t="s">
        <v>1</v>
      </c>
      <c r="E31" s="9">
        <v>44320</v>
      </c>
      <c r="F31" s="18" t="s">
        <v>485</v>
      </c>
      <c r="G31" s="8" t="s">
        <v>16</v>
      </c>
      <c r="H31" s="8" t="s">
        <v>76</v>
      </c>
      <c r="I31" s="11" t="s">
        <v>486</v>
      </c>
      <c r="J31" s="17" t="s">
        <v>346</v>
      </c>
      <c r="K31" s="17" t="s">
        <v>418</v>
      </c>
      <c r="L31" s="8" t="s">
        <v>419</v>
      </c>
      <c r="M31" s="12" t="s">
        <v>348</v>
      </c>
      <c r="N31" s="11" t="s">
        <v>487</v>
      </c>
      <c r="O31" s="11"/>
      <c r="P31" s="45"/>
      <c r="Q31" s="11" t="str">
        <f t="shared" si="0"/>
        <v>Ho Chi Minh</v>
      </c>
      <c r="R31" s="11" t="str">
        <f>VLOOKUP($G31,'[1]BU mapping'!$A$1:$B$12,2,FALSE)</f>
        <v>IoT</v>
      </c>
      <c r="S31" s="11"/>
      <c r="T31" s="11" t="str">
        <f>VLOOKUP($G31,'[2]BU mapping'!$A$1:$C$12,3,FALSE)</f>
        <v>EMB</v>
      </c>
      <c r="U31" s="11" t="str">
        <f>INDEX([2]Detail!$L:$L, MATCH($A31, [2]Detail!$A:$A, 0))</f>
        <v>Azure Cloud App Eng</v>
      </c>
      <c r="V31" s="11"/>
    </row>
    <row r="32" spans="1:22" ht="45" x14ac:dyDescent="0.25">
      <c r="A32" s="7">
        <v>70751775</v>
      </c>
      <c r="B32" s="8">
        <v>148150</v>
      </c>
      <c r="C32" s="8" t="s">
        <v>488</v>
      </c>
      <c r="D32" s="8" t="s">
        <v>1</v>
      </c>
      <c r="E32" s="9">
        <v>44333</v>
      </c>
      <c r="F32" s="18" t="s">
        <v>489</v>
      </c>
      <c r="G32" s="8" t="s">
        <v>29</v>
      </c>
      <c r="H32" s="8" t="s">
        <v>119</v>
      </c>
      <c r="I32" s="11" t="s">
        <v>490</v>
      </c>
      <c r="J32" s="20" t="s">
        <v>346</v>
      </c>
      <c r="K32" s="11" t="s">
        <v>375</v>
      </c>
      <c r="L32" s="14" t="s">
        <v>376</v>
      </c>
      <c r="M32" s="19" t="s">
        <v>348</v>
      </c>
      <c r="N32" s="11" t="s">
        <v>491</v>
      </c>
      <c r="O32" s="11"/>
      <c r="P32" s="45" t="s">
        <v>405</v>
      </c>
      <c r="Q32" s="11" t="str">
        <f t="shared" si="0"/>
        <v>Ho Chi Minh</v>
      </c>
      <c r="R32" s="11" t="str">
        <f>VLOOKUP($G32,'[1]BU mapping'!$A$1:$B$12,2,FALSE)</f>
        <v>DS</v>
      </c>
      <c r="S32" s="11"/>
      <c r="T32" s="11">
        <f>VLOOKUP($G32,'[2]BU mapping'!$A$1:$C$12,3,FALSE)</f>
        <v>0</v>
      </c>
      <c r="U32" s="11"/>
      <c r="V32" s="11"/>
    </row>
    <row r="33" spans="1:22" ht="30" x14ac:dyDescent="0.25">
      <c r="A33" s="7">
        <v>70751778</v>
      </c>
      <c r="B33" s="8">
        <v>148153</v>
      </c>
      <c r="C33" s="8" t="s">
        <v>492</v>
      </c>
      <c r="D33" s="8" t="s">
        <v>1</v>
      </c>
      <c r="E33" s="9">
        <v>44333</v>
      </c>
      <c r="F33" s="18" t="s">
        <v>493</v>
      </c>
      <c r="G33" s="8" t="s">
        <v>29</v>
      </c>
      <c r="H33" s="8" t="s">
        <v>119</v>
      </c>
      <c r="I33" s="11" t="s">
        <v>494</v>
      </c>
      <c r="J33" s="26" t="s">
        <v>346</v>
      </c>
      <c r="K33" s="11" t="s">
        <v>375</v>
      </c>
      <c r="L33" s="14" t="s">
        <v>376</v>
      </c>
      <c r="M33" s="19" t="s">
        <v>348</v>
      </c>
      <c r="N33" s="11" t="s">
        <v>495</v>
      </c>
      <c r="O33" s="11"/>
      <c r="P33" s="45"/>
      <c r="Q33" s="11" t="str">
        <f t="shared" si="0"/>
        <v>Ho Chi Minh</v>
      </c>
      <c r="R33" s="11" t="str">
        <f>VLOOKUP($G33,'[1]BU mapping'!$A$1:$B$12,2,FALSE)</f>
        <v>DS</v>
      </c>
      <c r="S33" s="11"/>
      <c r="T33" s="11">
        <f>VLOOKUP($G33,'[2]BU mapping'!$A$1:$C$12,3,FALSE)</f>
        <v>0</v>
      </c>
      <c r="U33" s="11"/>
      <c r="V33" s="11"/>
    </row>
    <row r="34" spans="1:22" ht="45" x14ac:dyDescent="0.25">
      <c r="A34" s="7">
        <v>70751780</v>
      </c>
      <c r="B34" s="8">
        <v>148155</v>
      </c>
      <c r="C34" s="8" t="s">
        <v>496</v>
      </c>
      <c r="D34" s="8" t="s">
        <v>1</v>
      </c>
      <c r="E34" s="9">
        <v>44333</v>
      </c>
      <c r="F34" s="10" t="s">
        <v>497</v>
      </c>
      <c r="G34" s="8" t="s">
        <v>29</v>
      </c>
      <c r="H34" s="8" t="s">
        <v>119</v>
      </c>
      <c r="I34" s="11" t="s">
        <v>498</v>
      </c>
      <c r="J34" s="11" t="s">
        <v>346</v>
      </c>
      <c r="K34" s="11" t="s">
        <v>381</v>
      </c>
      <c r="L34" s="8" t="s">
        <v>348</v>
      </c>
      <c r="M34" s="12" t="s">
        <v>348</v>
      </c>
      <c r="N34" s="11" t="s">
        <v>366</v>
      </c>
      <c r="O34" s="11"/>
      <c r="P34" s="45"/>
      <c r="Q34" s="11" t="str">
        <f t="shared" si="0"/>
        <v>Ho Chi Minh</v>
      </c>
      <c r="R34" s="11" t="str">
        <f>VLOOKUP($G34,'[1]BU mapping'!$A$1:$B$12,2,FALSE)</f>
        <v>DS</v>
      </c>
      <c r="S34" s="11"/>
      <c r="T34" s="11">
        <f>VLOOKUP($G34,'[2]BU mapping'!$A$1:$C$12,3,FALSE)</f>
        <v>0</v>
      </c>
      <c r="U34" s="11"/>
      <c r="V34" s="11"/>
    </row>
    <row r="35" spans="1:22" ht="30" x14ac:dyDescent="0.25">
      <c r="A35" s="7">
        <v>70751791</v>
      </c>
      <c r="B35" s="8">
        <v>148169</v>
      </c>
      <c r="C35" s="8" t="s">
        <v>499</v>
      </c>
      <c r="D35" s="8" t="s">
        <v>1</v>
      </c>
      <c r="E35" s="9">
        <v>44333</v>
      </c>
      <c r="F35" s="18" t="s">
        <v>500</v>
      </c>
      <c r="G35" s="8" t="s">
        <v>36</v>
      </c>
      <c r="H35" s="8" t="s">
        <v>119</v>
      </c>
      <c r="I35" s="11" t="s">
        <v>501</v>
      </c>
      <c r="J35" s="11" t="s">
        <v>346</v>
      </c>
      <c r="K35" s="43" t="s">
        <v>347</v>
      </c>
      <c r="L35" s="14" t="s">
        <v>386</v>
      </c>
      <c r="M35" s="19" t="s">
        <v>348</v>
      </c>
      <c r="N35" s="11" t="s">
        <v>409</v>
      </c>
      <c r="O35" s="11"/>
      <c r="P35" s="45"/>
      <c r="Q35" s="11" t="str">
        <f t="shared" si="0"/>
        <v>Ho Chi Minh</v>
      </c>
      <c r="R35" s="11" t="str">
        <f>VLOOKUP($G35,'[1]BU mapping'!$A$1:$B$12,2,FALSE)</f>
        <v>IoT</v>
      </c>
      <c r="S35" s="11"/>
      <c r="T35" s="11" t="str">
        <f>VLOOKUP($G35,'[2]BU mapping'!$A$1:$C$12,3,FALSE)</f>
        <v>Lumada</v>
      </c>
      <c r="U35" s="11" t="str">
        <f>INDEX([2]Detail!$L:$L, MATCH($A35, [2]Detail!$A:$A, 0))</f>
        <v>Full Stack</v>
      </c>
      <c r="V35" s="11"/>
    </row>
    <row r="36" spans="1:22" ht="30" x14ac:dyDescent="0.25">
      <c r="A36" s="7">
        <v>70751793</v>
      </c>
      <c r="B36" s="8">
        <v>148172</v>
      </c>
      <c r="C36" s="8" t="s">
        <v>74</v>
      </c>
      <c r="D36" s="8" t="s">
        <v>1</v>
      </c>
      <c r="E36" s="9">
        <v>44333</v>
      </c>
      <c r="F36" s="18" t="s">
        <v>75</v>
      </c>
      <c r="G36" s="8" t="s">
        <v>45</v>
      </c>
      <c r="H36" s="8" t="s">
        <v>76</v>
      </c>
      <c r="I36" s="11" t="s">
        <v>502</v>
      </c>
      <c r="J36" s="11" t="s">
        <v>18</v>
      </c>
      <c r="K36" s="43" t="s">
        <v>46</v>
      </c>
      <c r="L36" s="14" t="s">
        <v>43</v>
      </c>
      <c r="M36" s="11" t="s">
        <v>61</v>
      </c>
      <c r="N36" s="11" t="s">
        <v>503</v>
      </c>
      <c r="O36" s="11"/>
      <c r="P36" s="45"/>
      <c r="Q36" s="11" t="str">
        <f t="shared" si="0"/>
        <v>Ho Chi Minh</v>
      </c>
      <c r="R36" s="11" t="str">
        <f>VLOOKUP($G36,'[1]BU mapping'!$A$1:$B$12,2,FALSE)</f>
        <v>IoT</v>
      </c>
      <c r="S36" s="11"/>
      <c r="T36" s="11" t="str">
        <f>VLOOKUP($G36,'[2]BU mapping'!$A$1:$C$12,3,FALSE)</f>
        <v>Lumada</v>
      </c>
      <c r="U36" s="11" t="str">
        <f>INDEX([2]Detail!$L:$L, MATCH($A36, [2]Detail!$A:$A, 0))</f>
        <v>AWS Cloud App Eng</v>
      </c>
      <c r="V36" s="11"/>
    </row>
    <row r="37" spans="1:22" ht="30" x14ac:dyDescent="0.25">
      <c r="A37" s="7">
        <v>70751803</v>
      </c>
      <c r="B37" s="8">
        <v>148182</v>
      </c>
      <c r="C37" s="8" t="s">
        <v>504</v>
      </c>
      <c r="D37" s="8" t="s">
        <v>1</v>
      </c>
      <c r="E37" s="9">
        <v>44333</v>
      </c>
      <c r="F37" s="18" t="s">
        <v>505</v>
      </c>
      <c r="G37" s="8" t="s">
        <v>36</v>
      </c>
      <c r="H37" s="8" t="s">
        <v>119</v>
      </c>
      <c r="I37" s="11" t="s">
        <v>506</v>
      </c>
      <c r="J37" s="17" t="s">
        <v>346</v>
      </c>
      <c r="K37" s="43" t="s">
        <v>347</v>
      </c>
      <c r="L37" s="14" t="s">
        <v>386</v>
      </c>
      <c r="M37" s="19" t="s">
        <v>348</v>
      </c>
      <c r="N37" s="11" t="s">
        <v>387</v>
      </c>
      <c r="O37" s="11"/>
      <c r="P37" s="45"/>
      <c r="Q37" s="11" t="str">
        <f t="shared" si="0"/>
        <v>Ho Chi Minh</v>
      </c>
      <c r="R37" s="11" t="str">
        <f>VLOOKUP($G37,'[1]BU mapping'!$A$1:$B$12,2,FALSE)</f>
        <v>IoT</v>
      </c>
      <c r="S37" s="11"/>
      <c r="T37" s="11" t="str">
        <f>VLOOKUP($G37,'[2]BU mapping'!$A$1:$C$12,3,FALSE)</f>
        <v>Lumada</v>
      </c>
      <c r="U37" s="11" t="str">
        <f>INDEX([2]Detail!$L:$L, MATCH($A37, [2]Detail!$A:$A, 0))</f>
        <v>Full Stack</v>
      </c>
      <c r="V37" s="11"/>
    </row>
    <row r="38" spans="1:22" ht="30" x14ac:dyDescent="0.25">
      <c r="A38" s="7">
        <v>70751812</v>
      </c>
      <c r="B38" s="8">
        <v>148191</v>
      </c>
      <c r="C38" s="8" t="s">
        <v>507</v>
      </c>
      <c r="D38" s="8" t="s">
        <v>1</v>
      </c>
      <c r="E38" s="9">
        <v>44333</v>
      </c>
      <c r="F38" s="18" t="s">
        <v>508</v>
      </c>
      <c r="G38" s="8" t="s">
        <v>45</v>
      </c>
      <c r="H38" s="8" t="s">
        <v>119</v>
      </c>
      <c r="I38" s="11" t="s">
        <v>509</v>
      </c>
      <c r="J38" s="17" t="s">
        <v>346</v>
      </c>
      <c r="K38" s="17" t="s">
        <v>418</v>
      </c>
      <c r="L38" s="8" t="s">
        <v>419</v>
      </c>
      <c r="M38" s="12" t="s">
        <v>348</v>
      </c>
      <c r="N38" s="11" t="s">
        <v>403</v>
      </c>
      <c r="O38" s="11"/>
      <c r="P38" s="45"/>
      <c r="Q38" s="11" t="str">
        <f t="shared" si="0"/>
        <v>Ho Chi Minh</v>
      </c>
      <c r="R38" s="11" t="str">
        <f>VLOOKUP($G38,'[1]BU mapping'!$A$1:$B$12,2,FALSE)</f>
        <v>IoT</v>
      </c>
      <c r="S38" s="11"/>
      <c r="T38" s="11" t="str">
        <f>VLOOKUP($G38,'[2]BU mapping'!$A$1:$C$12,3,FALSE)</f>
        <v>Lumada</v>
      </c>
      <c r="U38" s="11" t="str">
        <f>INDEX([2]Detail!$L:$L, MATCH($A38, [2]Detail!$A:$A, 0))</f>
        <v>Full Stack</v>
      </c>
      <c r="V38" s="11"/>
    </row>
    <row r="39" spans="1:22" ht="60" x14ac:dyDescent="0.25">
      <c r="A39" s="7">
        <v>70751822</v>
      </c>
      <c r="B39" s="8">
        <v>148201</v>
      </c>
      <c r="C39" s="8" t="s">
        <v>510</v>
      </c>
      <c r="D39" s="8" t="s">
        <v>1</v>
      </c>
      <c r="E39" s="9">
        <v>44335</v>
      </c>
      <c r="F39" s="18" t="s">
        <v>511</v>
      </c>
      <c r="G39" s="8" t="s">
        <v>132</v>
      </c>
      <c r="H39" s="8" t="s">
        <v>76</v>
      </c>
      <c r="I39" s="11" t="s">
        <v>512</v>
      </c>
      <c r="J39" s="17" t="s">
        <v>346</v>
      </c>
      <c r="K39" s="43" t="s">
        <v>347</v>
      </c>
      <c r="L39" s="14" t="s">
        <v>386</v>
      </c>
      <c r="M39" s="19" t="s">
        <v>348</v>
      </c>
      <c r="N39" s="11" t="s">
        <v>513</v>
      </c>
      <c r="O39" s="11"/>
      <c r="P39" s="45"/>
      <c r="Q39" s="11" t="str">
        <f t="shared" si="0"/>
        <v>Ho Chi Minh</v>
      </c>
      <c r="R39" s="11" t="str">
        <f>VLOOKUP($G39,'[1]BU mapping'!$A$1:$B$12,2,FALSE)</f>
        <v>IoT</v>
      </c>
      <c r="S39" s="11"/>
      <c r="T39" s="11" t="str">
        <f>VLOOKUP($G39,'[2]BU mapping'!$A$1:$C$12,3,FALSE)</f>
        <v>Lumada</v>
      </c>
      <c r="U39" s="11" t="str">
        <f>INDEX([2]Detail!$L:$L, MATCH($A39, [2]Detail!$A:$A, 0))</f>
        <v>AWS Cloud App Eng</v>
      </c>
      <c r="V39" s="11"/>
    </row>
    <row r="40" spans="1:22" ht="30" x14ac:dyDescent="0.25">
      <c r="A40" s="7">
        <v>70751817</v>
      </c>
      <c r="B40" s="8">
        <v>148196</v>
      </c>
      <c r="C40" s="8" t="s">
        <v>514</v>
      </c>
      <c r="D40" s="8" t="s">
        <v>1</v>
      </c>
      <c r="E40" s="9">
        <v>44335</v>
      </c>
      <c r="F40" s="18" t="s">
        <v>515</v>
      </c>
      <c r="G40" s="8" t="s">
        <v>132</v>
      </c>
      <c r="H40" s="8" t="s">
        <v>76</v>
      </c>
      <c r="I40" s="11" t="s">
        <v>516</v>
      </c>
      <c r="J40" s="17" t="s">
        <v>346</v>
      </c>
      <c r="K40" s="43" t="s">
        <v>441</v>
      </c>
      <c r="L40" s="8" t="s">
        <v>442</v>
      </c>
      <c r="M40" s="19" t="s">
        <v>348</v>
      </c>
      <c r="N40" s="48" t="s">
        <v>517</v>
      </c>
      <c r="O40" s="11"/>
      <c r="P40" s="45"/>
      <c r="Q40" s="11" t="str">
        <f t="shared" si="0"/>
        <v>Ho Chi Minh</v>
      </c>
      <c r="R40" s="11" t="str">
        <f>VLOOKUP($G40,'[1]BU mapping'!$A$1:$B$12,2,FALSE)</f>
        <v>IoT</v>
      </c>
      <c r="S40" s="11"/>
      <c r="T40" s="11" t="str">
        <f>VLOOKUP($G40,'[2]BU mapping'!$A$1:$C$12,3,FALSE)</f>
        <v>Lumada</v>
      </c>
      <c r="U40" s="11" t="str">
        <f>INDEX([2]Detail!$L:$L, MATCH($A40, [2]Detail!$A:$A, 0))</f>
        <v>Full Stack</v>
      </c>
      <c r="V40" s="11"/>
    </row>
    <row r="41" spans="1:22" ht="30" x14ac:dyDescent="0.25">
      <c r="A41" s="7">
        <v>70751825</v>
      </c>
      <c r="B41" s="8">
        <v>148204</v>
      </c>
      <c r="C41" s="8" t="s">
        <v>518</v>
      </c>
      <c r="D41" s="8" t="s">
        <v>1</v>
      </c>
      <c r="E41" s="9">
        <v>44335</v>
      </c>
      <c r="F41" s="18" t="s">
        <v>519</v>
      </c>
      <c r="G41" s="8" t="s">
        <v>132</v>
      </c>
      <c r="H41" s="8" t="s">
        <v>76</v>
      </c>
      <c r="I41" s="11" t="s">
        <v>520</v>
      </c>
      <c r="J41" s="17" t="s">
        <v>346</v>
      </c>
      <c r="K41" s="11" t="s">
        <v>401</v>
      </c>
      <c r="L41" s="14" t="s">
        <v>348</v>
      </c>
      <c r="M41" s="19" t="s">
        <v>348</v>
      </c>
      <c r="N41" s="11" t="s">
        <v>521</v>
      </c>
      <c r="O41" s="11"/>
      <c r="P41" s="45"/>
      <c r="Q41" s="11" t="str">
        <f t="shared" si="0"/>
        <v>Ho Chi Minh</v>
      </c>
      <c r="R41" s="11" t="str">
        <f>VLOOKUP($G41,'[1]BU mapping'!$A$1:$B$12,2,FALSE)</f>
        <v>IoT</v>
      </c>
      <c r="S41" s="11"/>
      <c r="T41" s="11" t="str">
        <f>VLOOKUP($G41,'[2]BU mapping'!$A$1:$C$12,3,FALSE)</f>
        <v>Lumada</v>
      </c>
      <c r="U41" s="11" t="str">
        <f>INDEX([2]Detail!$L:$L, MATCH($A41, [2]Detail!$A:$A, 0))</f>
        <v>AWS Cloud App Eng</v>
      </c>
      <c r="V41" s="11"/>
    </row>
    <row r="42" spans="1:22" ht="30" x14ac:dyDescent="0.25">
      <c r="A42" s="7">
        <v>70751835</v>
      </c>
      <c r="B42" s="8">
        <v>148219</v>
      </c>
      <c r="C42" s="8" t="s">
        <v>522</v>
      </c>
      <c r="D42" s="8" t="s">
        <v>1</v>
      </c>
      <c r="E42" s="9">
        <v>44335</v>
      </c>
      <c r="F42" s="18" t="s">
        <v>523</v>
      </c>
      <c r="G42" s="8" t="s">
        <v>16</v>
      </c>
      <c r="H42" s="8" t="s">
        <v>76</v>
      </c>
      <c r="I42" s="11" t="s">
        <v>524</v>
      </c>
      <c r="J42" s="11" t="s">
        <v>346</v>
      </c>
      <c r="K42" s="17" t="s">
        <v>418</v>
      </c>
      <c r="L42" s="8" t="s">
        <v>419</v>
      </c>
      <c r="M42" s="12" t="s">
        <v>348</v>
      </c>
      <c r="N42" s="11" t="s">
        <v>525</v>
      </c>
      <c r="O42" s="11"/>
      <c r="P42" s="49"/>
      <c r="Q42" s="11" t="str">
        <f t="shared" si="0"/>
        <v>Ho Chi Minh</v>
      </c>
      <c r="R42" s="11" t="str">
        <f>VLOOKUP($G42,'[1]BU mapping'!$A$1:$B$12,2,FALSE)</f>
        <v>IoT</v>
      </c>
      <c r="S42" s="11"/>
      <c r="T42" s="11" t="str">
        <f>VLOOKUP($G42,'[2]BU mapping'!$A$1:$C$12,3,FALSE)</f>
        <v>EMB</v>
      </c>
      <c r="U42" s="11" t="str">
        <f>INDEX([2]Detail!$L:$L, MATCH($A42, [2]Detail!$A:$A, 0))</f>
        <v>AWS Cloud App Eng</v>
      </c>
      <c r="V42" s="11"/>
    </row>
    <row r="43" spans="1:22" ht="30" x14ac:dyDescent="0.25">
      <c r="A43" s="7">
        <v>70751838</v>
      </c>
      <c r="B43" s="8">
        <v>148222</v>
      </c>
      <c r="C43" s="8" t="s">
        <v>526</v>
      </c>
      <c r="D43" s="8" t="s">
        <v>1</v>
      </c>
      <c r="E43" s="9">
        <v>44335</v>
      </c>
      <c r="F43" s="18" t="s">
        <v>527</v>
      </c>
      <c r="G43" s="8" t="s">
        <v>45</v>
      </c>
      <c r="H43" s="8" t="s">
        <v>76</v>
      </c>
      <c r="I43" s="11" t="s">
        <v>528</v>
      </c>
      <c r="J43" s="17" t="s">
        <v>346</v>
      </c>
      <c r="K43" s="43" t="s">
        <v>347</v>
      </c>
      <c r="L43" s="14" t="s">
        <v>386</v>
      </c>
      <c r="M43" s="19" t="s">
        <v>348</v>
      </c>
      <c r="N43" s="11" t="s">
        <v>529</v>
      </c>
      <c r="O43" s="11"/>
      <c r="P43" s="45"/>
      <c r="Q43" s="11" t="str">
        <f t="shared" si="0"/>
        <v>Ho Chi Minh</v>
      </c>
      <c r="R43" s="11" t="str">
        <f>VLOOKUP($G43,'[1]BU mapping'!$A$1:$B$12,2,FALSE)</f>
        <v>IoT</v>
      </c>
      <c r="S43" s="11"/>
      <c r="T43" s="11" t="str">
        <f>VLOOKUP($G43,'[2]BU mapping'!$A$1:$C$12,3,FALSE)</f>
        <v>Lumada</v>
      </c>
      <c r="U43" s="11" t="str">
        <f>INDEX([2]Detail!$L:$L, MATCH($A43, [2]Detail!$A:$A, 0))</f>
        <v>IoT-Industries</v>
      </c>
      <c r="V43" s="11"/>
    </row>
    <row r="44" spans="1:22" ht="30" x14ac:dyDescent="0.25">
      <c r="A44" s="7">
        <v>70751851</v>
      </c>
      <c r="B44" s="8">
        <v>148268</v>
      </c>
      <c r="C44" s="8" t="s">
        <v>530</v>
      </c>
      <c r="D44" s="8" t="s">
        <v>1</v>
      </c>
      <c r="E44" s="9">
        <v>44340</v>
      </c>
      <c r="F44" s="18" t="s">
        <v>531</v>
      </c>
      <c r="G44" s="8" t="s">
        <v>29</v>
      </c>
      <c r="H44" s="8" t="s">
        <v>119</v>
      </c>
      <c r="I44" s="11" t="s">
        <v>532</v>
      </c>
      <c r="J44" s="11" t="s">
        <v>346</v>
      </c>
      <c r="K44" s="11" t="s">
        <v>365</v>
      </c>
      <c r="L44" s="8" t="s">
        <v>362</v>
      </c>
      <c r="M44" s="12" t="s">
        <v>348</v>
      </c>
      <c r="N44" s="11" t="s">
        <v>366</v>
      </c>
      <c r="O44" s="11"/>
      <c r="P44" s="45"/>
      <c r="Q44" s="11" t="str">
        <f t="shared" si="0"/>
        <v>Ho Chi Minh</v>
      </c>
      <c r="R44" s="11" t="str">
        <f>VLOOKUP($G44,'[1]BU mapping'!$A$1:$B$12,2,FALSE)</f>
        <v>DS</v>
      </c>
      <c r="S44" s="11"/>
      <c r="T44" s="11">
        <f>VLOOKUP($G44,'[2]BU mapping'!$A$1:$C$12,3,FALSE)</f>
        <v>0</v>
      </c>
      <c r="U44" s="11"/>
      <c r="V44" s="11"/>
    </row>
    <row r="45" spans="1:22" ht="45" x14ac:dyDescent="0.25">
      <c r="A45" s="7">
        <v>70751869</v>
      </c>
      <c r="B45" s="8">
        <v>148293</v>
      </c>
      <c r="C45" s="8" t="s">
        <v>533</v>
      </c>
      <c r="D45" s="8" t="s">
        <v>1</v>
      </c>
      <c r="E45" s="9">
        <v>44340</v>
      </c>
      <c r="F45" s="18" t="s">
        <v>534</v>
      </c>
      <c r="G45" s="8" t="s">
        <v>132</v>
      </c>
      <c r="H45" s="8" t="s">
        <v>119</v>
      </c>
      <c r="I45" s="11" t="s">
        <v>535</v>
      </c>
      <c r="J45" s="17" t="s">
        <v>346</v>
      </c>
      <c r="K45" s="17" t="s">
        <v>418</v>
      </c>
      <c r="L45" s="8" t="s">
        <v>419</v>
      </c>
      <c r="M45" s="12" t="s">
        <v>348</v>
      </c>
      <c r="N45" s="11" t="s">
        <v>536</v>
      </c>
      <c r="O45" s="11"/>
      <c r="P45" s="45"/>
      <c r="Q45" s="11" t="str">
        <f t="shared" si="0"/>
        <v>Ho Chi Minh</v>
      </c>
      <c r="R45" s="11" t="str">
        <f>VLOOKUP($G45,'[1]BU mapping'!$A$1:$B$12,2,FALSE)</f>
        <v>IoT</v>
      </c>
      <c r="S45" s="11"/>
      <c r="T45" s="11" t="str">
        <f>VLOOKUP($G45,'[2]BU mapping'!$A$1:$C$12,3,FALSE)</f>
        <v>Lumada</v>
      </c>
      <c r="U45" s="11" t="str">
        <f>INDEX([2]Detail!$L:$L, MATCH($A45, [2]Detail!$A:$A, 0))</f>
        <v>Full Stack</v>
      </c>
      <c r="V45" s="11"/>
    </row>
    <row r="46" spans="1:22" x14ac:dyDescent="0.25">
      <c r="A46" s="7">
        <v>70751862</v>
      </c>
      <c r="B46" s="8">
        <v>148286</v>
      </c>
      <c r="C46" s="8" t="s">
        <v>537</v>
      </c>
      <c r="D46" s="8" t="s">
        <v>1</v>
      </c>
      <c r="E46" s="9">
        <v>44340</v>
      </c>
      <c r="F46" s="18" t="s">
        <v>538</v>
      </c>
      <c r="G46" s="8" t="s">
        <v>36</v>
      </c>
      <c r="H46" s="8" t="s">
        <v>119</v>
      </c>
      <c r="I46" s="11" t="s">
        <v>539</v>
      </c>
      <c r="J46" s="17" t="s">
        <v>346</v>
      </c>
      <c r="K46" s="43" t="s">
        <v>347</v>
      </c>
      <c r="L46" s="14" t="s">
        <v>386</v>
      </c>
      <c r="M46" s="19" t="s">
        <v>348</v>
      </c>
      <c r="N46" s="11" t="s">
        <v>517</v>
      </c>
      <c r="O46" s="11"/>
      <c r="P46" s="45" t="s">
        <v>540</v>
      </c>
      <c r="Q46" s="11" t="str">
        <f t="shared" si="0"/>
        <v>Ho Chi Minh</v>
      </c>
      <c r="R46" s="11" t="str">
        <f>VLOOKUP($G46,'[1]BU mapping'!$A$1:$B$12,2,FALSE)</f>
        <v>IoT</v>
      </c>
      <c r="S46" s="11"/>
      <c r="T46" s="11" t="str">
        <f>VLOOKUP($G46,'[2]BU mapping'!$A$1:$C$12,3,FALSE)</f>
        <v>Lumada</v>
      </c>
      <c r="U46" s="11" t="str">
        <f>INDEX([2]Detail!$L:$L, MATCH($A46, [2]Detail!$A:$A, 0))</f>
        <v>Full Stack</v>
      </c>
      <c r="V46" s="11"/>
    </row>
    <row r="47" spans="1:22" ht="30" x14ac:dyDescent="0.25">
      <c r="A47" s="7">
        <v>71843201</v>
      </c>
      <c r="B47" s="8">
        <v>147234</v>
      </c>
      <c r="C47" s="8" t="s">
        <v>541</v>
      </c>
      <c r="D47" s="8" t="s">
        <v>1</v>
      </c>
      <c r="E47" s="9">
        <v>44354</v>
      </c>
      <c r="F47" s="18" t="s">
        <v>542</v>
      </c>
      <c r="G47" s="8" t="s">
        <v>29</v>
      </c>
      <c r="H47" s="8" t="s">
        <v>90</v>
      </c>
      <c r="I47" s="11" t="s">
        <v>543</v>
      </c>
      <c r="J47" s="20" t="s">
        <v>346</v>
      </c>
      <c r="K47" s="11" t="s">
        <v>396</v>
      </c>
      <c r="L47" s="8" t="s">
        <v>393</v>
      </c>
      <c r="M47" s="12" t="s">
        <v>348</v>
      </c>
      <c r="N47" s="11" t="s">
        <v>366</v>
      </c>
      <c r="O47" s="11"/>
      <c r="P47" s="50"/>
      <c r="Q47" s="11" t="str">
        <f t="shared" si="0"/>
        <v>Danang City</v>
      </c>
      <c r="R47" s="11" t="str">
        <f>VLOOKUP($G47,'[1]BU mapping'!$A$1:$B$12,2,FALSE)</f>
        <v>DS</v>
      </c>
      <c r="S47" s="27"/>
      <c r="T47" s="11">
        <f>VLOOKUP($G47,'[2]BU mapping'!$A$1:$C$12,3,FALSE)</f>
        <v>0</v>
      </c>
      <c r="U47" s="27"/>
      <c r="V47" s="27"/>
    </row>
    <row r="48" spans="1:22" ht="30" x14ac:dyDescent="0.25">
      <c r="A48" s="7">
        <v>71705700</v>
      </c>
      <c r="B48" s="8">
        <v>143986</v>
      </c>
      <c r="C48" s="8" t="s">
        <v>544</v>
      </c>
      <c r="D48" s="8" t="s">
        <v>1</v>
      </c>
      <c r="E48" s="9">
        <v>44354</v>
      </c>
      <c r="F48" s="18" t="s">
        <v>545</v>
      </c>
      <c r="G48" s="8" t="s">
        <v>29</v>
      </c>
      <c r="H48" s="8" t="s">
        <v>439</v>
      </c>
      <c r="I48" s="11" t="s">
        <v>546</v>
      </c>
      <c r="J48" s="11" t="s">
        <v>346</v>
      </c>
      <c r="K48" s="11" t="s">
        <v>441</v>
      </c>
      <c r="L48" s="8" t="s">
        <v>442</v>
      </c>
      <c r="M48" s="12" t="s">
        <v>348</v>
      </c>
      <c r="N48" s="11" t="s">
        <v>465</v>
      </c>
      <c r="O48" s="11"/>
      <c r="P48" s="50"/>
      <c r="Q48" s="11" t="str">
        <f t="shared" si="0"/>
        <v>Hanoi</v>
      </c>
      <c r="R48" s="11" t="str">
        <f>VLOOKUP($G48,'[1]BU mapping'!$A$1:$B$12,2,FALSE)</f>
        <v>DS</v>
      </c>
      <c r="S48" s="27"/>
      <c r="T48" s="11">
        <f>VLOOKUP($G48,'[2]BU mapping'!$A$1:$C$12,3,FALSE)</f>
        <v>0</v>
      </c>
      <c r="U48" s="27"/>
      <c r="V48" s="27"/>
    </row>
    <row r="49" spans="1:22" ht="30" x14ac:dyDescent="0.25">
      <c r="A49" s="7">
        <v>70753618</v>
      </c>
      <c r="B49" s="8">
        <v>148800</v>
      </c>
      <c r="C49" s="8" t="s">
        <v>547</v>
      </c>
      <c r="D49" s="8" t="s">
        <v>1</v>
      </c>
      <c r="E49" s="9">
        <v>44378</v>
      </c>
      <c r="F49" s="18" t="s">
        <v>548</v>
      </c>
      <c r="G49" s="8" t="s">
        <v>29</v>
      </c>
      <c r="H49" s="8" t="s">
        <v>90</v>
      </c>
      <c r="I49" s="11" t="s">
        <v>549</v>
      </c>
      <c r="J49" s="20" t="s">
        <v>346</v>
      </c>
      <c r="K49" s="11" t="s">
        <v>396</v>
      </c>
      <c r="L49" s="8" t="s">
        <v>393</v>
      </c>
      <c r="M49" s="12" t="s">
        <v>348</v>
      </c>
      <c r="N49" s="11" t="s">
        <v>366</v>
      </c>
      <c r="O49" s="11"/>
      <c r="P49" s="45"/>
      <c r="Q49" s="11" t="str">
        <f t="shared" si="0"/>
        <v>Danang City</v>
      </c>
      <c r="R49" s="11" t="str">
        <f>VLOOKUP($G49,'[1]BU mapping'!$A$1:$B$12,2,FALSE)</f>
        <v>DS</v>
      </c>
      <c r="S49" s="11"/>
      <c r="T49" s="11">
        <f>VLOOKUP($G49,'[2]BU mapping'!$A$1:$C$12,3,FALSE)</f>
        <v>0</v>
      </c>
      <c r="U49" s="11"/>
      <c r="V49" s="11"/>
    </row>
    <row r="50" spans="1:22" ht="30" x14ac:dyDescent="0.25">
      <c r="A50" s="7">
        <v>70753665</v>
      </c>
      <c r="B50" s="8">
        <v>148906</v>
      </c>
      <c r="C50" s="8" t="s">
        <v>550</v>
      </c>
      <c r="D50" s="8" t="s">
        <v>1</v>
      </c>
      <c r="E50" s="9">
        <v>44386</v>
      </c>
      <c r="F50" s="18" t="s">
        <v>551</v>
      </c>
      <c r="G50" s="8" t="s">
        <v>16</v>
      </c>
      <c r="H50" s="8" t="s">
        <v>76</v>
      </c>
      <c r="I50" s="11" t="s">
        <v>552</v>
      </c>
      <c r="J50" s="17" t="s">
        <v>346</v>
      </c>
      <c r="K50" s="11" t="s">
        <v>365</v>
      </c>
      <c r="L50" s="8" t="s">
        <v>362</v>
      </c>
      <c r="M50" s="12" t="s">
        <v>348</v>
      </c>
      <c r="N50" s="11" t="s">
        <v>366</v>
      </c>
      <c r="O50" s="11"/>
      <c r="P50" s="45" t="s">
        <v>392</v>
      </c>
      <c r="Q50" s="11" t="str">
        <f t="shared" si="0"/>
        <v>Ho Chi Minh</v>
      </c>
      <c r="R50" s="11" t="str">
        <f>VLOOKUP($G50,'[1]BU mapping'!$A$1:$B$12,2,FALSE)</f>
        <v>IoT</v>
      </c>
      <c r="S50" s="11"/>
      <c r="T50" s="11" t="str">
        <f>VLOOKUP($G50,'[2]BU mapping'!$A$1:$C$12,3,FALSE)</f>
        <v>EMB</v>
      </c>
      <c r="U50" s="11" t="str">
        <f>INDEX([2]Detail!$L:$L, MATCH($A50, [2]Detail!$A:$A, 0))</f>
        <v>Full Stack</v>
      </c>
      <c r="V50" s="11"/>
    </row>
    <row r="51" spans="1:22" ht="30" x14ac:dyDescent="0.25">
      <c r="A51" s="7">
        <v>70753708</v>
      </c>
      <c r="B51" s="8">
        <v>149012</v>
      </c>
      <c r="C51" s="8" t="s">
        <v>553</v>
      </c>
      <c r="D51" s="8" t="s">
        <v>1</v>
      </c>
      <c r="E51" s="9">
        <v>44396</v>
      </c>
      <c r="F51" s="18" t="s">
        <v>554</v>
      </c>
      <c r="G51" s="8" t="s">
        <v>29</v>
      </c>
      <c r="H51" s="8" t="s">
        <v>119</v>
      </c>
      <c r="I51" s="11" t="s">
        <v>555</v>
      </c>
      <c r="J51" s="11" t="s">
        <v>346</v>
      </c>
      <c r="K51" s="11" t="s">
        <v>375</v>
      </c>
      <c r="L51" s="14" t="s">
        <v>376</v>
      </c>
      <c r="M51" s="19" t="s">
        <v>348</v>
      </c>
      <c r="N51" s="11" t="s">
        <v>491</v>
      </c>
      <c r="O51" s="11"/>
      <c r="P51" s="45"/>
      <c r="Q51" s="11" t="str">
        <f t="shared" si="0"/>
        <v>Ho Chi Minh</v>
      </c>
      <c r="R51" s="11" t="str">
        <f>VLOOKUP($G51,'[1]BU mapping'!$A$1:$B$12,2,FALSE)</f>
        <v>DS</v>
      </c>
      <c r="S51" s="11"/>
      <c r="T51" s="11">
        <f>VLOOKUP($G51,'[2]BU mapping'!$A$1:$C$12,3,FALSE)</f>
        <v>0</v>
      </c>
      <c r="U51" s="11"/>
      <c r="V51" s="11"/>
    </row>
    <row r="52" spans="1:22" ht="30" x14ac:dyDescent="0.25">
      <c r="A52" s="7">
        <v>70753710</v>
      </c>
      <c r="B52" s="8">
        <v>149016</v>
      </c>
      <c r="C52" s="8" t="s">
        <v>556</v>
      </c>
      <c r="D52" s="8" t="s">
        <v>1</v>
      </c>
      <c r="E52" s="9">
        <v>44396</v>
      </c>
      <c r="F52" s="18" t="s">
        <v>557</v>
      </c>
      <c r="G52" s="8" t="s">
        <v>29</v>
      </c>
      <c r="H52" s="8" t="s">
        <v>119</v>
      </c>
      <c r="I52" s="11" t="s">
        <v>555</v>
      </c>
      <c r="J52" s="11" t="s">
        <v>346</v>
      </c>
      <c r="K52" s="11" t="s">
        <v>375</v>
      </c>
      <c r="L52" s="14" t="s">
        <v>376</v>
      </c>
      <c r="M52" s="19" t="s">
        <v>348</v>
      </c>
      <c r="N52" s="11" t="s">
        <v>491</v>
      </c>
      <c r="O52" s="11"/>
      <c r="P52" s="45"/>
      <c r="Q52" s="11" t="str">
        <f t="shared" si="0"/>
        <v>Ho Chi Minh</v>
      </c>
      <c r="R52" s="11" t="str">
        <f>VLOOKUP($G52,'[1]BU mapping'!$A$1:$B$12,2,FALSE)</f>
        <v>DS</v>
      </c>
      <c r="S52" s="11"/>
      <c r="T52" s="11">
        <f>VLOOKUP($G52,'[2]BU mapping'!$A$1:$C$12,3,FALSE)</f>
        <v>0</v>
      </c>
      <c r="U52" s="11"/>
      <c r="V52" s="11"/>
    </row>
    <row r="53" spans="1:22" ht="30" x14ac:dyDescent="0.25">
      <c r="A53" s="7">
        <v>70753563</v>
      </c>
      <c r="B53" s="8">
        <v>148626</v>
      </c>
      <c r="C53" s="8" t="s">
        <v>558</v>
      </c>
      <c r="D53" s="8" t="s">
        <v>1</v>
      </c>
      <c r="E53" s="9">
        <v>44410</v>
      </c>
      <c r="F53" s="18" t="s">
        <v>559</v>
      </c>
      <c r="G53" s="8" t="s">
        <v>36</v>
      </c>
      <c r="H53" s="8" t="s">
        <v>76</v>
      </c>
      <c r="I53" s="11" t="s">
        <v>560</v>
      </c>
      <c r="J53" s="11" t="s">
        <v>346</v>
      </c>
      <c r="K53" s="43" t="s">
        <v>347</v>
      </c>
      <c r="L53" s="14" t="s">
        <v>386</v>
      </c>
      <c r="M53" s="19" t="s">
        <v>348</v>
      </c>
      <c r="N53" s="11" t="s">
        <v>561</v>
      </c>
      <c r="O53" s="11"/>
      <c r="P53" s="45"/>
      <c r="Q53" s="11" t="str">
        <f t="shared" si="0"/>
        <v>Ho Chi Minh</v>
      </c>
      <c r="R53" s="11" t="str">
        <f>VLOOKUP($G53,'[1]BU mapping'!$A$1:$B$12,2,FALSE)</f>
        <v>IoT</v>
      </c>
      <c r="S53" s="11"/>
      <c r="T53" s="11" t="str">
        <f>VLOOKUP($G53,'[2]BU mapping'!$A$1:$C$12,3,FALSE)</f>
        <v>Lumada</v>
      </c>
      <c r="U53" s="11" t="str">
        <f>INDEX([2]Detail!$L:$L, MATCH($A53, [2]Detail!$A:$A, 0))</f>
        <v>Full Stack</v>
      </c>
      <c r="V53" s="11"/>
    </row>
    <row r="54" spans="1:22" ht="165" x14ac:dyDescent="0.25">
      <c r="A54" s="7">
        <v>70763414</v>
      </c>
      <c r="B54" s="8">
        <v>148132</v>
      </c>
      <c r="C54" s="8" t="s">
        <v>562</v>
      </c>
      <c r="D54" s="8" t="s">
        <v>1</v>
      </c>
      <c r="E54" s="9">
        <v>44410</v>
      </c>
      <c r="F54" s="18" t="s">
        <v>563</v>
      </c>
      <c r="G54" s="8" t="s">
        <v>16</v>
      </c>
      <c r="H54" s="8" t="s">
        <v>76</v>
      </c>
      <c r="I54" s="11" t="s">
        <v>564</v>
      </c>
      <c r="J54" s="11" t="s">
        <v>346</v>
      </c>
      <c r="K54" s="17" t="s">
        <v>418</v>
      </c>
      <c r="L54" s="8" t="s">
        <v>419</v>
      </c>
      <c r="M54" s="12" t="s">
        <v>348</v>
      </c>
      <c r="N54" s="11" t="s">
        <v>565</v>
      </c>
      <c r="O54" s="11"/>
      <c r="P54" s="45" t="s">
        <v>392</v>
      </c>
      <c r="Q54" s="11" t="str">
        <f t="shared" si="0"/>
        <v>Ho Chi Minh</v>
      </c>
      <c r="R54" s="11" t="str">
        <f>VLOOKUP($G54,'[1]BU mapping'!$A$1:$B$12,2,FALSE)</f>
        <v>IoT</v>
      </c>
      <c r="S54" s="11"/>
      <c r="T54" s="11" t="str">
        <f>VLOOKUP($G54,'[2]BU mapping'!$A$1:$C$12,3,FALSE)</f>
        <v>EMB</v>
      </c>
      <c r="U54" s="11" t="str">
        <f>INDEX([2]Detail!$L:$L, MATCH($A54, [2]Detail!$A:$A, 0))</f>
        <v>AWS Cloud App Eng</v>
      </c>
      <c r="V54" s="11"/>
    </row>
    <row r="55" spans="1:22" x14ac:dyDescent="0.25">
      <c r="A55" s="7">
        <v>70753566</v>
      </c>
      <c r="B55" s="8">
        <v>148631</v>
      </c>
      <c r="C55" s="8" t="s">
        <v>566</v>
      </c>
      <c r="D55" s="8" t="s">
        <v>1</v>
      </c>
      <c r="E55" s="9">
        <v>44440</v>
      </c>
      <c r="F55" s="18" t="s">
        <v>567</v>
      </c>
      <c r="G55" s="8" t="s">
        <v>45</v>
      </c>
      <c r="H55" s="8" t="s">
        <v>76</v>
      </c>
      <c r="I55" s="11" t="s">
        <v>568</v>
      </c>
      <c r="J55" s="11" t="s">
        <v>346</v>
      </c>
      <c r="K55" s="43" t="s">
        <v>347</v>
      </c>
      <c r="L55" s="14" t="s">
        <v>386</v>
      </c>
      <c r="M55" s="19" t="s">
        <v>348</v>
      </c>
      <c r="N55" s="11" t="s">
        <v>409</v>
      </c>
      <c r="O55" s="11"/>
      <c r="P55" s="45"/>
      <c r="Q55" s="11" t="str">
        <f t="shared" si="0"/>
        <v>Ho Chi Minh</v>
      </c>
      <c r="R55" s="11" t="str">
        <f>VLOOKUP($G55,'[1]BU mapping'!$A$1:$B$12,2,FALSE)</f>
        <v>IoT</v>
      </c>
      <c r="S55" s="11"/>
      <c r="T55" s="11" t="str">
        <f>VLOOKUP($G55,'[2]BU mapping'!$A$1:$C$12,3,FALSE)</f>
        <v>Lumada</v>
      </c>
      <c r="U55" s="11" t="str">
        <f>INDEX([2]Detail!$L:$L, MATCH($A55, [2]Detail!$A:$A, 0))</f>
        <v>Full Stack</v>
      </c>
      <c r="V55" s="11"/>
    </row>
    <row r="56" spans="1:22" ht="30" x14ac:dyDescent="0.25">
      <c r="A56" s="7">
        <v>70763302</v>
      </c>
      <c r="B56" s="8">
        <v>149919</v>
      </c>
      <c r="C56" s="8" t="s">
        <v>569</v>
      </c>
      <c r="D56" s="8" t="s">
        <v>1</v>
      </c>
      <c r="E56" s="9">
        <v>44469</v>
      </c>
      <c r="F56" s="18" t="s">
        <v>570</v>
      </c>
      <c r="G56" s="8" t="s">
        <v>29</v>
      </c>
      <c r="H56" s="8" t="s">
        <v>119</v>
      </c>
      <c r="I56" s="11" t="s">
        <v>571</v>
      </c>
      <c r="J56" s="20" t="s">
        <v>346</v>
      </c>
      <c r="K56" s="11" t="s">
        <v>365</v>
      </c>
      <c r="L56" s="8" t="s">
        <v>362</v>
      </c>
      <c r="M56" s="12" t="s">
        <v>348</v>
      </c>
      <c r="N56" s="11" t="s">
        <v>366</v>
      </c>
      <c r="O56" s="11"/>
      <c r="P56" s="45"/>
      <c r="Q56" s="11" t="str">
        <f t="shared" si="0"/>
        <v>Ho Chi Minh</v>
      </c>
      <c r="R56" s="11" t="str">
        <f>VLOOKUP($G56,'[1]BU mapping'!$A$1:$B$12,2,FALSE)</f>
        <v>DS</v>
      </c>
      <c r="S56" s="11"/>
      <c r="T56" s="11">
        <f>VLOOKUP($G56,'[2]BU mapping'!$A$1:$C$12,3,FALSE)</f>
        <v>0</v>
      </c>
      <c r="U56" s="11"/>
      <c r="V56" s="11"/>
    </row>
    <row r="57" spans="1:22" ht="30" x14ac:dyDescent="0.25">
      <c r="A57" s="7">
        <v>70764076</v>
      </c>
      <c r="B57" s="8">
        <v>70764076</v>
      </c>
      <c r="C57" s="8" t="s">
        <v>572</v>
      </c>
      <c r="D57" s="8" t="s">
        <v>2</v>
      </c>
      <c r="E57" s="9">
        <v>44501</v>
      </c>
      <c r="F57" s="10" t="s">
        <v>573</v>
      </c>
      <c r="G57" s="8" t="s">
        <v>29</v>
      </c>
      <c r="H57" s="8" t="s">
        <v>90</v>
      </c>
      <c r="I57" s="28" t="s">
        <v>574</v>
      </c>
      <c r="J57" s="20" t="s">
        <v>346</v>
      </c>
      <c r="K57" s="11" t="s">
        <v>396</v>
      </c>
      <c r="L57" s="8" t="s">
        <v>393</v>
      </c>
      <c r="M57" s="12" t="s">
        <v>348</v>
      </c>
      <c r="N57" s="11" t="s">
        <v>366</v>
      </c>
      <c r="O57" s="29"/>
      <c r="P57" s="45"/>
      <c r="Q57" s="11" t="str">
        <f t="shared" si="0"/>
        <v>Danang City</v>
      </c>
      <c r="R57" s="11" t="str">
        <f>VLOOKUP($G57,'[1]BU mapping'!$A$1:$B$12,2,FALSE)</f>
        <v>DS</v>
      </c>
      <c r="S57" s="11"/>
      <c r="T57" s="11">
        <f>VLOOKUP($G57,'[2]BU mapping'!$A$1:$C$12,3,FALSE)</f>
        <v>0</v>
      </c>
      <c r="U57" s="11"/>
      <c r="V57" s="11"/>
    </row>
    <row r="58" spans="1:22" ht="30" x14ac:dyDescent="0.25">
      <c r="A58" s="7">
        <v>70765650</v>
      </c>
      <c r="B58" s="8">
        <v>70765650</v>
      </c>
      <c r="C58" s="8" t="s">
        <v>575</v>
      </c>
      <c r="D58" s="8" t="s">
        <v>1</v>
      </c>
      <c r="E58" s="9">
        <v>44515</v>
      </c>
      <c r="F58" s="18" t="s">
        <v>576</v>
      </c>
      <c r="G58" s="8" t="s">
        <v>29</v>
      </c>
      <c r="H58" s="8" t="s">
        <v>83</v>
      </c>
      <c r="I58" s="11" t="s">
        <v>577</v>
      </c>
      <c r="J58" s="20" t="s">
        <v>346</v>
      </c>
      <c r="K58" s="11" t="s">
        <v>365</v>
      </c>
      <c r="L58" s="8" t="s">
        <v>362</v>
      </c>
      <c r="M58" s="12" t="s">
        <v>348</v>
      </c>
      <c r="N58" s="11" t="s">
        <v>366</v>
      </c>
      <c r="O58" s="11"/>
      <c r="P58" s="45"/>
      <c r="Q58" s="11" t="str">
        <f t="shared" si="0"/>
        <v>Ho Chi Minh</v>
      </c>
      <c r="R58" s="11" t="str">
        <f>VLOOKUP($G58,'[1]BU mapping'!$A$1:$B$12,2,FALSE)</f>
        <v>DS</v>
      </c>
      <c r="S58" s="11"/>
      <c r="T58" s="11">
        <f>VLOOKUP($G58,'[2]BU mapping'!$A$1:$C$12,3,FALSE)</f>
        <v>0</v>
      </c>
      <c r="U58" s="11"/>
      <c r="V58" s="11"/>
    </row>
    <row r="59" spans="1:22" ht="75" x14ac:dyDescent="0.25">
      <c r="A59" s="7">
        <v>70768296</v>
      </c>
      <c r="B59" s="8">
        <v>70768296</v>
      </c>
      <c r="C59" s="8" t="s">
        <v>578</v>
      </c>
      <c r="D59" s="8" t="s">
        <v>2</v>
      </c>
      <c r="E59" s="9">
        <v>44531</v>
      </c>
      <c r="F59" s="18" t="s">
        <v>579</v>
      </c>
      <c r="G59" s="8" t="s">
        <v>29</v>
      </c>
      <c r="H59" s="8" t="s">
        <v>83</v>
      </c>
      <c r="I59" s="17" t="s">
        <v>580</v>
      </c>
      <c r="J59" s="20" t="s">
        <v>346</v>
      </c>
      <c r="K59" s="11" t="s">
        <v>365</v>
      </c>
      <c r="L59" s="8" t="s">
        <v>362</v>
      </c>
      <c r="M59" s="12" t="s">
        <v>348</v>
      </c>
      <c r="N59" s="11" t="s">
        <v>366</v>
      </c>
      <c r="O59" s="17"/>
      <c r="P59" s="45"/>
      <c r="Q59" s="11" t="str">
        <f t="shared" si="0"/>
        <v>Ho Chi Minh</v>
      </c>
      <c r="R59" s="11" t="str">
        <f>VLOOKUP($G59,'[1]BU mapping'!$A$1:$B$12,2,FALSE)</f>
        <v>DS</v>
      </c>
      <c r="S59" s="11"/>
      <c r="T59" s="11">
        <f>VLOOKUP($G59,'[2]BU mapping'!$A$1:$C$12,3,FALSE)</f>
        <v>0</v>
      </c>
      <c r="U59" s="11"/>
      <c r="V59" s="11"/>
    </row>
    <row r="60" spans="1:22" x14ac:dyDescent="0.25">
      <c r="A60" s="7">
        <v>70770552</v>
      </c>
      <c r="B60" s="8">
        <v>70770552</v>
      </c>
      <c r="C60" s="8" t="s">
        <v>581</v>
      </c>
      <c r="D60" s="8" t="s">
        <v>1</v>
      </c>
      <c r="E60" s="9">
        <v>44550</v>
      </c>
      <c r="F60" s="18" t="s">
        <v>582</v>
      </c>
      <c r="G60" s="8" t="s">
        <v>29</v>
      </c>
      <c r="H60" s="8" t="s">
        <v>76</v>
      </c>
      <c r="I60" s="17" t="s">
        <v>583</v>
      </c>
      <c r="J60" s="20" t="s">
        <v>346</v>
      </c>
      <c r="K60" s="11" t="s">
        <v>375</v>
      </c>
      <c r="L60" s="14" t="s">
        <v>376</v>
      </c>
      <c r="M60" s="19" t="s">
        <v>348</v>
      </c>
      <c r="N60" s="11" t="s">
        <v>479</v>
      </c>
      <c r="O60" s="17"/>
      <c r="P60" s="45" t="s">
        <v>405</v>
      </c>
      <c r="Q60" s="11" t="str">
        <f t="shared" si="0"/>
        <v>Ho Chi Minh</v>
      </c>
      <c r="R60" s="11" t="str">
        <f>VLOOKUP($G60,'[1]BU mapping'!$A$1:$B$12,2,FALSE)</f>
        <v>DS</v>
      </c>
      <c r="S60" s="11"/>
      <c r="T60" s="11">
        <f>VLOOKUP($G60,'[2]BU mapping'!$A$1:$C$12,3,FALSE)</f>
        <v>0</v>
      </c>
      <c r="U60" s="11"/>
      <c r="V60" s="11"/>
    </row>
    <row r="61" spans="1:22" ht="45" x14ac:dyDescent="0.25">
      <c r="A61" s="7">
        <v>70771914</v>
      </c>
      <c r="B61" s="8">
        <v>70771914</v>
      </c>
      <c r="C61" s="8" t="s">
        <v>584</v>
      </c>
      <c r="D61" s="8" t="s">
        <v>1</v>
      </c>
      <c r="E61" s="9">
        <v>44557</v>
      </c>
      <c r="F61" s="18" t="s">
        <v>585</v>
      </c>
      <c r="G61" s="8" t="s">
        <v>29</v>
      </c>
      <c r="H61" s="8" t="s">
        <v>90</v>
      </c>
      <c r="I61" s="17" t="s">
        <v>586</v>
      </c>
      <c r="J61" s="20" t="s">
        <v>346</v>
      </c>
      <c r="K61" s="11" t="s">
        <v>396</v>
      </c>
      <c r="L61" s="8" t="s">
        <v>393</v>
      </c>
      <c r="M61" s="12" t="s">
        <v>348</v>
      </c>
      <c r="N61" s="11" t="s">
        <v>366</v>
      </c>
      <c r="O61" s="17"/>
      <c r="P61" s="45"/>
      <c r="Q61" s="11" t="str">
        <f t="shared" si="0"/>
        <v>Danang City</v>
      </c>
      <c r="R61" s="11" t="str">
        <f>VLOOKUP($G61,'[1]BU mapping'!$A$1:$B$12,2,FALSE)</f>
        <v>DS</v>
      </c>
      <c r="S61" s="11"/>
      <c r="T61" s="11">
        <f>VLOOKUP($G61,'[2]BU mapping'!$A$1:$C$12,3,FALSE)</f>
        <v>0</v>
      </c>
      <c r="U61" s="11"/>
      <c r="V61" s="11"/>
    </row>
    <row r="62" spans="1:22" ht="30" x14ac:dyDescent="0.25">
      <c r="A62" s="7">
        <v>70772326</v>
      </c>
      <c r="B62" s="8">
        <v>70772326</v>
      </c>
      <c r="C62" s="8" t="s">
        <v>587</v>
      </c>
      <c r="D62" s="8" t="s">
        <v>2</v>
      </c>
      <c r="E62" s="9">
        <v>44565</v>
      </c>
      <c r="F62" s="18" t="s">
        <v>588</v>
      </c>
      <c r="G62" s="8" t="s">
        <v>29</v>
      </c>
      <c r="H62" s="8" t="s">
        <v>90</v>
      </c>
      <c r="I62" s="11" t="s">
        <v>589</v>
      </c>
      <c r="J62" s="20" t="s">
        <v>346</v>
      </c>
      <c r="K62" s="11" t="s">
        <v>396</v>
      </c>
      <c r="L62" s="8" t="s">
        <v>393</v>
      </c>
      <c r="M62" s="12" t="s">
        <v>348</v>
      </c>
      <c r="N62" s="11" t="s">
        <v>366</v>
      </c>
      <c r="O62" s="17"/>
      <c r="P62" s="45"/>
      <c r="Q62" s="11" t="str">
        <f t="shared" si="0"/>
        <v>Danang City</v>
      </c>
      <c r="R62" s="11" t="str">
        <f>VLOOKUP($G62,'[1]BU mapping'!$A$1:$B$12,2,FALSE)</f>
        <v>DS</v>
      </c>
      <c r="S62" s="11"/>
      <c r="T62" s="11">
        <f>VLOOKUP($G62,'[2]BU mapping'!$A$1:$C$12,3,FALSE)</f>
        <v>0</v>
      </c>
      <c r="U62" s="11"/>
      <c r="V62" s="11"/>
    </row>
    <row r="63" spans="1:22" ht="30" x14ac:dyDescent="0.25">
      <c r="A63" s="7">
        <v>70753564</v>
      </c>
      <c r="B63" s="8">
        <v>148627</v>
      </c>
      <c r="C63" s="14" t="s">
        <v>590</v>
      </c>
      <c r="D63" s="8" t="s">
        <v>1</v>
      </c>
      <c r="E63" s="9">
        <v>44599</v>
      </c>
      <c r="F63" s="18" t="s">
        <v>591</v>
      </c>
      <c r="G63" s="8" t="s">
        <v>45</v>
      </c>
      <c r="H63" s="8" t="s">
        <v>76</v>
      </c>
      <c r="I63" s="11" t="s">
        <v>592</v>
      </c>
      <c r="J63" s="11" t="s">
        <v>346</v>
      </c>
      <c r="K63" s="17" t="s">
        <v>418</v>
      </c>
      <c r="L63" s="8" t="s">
        <v>419</v>
      </c>
      <c r="M63" s="12" t="s">
        <v>348</v>
      </c>
      <c r="N63" s="11" t="s">
        <v>487</v>
      </c>
      <c r="O63" s="17"/>
      <c r="P63" s="45"/>
      <c r="Q63" s="11" t="str">
        <f t="shared" si="0"/>
        <v>Ho Chi Minh</v>
      </c>
      <c r="R63" s="11" t="str">
        <f>VLOOKUP($G63,'[1]BU mapping'!$A$1:$B$12,2,FALSE)</f>
        <v>IoT</v>
      </c>
      <c r="S63" s="11"/>
      <c r="T63" s="11" t="str">
        <f>VLOOKUP($G63,'[2]BU mapping'!$A$1:$C$12,3,FALSE)</f>
        <v>Lumada</v>
      </c>
      <c r="U63" s="11" t="str">
        <f>INDEX([2]Detail!$L:$L, MATCH($A63, [2]Detail!$A:$A, 0))</f>
        <v>Full Stack</v>
      </c>
      <c r="V63" s="11"/>
    </row>
    <row r="64" spans="1:22" ht="120" x14ac:dyDescent="0.25">
      <c r="A64" s="7">
        <v>70802951</v>
      </c>
      <c r="B64" s="8">
        <v>70802951</v>
      </c>
      <c r="C64" s="14" t="s">
        <v>593</v>
      </c>
      <c r="D64" s="8" t="s">
        <v>2</v>
      </c>
      <c r="E64" s="9">
        <v>44602</v>
      </c>
      <c r="F64" s="18" t="s">
        <v>594</v>
      </c>
      <c r="G64" s="8" t="s">
        <v>29</v>
      </c>
      <c r="H64" s="8" t="s">
        <v>119</v>
      </c>
      <c r="I64" s="11" t="s">
        <v>595</v>
      </c>
      <c r="J64" s="20" t="s">
        <v>346</v>
      </c>
      <c r="K64" s="11" t="s">
        <v>365</v>
      </c>
      <c r="L64" s="8" t="s">
        <v>362</v>
      </c>
      <c r="M64" s="12" t="s">
        <v>348</v>
      </c>
      <c r="N64" s="11" t="s">
        <v>366</v>
      </c>
      <c r="O64" s="17"/>
      <c r="P64" s="45"/>
      <c r="Q64" s="11" t="str">
        <f t="shared" si="0"/>
        <v>Ho Chi Minh</v>
      </c>
      <c r="R64" s="11" t="str">
        <f>VLOOKUP($G64,'[1]BU mapping'!$A$1:$B$12,2,FALSE)</f>
        <v>DS</v>
      </c>
      <c r="S64" s="11"/>
      <c r="T64" s="11">
        <f>VLOOKUP($G64,'[2]BU mapping'!$A$1:$C$12,3,FALSE)</f>
        <v>0</v>
      </c>
      <c r="U64" s="11"/>
      <c r="V64" s="11"/>
    </row>
    <row r="65" spans="1:22" x14ac:dyDescent="0.25">
      <c r="A65" s="7">
        <v>70808067</v>
      </c>
      <c r="B65" s="8">
        <v>70808067</v>
      </c>
      <c r="C65" s="14" t="s">
        <v>596</v>
      </c>
      <c r="D65" s="8" t="s">
        <v>1</v>
      </c>
      <c r="E65" s="9">
        <v>44623</v>
      </c>
      <c r="F65" s="18" t="s">
        <v>597</v>
      </c>
      <c r="G65" s="8" t="s">
        <v>29</v>
      </c>
      <c r="H65" s="8" t="s">
        <v>90</v>
      </c>
      <c r="I65" s="14" t="s">
        <v>598</v>
      </c>
      <c r="J65" s="11" t="s">
        <v>346</v>
      </c>
      <c r="K65" s="11" t="s">
        <v>401</v>
      </c>
      <c r="L65" s="14" t="s">
        <v>402</v>
      </c>
      <c r="M65" s="19" t="s">
        <v>348</v>
      </c>
      <c r="N65" s="11" t="s">
        <v>599</v>
      </c>
      <c r="O65" s="17"/>
      <c r="P65" s="45"/>
      <c r="Q65" s="11" t="str">
        <f t="shared" si="0"/>
        <v>Danang City</v>
      </c>
      <c r="R65" s="11" t="str">
        <f>VLOOKUP($G65,'[1]BU mapping'!$A$1:$B$12,2,FALSE)</f>
        <v>DS</v>
      </c>
      <c r="S65" s="11"/>
      <c r="T65" s="11">
        <f>VLOOKUP($G65,'[2]BU mapping'!$A$1:$C$12,3,FALSE)</f>
        <v>0</v>
      </c>
      <c r="U65" s="11"/>
      <c r="V65" s="11"/>
    </row>
    <row r="66" spans="1:22" ht="30" x14ac:dyDescent="0.25">
      <c r="A66" s="13">
        <v>70768938</v>
      </c>
      <c r="B66" s="8">
        <v>70768938</v>
      </c>
      <c r="C66" s="14" t="s">
        <v>600</v>
      </c>
      <c r="D66" s="8" t="s">
        <v>1</v>
      </c>
      <c r="E66" s="9">
        <v>44669</v>
      </c>
      <c r="F66" s="18" t="s">
        <v>601</v>
      </c>
      <c r="G66" s="8" t="s">
        <v>29</v>
      </c>
      <c r="H66" s="8" t="s">
        <v>90</v>
      </c>
      <c r="I66" s="11" t="s">
        <v>602</v>
      </c>
      <c r="J66" s="20" t="s">
        <v>346</v>
      </c>
      <c r="K66" s="11" t="s">
        <v>381</v>
      </c>
      <c r="L66" s="8" t="s">
        <v>378</v>
      </c>
      <c r="M66" s="12" t="s">
        <v>348</v>
      </c>
      <c r="N66" s="11" t="s">
        <v>366</v>
      </c>
      <c r="O66" s="17"/>
      <c r="P66" s="45"/>
      <c r="Q66" s="11" t="str">
        <f t="shared" ref="Q66:Q129" si="1">REPLACE(LEFT(H66,19), 1,8,"")</f>
        <v>Danang City</v>
      </c>
      <c r="R66" s="11" t="str">
        <f>VLOOKUP($G66,'[1]BU mapping'!$A$1:$B$12,2,FALSE)</f>
        <v>DS</v>
      </c>
      <c r="S66" s="11"/>
      <c r="T66" s="11">
        <f>VLOOKUP($G66,'[2]BU mapping'!$A$1:$C$12,3,FALSE)</f>
        <v>0</v>
      </c>
      <c r="U66" s="11"/>
      <c r="V66" s="11"/>
    </row>
    <row r="67" spans="1:22" ht="120" x14ac:dyDescent="0.25">
      <c r="A67" s="13">
        <v>70751643</v>
      </c>
      <c r="B67" s="8">
        <v>147801</v>
      </c>
      <c r="C67" s="14" t="s">
        <v>603</v>
      </c>
      <c r="D67" s="8" t="s">
        <v>1</v>
      </c>
      <c r="E67" s="9">
        <v>44300</v>
      </c>
      <c r="F67" s="18" t="s">
        <v>604</v>
      </c>
      <c r="G67" s="8" t="s">
        <v>29</v>
      </c>
      <c r="H67" s="8" t="s">
        <v>119</v>
      </c>
      <c r="I67" s="17" t="s">
        <v>605</v>
      </c>
      <c r="J67" s="26" t="s">
        <v>80</v>
      </c>
      <c r="K67" s="11"/>
      <c r="L67" s="14"/>
      <c r="M67" s="19"/>
      <c r="N67" s="34" t="s">
        <v>606</v>
      </c>
      <c r="O67" s="17"/>
      <c r="P67" s="45"/>
      <c r="Q67" s="11" t="str">
        <f t="shared" si="1"/>
        <v>Ho Chi Minh</v>
      </c>
      <c r="R67" s="11" t="str">
        <f>VLOOKUP($G67,'[1]BU mapping'!$A$1:$B$12,2,FALSE)</f>
        <v>DS</v>
      </c>
      <c r="S67" s="11"/>
      <c r="T67" s="11">
        <f>VLOOKUP($G67,'[2]BU mapping'!$A$1:$C$12,3,FALSE)</f>
        <v>0</v>
      </c>
      <c r="U67" s="11"/>
      <c r="V67" s="11"/>
    </row>
    <row r="68" spans="1:22" ht="105" x14ac:dyDescent="0.25">
      <c r="A68" s="13">
        <v>70820380</v>
      </c>
      <c r="B68" s="8">
        <v>70820380</v>
      </c>
      <c r="C68" s="14" t="s">
        <v>607</v>
      </c>
      <c r="D68" s="8" t="s">
        <v>1</v>
      </c>
      <c r="E68" s="9">
        <v>44685</v>
      </c>
      <c r="F68" s="18" t="s">
        <v>608</v>
      </c>
      <c r="G68" s="8" t="s">
        <v>29</v>
      </c>
      <c r="H68" s="8" t="s">
        <v>83</v>
      </c>
      <c r="I68" s="17" t="s">
        <v>609</v>
      </c>
      <c r="J68" s="20" t="s">
        <v>346</v>
      </c>
      <c r="K68" s="11" t="s">
        <v>381</v>
      </c>
      <c r="L68" s="8" t="s">
        <v>378</v>
      </c>
      <c r="M68" s="12" t="s">
        <v>348</v>
      </c>
      <c r="N68" s="11" t="s">
        <v>366</v>
      </c>
      <c r="O68" s="17"/>
      <c r="P68" s="45"/>
      <c r="Q68" s="11" t="str">
        <f t="shared" si="1"/>
        <v>Ho Chi Minh</v>
      </c>
      <c r="R68" s="11" t="str">
        <f>VLOOKUP($G68,'[1]BU mapping'!$A$1:$B$12,2,FALSE)</f>
        <v>DS</v>
      </c>
      <c r="S68" s="11"/>
      <c r="T68" s="11">
        <f>VLOOKUP($G68,'[2]BU mapping'!$A$1:$C$12,3,FALSE)</f>
        <v>0</v>
      </c>
      <c r="U68" s="11"/>
      <c r="V68" s="11"/>
    </row>
    <row r="69" spans="1:22" ht="30" x14ac:dyDescent="0.25">
      <c r="A69" s="13">
        <v>70773381</v>
      </c>
      <c r="B69" s="8">
        <v>70773381</v>
      </c>
      <c r="C69" s="14" t="s">
        <v>610</v>
      </c>
      <c r="D69" s="8" t="s">
        <v>1</v>
      </c>
      <c r="E69" s="9">
        <v>44685</v>
      </c>
      <c r="F69" s="18" t="s">
        <v>611</v>
      </c>
      <c r="G69" s="8" t="s">
        <v>29</v>
      </c>
      <c r="H69" s="8" t="s">
        <v>83</v>
      </c>
      <c r="I69" s="11" t="s">
        <v>612</v>
      </c>
      <c r="J69" s="11" t="s">
        <v>346</v>
      </c>
      <c r="K69" s="11" t="s">
        <v>381</v>
      </c>
      <c r="L69" s="8" t="s">
        <v>378</v>
      </c>
      <c r="M69" s="19" t="s">
        <v>348</v>
      </c>
      <c r="N69" s="11" t="s">
        <v>366</v>
      </c>
      <c r="O69" s="17"/>
      <c r="P69" s="45"/>
      <c r="Q69" s="11" t="str">
        <f t="shared" si="1"/>
        <v>Ho Chi Minh</v>
      </c>
      <c r="R69" s="11" t="str">
        <f>VLOOKUP($G69,'[1]BU mapping'!$A$1:$B$12,2,FALSE)</f>
        <v>DS</v>
      </c>
      <c r="S69" s="11"/>
      <c r="T69" s="11">
        <f>VLOOKUP($G69,'[2]BU mapping'!$A$1:$C$12,3,FALSE)</f>
        <v>0</v>
      </c>
      <c r="U69" s="11"/>
      <c r="V69" s="11"/>
    </row>
    <row r="70" spans="1:22" ht="105" x14ac:dyDescent="0.25">
      <c r="A70" s="13">
        <v>70820369</v>
      </c>
      <c r="B70" s="8">
        <v>70820369</v>
      </c>
      <c r="C70" s="14" t="s">
        <v>613</v>
      </c>
      <c r="D70" s="8" t="s">
        <v>1</v>
      </c>
      <c r="E70" s="9">
        <v>44685</v>
      </c>
      <c r="F70" s="18" t="s">
        <v>614</v>
      </c>
      <c r="G70" s="8" t="s">
        <v>29</v>
      </c>
      <c r="H70" s="8" t="s">
        <v>83</v>
      </c>
      <c r="I70" s="17" t="s">
        <v>615</v>
      </c>
      <c r="J70" s="20" t="s">
        <v>346</v>
      </c>
      <c r="K70" s="11" t="s">
        <v>381</v>
      </c>
      <c r="L70" s="8" t="s">
        <v>378</v>
      </c>
      <c r="M70" s="19" t="s">
        <v>348</v>
      </c>
      <c r="N70" s="11" t="s">
        <v>366</v>
      </c>
      <c r="O70" s="17"/>
      <c r="P70" s="45"/>
      <c r="Q70" s="11" t="str">
        <f t="shared" si="1"/>
        <v>Ho Chi Minh</v>
      </c>
      <c r="R70" s="11" t="str">
        <f>VLOOKUP($G70,'[1]BU mapping'!$A$1:$B$12,2,FALSE)</f>
        <v>DS</v>
      </c>
      <c r="S70" s="11"/>
      <c r="T70" s="11">
        <f>VLOOKUP($G70,'[2]BU mapping'!$A$1:$C$12,3,FALSE)</f>
        <v>0</v>
      </c>
      <c r="U70" s="11"/>
      <c r="V70" s="11"/>
    </row>
    <row r="71" spans="1:22" ht="60" x14ac:dyDescent="0.25">
      <c r="A71" s="13">
        <v>70820359</v>
      </c>
      <c r="B71" s="8">
        <v>70820359</v>
      </c>
      <c r="C71" s="14" t="s">
        <v>616</v>
      </c>
      <c r="D71" s="8" t="s">
        <v>1</v>
      </c>
      <c r="E71" s="9">
        <v>44685</v>
      </c>
      <c r="F71" s="18" t="s">
        <v>617</v>
      </c>
      <c r="G71" s="8" t="s">
        <v>29</v>
      </c>
      <c r="H71" s="8" t="s">
        <v>76</v>
      </c>
      <c r="I71" s="17" t="s">
        <v>618</v>
      </c>
      <c r="J71" s="20" t="s">
        <v>346</v>
      </c>
      <c r="K71" s="11" t="s">
        <v>370</v>
      </c>
      <c r="L71" s="14" t="s">
        <v>367</v>
      </c>
      <c r="M71" s="19" t="s">
        <v>348</v>
      </c>
      <c r="N71" s="11" t="s">
        <v>366</v>
      </c>
      <c r="O71" s="17"/>
      <c r="P71" s="45"/>
      <c r="Q71" s="11" t="str">
        <f t="shared" si="1"/>
        <v>Ho Chi Minh</v>
      </c>
      <c r="R71" s="11" t="str">
        <f>VLOOKUP($G71,'[1]BU mapping'!$A$1:$B$12,2,FALSE)</f>
        <v>DS</v>
      </c>
      <c r="S71" s="11"/>
      <c r="T71" s="11">
        <f>VLOOKUP($G71,'[2]BU mapping'!$A$1:$C$12,3,FALSE)</f>
        <v>0</v>
      </c>
      <c r="U71" s="11"/>
      <c r="V71" s="11"/>
    </row>
    <row r="72" spans="1:22" ht="90" x14ac:dyDescent="0.25">
      <c r="A72" s="13">
        <v>70820352</v>
      </c>
      <c r="B72" s="8">
        <v>70820352</v>
      </c>
      <c r="C72" s="14" t="s">
        <v>619</v>
      </c>
      <c r="D72" s="8" t="s">
        <v>1</v>
      </c>
      <c r="E72" s="9">
        <v>44685</v>
      </c>
      <c r="F72" s="18" t="s">
        <v>620</v>
      </c>
      <c r="G72" s="23" t="s">
        <v>29</v>
      </c>
      <c r="H72" s="8" t="s">
        <v>76</v>
      </c>
      <c r="I72" s="17" t="s">
        <v>621</v>
      </c>
      <c r="J72" s="20" t="s">
        <v>346</v>
      </c>
      <c r="K72" s="11" t="s">
        <v>370</v>
      </c>
      <c r="L72" s="14" t="s">
        <v>367</v>
      </c>
      <c r="M72" s="19" t="s">
        <v>348</v>
      </c>
      <c r="N72" s="11" t="s">
        <v>366</v>
      </c>
      <c r="O72" s="17"/>
      <c r="P72" s="45"/>
      <c r="Q72" s="11" t="str">
        <f t="shared" si="1"/>
        <v>Ho Chi Minh</v>
      </c>
      <c r="R72" s="11" t="str">
        <f>VLOOKUP($G72,'[1]BU mapping'!$A$1:$B$12,2,FALSE)</f>
        <v>DS</v>
      </c>
      <c r="S72" s="11"/>
      <c r="T72" s="11">
        <f>VLOOKUP($G72,'[2]BU mapping'!$A$1:$C$12,3,FALSE)</f>
        <v>0</v>
      </c>
      <c r="U72" s="11"/>
      <c r="V72" s="11"/>
    </row>
    <row r="73" spans="1:22" ht="105" x14ac:dyDescent="0.25">
      <c r="A73" s="13">
        <v>70820361</v>
      </c>
      <c r="B73" s="8">
        <v>70820361</v>
      </c>
      <c r="C73" s="14" t="s">
        <v>622</v>
      </c>
      <c r="D73" s="8" t="s">
        <v>1</v>
      </c>
      <c r="E73" s="9">
        <v>44685</v>
      </c>
      <c r="F73" s="18" t="s">
        <v>623</v>
      </c>
      <c r="G73" s="8" t="s">
        <v>29</v>
      </c>
      <c r="H73" s="8" t="s">
        <v>76</v>
      </c>
      <c r="I73" s="17" t="s">
        <v>624</v>
      </c>
      <c r="J73" s="20" t="s">
        <v>346</v>
      </c>
      <c r="K73" s="11" t="s">
        <v>370</v>
      </c>
      <c r="L73" s="14" t="s">
        <v>367</v>
      </c>
      <c r="M73" s="19" t="s">
        <v>348</v>
      </c>
      <c r="N73" s="11" t="s">
        <v>366</v>
      </c>
      <c r="O73" s="17"/>
      <c r="P73" s="45"/>
      <c r="Q73" s="11" t="str">
        <f t="shared" si="1"/>
        <v>Ho Chi Minh</v>
      </c>
      <c r="R73" s="11" t="str">
        <f>VLOOKUP($G73,'[1]BU mapping'!$A$1:$B$12,2,FALSE)</f>
        <v>DS</v>
      </c>
      <c r="S73" s="11"/>
      <c r="T73" s="11">
        <f>VLOOKUP($G73,'[2]BU mapping'!$A$1:$C$12,3,FALSE)</f>
        <v>0</v>
      </c>
      <c r="U73" s="11"/>
      <c r="V73" s="11"/>
    </row>
    <row r="74" spans="1:22" ht="120" x14ac:dyDescent="0.25">
      <c r="A74" s="13">
        <v>70820384</v>
      </c>
      <c r="B74" s="8">
        <v>70820384</v>
      </c>
      <c r="C74" s="14" t="s">
        <v>625</v>
      </c>
      <c r="D74" s="8" t="s">
        <v>1</v>
      </c>
      <c r="E74" s="9">
        <v>44685</v>
      </c>
      <c r="F74" s="18" t="s">
        <v>626</v>
      </c>
      <c r="G74" s="8" t="s">
        <v>29</v>
      </c>
      <c r="H74" s="8" t="s">
        <v>119</v>
      </c>
      <c r="I74" s="17" t="s">
        <v>627</v>
      </c>
      <c r="J74" s="20" t="s">
        <v>346</v>
      </c>
      <c r="K74" s="11" t="s">
        <v>381</v>
      </c>
      <c r="L74" s="8" t="s">
        <v>378</v>
      </c>
      <c r="M74" s="19" t="s">
        <v>348</v>
      </c>
      <c r="N74" s="11" t="s">
        <v>366</v>
      </c>
      <c r="O74" s="17"/>
      <c r="P74" s="45"/>
      <c r="Q74" s="11" t="str">
        <f t="shared" si="1"/>
        <v>Ho Chi Minh</v>
      </c>
      <c r="R74" s="11" t="str">
        <f>VLOOKUP($G74,'[1]BU mapping'!$A$1:$B$12,2,FALSE)</f>
        <v>DS</v>
      </c>
      <c r="S74" s="11"/>
      <c r="T74" s="11">
        <f>VLOOKUP($G74,'[2]BU mapping'!$A$1:$C$12,3,FALSE)</f>
        <v>0</v>
      </c>
      <c r="U74" s="11"/>
      <c r="V74" s="11"/>
    </row>
    <row r="75" spans="1:22" ht="30" x14ac:dyDescent="0.25">
      <c r="A75" s="13">
        <v>70821157</v>
      </c>
      <c r="B75" s="8">
        <v>70821157</v>
      </c>
      <c r="C75" s="14" t="s">
        <v>628</v>
      </c>
      <c r="D75" s="8" t="s">
        <v>1</v>
      </c>
      <c r="E75" s="9">
        <v>44692</v>
      </c>
      <c r="F75" s="18" t="s">
        <v>629</v>
      </c>
      <c r="G75" s="8" t="s">
        <v>29</v>
      </c>
      <c r="H75" s="8" t="s">
        <v>83</v>
      </c>
      <c r="I75" s="11" t="s">
        <v>630</v>
      </c>
      <c r="J75" s="20" t="s">
        <v>346</v>
      </c>
      <c r="K75" s="11" t="s">
        <v>370</v>
      </c>
      <c r="L75" s="14" t="s">
        <v>367</v>
      </c>
      <c r="M75" s="19" t="s">
        <v>348</v>
      </c>
      <c r="N75" s="11" t="s">
        <v>366</v>
      </c>
      <c r="O75" s="17"/>
      <c r="P75" s="45"/>
      <c r="Q75" s="11" t="str">
        <f t="shared" si="1"/>
        <v>Ho Chi Minh</v>
      </c>
      <c r="R75" s="11" t="str">
        <f>VLOOKUP($G75,'[1]BU mapping'!$A$1:$B$12,2,FALSE)</f>
        <v>DS</v>
      </c>
      <c r="S75" s="11"/>
      <c r="T75" s="11">
        <f>VLOOKUP($G75,'[2]BU mapping'!$A$1:$C$12,3,FALSE)</f>
        <v>0</v>
      </c>
      <c r="U75" s="11"/>
      <c r="V75" s="11"/>
    </row>
    <row r="76" spans="1:22" ht="165" x14ac:dyDescent="0.25">
      <c r="A76" s="7">
        <v>70802935</v>
      </c>
      <c r="B76" s="8">
        <v>70802935</v>
      </c>
      <c r="C76" s="8" t="s">
        <v>631</v>
      </c>
      <c r="D76" s="8" t="s">
        <v>1</v>
      </c>
      <c r="E76" s="9">
        <v>44713</v>
      </c>
      <c r="F76" s="18" t="s">
        <v>632</v>
      </c>
      <c r="G76" s="8" t="s">
        <v>29</v>
      </c>
      <c r="H76" s="8" t="s">
        <v>76</v>
      </c>
      <c r="I76" s="11" t="s">
        <v>633</v>
      </c>
      <c r="J76" s="11" t="s">
        <v>346</v>
      </c>
      <c r="K76" s="11" t="s">
        <v>375</v>
      </c>
      <c r="L76" s="14" t="s">
        <v>376</v>
      </c>
      <c r="M76" s="19" t="s">
        <v>348</v>
      </c>
      <c r="N76" s="11" t="s">
        <v>479</v>
      </c>
      <c r="O76" s="11"/>
      <c r="P76" s="45" t="s">
        <v>405</v>
      </c>
      <c r="Q76" s="11" t="str">
        <f t="shared" si="1"/>
        <v>Ho Chi Minh</v>
      </c>
      <c r="R76" s="11" t="str">
        <f>VLOOKUP($G76,'[1]BU mapping'!$A$1:$B$12,2,FALSE)</f>
        <v>DS</v>
      </c>
      <c r="S76" s="11"/>
      <c r="T76" s="11">
        <f>VLOOKUP($G76,'[2]BU mapping'!$A$1:$C$12,3,FALSE)</f>
        <v>0</v>
      </c>
      <c r="U76" s="11"/>
      <c r="V76" s="11"/>
    </row>
    <row r="77" spans="1:22" ht="120" x14ac:dyDescent="0.25">
      <c r="A77" s="7">
        <v>70802948</v>
      </c>
      <c r="B77" s="8">
        <v>70802948</v>
      </c>
      <c r="C77" s="8" t="s">
        <v>634</v>
      </c>
      <c r="D77" s="8" t="s">
        <v>1</v>
      </c>
      <c r="E77" s="9">
        <v>44713</v>
      </c>
      <c r="F77" s="18" t="s">
        <v>635</v>
      </c>
      <c r="G77" s="8" t="s">
        <v>29</v>
      </c>
      <c r="H77" s="8" t="s">
        <v>76</v>
      </c>
      <c r="I77" s="11" t="s">
        <v>636</v>
      </c>
      <c r="J77" s="11" t="s">
        <v>346</v>
      </c>
      <c r="K77" s="11" t="s">
        <v>375</v>
      </c>
      <c r="L77" s="14" t="s">
        <v>376</v>
      </c>
      <c r="M77" s="19" t="s">
        <v>348</v>
      </c>
      <c r="N77" s="11" t="s">
        <v>637</v>
      </c>
      <c r="O77" s="11"/>
      <c r="P77" s="45"/>
      <c r="Q77" s="11" t="str">
        <f t="shared" si="1"/>
        <v>Ho Chi Minh</v>
      </c>
      <c r="R77" s="11" t="str">
        <f>VLOOKUP($G77,'[1]BU mapping'!$A$1:$B$12,2,FALSE)</f>
        <v>DS</v>
      </c>
      <c r="S77" s="11"/>
      <c r="T77" s="11">
        <f>VLOOKUP($G77,'[2]BU mapping'!$A$1:$C$12,3,FALSE)</f>
        <v>0</v>
      </c>
      <c r="U77" s="11"/>
      <c r="V77" s="11"/>
    </row>
    <row r="78" spans="1:22" ht="135" x14ac:dyDescent="0.25">
      <c r="A78" s="7">
        <v>70824789</v>
      </c>
      <c r="B78" s="8">
        <v>70824789</v>
      </c>
      <c r="C78" s="8" t="s">
        <v>638</v>
      </c>
      <c r="D78" s="8" t="s">
        <v>2</v>
      </c>
      <c r="E78" s="9">
        <v>44713</v>
      </c>
      <c r="F78" s="10" t="s">
        <v>639</v>
      </c>
      <c r="G78" s="8" t="s">
        <v>29</v>
      </c>
      <c r="H78" s="8" t="s">
        <v>90</v>
      </c>
      <c r="I78" s="11" t="s">
        <v>640</v>
      </c>
      <c r="J78" s="20" t="s">
        <v>346</v>
      </c>
      <c r="K78" s="11" t="s">
        <v>401</v>
      </c>
      <c r="L78" s="14" t="s">
        <v>402</v>
      </c>
      <c r="M78" s="19" t="s">
        <v>348</v>
      </c>
      <c r="N78" s="11" t="s">
        <v>458</v>
      </c>
      <c r="O78" s="11"/>
      <c r="P78" s="45"/>
      <c r="Q78" s="11" t="str">
        <f t="shared" si="1"/>
        <v>Danang City</v>
      </c>
      <c r="R78" s="11" t="str">
        <f>VLOOKUP($G78,'[1]BU mapping'!$A$1:$B$12,2,FALSE)</f>
        <v>DS</v>
      </c>
      <c r="S78" s="11"/>
      <c r="T78" s="11">
        <f>VLOOKUP($G78,'[2]BU mapping'!$A$1:$C$12,3,FALSE)</f>
        <v>0</v>
      </c>
      <c r="U78" s="11"/>
      <c r="V78" s="11"/>
    </row>
    <row r="79" spans="1:22" ht="105" x14ac:dyDescent="0.25">
      <c r="A79" s="7">
        <v>70802933</v>
      </c>
      <c r="B79" s="8">
        <v>70802933</v>
      </c>
      <c r="C79" s="8" t="s">
        <v>641</v>
      </c>
      <c r="D79" s="8" t="s">
        <v>1</v>
      </c>
      <c r="E79" s="9">
        <v>44718</v>
      </c>
      <c r="F79" s="18" t="s">
        <v>642</v>
      </c>
      <c r="G79" s="8" t="s">
        <v>29</v>
      </c>
      <c r="H79" s="8" t="s">
        <v>76</v>
      </c>
      <c r="I79" s="11" t="s">
        <v>643</v>
      </c>
      <c r="J79" s="11" t="s">
        <v>346</v>
      </c>
      <c r="K79" s="11" t="s">
        <v>381</v>
      </c>
      <c r="L79" s="8" t="s">
        <v>378</v>
      </c>
      <c r="M79" s="19" t="s">
        <v>348</v>
      </c>
      <c r="N79" s="11" t="s">
        <v>366</v>
      </c>
      <c r="O79" s="11"/>
      <c r="P79" s="45" t="s">
        <v>405</v>
      </c>
      <c r="Q79" s="11" t="str">
        <f t="shared" si="1"/>
        <v>Ho Chi Minh</v>
      </c>
      <c r="R79" s="11" t="str">
        <f>VLOOKUP($G79,'[1]BU mapping'!$A$1:$B$12,2,FALSE)</f>
        <v>DS</v>
      </c>
      <c r="S79" s="11"/>
      <c r="T79" s="11">
        <f>VLOOKUP($G79,'[2]BU mapping'!$A$1:$C$12,3,FALSE)</f>
        <v>0</v>
      </c>
      <c r="U79" s="11"/>
      <c r="V79" s="11"/>
    </row>
    <row r="80" spans="1:22" ht="180" x14ac:dyDescent="0.25">
      <c r="A80" s="7">
        <v>70803416</v>
      </c>
      <c r="B80" s="8">
        <v>70803416</v>
      </c>
      <c r="C80" s="8" t="s">
        <v>644</v>
      </c>
      <c r="D80" s="8" t="s">
        <v>1</v>
      </c>
      <c r="E80" s="9">
        <v>44725</v>
      </c>
      <c r="F80" s="10" t="s">
        <v>645</v>
      </c>
      <c r="G80" s="8" t="s">
        <v>29</v>
      </c>
      <c r="H80" s="8" t="s">
        <v>76</v>
      </c>
      <c r="I80" s="11" t="s">
        <v>646</v>
      </c>
      <c r="J80" s="11" t="s">
        <v>346</v>
      </c>
      <c r="K80" s="11" t="s">
        <v>375</v>
      </c>
      <c r="L80" s="14" t="s">
        <v>376</v>
      </c>
      <c r="M80" s="19" t="s">
        <v>348</v>
      </c>
      <c r="N80" s="11" t="s">
        <v>479</v>
      </c>
      <c r="O80" s="11"/>
      <c r="P80" s="45"/>
      <c r="Q80" s="11" t="str">
        <f t="shared" si="1"/>
        <v>Ho Chi Minh</v>
      </c>
      <c r="R80" s="11" t="str">
        <f>VLOOKUP($G80,'[1]BU mapping'!$A$1:$B$12,2,FALSE)</f>
        <v>DS</v>
      </c>
      <c r="S80" s="11"/>
      <c r="T80" s="11">
        <f>VLOOKUP($G80,'[2]BU mapping'!$A$1:$C$12,3,FALSE)</f>
        <v>0</v>
      </c>
      <c r="U80" s="11"/>
      <c r="V80" s="11"/>
    </row>
    <row r="81" spans="1:22" ht="150" x14ac:dyDescent="0.25">
      <c r="A81" s="7">
        <v>70773411</v>
      </c>
      <c r="B81" s="8">
        <v>70773411</v>
      </c>
      <c r="C81" s="8" t="s">
        <v>647</v>
      </c>
      <c r="D81" s="8" t="s">
        <v>1</v>
      </c>
      <c r="E81" s="9">
        <v>44725</v>
      </c>
      <c r="F81" s="18" t="s">
        <v>648</v>
      </c>
      <c r="G81" s="8" t="s">
        <v>45</v>
      </c>
      <c r="H81" s="8" t="s">
        <v>83</v>
      </c>
      <c r="I81" s="11" t="s">
        <v>649</v>
      </c>
      <c r="J81" s="11" t="s">
        <v>346</v>
      </c>
      <c r="K81" s="17" t="s">
        <v>418</v>
      </c>
      <c r="L81" s="8" t="s">
        <v>419</v>
      </c>
      <c r="M81" s="12" t="s">
        <v>348</v>
      </c>
      <c r="N81" s="11" t="s">
        <v>487</v>
      </c>
      <c r="O81" s="11"/>
      <c r="P81" s="45"/>
      <c r="Q81" s="11" t="str">
        <f t="shared" si="1"/>
        <v>Ho Chi Minh</v>
      </c>
      <c r="R81" s="11" t="str">
        <f>VLOOKUP($G81,'[1]BU mapping'!$A$1:$B$12,2,FALSE)</f>
        <v>IoT</v>
      </c>
      <c r="S81" s="11"/>
      <c r="T81" s="11" t="str">
        <f>VLOOKUP($G81,'[2]BU mapping'!$A$1:$C$12,3,FALSE)</f>
        <v>Lumada</v>
      </c>
      <c r="U81" s="11" t="str">
        <f>INDEX([2]Detail!$L:$L, MATCH($A81, [2]Detail!$A:$A, 0))</f>
        <v>Full Stack</v>
      </c>
      <c r="V81" s="11"/>
    </row>
    <row r="82" spans="1:22" ht="45" x14ac:dyDescent="0.25">
      <c r="A82" s="7">
        <v>70773296</v>
      </c>
      <c r="B82" s="8">
        <v>70773296</v>
      </c>
      <c r="C82" s="8" t="s">
        <v>650</v>
      </c>
      <c r="D82" s="8" t="s">
        <v>1</v>
      </c>
      <c r="E82" s="9">
        <v>44725</v>
      </c>
      <c r="F82" s="18" t="s">
        <v>651</v>
      </c>
      <c r="G82" s="8" t="s">
        <v>36</v>
      </c>
      <c r="H82" s="8" t="s">
        <v>76</v>
      </c>
      <c r="I82" s="11" t="s">
        <v>652</v>
      </c>
      <c r="J82" s="11" t="s">
        <v>346</v>
      </c>
      <c r="K82" s="17" t="s">
        <v>418</v>
      </c>
      <c r="L82" s="8" t="s">
        <v>419</v>
      </c>
      <c r="M82" s="12" t="s">
        <v>348</v>
      </c>
      <c r="N82" s="11" t="s">
        <v>487</v>
      </c>
      <c r="O82" s="11"/>
      <c r="P82" s="45"/>
      <c r="Q82" s="11" t="str">
        <f t="shared" si="1"/>
        <v>Ho Chi Minh</v>
      </c>
      <c r="R82" s="11" t="str">
        <f>VLOOKUP($G82,'[1]BU mapping'!$A$1:$B$12,2,FALSE)</f>
        <v>IoT</v>
      </c>
      <c r="S82" s="11"/>
      <c r="T82" s="11" t="str">
        <f>VLOOKUP($G82,'[2]BU mapping'!$A$1:$C$12,3,FALSE)</f>
        <v>Lumada</v>
      </c>
      <c r="U82" s="11" t="str">
        <f>INDEX([2]Detail!$L:$L, MATCH($A82, [2]Detail!$A:$A, 0))</f>
        <v>Full Stack</v>
      </c>
      <c r="V82" s="11"/>
    </row>
    <row r="83" spans="1:22" ht="90" x14ac:dyDescent="0.25">
      <c r="A83" s="7">
        <v>70829678</v>
      </c>
      <c r="B83" s="8">
        <v>70829678</v>
      </c>
      <c r="C83" s="8" t="s">
        <v>653</v>
      </c>
      <c r="D83" s="8" t="s">
        <v>1</v>
      </c>
      <c r="E83" s="9">
        <v>44732</v>
      </c>
      <c r="F83" s="18" t="s">
        <v>654</v>
      </c>
      <c r="G83" s="8" t="s">
        <v>29</v>
      </c>
      <c r="H83" s="8" t="s">
        <v>90</v>
      </c>
      <c r="I83" s="11" t="s">
        <v>655</v>
      </c>
      <c r="J83" s="20" t="s">
        <v>346</v>
      </c>
      <c r="K83" s="11" t="s">
        <v>401</v>
      </c>
      <c r="L83" s="14" t="s">
        <v>402</v>
      </c>
      <c r="M83" s="19" t="s">
        <v>348</v>
      </c>
      <c r="N83" s="11" t="s">
        <v>458</v>
      </c>
      <c r="O83" s="11"/>
      <c r="P83" s="45"/>
      <c r="Q83" s="11" t="str">
        <f t="shared" si="1"/>
        <v>Danang City</v>
      </c>
      <c r="R83" s="11" t="str">
        <f>VLOOKUP($G83,'[1]BU mapping'!$A$1:$B$12,2,FALSE)</f>
        <v>DS</v>
      </c>
      <c r="S83" s="11"/>
      <c r="T83" s="11">
        <f>VLOOKUP($G83,'[2]BU mapping'!$A$1:$C$12,3,FALSE)</f>
        <v>0</v>
      </c>
      <c r="U83" s="11"/>
      <c r="V83" s="11"/>
    </row>
    <row r="84" spans="1:22" ht="135" x14ac:dyDescent="0.25">
      <c r="A84" s="7">
        <v>70808847</v>
      </c>
      <c r="B84" s="8">
        <v>70808847</v>
      </c>
      <c r="C84" s="8" t="s">
        <v>656</v>
      </c>
      <c r="D84" s="8" t="s">
        <v>1</v>
      </c>
      <c r="E84" s="9">
        <v>44627</v>
      </c>
      <c r="F84" s="18" t="s">
        <v>657</v>
      </c>
      <c r="G84" s="8" t="s">
        <v>29</v>
      </c>
      <c r="H84" s="8" t="s">
        <v>90</v>
      </c>
      <c r="I84" s="11" t="s">
        <v>658</v>
      </c>
      <c r="J84" s="11" t="s">
        <v>346</v>
      </c>
      <c r="K84" s="11" t="s">
        <v>401</v>
      </c>
      <c r="L84" s="14" t="s">
        <v>402</v>
      </c>
      <c r="M84" s="19" t="s">
        <v>348</v>
      </c>
      <c r="N84" s="11" t="s">
        <v>659</v>
      </c>
      <c r="O84" s="11"/>
      <c r="P84" s="45"/>
      <c r="Q84" s="11" t="str">
        <f t="shared" si="1"/>
        <v>Danang City</v>
      </c>
      <c r="R84" s="11" t="str">
        <f>VLOOKUP($G84,'[1]BU mapping'!$A$1:$B$12,2,FALSE)</f>
        <v>DS</v>
      </c>
      <c r="S84" s="11"/>
      <c r="T84" s="11">
        <f>VLOOKUP($G84,'[2]BU mapping'!$A$1:$C$12,3,FALSE)</f>
        <v>0</v>
      </c>
      <c r="U84" s="11"/>
      <c r="V84" s="11"/>
    </row>
    <row r="85" spans="1:22" ht="30" x14ac:dyDescent="0.25">
      <c r="A85" s="7">
        <v>70832896</v>
      </c>
      <c r="B85" s="8">
        <v>70832896</v>
      </c>
      <c r="C85" s="8" t="s">
        <v>419</v>
      </c>
      <c r="D85" s="8" t="s">
        <v>4</v>
      </c>
      <c r="E85" s="9">
        <v>44746</v>
      </c>
      <c r="F85" s="10" t="s">
        <v>660</v>
      </c>
      <c r="G85" s="8" t="s">
        <v>132</v>
      </c>
      <c r="H85" s="8" t="s">
        <v>76</v>
      </c>
      <c r="I85" s="11" t="s">
        <v>661</v>
      </c>
      <c r="J85" s="11" t="s">
        <v>346</v>
      </c>
      <c r="K85" s="17" t="s">
        <v>418</v>
      </c>
      <c r="L85" s="8" t="s">
        <v>348</v>
      </c>
      <c r="M85" s="12" t="s">
        <v>348</v>
      </c>
      <c r="N85" s="11" t="s">
        <v>662</v>
      </c>
      <c r="O85" s="11"/>
      <c r="P85" s="45" t="s">
        <v>351</v>
      </c>
      <c r="Q85" s="11" t="str">
        <f t="shared" si="1"/>
        <v>Ho Chi Minh</v>
      </c>
      <c r="R85" s="11" t="str">
        <f>VLOOKUP($G85,'[1]BU mapping'!$A$1:$B$12,2,FALSE)</f>
        <v>IoT</v>
      </c>
      <c r="S85" s="11"/>
      <c r="T85" s="11" t="str">
        <f>VLOOKUP($G85,'[2]BU mapping'!$A$1:$C$12,3,FALSE)</f>
        <v>Lumada</v>
      </c>
      <c r="U85" s="11" t="str">
        <f>INDEX([2]Detail!$L:$L, MATCH($A85, [2]Detail!$A:$A, 0))</f>
        <v>Full Stack</v>
      </c>
      <c r="V85" s="11"/>
    </row>
    <row r="86" spans="1:22" ht="135" x14ac:dyDescent="0.25">
      <c r="A86" s="8">
        <v>70834353</v>
      </c>
      <c r="B86" s="8" t="s">
        <v>663</v>
      </c>
      <c r="C86" s="8" t="s">
        <v>664</v>
      </c>
      <c r="D86" s="8" t="s">
        <v>1</v>
      </c>
      <c r="E86" s="9">
        <v>44753</v>
      </c>
      <c r="F86" s="18" t="s">
        <v>665</v>
      </c>
      <c r="G86" s="8" t="s">
        <v>45</v>
      </c>
      <c r="H86" s="8" t="s">
        <v>76</v>
      </c>
      <c r="I86" s="11" t="s">
        <v>666</v>
      </c>
      <c r="J86" s="11" t="s">
        <v>346</v>
      </c>
      <c r="K86" s="17" t="s">
        <v>418</v>
      </c>
      <c r="L86" s="8" t="s">
        <v>419</v>
      </c>
      <c r="M86" s="12" t="s">
        <v>348</v>
      </c>
      <c r="N86" s="30" t="s">
        <v>662</v>
      </c>
      <c r="O86" s="11"/>
      <c r="P86" s="45"/>
      <c r="Q86" s="11" t="str">
        <f t="shared" si="1"/>
        <v>Ho Chi Minh</v>
      </c>
      <c r="R86" s="11" t="str">
        <f>VLOOKUP($G86,'[1]BU mapping'!$A$1:$B$12,2,FALSE)</f>
        <v>IoT</v>
      </c>
      <c r="S86" s="11"/>
      <c r="T86" s="11" t="str">
        <f>VLOOKUP($G86,'[2]BU mapping'!$A$1:$C$12,3,FALSE)</f>
        <v>Lumada</v>
      </c>
      <c r="U86" s="11" t="e">
        <f>INDEX([2]Detail!$L:$L, MATCH($A86, [2]Detail!$A:$A, 0))</f>
        <v>#N/A</v>
      </c>
      <c r="V86" s="11"/>
    </row>
    <row r="87" spans="1:22" ht="150" x14ac:dyDescent="0.25">
      <c r="A87" s="8">
        <v>70821158</v>
      </c>
      <c r="B87" s="8" t="s">
        <v>667</v>
      </c>
      <c r="C87" s="8" t="s">
        <v>668</v>
      </c>
      <c r="D87" s="8" t="s">
        <v>1</v>
      </c>
      <c r="E87" s="9">
        <v>44774</v>
      </c>
      <c r="F87" s="18" t="s">
        <v>669</v>
      </c>
      <c r="G87" s="8" t="s">
        <v>45</v>
      </c>
      <c r="H87" s="8" t="s">
        <v>76</v>
      </c>
      <c r="I87" s="11" t="s">
        <v>670</v>
      </c>
      <c r="J87" s="11" t="s">
        <v>346</v>
      </c>
      <c r="K87" s="17" t="s">
        <v>418</v>
      </c>
      <c r="L87" s="8" t="s">
        <v>419</v>
      </c>
      <c r="M87" s="12" t="s">
        <v>348</v>
      </c>
      <c r="N87" s="11" t="s">
        <v>487</v>
      </c>
      <c r="O87" s="11"/>
      <c r="P87" s="45"/>
      <c r="Q87" s="11" t="str">
        <f t="shared" si="1"/>
        <v>Ho Chi Minh</v>
      </c>
      <c r="R87" s="11" t="str">
        <f>VLOOKUP($G87,'[1]BU mapping'!$A$1:$B$12,2,FALSE)</f>
        <v>IoT</v>
      </c>
      <c r="S87" s="11"/>
      <c r="T87" s="11" t="str">
        <f>VLOOKUP($G87,'[2]BU mapping'!$A$1:$C$12,3,FALSE)</f>
        <v>Lumada</v>
      </c>
      <c r="U87" s="11" t="e">
        <f>INDEX([2]Detail!$L:$L, MATCH($A87, [2]Detail!$A:$A, 0))</f>
        <v>#N/A</v>
      </c>
      <c r="V87" s="11"/>
    </row>
    <row r="88" spans="1:22" x14ac:dyDescent="0.25">
      <c r="A88" s="17">
        <v>70849480</v>
      </c>
      <c r="B88" s="8">
        <v>70849480</v>
      </c>
      <c r="C88" s="14" t="s">
        <v>671</v>
      </c>
      <c r="D88" s="8" t="s">
        <v>1</v>
      </c>
      <c r="E88" s="9">
        <v>44816</v>
      </c>
      <c r="F88" s="14" t="s">
        <v>672</v>
      </c>
      <c r="G88" s="14" t="s">
        <v>29</v>
      </c>
      <c r="H88" s="8" t="s">
        <v>90</v>
      </c>
      <c r="I88" s="17" t="s">
        <v>673</v>
      </c>
      <c r="J88" s="20" t="s">
        <v>346</v>
      </c>
      <c r="K88" s="11" t="s">
        <v>441</v>
      </c>
      <c r="L88" s="14" t="s">
        <v>442</v>
      </c>
      <c r="M88" s="19" t="s">
        <v>348</v>
      </c>
      <c r="N88" s="11" t="s">
        <v>674</v>
      </c>
      <c r="O88" s="17"/>
      <c r="P88" s="45"/>
      <c r="Q88" s="11" t="str">
        <f t="shared" si="1"/>
        <v>Danang City</v>
      </c>
      <c r="R88" s="11" t="str">
        <f>VLOOKUP($G88,'[1]BU mapping'!$A$1:$B$12,2,FALSE)</f>
        <v>DS</v>
      </c>
      <c r="S88" s="11"/>
      <c r="T88" s="11">
        <f>VLOOKUP($G88,'[2]BU mapping'!$A$1:$C$12,3,FALSE)</f>
        <v>0</v>
      </c>
      <c r="U88" s="11"/>
      <c r="V88" s="11"/>
    </row>
    <row r="89" spans="1:22" ht="45" x14ac:dyDescent="0.25">
      <c r="A89" s="11">
        <v>70861626</v>
      </c>
      <c r="B89" s="8">
        <v>70861626</v>
      </c>
      <c r="C89" s="8" t="s">
        <v>675</v>
      </c>
      <c r="D89" s="8" t="s">
        <v>4</v>
      </c>
      <c r="E89" s="9">
        <v>44837</v>
      </c>
      <c r="F89" s="31" t="s">
        <v>676</v>
      </c>
      <c r="G89" s="8" t="s">
        <v>45</v>
      </c>
      <c r="H89" s="8" t="s">
        <v>76</v>
      </c>
      <c r="I89" s="11" t="s">
        <v>677</v>
      </c>
      <c r="J89" s="17" t="s">
        <v>346</v>
      </c>
      <c r="K89" s="17" t="s">
        <v>418</v>
      </c>
      <c r="L89" s="8" t="s">
        <v>348</v>
      </c>
      <c r="M89" s="12" t="s">
        <v>348</v>
      </c>
      <c r="N89" s="11" t="s">
        <v>487</v>
      </c>
      <c r="O89" s="11"/>
      <c r="P89" s="45" t="s">
        <v>351</v>
      </c>
      <c r="Q89" s="11" t="str">
        <f t="shared" si="1"/>
        <v>Ho Chi Minh</v>
      </c>
      <c r="R89" s="11" t="str">
        <f>VLOOKUP($G89,'[1]BU mapping'!$A$1:$B$12,2,FALSE)</f>
        <v>IoT</v>
      </c>
      <c r="S89" s="11"/>
      <c r="T89" s="11" t="str">
        <f>VLOOKUP($G89,'[2]BU mapping'!$A$1:$C$12,3,FALSE)</f>
        <v>Lumada</v>
      </c>
      <c r="U89" s="11" t="e">
        <f>INDEX([2]Detail!$L:$L, MATCH($A89, [2]Detail!$A:$A, 0))</f>
        <v>#N/A</v>
      </c>
      <c r="V89" s="11"/>
    </row>
    <row r="90" spans="1:22" ht="135" x14ac:dyDescent="0.25">
      <c r="A90" s="14">
        <v>70866328</v>
      </c>
      <c r="B90" s="32">
        <v>70866328</v>
      </c>
      <c r="C90" s="14" t="s">
        <v>678</v>
      </c>
      <c r="D90" s="8" t="s">
        <v>2</v>
      </c>
      <c r="E90" s="9">
        <v>44858</v>
      </c>
      <c r="F90" s="14" t="s">
        <v>679</v>
      </c>
      <c r="G90" s="14" t="s">
        <v>29</v>
      </c>
      <c r="H90" s="8" t="s">
        <v>90</v>
      </c>
      <c r="I90" s="17" t="s">
        <v>680</v>
      </c>
      <c r="J90" s="20" t="s">
        <v>346</v>
      </c>
      <c r="K90" s="11" t="s">
        <v>396</v>
      </c>
      <c r="L90" s="8" t="s">
        <v>393</v>
      </c>
      <c r="M90" s="12" t="s">
        <v>348</v>
      </c>
      <c r="N90" s="11" t="s">
        <v>366</v>
      </c>
      <c r="O90" s="17"/>
      <c r="P90" s="45"/>
      <c r="Q90" s="11" t="str">
        <f t="shared" si="1"/>
        <v>Danang City</v>
      </c>
      <c r="R90" s="11" t="str">
        <f>VLOOKUP($G90,'[1]BU mapping'!$A$1:$B$12,2,FALSE)</f>
        <v>DS</v>
      </c>
      <c r="S90" s="11"/>
      <c r="T90" s="11">
        <f>VLOOKUP($G90,'[2]BU mapping'!$A$1:$C$12,3,FALSE)</f>
        <v>0</v>
      </c>
      <c r="U90" s="11"/>
      <c r="V90" s="11"/>
    </row>
    <row r="91" spans="1:22" ht="30" x14ac:dyDescent="0.25">
      <c r="A91" s="14">
        <v>70840878</v>
      </c>
      <c r="B91" s="32">
        <v>70840878</v>
      </c>
      <c r="C91" s="14" t="s">
        <v>681</v>
      </c>
      <c r="D91" s="8" t="s">
        <v>1</v>
      </c>
      <c r="E91" s="9">
        <v>44886</v>
      </c>
      <c r="F91" s="14" t="s">
        <v>682</v>
      </c>
      <c r="G91" s="14" t="s">
        <v>29</v>
      </c>
      <c r="H91" s="8" t="s">
        <v>76</v>
      </c>
      <c r="I91" s="17" t="s">
        <v>683</v>
      </c>
      <c r="J91" s="20" t="s">
        <v>346</v>
      </c>
      <c r="K91" s="11" t="s">
        <v>365</v>
      </c>
      <c r="L91" s="8" t="s">
        <v>362</v>
      </c>
      <c r="M91" s="12" t="s">
        <v>348</v>
      </c>
      <c r="N91" s="11" t="s">
        <v>366</v>
      </c>
      <c r="O91" s="17"/>
      <c r="P91" s="45"/>
      <c r="Q91" s="11" t="str">
        <f t="shared" si="1"/>
        <v>Ho Chi Minh</v>
      </c>
      <c r="R91" s="11" t="str">
        <f>VLOOKUP($G91,'[1]BU mapping'!$A$1:$B$12,2,FALSE)</f>
        <v>DS</v>
      </c>
      <c r="S91" s="11"/>
      <c r="T91" s="11">
        <f>VLOOKUP($G91,'[2]BU mapping'!$A$1:$C$12,3,FALSE)</f>
        <v>0</v>
      </c>
      <c r="U91" s="11"/>
      <c r="V91" s="11"/>
    </row>
    <row r="92" spans="1:22" ht="30" x14ac:dyDescent="0.25">
      <c r="A92" s="7">
        <v>71269893</v>
      </c>
      <c r="B92" s="8">
        <v>124942</v>
      </c>
      <c r="C92" s="8" t="s">
        <v>684</v>
      </c>
      <c r="D92" s="8" t="s">
        <v>5</v>
      </c>
      <c r="E92" s="9">
        <v>39153</v>
      </c>
      <c r="F92" s="18" t="s">
        <v>685</v>
      </c>
      <c r="G92" s="8" t="s">
        <v>29</v>
      </c>
      <c r="H92" s="8" t="s">
        <v>119</v>
      </c>
      <c r="I92" s="11" t="s">
        <v>686</v>
      </c>
      <c r="J92" s="11" t="s">
        <v>687</v>
      </c>
      <c r="K92" s="11" t="s">
        <v>688</v>
      </c>
      <c r="L92" s="11" t="s">
        <v>689</v>
      </c>
      <c r="M92" s="11" t="s">
        <v>690</v>
      </c>
      <c r="N92" s="11" t="s">
        <v>691</v>
      </c>
      <c r="O92" s="11" t="s">
        <v>371</v>
      </c>
      <c r="P92" s="45"/>
      <c r="Q92" s="11" t="str">
        <f t="shared" si="1"/>
        <v>Ho Chi Minh</v>
      </c>
      <c r="R92" s="11" t="str">
        <f>VLOOKUP($G92,'[1]BU mapping'!$A$1:$B$12,2,FALSE)</f>
        <v>DS</v>
      </c>
      <c r="S92" s="11"/>
      <c r="T92" s="11">
        <f>VLOOKUP($G92,'[2]BU mapping'!$A$1:$C$12,3,FALSE)</f>
        <v>0</v>
      </c>
      <c r="U92" s="11"/>
      <c r="V92" s="11"/>
    </row>
    <row r="93" spans="1:22" ht="30" x14ac:dyDescent="0.25">
      <c r="A93" s="7">
        <v>71269948</v>
      </c>
      <c r="B93" s="8">
        <v>124911</v>
      </c>
      <c r="C93" s="8" t="s">
        <v>692</v>
      </c>
      <c r="D93" s="8" t="s">
        <v>48</v>
      </c>
      <c r="E93" s="9">
        <v>40756</v>
      </c>
      <c r="F93" s="18" t="s">
        <v>693</v>
      </c>
      <c r="G93" s="8" t="s">
        <v>29</v>
      </c>
      <c r="H93" s="8" t="s">
        <v>119</v>
      </c>
      <c r="I93" s="11" t="s">
        <v>694</v>
      </c>
      <c r="J93" s="17" t="s">
        <v>687</v>
      </c>
      <c r="K93" s="11" t="s">
        <v>464</v>
      </c>
      <c r="L93" s="11" t="s">
        <v>690</v>
      </c>
      <c r="M93" s="11" t="s">
        <v>695</v>
      </c>
      <c r="N93" s="11" t="s">
        <v>356</v>
      </c>
      <c r="O93" s="11" t="s">
        <v>371</v>
      </c>
      <c r="P93" s="45"/>
      <c r="Q93" s="11" t="str">
        <f t="shared" si="1"/>
        <v>Ho Chi Minh</v>
      </c>
      <c r="R93" s="11" t="str">
        <f>VLOOKUP($G93,'[1]BU mapping'!$A$1:$B$12,2,FALSE)</f>
        <v>DS</v>
      </c>
      <c r="S93" s="11"/>
      <c r="T93" s="11">
        <f>VLOOKUP($G93,'[2]BU mapping'!$A$1:$C$12,3,FALSE)</f>
        <v>0</v>
      </c>
      <c r="U93" s="11"/>
      <c r="V93" s="51" t="s">
        <v>696</v>
      </c>
    </row>
    <row r="94" spans="1:22" x14ac:dyDescent="0.25">
      <c r="A94" s="7">
        <v>71269836</v>
      </c>
      <c r="B94" s="8">
        <v>125004</v>
      </c>
      <c r="C94" s="8" t="s">
        <v>697</v>
      </c>
      <c r="D94" s="8" t="s">
        <v>4</v>
      </c>
      <c r="E94" s="9">
        <v>40959</v>
      </c>
      <c r="F94" s="18" t="s">
        <v>698</v>
      </c>
      <c r="G94" s="8" t="s">
        <v>29</v>
      </c>
      <c r="H94" s="8" t="s">
        <v>119</v>
      </c>
      <c r="I94" s="11" t="s">
        <v>699</v>
      </c>
      <c r="J94" s="17" t="s">
        <v>687</v>
      </c>
      <c r="K94" s="11" t="s">
        <v>688</v>
      </c>
      <c r="L94" s="11" t="s">
        <v>689</v>
      </c>
      <c r="M94" s="11" t="s">
        <v>690</v>
      </c>
      <c r="N94" s="11" t="s">
        <v>700</v>
      </c>
      <c r="O94" s="11" t="s">
        <v>357</v>
      </c>
      <c r="P94" s="45"/>
      <c r="Q94" s="11" t="str">
        <f t="shared" si="1"/>
        <v>Ho Chi Minh</v>
      </c>
      <c r="R94" s="11" t="str">
        <f>VLOOKUP($G94,'[1]BU mapping'!$A$1:$B$12,2,FALSE)</f>
        <v>DS</v>
      </c>
      <c r="S94" s="11"/>
      <c r="T94" s="11">
        <f>VLOOKUP($G94,'[2]BU mapping'!$A$1:$C$12,3,FALSE)</f>
        <v>0</v>
      </c>
      <c r="U94" s="11"/>
      <c r="V94" s="11"/>
    </row>
    <row r="95" spans="1:22" ht="45" x14ac:dyDescent="0.25">
      <c r="A95" s="7">
        <v>71269894</v>
      </c>
      <c r="B95" s="52">
        <v>124855</v>
      </c>
      <c r="C95" s="8" t="s">
        <v>690</v>
      </c>
      <c r="D95" s="8" t="s">
        <v>701</v>
      </c>
      <c r="E95" s="9">
        <v>41190</v>
      </c>
      <c r="F95" s="18" t="s">
        <v>702</v>
      </c>
      <c r="G95" s="8" t="s">
        <v>29</v>
      </c>
      <c r="H95" s="8" t="s">
        <v>119</v>
      </c>
      <c r="I95" s="11" t="s">
        <v>703</v>
      </c>
      <c r="J95" s="17" t="s">
        <v>687</v>
      </c>
      <c r="K95" s="11" t="s">
        <v>704</v>
      </c>
      <c r="L95" s="11" t="s">
        <v>227</v>
      </c>
      <c r="M95" s="11" t="s">
        <v>227</v>
      </c>
      <c r="N95" s="11" t="s">
        <v>6</v>
      </c>
      <c r="O95" s="11" t="s">
        <v>705</v>
      </c>
      <c r="P95" s="14" t="s">
        <v>706</v>
      </c>
      <c r="Q95" s="11" t="str">
        <f t="shared" si="1"/>
        <v>Ho Chi Minh</v>
      </c>
      <c r="R95" s="11" t="str">
        <f>VLOOKUP($G95,'[1]BU mapping'!$A$1:$B$12,2,FALSE)</f>
        <v>DS</v>
      </c>
      <c r="S95" s="11"/>
      <c r="T95" s="11">
        <f>VLOOKUP($G95,'[2]BU mapping'!$A$1:$C$12,3,FALSE)</f>
        <v>0</v>
      </c>
      <c r="U95" s="11"/>
      <c r="V95" s="11"/>
    </row>
    <row r="96" spans="1:22" ht="30" x14ac:dyDescent="0.25">
      <c r="A96" s="39">
        <v>71269881</v>
      </c>
      <c r="B96" s="40">
        <v>125645</v>
      </c>
      <c r="C96" s="40" t="s">
        <v>707</v>
      </c>
      <c r="D96" s="40" t="s">
        <v>5</v>
      </c>
      <c r="E96" s="41">
        <v>41253</v>
      </c>
      <c r="F96" s="53" t="s">
        <v>708</v>
      </c>
      <c r="G96" s="40" t="s">
        <v>29</v>
      </c>
      <c r="H96" s="40" t="s">
        <v>119</v>
      </c>
      <c r="I96" s="43" t="s">
        <v>709</v>
      </c>
      <c r="J96" s="54" t="s">
        <v>687</v>
      </c>
      <c r="K96" s="43" t="s">
        <v>464</v>
      </c>
      <c r="L96" s="11" t="s">
        <v>690</v>
      </c>
      <c r="M96" s="11" t="s">
        <v>690</v>
      </c>
      <c r="N96" s="43" t="s">
        <v>710</v>
      </c>
      <c r="O96" s="43" t="s">
        <v>23</v>
      </c>
      <c r="P96" s="45"/>
      <c r="Q96" s="43" t="str">
        <f t="shared" si="1"/>
        <v>Ho Chi Minh</v>
      </c>
      <c r="R96" s="43" t="str">
        <f>VLOOKUP($G96,'[1]BU mapping'!$A$1:$B$12,2,FALSE)</f>
        <v>DS</v>
      </c>
      <c r="S96" s="43"/>
      <c r="T96" s="43">
        <f>VLOOKUP($G96,'[2]BU mapping'!$A$1:$C$12,3,FALSE)</f>
        <v>0</v>
      </c>
      <c r="U96" s="43"/>
      <c r="V96" s="55" t="s">
        <v>711</v>
      </c>
    </row>
    <row r="97" spans="1:22" ht="30" x14ac:dyDescent="0.25">
      <c r="A97" s="7">
        <v>71269919</v>
      </c>
      <c r="B97" s="8">
        <v>125275</v>
      </c>
      <c r="C97" s="8" t="s">
        <v>712</v>
      </c>
      <c r="D97" s="8" t="s">
        <v>5</v>
      </c>
      <c r="E97" s="9">
        <v>41765</v>
      </c>
      <c r="F97" s="18" t="s">
        <v>713</v>
      </c>
      <c r="G97" s="8" t="s">
        <v>29</v>
      </c>
      <c r="H97" s="8" t="s">
        <v>119</v>
      </c>
      <c r="I97" s="11" t="s">
        <v>714</v>
      </c>
      <c r="J97" s="17" t="s">
        <v>687</v>
      </c>
      <c r="K97" s="11" t="s">
        <v>715</v>
      </c>
      <c r="L97" s="11" t="s">
        <v>690</v>
      </c>
      <c r="M97" s="11" t="s">
        <v>690</v>
      </c>
      <c r="N97" s="11" t="s">
        <v>716</v>
      </c>
      <c r="O97" s="11" t="s">
        <v>717</v>
      </c>
      <c r="P97" s="45" t="s">
        <v>706</v>
      </c>
      <c r="Q97" s="11" t="str">
        <f t="shared" si="1"/>
        <v>Ho Chi Minh</v>
      </c>
      <c r="R97" s="11" t="str">
        <f>VLOOKUP($G97,'[1]BU mapping'!$A$1:$B$12,2,FALSE)</f>
        <v>DS</v>
      </c>
      <c r="S97" s="11"/>
      <c r="T97" s="11">
        <f>VLOOKUP($G97,'[2]BU mapping'!$A$1:$C$12,3,FALSE)</f>
        <v>0</v>
      </c>
      <c r="U97" s="11"/>
      <c r="V97" s="55" t="s">
        <v>711</v>
      </c>
    </row>
    <row r="98" spans="1:22" ht="30" x14ac:dyDescent="0.25">
      <c r="A98" s="7">
        <v>71269853</v>
      </c>
      <c r="B98" s="8">
        <v>125055</v>
      </c>
      <c r="C98" s="8" t="s">
        <v>718</v>
      </c>
      <c r="D98" s="8" t="s">
        <v>5</v>
      </c>
      <c r="E98" s="9">
        <v>41862</v>
      </c>
      <c r="F98" s="18" t="s">
        <v>719</v>
      </c>
      <c r="G98" s="8" t="s">
        <v>29</v>
      </c>
      <c r="H98" s="8" t="s">
        <v>119</v>
      </c>
      <c r="I98" s="11" t="s">
        <v>720</v>
      </c>
      <c r="J98" s="17" t="s">
        <v>687</v>
      </c>
      <c r="K98" s="11" t="s">
        <v>688</v>
      </c>
      <c r="L98" s="11" t="s">
        <v>689</v>
      </c>
      <c r="M98" s="11" t="s">
        <v>690</v>
      </c>
      <c r="N98" s="11" t="s">
        <v>691</v>
      </c>
      <c r="O98" s="11" t="s">
        <v>721</v>
      </c>
      <c r="P98" s="45"/>
      <c r="Q98" s="11" t="str">
        <f t="shared" si="1"/>
        <v>Ho Chi Minh</v>
      </c>
      <c r="R98" s="11" t="str">
        <f>VLOOKUP($G98,'[1]BU mapping'!$A$1:$B$12,2,FALSE)</f>
        <v>DS</v>
      </c>
      <c r="S98" s="11"/>
      <c r="T98" s="11">
        <f>VLOOKUP($G98,'[2]BU mapping'!$A$1:$C$12,3,FALSE)</f>
        <v>0</v>
      </c>
      <c r="U98" s="11"/>
      <c r="V98" s="11"/>
    </row>
    <row r="99" spans="1:22" x14ac:dyDescent="0.25">
      <c r="A99" s="7">
        <v>71269925</v>
      </c>
      <c r="B99" s="8">
        <v>125062</v>
      </c>
      <c r="C99" s="8" t="s">
        <v>722</v>
      </c>
      <c r="D99" s="8" t="s">
        <v>5</v>
      </c>
      <c r="E99" s="9">
        <v>41862</v>
      </c>
      <c r="F99" s="18" t="s">
        <v>723</v>
      </c>
      <c r="G99" s="8" t="s">
        <v>29</v>
      </c>
      <c r="H99" s="8" t="s">
        <v>119</v>
      </c>
      <c r="I99" s="11" t="s">
        <v>724</v>
      </c>
      <c r="J99" s="17" t="s">
        <v>687</v>
      </c>
      <c r="K99" s="11" t="s">
        <v>688</v>
      </c>
      <c r="L99" s="11" t="s">
        <v>690</v>
      </c>
      <c r="M99" s="11" t="s">
        <v>690</v>
      </c>
      <c r="N99" s="11" t="s">
        <v>6</v>
      </c>
      <c r="O99" s="11" t="s">
        <v>725</v>
      </c>
      <c r="P99" s="49" t="s">
        <v>706</v>
      </c>
      <c r="Q99" s="11" t="str">
        <f t="shared" si="1"/>
        <v>Ho Chi Minh</v>
      </c>
      <c r="R99" s="11" t="str">
        <f>VLOOKUP($G99,'[1]BU mapping'!$A$1:$B$12,2,FALSE)</f>
        <v>DS</v>
      </c>
      <c r="S99" s="11"/>
      <c r="T99" s="11">
        <f>VLOOKUP($G99,'[2]BU mapping'!$A$1:$C$12,3,FALSE)</f>
        <v>0</v>
      </c>
      <c r="U99" s="11"/>
      <c r="V99" s="51" t="s">
        <v>726</v>
      </c>
    </row>
    <row r="100" spans="1:22" x14ac:dyDescent="0.25">
      <c r="A100" s="7">
        <v>71269886</v>
      </c>
      <c r="B100" s="8">
        <v>125134</v>
      </c>
      <c r="C100" s="8" t="s">
        <v>727</v>
      </c>
      <c r="D100" s="8" t="s">
        <v>5</v>
      </c>
      <c r="E100" s="9">
        <v>41974</v>
      </c>
      <c r="F100" s="10" t="s">
        <v>728</v>
      </c>
      <c r="G100" s="8" t="s">
        <v>29</v>
      </c>
      <c r="H100" s="8" t="s">
        <v>119</v>
      </c>
      <c r="I100" s="11" t="s">
        <v>729</v>
      </c>
      <c r="J100" s="11" t="s">
        <v>687</v>
      </c>
      <c r="K100" s="11" t="s">
        <v>688</v>
      </c>
      <c r="L100" s="11" t="s">
        <v>707</v>
      </c>
      <c r="M100" s="11" t="s">
        <v>690</v>
      </c>
      <c r="N100" s="11" t="s">
        <v>730</v>
      </c>
      <c r="O100" s="11" t="s">
        <v>731</v>
      </c>
      <c r="P100" s="45"/>
      <c r="Q100" s="11" t="str">
        <f t="shared" si="1"/>
        <v>Ho Chi Minh</v>
      </c>
      <c r="R100" s="11" t="str">
        <f>VLOOKUP($G100,'[1]BU mapping'!$A$1:$B$12,2,FALSE)</f>
        <v>DS</v>
      </c>
      <c r="S100" s="11"/>
      <c r="T100" s="11">
        <f>VLOOKUP($G100,'[2]BU mapping'!$A$1:$C$12,3,FALSE)</f>
        <v>0</v>
      </c>
      <c r="U100" s="11"/>
      <c r="V100" s="11"/>
    </row>
    <row r="101" spans="1:22" x14ac:dyDescent="0.25">
      <c r="A101" s="7">
        <v>71269988</v>
      </c>
      <c r="B101" s="8">
        <v>124918</v>
      </c>
      <c r="C101" s="8" t="s">
        <v>732</v>
      </c>
      <c r="D101" s="8" t="s">
        <v>4</v>
      </c>
      <c r="E101" s="9">
        <v>42177</v>
      </c>
      <c r="F101" s="18" t="s">
        <v>733</v>
      </c>
      <c r="G101" s="8" t="s">
        <v>29</v>
      </c>
      <c r="H101" s="8" t="s">
        <v>119</v>
      </c>
      <c r="I101" s="11" t="s">
        <v>734</v>
      </c>
      <c r="J101" s="26" t="s">
        <v>687</v>
      </c>
      <c r="K101" s="11" t="s">
        <v>688</v>
      </c>
      <c r="L101" s="11" t="s">
        <v>690</v>
      </c>
      <c r="M101" s="11" t="s">
        <v>690</v>
      </c>
      <c r="N101" s="11" t="s">
        <v>735</v>
      </c>
      <c r="O101" s="11" t="s">
        <v>736</v>
      </c>
      <c r="P101" s="45"/>
      <c r="Q101" s="11" t="str">
        <f t="shared" si="1"/>
        <v>Ho Chi Minh</v>
      </c>
      <c r="R101" s="11" t="str">
        <f>VLOOKUP($G101,'[1]BU mapping'!$A$1:$B$12,2,FALSE)</f>
        <v>DS</v>
      </c>
      <c r="S101" s="11"/>
      <c r="T101" s="11">
        <f>VLOOKUP($G101,'[2]BU mapping'!$A$1:$C$12,3,FALSE)</f>
        <v>0</v>
      </c>
      <c r="U101" s="11"/>
      <c r="V101" s="51" t="s">
        <v>737</v>
      </c>
    </row>
    <row r="102" spans="1:22" x14ac:dyDescent="0.25">
      <c r="A102" s="7">
        <v>71269882</v>
      </c>
      <c r="B102" s="8">
        <v>124927</v>
      </c>
      <c r="C102" s="8" t="s">
        <v>738</v>
      </c>
      <c r="D102" s="8" t="s">
        <v>5</v>
      </c>
      <c r="E102" s="9">
        <v>42226</v>
      </c>
      <c r="F102" s="18" t="s">
        <v>739</v>
      </c>
      <c r="G102" s="8" t="s">
        <v>29</v>
      </c>
      <c r="H102" s="8" t="s">
        <v>119</v>
      </c>
      <c r="I102" s="11" t="s">
        <v>740</v>
      </c>
      <c r="J102" s="11" t="s">
        <v>687</v>
      </c>
      <c r="K102" s="11" t="s">
        <v>688</v>
      </c>
      <c r="L102" s="11" t="s">
        <v>690</v>
      </c>
      <c r="M102" s="11" t="s">
        <v>690</v>
      </c>
      <c r="N102" s="11" t="s">
        <v>741</v>
      </c>
      <c r="O102" s="11" t="s">
        <v>742</v>
      </c>
      <c r="P102" s="45"/>
      <c r="Q102" s="11" t="str">
        <f t="shared" si="1"/>
        <v>Ho Chi Minh</v>
      </c>
      <c r="R102" s="11" t="str">
        <f>VLOOKUP($G102,'[1]BU mapping'!$A$1:$B$12,2,FALSE)</f>
        <v>DS</v>
      </c>
      <c r="S102" s="11"/>
      <c r="T102" s="11">
        <f>VLOOKUP($G102,'[2]BU mapping'!$A$1:$C$12,3,FALSE)</f>
        <v>0</v>
      </c>
      <c r="U102" s="11"/>
      <c r="V102" s="55" t="s">
        <v>711</v>
      </c>
    </row>
    <row r="103" spans="1:22" x14ac:dyDescent="0.25">
      <c r="A103" s="7">
        <v>71270009</v>
      </c>
      <c r="B103" s="8">
        <v>125030</v>
      </c>
      <c r="C103" s="8" t="s">
        <v>743</v>
      </c>
      <c r="D103" s="8" t="s">
        <v>5</v>
      </c>
      <c r="E103" s="9">
        <v>42278</v>
      </c>
      <c r="F103" s="18" t="s">
        <v>744</v>
      </c>
      <c r="G103" s="8" t="s">
        <v>29</v>
      </c>
      <c r="H103" s="8" t="s">
        <v>119</v>
      </c>
      <c r="I103" s="11" t="s">
        <v>19</v>
      </c>
      <c r="J103" s="17" t="s">
        <v>687</v>
      </c>
      <c r="K103" s="11" t="s">
        <v>688</v>
      </c>
      <c r="L103" s="11" t="s">
        <v>689</v>
      </c>
      <c r="M103" s="11" t="s">
        <v>690</v>
      </c>
      <c r="N103" s="11" t="s">
        <v>356</v>
      </c>
      <c r="O103" s="11" t="s">
        <v>357</v>
      </c>
      <c r="P103" s="45"/>
      <c r="Q103" s="11" t="str">
        <f t="shared" si="1"/>
        <v>Ho Chi Minh</v>
      </c>
      <c r="R103" s="11" t="str">
        <f>VLOOKUP($G103,'[1]BU mapping'!$A$1:$B$12,2,FALSE)</f>
        <v>DS</v>
      </c>
      <c r="S103" s="11"/>
      <c r="T103" s="11">
        <f>VLOOKUP($G103,'[2]BU mapping'!$A$1:$C$12,3,FALSE)</f>
        <v>0</v>
      </c>
      <c r="U103" s="11"/>
      <c r="V103" s="11"/>
    </row>
    <row r="104" spans="1:22" ht="30" x14ac:dyDescent="0.25">
      <c r="A104" s="7">
        <v>71269816</v>
      </c>
      <c r="B104" s="8">
        <v>126081</v>
      </c>
      <c r="C104" s="8" t="s">
        <v>745</v>
      </c>
      <c r="D104" s="8" t="s">
        <v>4</v>
      </c>
      <c r="E104" s="9">
        <v>42430</v>
      </c>
      <c r="F104" s="18" t="s">
        <v>746</v>
      </c>
      <c r="G104" s="8" t="s">
        <v>29</v>
      </c>
      <c r="H104" s="8" t="s">
        <v>119</v>
      </c>
      <c r="I104" s="11" t="s">
        <v>747</v>
      </c>
      <c r="J104" s="17" t="s">
        <v>687</v>
      </c>
      <c r="K104" s="11" t="s">
        <v>748</v>
      </c>
      <c r="L104" s="11" t="s">
        <v>749</v>
      </c>
      <c r="M104" s="11" t="s">
        <v>690</v>
      </c>
      <c r="N104" s="11" t="s">
        <v>6</v>
      </c>
      <c r="O104" s="11" t="s">
        <v>750</v>
      </c>
      <c r="P104" s="45" t="s">
        <v>706</v>
      </c>
      <c r="Q104" s="11" t="str">
        <f t="shared" si="1"/>
        <v>Ho Chi Minh</v>
      </c>
      <c r="R104" s="11" t="str">
        <f>VLOOKUP($G104,'[1]BU mapping'!$A$1:$B$12,2,FALSE)</f>
        <v>DS</v>
      </c>
      <c r="S104" s="11"/>
      <c r="T104" s="11">
        <f>VLOOKUP($G104,'[2]BU mapping'!$A$1:$C$12,3,FALSE)</f>
        <v>0</v>
      </c>
      <c r="U104" s="11"/>
      <c r="V104" s="11"/>
    </row>
    <row r="105" spans="1:22" x14ac:dyDescent="0.25">
      <c r="A105" s="7">
        <v>71270038</v>
      </c>
      <c r="B105" s="8">
        <v>127883</v>
      </c>
      <c r="C105" s="8" t="s">
        <v>751</v>
      </c>
      <c r="D105" s="8" t="s">
        <v>2</v>
      </c>
      <c r="E105" s="9">
        <v>42506</v>
      </c>
      <c r="F105" s="18" t="s">
        <v>752</v>
      </c>
      <c r="G105" s="8" t="s">
        <v>29</v>
      </c>
      <c r="H105" s="8" t="s">
        <v>119</v>
      </c>
      <c r="I105" s="11" t="s">
        <v>753</v>
      </c>
      <c r="J105" s="20" t="s">
        <v>687</v>
      </c>
      <c r="K105" s="11" t="s">
        <v>688</v>
      </c>
      <c r="L105" s="11" t="s">
        <v>65</v>
      </c>
      <c r="M105" s="11" t="s">
        <v>690</v>
      </c>
      <c r="N105" s="11" t="s">
        <v>754</v>
      </c>
      <c r="O105" s="11" t="s">
        <v>23</v>
      </c>
      <c r="P105" s="45"/>
      <c r="Q105" s="11" t="str">
        <f t="shared" si="1"/>
        <v>Ho Chi Minh</v>
      </c>
      <c r="R105" s="11" t="str">
        <f>VLOOKUP($G105,'[1]BU mapping'!$A$1:$B$12,2,FALSE)</f>
        <v>DS</v>
      </c>
      <c r="S105" s="11"/>
      <c r="T105" s="11">
        <f>VLOOKUP($G105,'[2]BU mapping'!$A$1:$C$12,3,FALSE)</f>
        <v>0</v>
      </c>
      <c r="U105" s="11"/>
      <c r="V105" s="11"/>
    </row>
    <row r="106" spans="1:22" ht="30" x14ac:dyDescent="0.25">
      <c r="A106" s="7">
        <v>71391212</v>
      </c>
      <c r="B106" s="8">
        <v>132188</v>
      </c>
      <c r="C106" s="8" t="s">
        <v>755</v>
      </c>
      <c r="D106" s="8" t="s">
        <v>4</v>
      </c>
      <c r="E106" s="9">
        <v>42772</v>
      </c>
      <c r="F106" s="18" t="s">
        <v>756</v>
      </c>
      <c r="G106" s="8" t="s">
        <v>29</v>
      </c>
      <c r="H106" s="8" t="s">
        <v>119</v>
      </c>
      <c r="I106" s="11" t="s">
        <v>757</v>
      </c>
      <c r="J106" s="17" t="s">
        <v>687</v>
      </c>
      <c r="K106" s="11" t="s">
        <v>688</v>
      </c>
      <c r="L106" s="11" t="s">
        <v>689</v>
      </c>
      <c r="M106" s="11" t="s">
        <v>690</v>
      </c>
      <c r="N106" s="11" t="s">
        <v>758</v>
      </c>
      <c r="O106" s="11" t="s">
        <v>23</v>
      </c>
      <c r="P106" s="45"/>
      <c r="Q106" s="11" t="str">
        <f t="shared" si="1"/>
        <v>Ho Chi Minh</v>
      </c>
      <c r="R106" s="11" t="str">
        <f>VLOOKUP($G106,'[1]BU mapping'!$A$1:$B$12,2,FALSE)</f>
        <v>DS</v>
      </c>
      <c r="S106" s="11"/>
      <c r="T106" s="11">
        <f>VLOOKUP($G106,'[2]BU mapping'!$A$1:$C$12,3,FALSE)</f>
        <v>0</v>
      </c>
      <c r="U106" s="11"/>
      <c r="V106" s="11"/>
    </row>
    <row r="107" spans="1:22" ht="30" x14ac:dyDescent="0.25">
      <c r="A107" s="7">
        <v>71391179</v>
      </c>
      <c r="B107" s="8">
        <v>133262</v>
      </c>
      <c r="C107" s="8" t="s">
        <v>759</v>
      </c>
      <c r="D107" s="8" t="s">
        <v>4</v>
      </c>
      <c r="E107" s="9">
        <v>42858</v>
      </c>
      <c r="F107" s="18" t="s">
        <v>760</v>
      </c>
      <c r="G107" s="8" t="s">
        <v>36</v>
      </c>
      <c r="H107" s="8" t="s">
        <v>119</v>
      </c>
      <c r="I107" s="11" t="s">
        <v>761</v>
      </c>
      <c r="J107" s="17" t="s">
        <v>687</v>
      </c>
      <c r="K107" s="11" t="s">
        <v>464</v>
      </c>
      <c r="L107" s="11" t="s">
        <v>689</v>
      </c>
      <c r="M107" s="11" t="s">
        <v>690</v>
      </c>
      <c r="N107" s="11" t="s">
        <v>487</v>
      </c>
      <c r="O107" s="11" t="s">
        <v>357</v>
      </c>
      <c r="P107" s="45"/>
      <c r="Q107" s="11" t="str">
        <f t="shared" si="1"/>
        <v>Ho Chi Minh</v>
      </c>
      <c r="R107" s="11" t="str">
        <f>VLOOKUP($G107,'[1]BU mapping'!$A$1:$B$12,2,FALSE)</f>
        <v>IoT</v>
      </c>
      <c r="S107" s="11"/>
      <c r="T107" s="11" t="str">
        <f>VLOOKUP($G107,'[2]BU mapping'!$A$1:$C$12,3,FALSE)</f>
        <v>Lumada</v>
      </c>
      <c r="U107" s="11" t="str">
        <f>INDEX([2]Detail!$L:$L, MATCH($A107, [2]Detail!$A:$A, 0))</f>
        <v>Solution/Technical Architect</v>
      </c>
      <c r="V107" s="11"/>
    </row>
    <row r="108" spans="1:22" ht="105" x14ac:dyDescent="0.25">
      <c r="A108" s="7">
        <v>71391400</v>
      </c>
      <c r="B108" s="8">
        <v>133489</v>
      </c>
      <c r="C108" s="8" t="s">
        <v>762</v>
      </c>
      <c r="D108" s="8" t="s">
        <v>763</v>
      </c>
      <c r="E108" s="9">
        <v>42887</v>
      </c>
      <c r="F108" s="10" t="s">
        <v>764</v>
      </c>
      <c r="G108" s="8" t="s">
        <v>16</v>
      </c>
      <c r="H108" s="8" t="s">
        <v>90</v>
      </c>
      <c r="I108" s="11" t="s">
        <v>345</v>
      </c>
      <c r="J108" s="17" t="s">
        <v>687</v>
      </c>
      <c r="K108" s="11" t="s">
        <v>688</v>
      </c>
      <c r="L108" s="11" t="s">
        <v>690</v>
      </c>
      <c r="M108" s="11" t="s">
        <v>695</v>
      </c>
      <c r="N108" s="11" t="s">
        <v>487</v>
      </c>
      <c r="O108" s="11" t="s">
        <v>765</v>
      </c>
      <c r="P108" s="45"/>
      <c r="Q108" s="11" t="str">
        <f t="shared" si="1"/>
        <v>Danang City</v>
      </c>
      <c r="R108" s="11" t="str">
        <f>VLOOKUP($G108,'[1]BU mapping'!$A$1:$B$12,2,FALSE)</f>
        <v>IoT</v>
      </c>
      <c r="S108" s="11"/>
      <c r="T108" s="11" t="str">
        <f>VLOOKUP($G108,'[2]BU mapping'!$A$1:$C$12,3,FALSE)</f>
        <v>EMB</v>
      </c>
      <c r="U108" s="11" t="str">
        <f>INDEX([2]Detail!$L:$L, MATCH($A108, [2]Detail!$A:$A, 0))</f>
        <v>Azure Cloud App Eng</v>
      </c>
      <c r="V108" s="51" t="s">
        <v>766</v>
      </c>
    </row>
    <row r="109" spans="1:22" x14ac:dyDescent="0.25">
      <c r="A109" s="7">
        <v>71571897</v>
      </c>
      <c r="B109" s="8">
        <v>138974</v>
      </c>
      <c r="C109" s="8" t="s">
        <v>767</v>
      </c>
      <c r="D109" s="8" t="s">
        <v>4</v>
      </c>
      <c r="E109" s="9">
        <v>43395</v>
      </c>
      <c r="F109" s="18" t="s">
        <v>768</v>
      </c>
      <c r="G109" s="8" t="s">
        <v>29</v>
      </c>
      <c r="H109" s="8" t="s">
        <v>90</v>
      </c>
      <c r="I109" s="11" t="s">
        <v>769</v>
      </c>
      <c r="J109" s="17" t="s">
        <v>687</v>
      </c>
      <c r="K109" s="11" t="s">
        <v>688</v>
      </c>
      <c r="L109" s="11" t="s">
        <v>770</v>
      </c>
      <c r="M109" s="11" t="s">
        <v>690</v>
      </c>
      <c r="N109" s="11" t="s">
        <v>599</v>
      </c>
      <c r="O109" s="11" t="s">
        <v>23</v>
      </c>
      <c r="P109" s="45"/>
      <c r="Q109" s="11" t="str">
        <f t="shared" si="1"/>
        <v>Danang City</v>
      </c>
      <c r="R109" s="11" t="str">
        <f>VLOOKUP($G109,'[1]BU mapping'!$A$1:$B$12,2,FALSE)</f>
        <v>DS</v>
      </c>
      <c r="S109" s="11"/>
      <c r="T109" s="11">
        <f>VLOOKUP($G109,'[2]BU mapping'!$A$1:$C$12,3,FALSE)</f>
        <v>0</v>
      </c>
      <c r="U109" s="11"/>
      <c r="V109" s="11"/>
    </row>
    <row r="110" spans="1:22" ht="45" x14ac:dyDescent="0.25">
      <c r="A110" s="7">
        <v>71391148</v>
      </c>
      <c r="B110" s="8">
        <v>129744</v>
      </c>
      <c r="C110" s="8" t="s">
        <v>771</v>
      </c>
      <c r="D110" s="8" t="s">
        <v>2</v>
      </c>
      <c r="E110" s="9">
        <v>43556</v>
      </c>
      <c r="F110" s="18" t="s">
        <v>772</v>
      </c>
      <c r="G110" s="8" t="s">
        <v>16</v>
      </c>
      <c r="H110" s="8" t="s">
        <v>76</v>
      </c>
      <c r="I110" s="11" t="s">
        <v>773</v>
      </c>
      <c r="J110" s="17" t="s">
        <v>687</v>
      </c>
      <c r="K110" s="11" t="s">
        <v>688</v>
      </c>
      <c r="L110" s="11" t="s">
        <v>774</v>
      </c>
      <c r="M110" s="11" t="s">
        <v>690</v>
      </c>
      <c r="N110" s="11" t="s">
        <v>775</v>
      </c>
      <c r="O110" s="11" t="s">
        <v>410</v>
      </c>
      <c r="P110" s="45"/>
      <c r="Q110" s="11" t="str">
        <f t="shared" si="1"/>
        <v>Ho Chi Minh</v>
      </c>
      <c r="R110" s="11" t="str">
        <f>VLOOKUP($G110,'[1]BU mapping'!$A$1:$B$12,2,FALSE)</f>
        <v>IoT</v>
      </c>
      <c r="S110" s="11"/>
      <c r="T110" s="11" t="str">
        <f>VLOOKUP($G110,'[2]BU mapping'!$A$1:$C$12,3,FALSE)</f>
        <v>EMB</v>
      </c>
      <c r="U110" s="11" t="str">
        <f>INDEX([2]Detail!$L:$L, MATCH($A110, [2]Detail!$A:$A, 0))</f>
        <v>Azure Cloud App Eng</v>
      </c>
      <c r="V110" s="11"/>
    </row>
    <row r="111" spans="1:22" x14ac:dyDescent="0.25">
      <c r="A111" s="7">
        <v>71572316</v>
      </c>
      <c r="B111" s="8">
        <v>141760</v>
      </c>
      <c r="C111" s="8" t="s">
        <v>776</v>
      </c>
      <c r="D111" s="8" t="s">
        <v>2</v>
      </c>
      <c r="E111" s="9">
        <v>43591</v>
      </c>
      <c r="F111" s="18" t="s">
        <v>777</v>
      </c>
      <c r="G111" s="8" t="s">
        <v>29</v>
      </c>
      <c r="H111" s="8" t="s">
        <v>76</v>
      </c>
      <c r="I111" s="11" t="s">
        <v>709</v>
      </c>
      <c r="J111" s="26" t="s">
        <v>687</v>
      </c>
      <c r="K111" s="11" t="s">
        <v>688</v>
      </c>
      <c r="L111" s="11" t="s">
        <v>732</v>
      </c>
      <c r="M111" s="11" t="s">
        <v>690</v>
      </c>
      <c r="N111" s="11" t="s">
        <v>735</v>
      </c>
      <c r="O111" s="11" t="s">
        <v>371</v>
      </c>
      <c r="P111" s="45"/>
      <c r="Q111" s="11" t="str">
        <f t="shared" si="1"/>
        <v>Ho Chi Minh</v>
      </c>
      <c r="R111" s="11" t="str">
        <f>VLOOKUP($G111,'[1]BU mapping'!$A$1:$B$12,2,FALSE)</f>
        <v>DS</v>
      </c>
      <c r="S111" s="11"/>
      <c r="T111" s="11">
        <f>VLOOKUP($G111,'[2]BU mapping'!$A$1:$C$12,3,FALSE)</f>
        <v>0</v>
      </c>
      <c r="U111" s="11"/>
      <c r="V111" s="11"/>
    </row>
    <row r="112" spans="1:22" ht="30" x14ac:dyDescent="0.25">
      <c r="A112" s="7">
        <v>71572163</v>
      </c>
      <c r="B112" s="8">
        <v>140992</v>
      </c>
      <c r="C112" s="8" t="s">
        <v>770</v>
      </c>
      <c r="D112" s="8" t="s">
        <v>4</v>
      </c>
      <c r="E112" s="9">
        <v>43672</v>
      </c>
      <c r="F112" s="18" t="s">
        <v>778</v>
      </c>
      <c r="G112" s="8" t="s">
        <v>132</v>
      </c>
      <c r="H112" s="8" t="s">
        <v>90</v>
      </c>
      <c r="I112" s="11" t="s">
        <v>779</v>
      </c>
      <c r="J112" s="17" t="s">
        <v>687</v>
      </c>
      <c r="K112" s="11" t="s">
        <v>688</v>
      </c>
      <c r="L112" s="11" t="s">
        <v>690</v>
      </c>
      <c r="M112" s="11" t="s">
        <v>690</v>
      </c>
      <c r="N112" s="11" t="s">
        <v>780</v>
      </c>
      <c r="O112" s="11" t="s">
        <v>425</v>
      </c>
      <c r="P112" s="45" t="s">
        <v>706</v>
      </c>
      <c r="Q112" s="11" t="str">
        <f t="shared" si="1"/>
        <v>Danang City</v>
      </c>
      <c r="R112" s="11" t="str">
        <f>VLOOKUP($G112,'[1]BU mapping'!$A$1:$B$12,2,FALSE)</f>
        <v>IoT</v>
      </c>
      <c r="S112" s="11"/>
      <c r="T112" s="11" t="str">
        <f>VLOOKUP($G112,'[2]BU mapping'!$A$1:$C$12,3,FALSE)</f>
        <v>Lumada</v>
      </c>
      <c r="U112" s="11" t="str">
        <f>INDEX([2]Detail!$L:$L, MATCH($A112, [2]Detail!$A:$A, 0))</f>
        <v>Azure Cloud App Eng</v>
      </c>
      <c r="V112" s="51" t="s">
        <v>781</v>
      </c>
    </row>
    <row r="113" spans="1:22" ht="30" x14ac:dyDescent="0.25">
      <c r="A113" s="7">
        <v>71705626</v>
      </c>
      <c r="B113" s="8">
        <v>137209</v>
      </c>
      <c r="C113" s="8" t="s">
        <v>782</v>
      </c>
      <c r="D113" s="8" t="s">
        <v>2</v>
      </c>
      <c r="E113" s="9">
        <v>43689</v>
      </c>
      <c r="F113" s="18" t="s">
        <v>783</v>
      </c>
      <c r="G113" s="8" t="s">
        <v>29</v>
      </c>
      <c r="H113" s="8" t="s">
        <v>119</v>
      </c>
      <c r="I113" s="11" t="s">
        <v>440</v>
      </c>
      <c r="J113" s="17" t="s">
        <v>687</v>
      </c>
      <c r="K113" s="11" t="s">
        <v>688</v>
      </c>
      <c r="L113" s="11" t="s">
        <v>774</v>
      </c>
      <c r="M113" s="11" t="s">
        <v>690</v>
      </c>
      <c r="N113" s="11" t="s">
        <v>6</v>
      </c>
      <c r="O113" s="11" t="s">
        <v>410</v>
      </c>
      <c r="P113" s="45"/>
      <c r="Q113" s="11" t="str">
        <f t="shared" si="1"/>
        <v>Ho Chi Minh</v>
      </c>
      <c r="R113" s="11" t="str">
        <f>VLOOKUP($G113,'[1]BU mapping'!$A$1:$B$12,2,FALSE)</f>
        <v>DS</v>
      </c>
      <c r="S113" s="11"/>
      <c r="T113" s="11">
        <f>VLOOKUP($G113,'[2]BU mapping'!$A$1:$C$12,3,FALSE)</f>
        <v>0</v>
      </c>
      <c r="U113" s="11"/>
      <c r="V113" s="11"/>
    </row>
    <row r="114" spans="1:22" x14ac:dyDescent="0.25">
      <c r="A114" s="7">
        <v>71705653</v>
      </c>
      <c r="B114" s="8">
        <v>142093</v>
      </c>
      <c r="C114" s="8" t="s">
        <v>784</v>
      </c>
      <c r="D114" s="8" t="s">
        <v>2</v>
      </c>
      <c r="E114" s="9">
        <v>43711</v>
      </c>
      <c r="F114" s="18" t="s">
        <v>785</v>
      </c>
      <c r="G114" s="8" t="s">
        <v>29</v>
      </c>
      <c r="H114" s="8" t="s">
        <v>119</v>
      </c>
      <c r="I114" s="11" t="s">
        <v>786</v>
      </c>
      <c r="J114" s="11" t="s">
        <v>687</v>
      </c>
      <c r="K114" s="11" t="s">
        <v>688</v>
      </c>
      <c r="L114" s="11" t="s">
        <v>738</v>
      </c>
      <c r="M114" s="11" t="s">
        <v>690</v>
      </c>
      <c r="N114" s="11" t="s">
        <v>741</v>
      </c>
      <c r="O114" s="11" t="s">
        <v>787</v>
      </c>
      <c r="P114" s="45"/>
      <c r="Q114" s="11" t="str">
        <f t="shared" si="1"/>
        <v>Ho Chi Minh</v>
      </c>
      <c r="R114" s="11" t="str">
        <f>VLOOKUP($G114,'[1]BU mapping'!$A$1:$B$12,2,FALSE)</f>
        <v>DS</v>
      </c>
      <c r="S114" s="11"/>
      <c r="T114" s="11">
        <f>VLOOKUP($G114,'[2]BU mapping'!$A$1:$C$12,3,FALSE)</f>
        <v>0</v>
      </c>
      <c r="U114" s="11"/>
      <c r="V114" s="11"/>
    </row>
    <row r="115" spans="1:22" ht="30" x14ac:dyDescent="0.25">
      <c r="A115" s="7">
        <v>71705690</v>
      </c>
      <c r="B115" s="8">
        <v>143720</v>
      </c>
      <c r="C115" s="8" t="s">
        <v>65</v>
      </c>
      <c r="D115" s="8" t="s">
        <v>5</v>
      </c>
      <c r="E115" s="9">
        <v>43724</v>
      </c>
      <c r="F115" s="18" t="s">
        <v>788</v>
      </c>
      <c r="G115" s="8" t="s">
        <v>29</v>
      </c>
      <c r="H115" s="8" t="s">
        <v>119</v>
      </c>
      <c r="I115" s="11" t="s">
        <v>789</v>
      </c>
      <c r="J115" s="17" t="s">
        <v>687</v>
      </c>
      <c r="K115" s="11" t="s">
        <v>464</v>
      </c>
      <c r="L115" s="11" t="s">
        <v>690</v>
      </c>
      <c r="M115" s="11" t="s">
        <v>690</v>
      </c>
      <c r="N115" s="11" t="s">
        <v>754</v>
      </c>
      <c r="O115" s="11" t="s">
        <v>425</v>
      </c>
      <c r="P115" s="45"/>
      <c r="Q115" s="11" t="str">
        <f t="shared" si="1"/>
        <v>Ho Chi Minh</v>
      </c>
      <c r="R115" s="11" t="str">
        <f>VLOOKUP($G115,'[1]BU mapping'!$A$1:$B$12,2,FALSE)</f>
        <v>DS</v>
      </c>
      <c r="S115" s="11"/>
      <c r="T115" s="11">
        <f>VLOOKUP($G115,'[2]BU mapping'!$A$1:$C$12,3,FALSE)</f>
        <v>0</v>
      </c>
      <c r="U115" s="11"/>
      <c r="V115" s="55" t="s">
        <v>711</v>
      </c>
    </row>
    <row r="116" spans="1:22" ht="30" x14ac:dyDescent="0.25">
      <c r="A116" s="7">
        <v>71705625</v>
      </c>
      <c r="B116" s="8">
        <v>142412</v>
      </c>
      <c r="C116" s="8" t="s">
        <v>790</v>
      </c>
      <c r="D116" s="8" t="s">
        <v>1</v>
      </c>
      <c r="E116" s="9">
        <v>43727</v>
      </c>
      <c r="F116" s="18" t="s">
        <v>791</v>
      </c>
      <c r="G116" s="8" t="s">
        <v>29</v>
      </c>
      <c r="H116" s="8" t="s">
        <v>119</v>
      </c>
      <c r="I116" s="11" t="s">
        <v>792</v>
      </c>
      <c r="J116" s="20" t="s">
        <v>687</v>
      </c>
      <c r="K116" s="11" t="s">
        <v>688</v>
      </c>
      <c r="L116" s="11" t="s">
        <v>707</v>
      </c>
      <c r="M116" s="11" t="s">
        <v>690</v>
      </c>
      <c r="N116" s="11" t="s">
        <v>710</v>
      </c>
      <c r="O116" s="11" t="s">
        <v>793</v>
      </c>
      <c r="P116" s="45"/>
      <c r="Q116" s="11" t="str">
        <f t="shared" si="1"/>
        <v>Ho Chi Minh</v>
      </c>
      <c r="R116" s="11" t="str">
        <f>VLOOKUP($G116,'[1]BU mapping'!$A$1:$B$12,2,FALSE)</f>
        <v>DS</v>
      </c>
      <c r="S116" s="11"/>
      <c r="T116" s="11">
        <f>VLOOKUP($G116,'[2]BU mapping'!$A$1:$C$12,3,FALSE)</f>
        <v>0</v>
      </c>
      <c r="U116" s="11"/>
      <c r="V116" s="11"/>
    </row>
    <row r="117" spans="1:22" x14ac:dyDescent="0.25">
      <c r="A117" s="7">
        <v>71705640</v>
      </c>
      <c r="B117" s="8">
        <v>144425</v>
      </c>
      <c r="C117" s="8" t="s">
        <v>794</v>
      </c>
      <c r="D117" s="8" t="s">
        <v>2</v>
      </c>
      <c r="E117" s="9">
        <v>43787</v>
      </c>
      <c r="F117" s="18" t="s">
        <v>795</v>
      </c>
      <c r="G117" s="8" t="s">
        <v>29</v>
      </c>
      <c r="H117" s="8" t="s">
        <v>119</v>
      </c>
      <c r="I117" s="11" t="s">
        <v>796</v>
      </c>
      <c r="J117" s="17" t="s">
        <v>687</v>
      </c>
      <c r="K117" s="11" t="s">
        <v>748</v>
      </c>
      <c r="L117" s="11" t="s">
        <v>749</v>
      </c>
      <c r="M117" s="11" t="s">
        <v>690</v>
      </c>
      <c r="N117" s="11" t="s">
        <v>6</v>
      </c>
      <c r="O117" s="11" t="s">
        <v>797</v>
      </c>
      <c r="P117" s="45" t="s">
        <v>706</v>
      </c>
      <c r="Q117" s="11" t="str">
        <f t="shared" si="1"/>
        <v>Ho Chi Minh</v>
      </c>
      <c r="R117" s="11" t="str">
        <f>VLOOKUP($G117,'[1]BU mapping'!$A$1:$B$12,2,FALSE)</f>
        <v>DS</v>
      </c>
      <c r="S117" s="11"/>
      <c r="T117" s="11">
        <f>VLOOKUP($G117,'[2]BU mapping'!$A$1:$C$12,3,FALSE)</f>
        <v>0</v>
      </c>
      <c r="U117" s="11"/>
      <c r="V117" s="11"/>
    </row>
    <row r="118" spans="1:22" x14ac:dyDescent="0.25">
      <c r="A118" s="7">
        <v>71705648</v>
      </c>
      <c r="B118" s="8">
        <v>144508</v>
      </c>
      <c r="C118" s="8" t="s">
        <v>798</v>
      </c>
      <c r="D118" s="8" t="s">
        <v>2</v>
      </c>
      <c r="E118" s="9">
        <v>43801</v>
      </c>
      <c r="F118" s="18" t="s">
        <v>799</v>
      </c>
      <c r="G118" s="8" t="s">
        <v>29</v>
      </c>
      <c r="H118" s="8" t="s">
        <v>119</v>
      </c>
      <c r="I118" s="11" t="s">
        <v>800</v>
      </c>
      <c r="J118" s="17" t="s">
        <v>687</v>
      </c>
      <c r="K118" s="11" t="s">
        <v>688</v>
      </c>
      <c r="L118" s="11" t="s">
        <v>690</v>
      </c>
      <c r="M118" s="11" t="s">
        <v>690</v>
      </c>
      <c r="N118" s="11" t="s">
        <v>6</v>
      </c>
      <c r="O118" s="11" t="s">
        <v>371</v>
      </c>
      <c r="P118" s="45" t="s">
        <v>706</v>
      </c>
      <c r="Q118" s="11" t="str">
        <f t="shared" si="1"/>
        <v>Ho Chi Minh</v>
      </c>
      <c r="R118" s="11" t="str">
        <f>VLOOKUP($G118,'[1]BU mapping'!$A$1:$B$12,2,FALSE)</f>
        <v>DS</v>
      </c>
      <c r="S118" s="11"/>
      <c r="T118" s="11">
        <f>VLOOKUP($G118,'[2]BU mapping'!$A$1:$C$12,3,FALSE)</f>
        <v>0</v>
      </c>
      <c r="U118" s="11"/>
      <c r="V118" s="51" t="s">
        <v>726</v>
      </c>
    </row>
    <row r="119" spans="1:22" x14ac:dyDescent="0.25">
      <c r="A119" s="7">
        <v>71705657</v>
      </c>
      <c r="B119" s="8">
        <v>144583</v>
      </c>
      <c r="C119" s="8" t="s">
        <v>801</v>
      </c>
      <c r="D119" s="8" t="s">
        <v>1</v>
      </c>
      <c r="E119" s="9">
        <v>43808</v>
      </c>
      <c r="F119" s="18" t="s">
        <v>802</v>
      </c>
      <c r="G119" s="8" t="s">
        <v>29</v>
      </c>
      <c r="H119" s="8" t="s">
        <v>119</v>
      </c>
      <c r="I119" s="11" t="s">
        <v>397</v>
      </c>
      <c r="J119" s="11" t="s">
        <v>687</v>
      </c>
      <c r="K119" s="11" t="s">
        <v>688</v>
      </c>
      <c r="L119" s="11" t="s">
        <v>738</v>
      </c>
      <c r="M119" s="11" t="s">
        <v>690</v>
      </c>
      <c r="N119" s="11" t="s">
        <v>741</v>
      </c>
      <c r="O119" s="11" t="s">
        <v>803</v>
      </c>
      <c r="P119" s="45"/>
      <c r="Q119" s="11" t="str">
        <f t="shared" si="1"/>
        <v>Ho Chi Minh</v>
      </c>
      <c r="R119" s="11" t="str">
        <f>VLOOKUP($G119,'[1]BU mapping'!$A$1:$B$12,2,FALSE)</f>
        <v>DS</v>
      </c>
      <c r="S119" s="11"/>
      <c r="T119" s="11">
        <f>VLOOKUP($G119,'[2]BU mapping'!$A$1:$C$12,3,FALSE)</f>
        <v>0</v>
      </c>
      <c r="U119" s="11"/>
      <c r="V119" s="11"/>
    </row>
    <row r="120" spans="1:22" x14ac:dyDescent="0.25">
      <c r="A120" s="7">
        <v>71705699</v>
      </c>
      <c r="B120" s="8">
        <v>143121</v>
      </c>
      <c r="C120" s="8" t="s">
        <v>804</v>
      </c>
      <c r="D120" s="8" t="s">
        <v>1</v>
      </c>
      <c r="E120" s="9">
        <v>44112</v>
      </c>
      <c r="F120" s="18" t="s">
        <v>805</v>
      </c>
      <c r="G120" s="8" t="s">
        <v>29</v>
      </c>
      <c r="H120" s="8" t="s">
        <v>119</v>
      </c>
      <c r="I120" s="11" t="s">
        <v>806</v>
      </c>
      <c r="J120" s="26" t="s">
        <v>687</v>
      </c>
      <c r="K120" s="11" t="s">
        <v>688</v>
      </c>
      <c r="L120" s="11" t="s">
        <v>65</v>
      </c>
      <c r="M120" s="11" t="s">
        <v>690</v>
      </c>
      <c r="N120" s="11" t="s">
        <v>754</v>
      </c>
      <c r="O120" s="11" t="s">
        <v>459</v>
      </c>
      <c r="P120" s="45"/>
      <c r="Q120" s="11" t="str">
        <f t="shared" si="1"/>
        <v>Ho Chi Minh</v>
      </c>
      <c r="R120" s="11" t="str">
        <f>VLOOKUP($G120,'[1]BU mapping'!$A$1:$B$12,2,FALSE)</f>
        <v>DS</v>
      </c>
      <c r="S120" s="11"/>
      <c r="T120" s="11">
        <f>VLOOKUP($G120,'[2]BU mapping'!$A$1:$C$12,3,FALSE)</f>
        <v>0</v>
      </c>
      <c r="U120" s="11"/>
      <c r="V120" s="11"/>
    </row>
    <row r="121" spans="1:22" ht="45" x14ac:dyDescent="0.25">
      <c r="A121" s="7">
        <v>71705701</v>
      </c>
      <c r="B121" s="8">
        <v>143443</v>
      </c>
      <c r="C121" s="8" t="s">
        <v>807</v>
      </c>
      <c r="D121" s="8" t="s">
        <v>1</v>
      </c>
      <c r="E121" s="9">
        <v>44137</v>
      </c>
      <c r="F121" s="18" t="s">
        <v>808</v>
      </c>
      <c r="G121" s="8" t="s">
        <v>29</v>
      </c>
      <c r="H121" s="8" t="s">
        <v>439</v>
      </c>
      <c r="I121" s="11" t="s">
        <v>809</v>
      </c>
      <c r="J121" s="17" t="s">
        <v>687</v>
      </c>
      <c r="K121" s="11" t="s">
        <v>688</v>
      </c>
      <c r="L121" s="11" t="s">
        <v>745</v>
      </c>
      <c r="M121" s="11" t="s">
        <v>690</v>
      </c>
      <c r="N121" s="11" t="s">
        <v>6</v>
      </c>
      <c r="O121" s="11" t="s">
        <v>810</v>
      </c>
      <c r="P121" s="45"/>
      <c r="Q121" s="11" t="str">
        <f t="shared" si="1"/>
        <v>Hanoi</v>
      </c>
      <c r="R121" s="11" t="str">
        <f>VLOOKUP($G121,'[1]BU mapping'!$A$1:$B$12,2,FALSE)</f>
        <v>DS</v>
      </c>
      <c r="S121" s="11"/>
      <c r="T121" s="11">
        <f>VLOOKUP($G121,'[2]BU mapping'!$A$1:$C$12,3,FALSE)</f>
        <v>0</v>
      </c>
      <c r="U121" s="11"/>
      <c r="V121" s="11"/>
    </row>
    <row r="122" spans="1:22" ht="120" x14ac:dyDescent="0.25">
      <c r="A122" s="7">
        <v>71843207</v>
      </c>
      <c r="B122" s="8">
        <v>147012</v>
      </c>
      <c r="C122" s="8" t="s">
        <v>811</v>
      </c>
      <c r="D122" s="8" t="s">
        <v>1</v>
      </c>
      <c r="E122" s="9">
        <v>44200</v>
      </c>
      <c r="F122" s="18" t="s">
        <v>812</v>
      </c>
      <c r="G122" s="8" t="s">
        <v>29</v>
      </c>
      <c r="H122" s="8" t="s">
        <v>119</v>
      </c>
      <c r="I122" s="11" t="s">
        <v>813</v>
      </c>
      <c r="J122" s="17" t="s">
        <v>687</v>
      </c>
      <c r="K122" s="11" t="s">
        <v>748</v>
      </c>
      <c r="L122" s="11" t="s">
        <v>749</v>
      </c>
      <c r="M122" s="11" t="s">
        <v>690</v>
      </c>
      <c r="N122" s="11" t="s">
        <v>6</v>
      </c>
      <c r="O122" s="11"/>
      <c r="P122" s="45"/>
      <c r="Q122" s="11" t="str">
        <f t="shared" si="1"/>
        <v>Ho Chi Minh</v>
      </c>
      <c r="R122" s="11" t="str">
        <f>VLOOKUP($G122,'[1]BU mapping'!$A$1:$B$12,2,FALSE)</f>
        <v>DS</v>
      </c>
      <c r="S122" s="11"/>
      <c r="T122" s="11">
        <f>VLOOKUP($G122,'[2]BU mapping'!$A$1:$C$12,3,FALSE)</f>
        <v>0</v>
      </c>
      <c r="U122" s="11"/>
      <c r="V122" s="11"/>
    </row>
    <row r="123" spans="1:22" ht="30" x14ac:dyDescent="0.25">
      <c r="A123" s="7">
        <v>71843170</v>
      </c>
      <c r="B123" s="8">
        <v>147101</v>
      </c>
      <c r="C123" s="8" t="s">
        <v>814</v>
      </c>
      <c r="D123" s="8" t="s">
        <v>4</v>
      </c>
      <c r="E123" s="9">
        <v>44228</v>
      </c>
      <c r="F123" s="18" t="s">
        <v>815</v>
      </c>
      <c r="G123" s="8" t="s">
        <v>29</v>
      </c>
      <c r="H123" s="8" t="s">
        <v>119</v>
      </c>
      <c r="I123" s="11" t="s">
        <v>816</v>
      </c>
      <c r="J123" s="17" t="s">
        <v>687</v>
      </c>
      <c r="K123" s="11" t="s">
        <v>688</v>
      </c>
      <c r="L123" s="11" t="s">
        <v>689</v>
      </c>
      <c r="M123" s="11" t="s">
        <v>690</v>
      </c>
      <c r="N123" s="11" t="s">
        <v>741</v>
      </c>
      <c r="O123" s="11"/>
      <c r="P123" s="45" t="s">
        <v>706</v>
      </c>
      <c r="Q123" s="11" t="str">
        <f t="shared" si="1"/>
        <v>Ho Chi Minh</v>
      </c>
      <c r="R123" s="11" t="str">
        <f>VLOOKUP($G123,'[1]BU mapping'!$A$1:$B$12,2,FALSE)</f>
        <v>DS</v>
      </c>
      <c r="S123" s="11"/>
      <c r="T123" s="11">
        <f>VLOOKUP($G123,'[2]BU mapping'!$A$1:$C$12,3,FALSE)</f>
        <v>0</v>
      </c>
      <c r="U123" s="11"/>
      <c r="V123" s="11"/>
    </row>
    <row r="124" spans="1:22" ht="45" x14ac:dyDescent="0.25">
      <c r="A124" s="7">
        <v>70751770</v>
      </c>
      <c r="B124" s="8">
        <v>148145</v>
      </c>
      <c r="C124" s="8" t="s">
        <v>817</v>
      </c>
      <c r="D124" s="8" t="s">
        <v>1</v>
      </c>
      <c r="E124" s="9">
        <v>44333</v>
      </c>
      <c r="F124" s="18" t="s">
        <v>818</v>
      </c>
      <c r="G124" s="8" t="s">
        <v>29</v>
      </c>
      <c r="H124" s="8" t="s">
        <v>119</v>
      </c>
      <c r="I124" s="11" t="s">
        <v>819</v>
      </c>
      <c r="J124" s="11" t="s">
        <v>687</v>
      </c>
      <c r="K124" s="11" t="s">
        <v>688</v>
      </c>
      <c r="L124" s="11" t="s">
        <v>738</v>
      </c>
      <c r="M124" s="11" t="s">
        <v>690</v>
      </c>
      <c r="N124" s="11" t="s">
        <v>741</v>
      </c>
      <c r="O124" s="11"/>
      <c r="P124" s="45"/>
      <c r="Q124" s="11" t="str">
        <f t="shared" si="1"/>
        <v>Ho Chi Minh</v>
      </c>
      <c r="R124" s="11" t="str">
        <f>VLOOKUP($G124,'[1]BU mapping'!$A$1:$B$12,2,FALSE)</f>
        <v>DS</v>
      </c>
      <c r="S124" s="11"/>
      <c r="T124" s="11">
        <f>VLOOKUP($G124,'[2]BU mapping'!$A$1:$C$12,3,FALSE)</f>
        <v>0</v>
      </c>
      <c r="U124" s="11"/>
      <c r="V124" s="11"/>
    </row>
    <row r="125" spans="1:22" ht="30" x14ac:dyDescent="0.25">
      <c r="A125" s="7">
        <v>70751773</v>
      </c>
      <c r="B125" s="8">
        <v>148148</v>
      </c>
      <c r="C125" s="8" t="s">
        <v>820</v>
      </c>
      <c r="D125" s="8" t="s">
        <v>1</v>
      </c>
      <c r="E125" s="9">
        <v>44333</v>
      </c>
      <c r="F125" s="18" t="s">
        <v>821</v>
      </c>
      <c r="G125" s="8" t="s">
        <v>29</v>
      </c>
      <c r="H125" s="8" t="s">
        <v>119</v>
      </c>
      <c r="I125" s="11" t="s">
        <v>822</v>
      </c>
      <c r="J125" s="11" t="s">
        <v>687</v>
      </c>
      <c r="K125" s="11" t="s">
        <v>688</v>
      </c>
      <c r="L125" s="11" t="s">
        <v>65</v>
      </c>
      <c r="M125" s="11" t="s">
        <v>690</v>
      </c>
      <c r="N125" s="11" t="s">
        <v>735</v>
      </c>
      <c r="O125" s="11"/>
      <c r="P125" s="45"/>
      <c r="Q125" s="11" t="str">
        <f t="shared" si="1"/>
        <v>Ho Chi Minh</v>
      </c>
      <c r="R125" s="11" t="str">
        <f>VLOOKUP($G125,'[1]BU mapping'!$A$1:$B$12,2,FALSE)</f>
        <v>DS</v>
      </c>
      <c r="S125" s="11"/>
      <c r="T125" s="11">
        <f>VLOOKUP($G125,'[2]BU mapping'!$A$1:$C$12,3,FALSE)</f>
        <v>0</v>
      </c>
      <c r="U125" s="11"/>
      <c r="V125" s="11"/>
    </row>
    <row r="126" spans="1:22" ht="75" x14ac:dyDescent="0.25">
      <c r="A126" s="7">
        <v>70751774</v>
      </c>
      <c r="B126" s="8">
        <v>148149</v>
      </c>
      <c r="C126" s="8" t="s">
        <v>823</v>
      </c>
      <c r="D126" s="8" t="s">
        <v>1</v>
      </c>
      <c r="E126" s="9">
        <v>44333</v>
      </c>
      <c r="F126" s="18" t="s">
        <v>824</v>
      </c>
      <c r="G126" s="8" t="s">
        <v>29</v>
      </c>
      <c r="H126" s="8" t="s">
        <v>119</v>
      </c>
      <c r="I126" s="11" t="s">
        <v>825</v>
      </c>
      <c r="J126" s="26" t="s">
        <v>687</v>
      </c>
      <c r="K126" s="11" t="s">
        <v>688</v>
      </c>
      <c r="L126" s="11" t="s">
        <v>65</v>
      </c>
      <c r="M126" s="11" t="s">
        <v>690</v>
      </c>
      <c r="N126" s="11" t="s">
        <v>754</v>
      </c>
      <c r="O126" s="11"/>
      <c r="P126" s="45"/>
      <c r="Q126" s="11" t="str">
        <f t="shared" si="1"/>
        <v>Ho Chi Minh</v>
      </c>
      <c r="R126" s="11" t="str">
        <f>VLOOKUP($G126,'[1]BU mapping'!$A$1:$B$12,2,FALSE)</f>
        <v>DS</v>
      </c>
      <c r="S126" s="11"/>
      <c r="T126" s="11">
        <f>VLOOKUP($G126,'[2]BU mapping'!$A$1:$C$12,3,FALSE)</f>
        <v>0</v>
      </c>
      <c r="U126" s="11"/>
      <c r="V126" s="11"/>
    </row>
    <row r="127" spans="1:22" ht="45" x14ac:dyDescent="0.25">
      <c r="A127" s="7">
        <v>70751777</v>
      </c>
      <c r="B127" s="8">
        <v>148152</v>
      </c>
      <c r="C127" s="8" t="s">
        <v>826</v>
      </c>
      <c r="D127" s="8" t="s">
        <v>1</v>
      </c>
      <c r="E127" s="9">
        <v>44333</v>
      </c>
      <c r="F127" s="18" t="s">
        <v>827</v>
      </c>
      <c r="G127" s="8" t="s">
        <v>29</v>
      </c>
      <c r="H127" s="8" t="s">
        <v>119</v>
      </c>
      <c r="I127" s="11" t="s">
        <v>828</v>
      </c>
      <c r="J127" s="26" t="s">
        <v>687</v>
      </c>
      <c r="K127" s="11" t="s">
        <v>688</v>
      </c>
      <c r="L127" s="11" t="s">
        <v>65</v>
      </c>
      <c r="M127" s="11" t="s">
        <v>690</v>
      </c>
      <c r="N127" s="11" t="s">
        <v>754</v>
      </c>
      <c r="O127" s="11"/>
      <c r="P127" s="45" t="s">
        <v>829</v>
      </c>
      <c r="Q127" s="11" t="str">
        <f t="shared" si="1"/>
        <v>Ho Chi Minh</v>
      </c>
      <c r="R127" s="11" t="str">
        <f>VLOOKUP($G127,'[1]BU mapping'!$A$1:$B$12,2,FALSE)</f>
        <v>DS</v>
      </c>
      <c r="S127" s="11"/>
      <c r="T127" s="11">
        <f>VLOOKUP($G127,'[2]BU mapping'!$A$1:$C$12,3,FALSE)</f>
        <v>0</v>
      </c>
      <c r="U127" s="11"/>
      <c r="V127" s="11"/>
    </row>
    <row r="128" spans="1:22" ht="30" x14ac:dyDescent="0.25">
      <c r="A128" s="7">
        <v>70751779</v>
      </c>
      <c r="B128" s="8">
        <v>148154</v>
      </c>
      <c r="C128" s="8" t="s">
        <v>830</v>
      </c>
      <c r="D128" s="8" t="s">
        <v>1</v>
      </c>
      <c r="E128" s="9">
        <v>44333</v>
      </c>
      <c r="F128" s="18" t="s">
        <v>831</v>
      </c>
      <c r="G128" s="8" t="s">
        <v>29</v>
      </c>
      <c r="H128" s="8" t="s">
        <v>119</v>
      </c>
      <c r="I128" s="11" t="s">
        <v>832</v>
      </c>
      <c r="J128" s="26" t="s">
        <v>687</v>
      </c>
      <c r="K128" s="11" t="s">
        <v>688</v>
      </c>
      <c r="L128" s="11" t="s">
        <v>65</v>
      </c>
      <c r="M128" s="11" t="s">
        <v>690</v>
      </c>
      <c r="N128" s="11" t="s">
        <v>754</v>
      </c>
      <c r="O128" s="11"/>
      <c r="P128" s="45"/>
      <c r="Q128" s="11" t="str">
        <f t="shared" si="1"/>
        <v>Ho Chi Minh</v>
      </c>
      <c r="R128" s="11" t="str">
        <f>VLOOKUP($G128,'[1]BU mapping'!$A$1:$B$12,2,FALSE)</f>
        <v>DS</v>
      </c>
      <c r="S128" s="11"/>
      <c r="T128" s="11">
        <f>VLOOKUP($G128,'[2]BU mapping'!$A$1:$C$12,3,FALSE)</f>
        <v>0</v>
      </c>
      <c r="U128" s="11"/>
      <c r="V128" s="11"/>
    </row>
    <row r="129" spans="1:22" ht="30" x14ac:dyDescent="0.25">
      <c r="A129" s="7">
        <v>70758891</v>
      </c>
      <c r="B129" s="8">
        <v>149164</v>
      </c>
      <c r="C129" s="8" t="s">
        <v>833</v>
      </c>
      <c r="D129" s="8" t="s">
        <v>2</v>
      </c>
      <c r="E129" s="9">
        <v>44410</v>
      </c>
      <c r="F129" s="18" t="s">
        <v>834</v>
      </c>
      <c r="G129" s="8" t="s">
        <v>29</v>
      </c>
      <c r="H129" s="8" t="s">
        <v>90</v>
      </c>
      <c r="I129" s="11" t="s">
        <v>835</v>
      </c>
      <c r="J129" s="17" t="s">
        <v>687</v>
      </c>
      <c r="K129" s="11" t="s">
        <v>836</v>
      </c>
      <c r="L129" s="11" t="s">
        <v>837</v>
      </c>
      <c r="M129" s="11" t="s">
        <v>690</v>
      </c>
      <c r="N129" s="11" t="s">
        <v>838</v>
      </c>
      <c r="O129" s="11"/>
      <c r="P129" s="45"/>
      <c r="Q129" s="11" t="str">
        <f t="shared" si="1"/>
        <v>Danang City</v>
      </c>
      <c r="R129" s="11" t="str">
        <f>VLOOKUP($G129,'[1]BU mapping'!$A$1:$B$12,2,FALSE)</f>
        <v>DS</v>
      </c>
      <c r="S129" s="11"/>
      <c r="T129" s="11">
        <f>VLOOKUP($G129,'[2]BU mapping'!$A$1:$C$12,3,FALSE)</f>
        <v>0</v>
      </c>
      <c r="U129" s="11"/>
      <c r="V129" s="11"/>
    </row>
    <row r="130" spans="1:22" ht="45" x14ac:dyDescent="0.25">
      <c r="A130" s="7">
        <v>70758940</v>
      </c>
      <c r="B130" s="8">
        <v>149330</v>
      </c>
      <c r="C130" s="8" t="s">
        <v>839</v>
      </c>
      <c r="D130" s="8" t="s">
        <v>4</v>
      </c>
      <c r="E130" s="9">
        <v>44431</v>
      </c>
      <c r="F130" s="18" t="s">
        <v>840</v>
      </c>
      <c r="G130" s="8" t="s">
        <v>29</v>
      </c>
      <c r="H130" s="8" t="s">
        <v>90</v>
      </c>
      <c r="I130" s="11" t="s">
        <v>841</v>
      </c>
      <c r="J130" s="17" t="s">
        <v>687</v>
      </c>
      <c r="K130" s="11" t="s">
        <v>688</v>
      </c>
      <c r="L130" s="11" t="s">
        <v>770</v>
      </c>
      <c r="M130" s="11" t="s">
        <v>690</v>
      </c>
      <c r="N130" s="11" t="s">
        <v>599</v>
      </c>
      <c r="O130" s="11"/>
      <c r="P130" s="45"/>
      <c r="Q130" s="11" t="str">
        <f t="shared" ref="Q130:Q193" si="2">REPLACE(LEFT(H130,19), 1,8,"")</f>
        <v>Danang City</v>
      </c>
      <c r="R130" s="11" t="str">
        <f>VLOOKUP($G130,'[1]BU mapping'!$A$1:$B$12,2,FALSE)</f>
        <v>DS</v>
      </c>
      <c r="S130" s="11"/>
      <c r="T130" s="11">
        <f>VLOOKUP($G130,'[2]BU mapping'!$A$1:$C$12,3,FALSE)</f>
        <v>0</v>
      </c>
      <c r="U130" s="11"/>
      <c r="V130" s="11"/>
    </row>
    <row r="131" spans="1:22" x14ac:dyDescent="0.25">
      <c r="A131" s="7">
        <v>70751874</v>
      </c>
      <c r="B131" s="8">
        <v>148307</v>
      </c>
      <c r="C131" s="8" t="s">
        <v>842</v>
      </c>
      <c r="D131" s="8" t="s">
        <v>1</v>
      </c>
      <c r="E131" s="9">
        <v>44440</v>
      </c>
      <c r="F131" s="18" t="s">
        <v>843</v>
      </c>
      <c r="G131" s="8" t="s">
        <v>29</v>
      </c>
      <c r="H131" s="8" t="s">
        <v>119</v>
      </c>
      <c r="I131" s="11" t="s">
        <v>844</v>
      </c>
      <c r="J131" s="26" t="s">
        <v>687</v>
      </c>
      <c r="K131" s="11" t="s">
        <v>688</v>
      </c>
      <c r="L131" s="11" t="s">
        <v>65</v>
      </c>
      <c r="M131" s="11" t="s">
        <v>690</v>
      </c>
      <c r="N131" s="11" t="s">
        <v>754</v>
      </c>
      <c r="O131" s="11"/>
      <c r="P131" s="45"/>
      <c r="Q131" s="11" t="str">
        <f t="shared" si="2"/>
        <v>Ho Chi Minh</v>
      </c>
      <c r="R131" s="11" t="str">
        <f>VLOOKUP($G131,'[1]BU mapping'!$A$1:$B$12,2,FALSE)</f>
        <v>DS</v>
      </c>
      <c r="S131" s="11"/>
      <c r="T131" s="11">
        <f>VLOOKUP($G131,'[2]BU mapping'!$A$1:$C$12,3,FALSE)</f>
        <v>0</v>
      </c>
      <c r="U131" s="11"/>
      <c r="V131" s="11"/>
    </row>
    <row r="132" spans="1:22" ht="30" x14ac:dyDescent="0.25">
      <c r="A132" s="7">
        <v>70762305</v>
      </c>
      <c r="B132" s="8">
        <v>70762305</v>
      </c>
      <c r="C132" s="8" t="s">
        <v>845</v>
      </c>
      <c r="D132" s="8" t="s">
        <v>4</v>
      </c>
      <c r="E132" s="9">
        <v>44494</v>
      </c>
      <c r="F132" s="18" t="s">
        <v>846</v>
      </c>
      <c r="G132" s="8" t="s">
        <v>29</v>
      </c>
      <c r="H132" s="8" t="s">
        <v>119</v>
      </c>
      <c r="I132" s="28" t="s">
        <v>847</v>
      </c>
      <c r="J132" s="17" t="s">
        <v>687</v>
      </c>
      <c r="K132" s="11" t="s">
        <v>688</v>
      </c>
      <c r="L132" s="11" t="s">
        <v>689</v>
      </c>
      <c r="M132" s="11" t="s">
        <v>690</v>
      </c>
      <c r="N132" s="11" t="s">
        <v>848</v>
      </c>
      <c r="O132" s="29"/>
      <c r="P132" s="45"/>
      <c r="Q132" s="11" t="str">
        <f t="shared" si="2"/>
        <v>Ho Chi Minh</v>
      </c>
      <c r="R132" s="11" t="str">
        <f>VLOOKUP($G132,'[1]BU mapping'!$A$1:$B$12,2,FALSE)</f>
        <v>DS</v>
      </c>
      <c r="S132" s="11"/>
      <c r="T132" s="11">
        <f>VLOOKUP($G132,'[2]BU mapping'!$A$1:$C$12,3,FALSE)</f>
        <v>0</v>
      </c>
      <c r="U132" s="11"/>
      <c r="V132" s="11"/>
    </row>
    <row r="133" spans="1:22" ht="60" x14ac:dyDescent="0.25">
      <c r="A133" s="7">
        <v>70762619</v>
      </c>
      <c r="B133" s="8">
        <v>70762619</v>
      </c>
      <c r="C133" s="8" t="s">
        <v>849</v>
      </c>
      <c r="D133" s="8" t="s">
        <v>1</v>
      </c>
      <c r="E133" s="9">
        <v>44495</v>
      </c>
      <c r="F133" s="18" t="s">
        <v>850</v>
      </c>
      <c r="G133" s="8" t="s">
        <v>29</v>
      </c>
      <c r="H133" s="8" t="s">
        <v>83</v>
      </c>
      <c r="I133" s="28" t="s">
        <v>851</v>
      </c>
      <c r="J133" s="20" t="s">
        <v>687</v>
      </c>
      <c r="K133" s="11" t="s">
        <v>688</v>
      </c>
      <c r="L133" s="11" t="s">
        <v>707</v>
      </c>
      <c r="M133" s="11" t="s">
        <v>690</v>
      </c>
      <c r="N133" s="11" t="s">
        <v>852</v>
      </c>
      <c r="O133" s="29"/>
      <c r="P133" s="45"/>
      <c r="Q133" s="11" t="str">
        <f t="shared" si="2"/>
        <v>Ho Chi Minh</v>
      </c>
      <c r="R133" s="11" t="str">
        <f>VLOOKUP($G133,'[1]BU mapping'!$A$1:$B$12,2,FALSE)</f>
        <v>DS</v>
      </c>
      <c r="S133" s="11"/>
      <c r="T133" s="11">
        <f>VLOOKUP($G133,'[2]BU mapping'!$A$1:$C$12,3,FALSE)</f>
        <v>0</v>
      </c>
      <c r="U133" s="11"/>
      <c r="V133" s="11"/>
    </row>
    <row r="134" spans="1:22" ht="60" x14ac:dyDescent="0.25">
      <c r="A134" s="7">
        <v>70767674</v>
      </c>
      <c r="B134" s="8">
        <v>70767674</v>
      </c>
      <c r="C134" s="8" t="s">
        <v>853</v>
      </c>
      <c r="D134" s="8" t="s">
        <v>1</v>
      </c>
      <c r="E134" s="9">
        <v>44529</v>
      </c>
      <c r="F134" s="18" t="s">
        <v>854</v>
      </c>
      <c r="G134" s="8" t="s">
        <v>29</v>
      </c>
      <c r="H134" s="8" t="s">
        <v>90</v>
      </c>
      <c r="I134" s="17" t="s">
        <v>855</v>
      </c>
      <c r="J134" s="17" t="s">
        <v>687</v>
      </c>
      <c r="K134" s="11" t="s">
        <v>688</v>
      </c>
      <c r="L134" s="11" t="s">
        <v>770</v>
      </c>
      <c r="M134" s="11" t="s">
        <v>690</v>
      </c>
      <c r="N134" s="11" t="s">
        <v>6</v>
      </c>
      <c r="O134" s="17"/>
      <c r="P134" s="45" t="s">
        <v>706</v>
      </c>
      <c r="Q134" s="11" t="str">
        <f t="shared" si="2"/>
        <v>Danang City</v>
      </c>
      <c r="R134" s="11" t="str">
        <f>VLOOKUP($G134,'[1]BU mapping'!$A$1:$B$12,2,FALSE)</f>
        <v>DS</v>
      </c>
      <c r="S134" s="11"/>
      <c r="T134" s="11">
        <f>VLOOKUP($G134,'[2]BU mapping'!$A$1:$C$12,3,FALSE)</f>
        <v>0</v>
      </c>
      <c r="U134" s="11"/>
      <c r="V134" s="11"/>
    </row>
    <row r="135" spans="1:22" ht="30" x14ac:dyDescent="0.25">
      <c r="A135" s="7">
        <v>70770157</v>
      </c>
      <c r="B135" s="8">
        <v>70770157</v>
      </c>
      <c r="C135" s="8" t="s">
        <v>856</v>
      </c>
      <c r="D135" s="8" t="s">
        <v>1</v>
      </c>
      <c r="E135" s="9">
        <v>44546</v>
      </c>
      <c r="F135" s="18" t="s">
        <v>857</v>
      </c>
      <c r="G135" s="8" t="s">
        <v>29</v>
      </c>
      <c r="H135" s="8" t="s">
        <v>83</v>
      </c>
      <c r="I135" s="17" t="s">
        <v>858</v>
      </c>
      <c r="J135" s="17" t="s">
        <v>687</v>
      </c>
      <c r="K135" s="11" t="s">
        <v>688</v>
      </c>
      <c r="L135" s="11" t="s">
        <v>774</v>
      </c>
      <c r="M135" s="11" t="s">
        <v>690</v>
      </c>
      <c r="N135" s="11" t="s">
        <v>859</v>
      </c>
      <c r="O135" s="17"/>
      <c r="P135" s="45"/>
      <c r="Q135" s="11" t="str">
        <f t="shared" si="2"/>
        <v>Ho Chi Minh</v>
      </c>
      <c r="R135" s="11" t="str">
        <f>VLOOKUP($G135,'[1]BU mapping'!$A$1:$B$12,2,FALSE)</f>
        <v>DS</v>
      </c>
      <c r="S135" s="11"/>
      <c r="T135" s="11">
        <f>VLOOKUP($G135,'[2]BU mapping'!$A$1:$C$12,3,FALSE)</f>
        <v>0</v>
      </c>
      <c r="U135" s="11"/>
      <c r="V135" s="11"/>
    </row>
    <row r="136" spans="1:22" ht="75" x14ac:dyDescent="0.25">
      <c r="A136" s="7">
        <v>70753711</v>
      </c>
      <c r="B136" s="8">
        <v>149026</v>
      </c>
      <c r="C136" s="14" t="s">
        <v>860</v>
      </c>
      <c r="D136" s="8" t="s">
        <v>4</v>
      </c>
      <c r="E136" s="9">
        <v>44396</v>
      </c>
      <c r="F136" s="18" t="s">
        <v>861</v>
      </c>
      <c r="G136" s="8" t="s">
        <v>29</v>
      </c>
      <c r="H136" s="8" t="s">
        <v>119</v>
      </c>
      <c r="I136" s="11" t="s">
        <v>862</v>
      </c>
      <c r="J136" s="17" t="s">
        <v>687</v>
      </c>
      <c r="K136" s="11" t="s">
        <v>836</v>
      </c>
      <c r="L136" s="11" t="s">
        <v>837</v>
      </c>
      <c r="M136" s="11" t="s">
        <v>690</v>
      </c>
      <c r="N136" s="11" t="s">
        <v>852</v>
      </c>
      <c r="O136" s="17"/>
      <c r="P136" s="45"/>
      <c r="Q136" s="11" t="str">
        <f t="shared" si="2"/>
        <v>Ho Chi Minh</v>
      </c>
      <c r="R136" s="11" t="str">
        <f>VLOOKUP($G136,'[1]BU mapping'!$A$1:$B$12,2,FALSE)</f>
        <v>DS</v>
      </c>
      <c r="S136" s="11"/>
      <c r="T136" s="11">
        <f>VLOOKUP($G136,'[2]BU mapping'!$A$1:$C$12,3,FALSE)</f>
        <v>0</v>
      </c>
      <c r="U136" s="11"/>
      <c r="V136" s="11"/>
    </row>
    <row r="137" spans="1:22" ht="30" x14ac:dyDescent="0.25">
      <c r="A137" s="7">
        <v>70802304</v>
      </c>
      <c r="B137" s="8">
        <v>70802304</v>
      </c>
      <c r="C137" s="14" t="s">
        <v>863</v>
      </c>
      <c r="D137" s="8" t="s">
        <v>1</v>
      </c>
      <c r="E137" s="9">
        <v>44599</v>
      </c>
      <c r="F137" s="18" t="s">
        <v>864</v>
      </c>
      <c r="G137" s="8" t="s">
        <v>29</v>
      </c>
      <c r="H137" s="8" t="s">
        <v>90</v>
      </c>
      <c r="I137" s="11" t="s">
        <v>865</v>
      </c>
      <c r="J137" s="17" t="s">
        <v>687</v>
      </c>
      <c r="K137" s="11" t="s">
        <v>688</v>
      </c>
      <c r="L137" s="11" t="s">
        <v>770</v>
      </c>
      <c r="M137" s="11" t="s">
        <v>690</v>
      </c>
      <c r="N137" s="11" t="s">
        <v>599</v>
      </c>
      <c r="O137" s="17"/>
      <c r="P137" s="45"/>
      <c r="Q137" s="11" t="str">
        <f t="shared" si="2"/>
        <v>Danang City</v>
      </c>
      <c r="R137" s="11" t="str">
        <f>VLOOKUP($G137,'[1]BU mapping'!$A$1:$B$12,2,FALSE)</f>
        <v>DS</v>
      </c>
      <c r="S137" s="11"/>
      <c r="T137" s="11">
        <f>VLOOKUP($G137,'[2]BU mapping'!$A$1:$C$12,3,FALSE)</f>
        <v>0</v>
      </c>
      <c r="U137" s="11"/>
      <c r="V137" s="11"/>
    </row>
    <row r="138" spans="1:22" x14ac:dyDescent="0.25">
      <c r="A138" s="7">
        <v>70763398</v>
      </c>
      <c r="B138" s="8">
        <v>150174</v>
      </c>
      <c r="C138" s="14" t="s">
        <v>866</v>
      </c>
      <c r="D138" s="8" t="s">
        <v>1</v>
      </c>
      <c r="E138" s="9">
        <v>44613</v>
      </c>
      <c r="F138" s="18" t="s">
        <v>867</v>
      </c>
      <c r="G138" s="8" t="s">
        <v>29</v>
      </c>
      <c r="H138" s="8" t="s">
        <v>83</v>
      </c>
      <c r="I138" s="14" t="s">
        <v>868</v>
      </c>
      <c r="J138" s="17" t="s">
        <v>687</v>
      </c>
      <c r="K138" s="11" t="s">
        <v>748</v>
      </c>
      <c r="L138" s="11" t="s">
        <v>749</v>
      </c>
      <c r="M138" s="11" t="s">
        <v>690</v>
      </c>
      <c r="N138" s="11" t="s">
        <v>6</v>
      </c>
      <c r="O138" s="17"/>
      <c r="P138" s="45"/>
      <c r="Q138" s="11" t="str">
        <f t="shared" si="2"/>
        <v>Ho Chi Minh</v>
      </c>
      <c r="R138" s="11" t="str">
        <f>VLOOKUP($G138,'[1]BU mapping'!$A$1:$B$12,2,FALSE)</f>
        <v>DS</v>
      </c>
      <c r="S138" s="11"/>
      <c r="T138" s="11">
        <f>VLOOKUP($G138,'[2]BU mapping'!$A$1:$C$12,3,FALSE)</f>
        <v>0</v>
      </c>
      <c r="U138" s="11"/>
      <c r="V138" s="11"/>
    </row>
    <row r="139" spans="1:22" x14ac:dyDescent="0.25">
      <c r="A139" s="7">
        <v>70806175</v>
      </c>
      <c r="B139" s="8">
        <v>70806175</v>
      </c>
      <c r="C139" s="14" t="s">
        <v>869</v>
      </c>
      <c r="D139" s="8" t="s">
        <v>1</v>
      </c>
      <c r="E139" s="9">
        <v>44616</v>
      </c>
      <c r="F139" s="10" t="s">
        <v>870</v>
      </c>
      <c r="G139" s="8" t="s">
        <v>29</v>
      </c>
      <c r="H139" s="8" t="s">
        <v>83</v>
      </c>
      <c r="I139" s="17" t="s">
        <v>871</v>
      </c>
      <c r="J139" s="26" t="s">
        <v>687</v>
      </c>
      <c r="K139" s="11" t="s">
        <v>688</v>
      </c>
      <c r="L139" s="11" t="s">
        <v>65</v>
      </c>
      <c r="M139" s="11" t="s">
        <v>690</v>
      </c>
      <c r="N139" s="11" t="s">
        <v>735</v>
      </c>
      <c r="O139" s="17"/>
      <c r="P139" s="45"/>
      <c r="Q139" s="11" t="str">
        <f t="shared" si="2"/>
        <v>Ho Chi Minh</v>
      </c>
      <c r="R139" s="11" t="str">
        <f>VLOOKUP($G139,'[1]BU mapping'!$A$1:$B$12,2,FALSE)</f>
        <v>DS</v>
      </c>
      <c r="S139" s="11"/>
      <c r="T139" s="11">
        <f>VLOOKUP($G139,'[2]BU mapping'!$A$1:$C$12,3,FALSE)</f>
        <v>0</v>
      </c>
      <c r="U139" s="11"/>
      <c r="V139" s="11"/>
    </row>
    <row r="140" spans="1:22" ht="45" x14ac:dyDescent="0.25">
      <c r="A140" s="7">
        <v>70807310</v>
      </c>
      <c r="B140" s="8">
        <v>70807310</v>
      </c>
      <c r="C140" s="14" t="s">
        <v>872</v>
      </c>
      <c r="D140" s="8" t="s">
        <v>1</v>
      </c>
      <c r="E140" s="9">
        <v>44620</v>
      </c>
      <c r="F140" s="18" t="s">
        <v>873</v>
      </c>
      <c r="G140" s="8" t="s">
        <v>29</v>
      </c>
      <c r="H140" s="8" t="s">
        <v>83</v>
      </c>
      <c r="I140" s="17" t="s">
        <v>874</v>
      </c>
      <c r="J140" s="17" t="s">
        <v>687</v>
      </c>
      <c r="K140" s="11" t="s">
        <v>688</v>
      </c>
      <c r="L140" s="11" t="s">
        <v>837</v>
      </c>
      <c r="M140" s="11" t="s">
        <v>690</v>
      </c>
      <c r="N140" s="11" t="s">
        <v>6</v>
      </c>
      <c r="O140" s="17"/>
      <c r="P140" s="45"/>
      <c r="Q140" s="11" t="str">
        <f t="shared" si="2"/>
        <v>Ho Chi Minh</v>
      </c>
      <c r="R140" s="11" t="str">
        <f>VLOOKUP($G140,'[1]BU mapping'!$A$1:$B$12,2,FALSE)</f>
        <v>DS</v>
      </c>
      <c r="S140" s="11"/>
      <c r="T140" s="11">
        <f>VLOOKUP($G140,'[2]BU mapping'!$A$1:$C$12,3,FALSE)</f>
        <v>0</v>
      </c>
      <c r="U140" s="11"/>
      <c r="V140" s="11"/>
    </row>
    <row r="141" spans="1:22" x14ac:dyDescent="0.25">
      <c r="A141" s="7">
        <v>70767675</v>
      </c>
      <c r="B141" s="8">
        <v>70767675</v>
      </c>
      <c r="C141" s="14" t="s">
        <v>875</v>
      </c>
      <c r="D141" s="8" t="s">
        <v>1</v>
      </c>
      <c r="E141" s="9">
        <v>44621</v>
      </c>
      <c r="F141" s="18" t="s">
        <v>876</v>
      </c>
      <c r="G141" s="8" t="s">
        <v>29</v>
      </c>
      <c r="H141" s="8" t="s">
        <v>439</v>
      </c>
      <c r="I141" s="14" t="s">
        <v>877</v>
      </c>
      <c r="J141" s="17" t="s">
        <v>687</v>
      </c>
      <c r="K141" s="11" t="s">
        <v>688</v>
      </c>
      <c r="L141" s="11" t="s">
        <v>745</v>
      </c>
      <c r="M141" s="11" t="s">
        <v>690</v>
      </c>
      <c r="N141" s="11" t="s">
        <v>6</v>
      </c>
      <c r="O141" s="17"/>
      <c r="P141" s="45"/>
      <c r="Q141" s="11" t="str">
        <f t="shared" si="2"/>
        <v>Hanoi</v>
      </c>
      <c r="R141" s="11" t="str">
        <f>VLOOKUP($G141,'[1]BU mapping'!$A$1:$B$12,2,FALSE)</f>
        <v>DS</v>
      </c>
      <c r="S141" s="11"/>
      <c r="T141" s="11">
        <f>VLOOKUP($G141,'[2]BU mapping'!$A$1:$C$12,3,FALSE)</f>
        <v>0</v>
      </c>
      <c r="U141" s="11"/>
      <c r="V141" s="11"/>
    </row>
    <row r="142" spans="1:22" ht="30" x14ac:dyDescent="0.25">
      <c r="A142" s="13">
        <v>70810608</v>
      </c>
      <c r="B142" s="8">
        <v>70810608</v>
      </c>
      <c r="C142" s="14" t="s">
        <v>878</v>
      </c>
      <c r="D142" s="8" t="s">
        <v>1</v>
      </c>
      <c r="E142" s="9">
        <v>44636</v>
      </c>
      <c r="F142" s="18" t="s">
        <v>879</v>
      </c>
      <c r="G142" s="8" t="s">
        <v>29</v>
      </c>
      <c r="H142" s="8" t="s">
        <v>83</v>
      </c>
      <c r="I142" s="17" t="s">
        <v>880</v>
      </c>
      <c r="J142" s="26" t="s">
        <v>687</v>
      </c>
      <c r="K142" s="11" t="s">
        <v>688</v>
      </c>
      <c r="L142" s="11" t="s">
        <v>689</v>
      </c>
      <c r="M142" s="11" t="s">
        <v>690</v>
      </c>
      <c r="N142" s="11" t="s">
        <v>691</v>
      </c>
      <c r="O142" s="17"/>
      <c r="P142" s="45"/>
      <c r="Q142" s="11" t="str">
        <f t="shared" si="2"/>
        <v>Ho Chi Minh</v>
      </c>
      <c r="R142" s="11" t="str">
        <f>VLOOKUP($G142,'[1]BU mapping'!$A$1:$B$12,2,FALSE)</f>
        <v>DS</v>
      </c>
      <c r="S142" s="11"/>
      <c r="T142" s="11">
        <f>VLOOKUP($G142,'[2]BU mapping'!$A$1:$C$12,3,FALSE)</f>
        <v>0</v>
      </c>
      <c r="U142" s="11"/>
      <c r="V142" s="11"/>
    </row>
    <row r="143" spans="1:22" ht="210" x14ac:dyDescent="0.25">
      <c r="A143" s="13">
        <v>70813016</v>
      </c>
      <c r="B143" s="8">
        <v>70813016</v>
      </c>
      <c r="C143" s="14" t="s">
        <v>881</v>
      </c>
      <c r="D143" s="8" t="s">
        <v>2</v>
      </c>
      <c r="E143" s="9">
        <v>44650</v>
      </c>
      <c r="F143" s="18" t="s">
        <v>882</v>
      </c>
      <c r="G143" s="8" t="s">
        <v>29</v>
      </c>
      <c r="H143" s="8" t="s">
        <v>83</v>
      </c>
      <c r="I143" s="17" t="s">
        <v>883</v>
      </c>
      <c r="J143" s="17" t="s">
        <v>687</v>
      </c>
      <c r="K143" s="11" t="s">
        <v>688</v>
      </c>
      <c r="L143" s="11" t="s">
        <v>745</v>
      </c>
      <c r="M143" s="11" t="s">
        <v>690</v>
      </c>
      <c r="N143" s="11" t="s">
        <v>716</v>
      </c>
      <c r="O143" s="17"/>
      <c r="P143" s="45"/>
      <c r="Q143" s="11" t="str">
        <f t="shared" si="2"/>
        <v>Ho Chi Minh</v>
      </c>
      <c r="R143" s="11" t="str">
        <f>VLOOKUP($G143,'[1]BU mapping'!$A$1:$B$12,2,FALSE)</f>
        <v>DS</v>
      </c>
      <c r="S143" s="11"/>
      <c r="T143" s="11">
        <f>VLOOKUP($G143,'[2]BU mapping'!$A$1:$C$12,3,FALSE)</f>
        <v>0</v>
      </c>
      <c r="U143" s="11"/>
      <c r="V143" s="11"/>
    </row>
    <row r="144" spans="1:22" ht="75" x14ac:dyDescent="0.25">
      <c r="A144" s="13">
        <v>70813015</v>
      </c>
      <c r="B144" s="8">
        <v>70813015</v>
      </c>
      <c r="C144" s="14" t="s">
        <v>884</v>
      </c>
      <c r="D144" s="8" t="s">
        <v>1</v>
      </c>
      <c r="E144" s="9">
        <v>44650</v>
      </c>
      <c r="F144" s="18" t="s">
        <v>885</v>
      </c>
      <c r="G144" s="8" t="s">
        <v>29</v>
      </c>
      <c r="H144" s="8" t="s">
        <v>83</v>
      </c>
      <c r="I144" s="17" t="s">
        <v>886</v>
      </c>
      <c r="J144" s="11" t="s">
        <v>687</v>
      </c>
      <c r="K144" s="11" t="s">
        <v>688</v>
      </c>
      <c r="L144" s="11" t="s">
        <v>738</v>
      </c>
      <c r="M144" s="11" t="s">
        <v>690</v>
      </c>
      <c r="N144" s="11" t="s">
        <v>741</v>
      </c>
      <c r="O144" s="17"/>
      <c r="P144" s="45"/>
      <c r="Q144" s="11" t="str">
        <f t="shared" si="2"/>
        <v>Ho Chi Minh</v>
      </c>
      <c r="R144" s="11" t="str">
        <f>VLOOKUP($G144,'[1]BU mapping'!$A$1:$B$12,2,FALSE)</f>
        <v>DS</v>
      </c>
      <c r="S144" s="11"/>
      <c r="T144" s="11">
        <f>VLOOKUP($G144,'[2]BU mapping'!$A$1:$C$12,3,FALSE)</f>
        <v>0</v>
      </c>
      <c r="U144" s="11"/>
      <c r="V144" s="11"/>
    </row>
    <row r="145" spans="1:22" ht="60" x14ac:dyDescent="0.25">
      <c r="A145" s="13">
        <v>70813200</v>
      </c>
      <c r="B145" s="56">
        <v>125702</v>
      </c>
      <c r="C145" s="14" t="s">
        <v>887</v>
      </c>
      <c r="D145" s="8" t="s">
        <v>48</v>
      </c>
      <c r="E145" s="9">
        <v>44650</v>
      </c>
      <c r="F145" s="18" t="s">
        <v>888</v>
      </c>
      <c r="G145" s="8" t="s">
        <v>29</v>
      </c>
      <c r="H145" s="8" t="s">
        <v>83</v>
      </c>
      <c r="I145" s="17" t="s">
        <v>889</v>
      </c>
      <c r="J145" s="17" t="s">
        <v>687</v>
      </c>
      <c r="K145" s="11" t="s">
        <v>890</v>
      </c>
      <c r="L145" s="11" t="s">
        <v>690</v>
      </c>
      <c r="M145" s="11" t="s">
        <v>695</v>
      </c>
      <c r="N145" s="11" t="s">
        <v>716</v>
      </c>
      <c r="O145" s="17"/>
      <c r="P145" s="45" t="s">
        <v>706</v>
      </c>
      <c r="Q145" s="11" t="str">
        <f t="shared" si="2"/>
        <v>Ho Chi Minh</v>
      </c>
      <c r="R145" s="11" t="str">
        <f>VLOOKUP($G145,'[1]BU mapping'!$A$1:$B$12,2,FALSE)</f>
        <v>DS</v>
      </c>
      <c r="S145" s="11"/>
      <c r="T145" s="11">
        <f>VLOOKUP($G145,'[2]BU mapping'!$A$1:$C$12,3,FALSE)</f>
        <v>0</v>
      </c>
      <c r="U145" s="11"/>
      <c r="V145" s="51" t="s">
        <v>891</v>
      </c>
    </row>
    <row r="146" spans="1:22" ht="90" x14ac:dyDescent="0.25">
      <c r="A146" s="13">
        <v>70813876</v>
      </c>
      <c r="B146" s="8">
        <v>70813876</v>
      </c>
      <c r="C146" s="14" t="s">
        <v>892</v>
      </c>
      <c r="D146" s="8" t="s">
        <v>1</v>
      </c>
      <c r="E146" s="9">
        <v>44655</v>
      </c>
      <c r="F146" s="10" t="s">
        <v>893</v>
      </c>
      <c r="G146" s="8" t="s">
        <v>29</v>
      </c>
      <c r="H146" s="8" t="s">
        <v>83</v>
      </c>
      <c r="I146" s="11" t="s">
        <v>894</v>
      </c>
      <c r="J146" s="11" t="s">
        <v>687</v>
      </c>
      <c r="K146" s="11" t="s">
        <v>688</v>
      </c>
      <c r="L146" s="11" t="s">
        <v>738</v>
      </c>
      <c r="M146" s="11" t="s">
        <v>690</v>
      </c>
      <c r="N146" s="11" t="s">
        <v>741</v>
      </c>
      <c r="O146" s="17"/>
      <c r="P146" s="45"/>
      <c r="Q146" s="11" t="str">
        <f t="shared" si="2"/>
        <v>Ho Chi Minh</v>
      </c>
      <c r="R146" s="11" t="str">
        <f>VLOOKUP($G146,'[1]BU mapping'!$A$1:$B$12,2,FALSE)</f>
        <v>DS</v>
      </c>
      <c r="S146" s="11"/>
      <c r="T146" s="11">
        <f>VLOOKUP($G146,'[2]BU mapping'!$A$1:$C$12,3,FALSE)</f>
        <v>0</v>
      </c>
      <c r="U146" s="11"/>
      <c r="V146" s="11"/>
    </row>
    <row r="147" spans="1:22" ht="75" x14ac:dyDescent="0.25">
      <c r="A147" s="13">
        <v>70758899</v>
      </c>
      <c r="B147" s="8">
        <v>149198</v>
      </c>
      <c r="C147" s="14" t="s">
        <v>895</v>
      </c>
      <c r="D147" s="8" t="s">
        <v>1</v>
      </c>
      <c r="E147" s="9">
        <v>44412</v>
      </c>
      <c r="F147" s="18" t="s">
        <v>896</v>
      </c>
      <c r="G147" s="8" t="s">
        <v>29</v>
      </c>
      <c r="H147" s="8" t="s">
        <v>119</v>
      </c>
      <c r="I147" s="17" t="s">
        <v>897</v>
      </c>
      <c r="J147" s="11" t="s">
        <v>687</v>
      </c>
      <c r="K147" s="11" t="s">
        <v>688</v>
      </c>
      <c r="L147" s="11" t="s">
        <v>707</v>
      </c>
      <c r="M147" s="11" t="s">
        <v>690</v>
      </c>
      <c r="N147" s="11" t="s">
        <v>898</v>
      </c>
      <c r="O147" s="17"/>
      <c r="P147" s="45"/>
      <c r="Q147" s="11" t="str">
        <f t="shared" si="2"/>
        <v>Ho Chi Minh</v>
      </c>
      <c r="R147" s="11" t="str">
        <f>VLOOKUP($G147,'[1]BU mapping'!$A$1:$B$12,2,FALSE)</f>
        <v>DS</v>
      </c>
      <c r="S147" s="11"/>
      <c r="T147" s="11">
        <f>VLOOKUP($G147,'[2]BU mapping'!$A$1:$C$12,3,FALSE)</f>
        <v>0</v>
      </c>
      <c r="U147" s="11"/>
      <c r="V147" s="11"/>
    </row>
    <row r="148" spans="1:22" ht="30" x14ac:dyDescent="0.25">
      <c r="A148" s="13">
        <v>70820381</v>
      </c>
      <c r="B148" s="8">
        <v>70820381</v>
      </c>
      <c r="C148" s="14" t="s">
        <v>899</v>
      </c>
      <c r="D148" s="8" t="s">
        <v>1</v>
      </c>
      <c r="E148" s="9">
        <v>44685</v>
      </c>
      <c r="F148" s="18" t="s">
        <v>900</v>
      </c>
      <c r="G148" s="8" t="s">
        <v>29</v>
      </c>
      <c r="H148" s="8" t="s">
        <v>83</v>
      </c>
      <c r="I148" s="11" t="s">
        <v>901</v>
      </c>
      <c r="J148" s="17" t="s">
        <v>687</v>
      </c>
      <c r="K148" s="11" t="s">
        <v>688</v>
      </c>
      <c r="L148" s="11" t="s">
        <v>745</v>
      </c>
      <c r="M148" s="11" t="s">
        <v>690</v>
      </c>
      <c r="N148" s="11" t="s">
        <v>6</v>
      </c>
      <c r="O148" s="17"/>
      <c r="P148" s="45"/>
      <c r="Q148" s="11" t="str">
        <f t="shared" si="2"/>
        <v>Ho Chi Minh</v>
      </c>
      <c r="R148" s="11" t="str">
        <f>VLOOKUP($G148,'[1]BU mapping'!$A$1:$B$12,2,FALSE)</f>
        <v>DS</v>
      </c>
      <c r="S148" s="11"/>
      <c r="T148" s="11">
        <f>VLOOKUP($G148,'[2]BU mapping'!$A$1:$C$12,3,FALSE)</f>
        <v>0</v>
      </c>
      <c r="U148" s="11"/>
      <c r="V148" s="11"/>
    </row>
    <row r="149" spans="1:22" ht="105" x14ac:dyDescent="0.25">
      <c r="A149" s="13">
        <v>70820354</v>
      </c>
      <c r="B149" s="8">
        <v>70820354</v>
      </c>
      <c r="C149" s="14" t="s">
        <v>902</v>
      </c>
      <c r="D149" s="8" t="s">
        <v>1</v>
      </c>
      <c r="E149" s="9">
        <v>44685</v>
      </c>
      <c r="F149" s="18" t="s">
        <v>903</v>
      </c>
      <c r="G149" s="8" t="s">
        <v>29</v>
      </c>
      <c r="H149" s="8" t="s">
        <v>76</v>
      </c>
      <c r="I149" s="17" t="s">
        <v>624</v>
      </c>
      <c r="J149" s="20" t="s">
        <v>687</v>
      </c>
      <c r="K149" s="11" t="s">
        <v>688</v>
      </c>
      <c r="L149" s="11" t="s">
        <v>745</v>
      </c>
      <c r="M149" s="11" t="s">
        <v>690</v>
      </c>
      <c r="N149" s="11" t="s">
        <v>6</v>
      </c>
      <c r="O149" s="17"/>
      <c r="P149" s="45"/>
      <c r="Q149" s="11" t="str">
        <f t="shared" si="2"/>
        <v>Ho Chi Minh</v>
      </c>
      <c r="R149" s="11" t="str">
        <f>VLOOKUP($G149,'[1]BU mapping'!$A$1:$B$12,2,FALSE)</f>
        <v>DS</v>
      </c>
      <c r="S149" s="11"/>
      <c r="T149" s="11">
        <f>VLOOKUP($G149,'[2]BU mapping'!$A$1:$C$12,3,FALSE)</f>
        <v>0</v>
      </c>
      <c r="U149" s="11"/>
      <c r="V149" s="11"/>
    </row>
    <row r="150" spans="1:22" ht="90" x14ac:dyDescent="0.25">
      <c r="A150" s="7">
        <v>70826828</v>
      </c>
      <c r="B150" s="8">
        <v>70826828</v>
      </c>
      <c r="C150" s="8" t="s">
        <v>904</v>
      </c>
      <c r="D150" s="8" t="s">
        <v>1</v>
      </c>
      <c r="E150" s="9">
        <v>44720</v>
      </c>
      <c r="F150" s="18" t="s">
        <v>905</v>
      </c>
      <c r="G150" s="8" t="s">
        <v>29</v>
      </c>
      <c r="H150" s="8" t="s">
        <v>76</v>
      </c>
      <c r="I150" s="11" t="s">
        <v>906</v>
      </c>
      <c r="J150" s="17" t="s">
        <v>687</v>
      </c>
      <c r="K150" s="11" t="s">
        <v>688</v>
      </c>
      <c r="L150" s="11" t="s">
        <v>774</v>
      </c>
      <c r="M150" s="11" t="s">
        <v>690</v>
      </c>
      <c r="N150" s="11" t="s">
        <v>6</v>
      </c>
      <c r="O150" s="11"/>
      <c r="P150" s="45"/>
      <c r="Q150" s="11" t="str">
        <f t="shared" si="2"/>
        <v>Ho Chi Minh</v>
      </c>
      <c r="R150" s="11" t="str">
        <f>VLOOKUP($G150,'[1]BU mapping'!$A$1:$B$12,2,FALSE)</f>
        <v>DS</v>
      </c>
      <c r="S150" s="11"/>
      <c r="T150" s="11">
        <f>VLOOKUP($G150,'[2]BU mapping'!$A$1:$C$12,3,FALSE)</f>
        <v>0</v>
      </c>
      <c r="U150" s="11"/>
      <c r="V150" s="11"/>
    </row>
    <row r="151" spans="1:22" ht="150" x14ac:dyDescent="0.25">
      <c r="A151" s="7">
        <v>70823660</v>
      </c>
      <c r="B151" s="8">
        <v>70823660</v>
      </c>
      <c r="C151" s="8" t="s">
        <v>907</v>
      </c>
      <c r="D151" s="8" t="s">
        <v>1</v>
      </c>
      <c r="E151" s="9">
        <v>44706</v>
      </c>
      <c r="F151" s="18" t="s">
        <v>908</v>
      </c>
      <c r="G151" s="8" t="s">
        <v>29</v>
      </c>
      <c r="H151" s="8" t="s">
        <v>119</v>
      </c>
      <c r="I151" s="11" t="s">
        <v>909</v>
      </c>
      <c r="J151" s="11" t="s">
        <v>687</v>
      </c>
      <c r="K151" s="11" t="s">
        <v>688</v>
      </c>
      <c r="L151" s="11" t="s">
        <v>738</v>
      </c>
      <c r="M151" s="11" t="s">
        <v>690</v>
      </c>
      <c r="N151" s="11" t="s">
        <v>741</v>
      </c>
      <c r="O151" s="11"/>
      <c r="P151" s="45"/>
      <c r="Q151" s="11" t="str">
        <f t="shared" si="2"/>
        <v>Ho Chi Minh</v>
      </c>
      <c r="R151" s="11" t="str">
        <f>VLOOKUP($G151,'[1]BU mapping'!$A$1:$B$12,2,FALSE)</f>
        <v>DS</v>
      </c>
      <c r="S151" s="11"/>
      <c r="T151" s="11">
        <f>VLOOKUP($G151,'[2]BU mapping'!$A$1:$C$12,3,FALSE)</f>
        <v>0</v>
      </c>
      <c r="U151" s="11"/>
      <c r="V151" s="11"/>
    </row>
    <row r="152" spans="1:22" ht="135" x14ac:dyDescent="0.25">
      <c r="A152" s="7">
        <v>70825059</v>
      </c>
      <c r="B152" s="8">
        <v>70825059</v>
      </c>
      <c r="C152" s="8" t="s">
        <v>910</v>
      </c>
      <c r="D152" s="8" t="s">
        <v>2</v>
      </c>
      <c r="E152" s="9">
        <v>44711</v>
      </c>
      <c r="F152" s="18" t="s">
        <v>911</v>
      </c>
      <c r="G152" s="8" t="s">
        <v>29</v>
      </c>
      <c r="H152" s="8" t="s">
        <v>76</v>
      </c>
      <c r="I152" s="11" t="s">
        <v>912</v>
      </c>
      <c r="J152" s="17" t="s">
        <v>687</v>
      </c>
      <c r="K152" s="11" t="s">
        <v>688</v>
      </c>
      <c r="L152" s="11" t="s">
        <v>689</v>
      </c>
      <c r="M152" s="11" t="s">
        <v>690</v>
      </c>
      <c r="N152" s="11" t="s">
        <v>913</v>
      </c>
      <c r="O152" s="11"/>
      <c r="P152" s="45"/>
      <c r="Q152" s="11" t="str">
        <f t="shared" si="2"/>
        <v>Ho Chi Minh</v>
      </c>
      <c r="R152" s="11" t="str">
        <f>VLOOKUP($G152,'[1]BU mapping'!$A$1:$B$12,2,FALSE)</f>
        <v>DS</v>
      </c>
      <c r="S152" s="11"/>
      <c r="T152" s="11">
        <f>VLOOKUP($G152,'[2]BU mapping'!$A$1:$C$12,3,FALSE)</f>
        <v>0</v>
      </c>
      <c r="U152" s="11"/>
      <c r="V152" s="11"/>
    </row>
    <row r="153" spans="1:22" ht="120" x14ac:dyDescent="0.25">
      <c r="A153" s="7">
        <v>70758843</v>
      </c>
      <c r="B153" s="8">
        <v>149762</v>
      </c>
      <c r="C153" s="8" t="s">
        <v>914</v>
      </c>
      <c r="D153" s="8" t="s">
        <v>1</v>
      </c>
      <c r="E153" s="9">
        <v>44565</v>
      </c>
      <c r="F153" s="18" t="s">
        <v>915</v>
      </c>
      <c r="G153" s="8" t="s">
        <v>29</v>
      </c>
      <c r="H153" s="8" t="s">
        <v>439</v>
      </c>
      <c r="I153" s="11" t="s">
        <v>916</v>
      </c>
      <c r="J153" s="11" t="s">
        <v>687</v>
      </c>
      <c r="K153" s="11" t="s">
        <v>748</v>
      </c>
      <c r="L153" s="11" t="s">
        <v>749</v>
      </c>
      <c r="M153" s="11" t="s">
        <v>690</v>
      </c>
      <c r="N153" s="11" t="s">
        <v>716</v>
      </c>
      <c r="O153" s="11"/>
      <c r="P153" s="45"/>
      <c r="Q153" s="11" t="str">
        <f t="shared" si="2"/>
        <v>Hanoi</v>
      </c>
      <c r="R153" s="11" t="str">
        <f>VLOOKUP($G153,'[1]BU mapping'!$A$1:$B$12,2,FALSE)</f>
        <v>DS</v>
      </c>
      <c r="S153" s="11"/>
      <c r="T153" s="11">
        <f>VLOOKUP($G153,'[2]BU mapping'!$A$1:$C$12,3,FALSE)</f>
        <v>0</v>
      </c>
      <c r="U153" s="11"/>
      <c r="V153" s="11"/>
    </row>
    <row r="154" spans="1:22" x14ac:dyDescent="0.25">
      <c r="A154" s="8">
        <v>70821154</v>
      </c>
      <c r="B154" s="8">
        <v>70821154</v>
      </c>
      <c r="C154" s="8" t="s">
        <v>917</v>
      </c>
      <c r="D154" s="8" t="s">
        <v>1</v>
      </c>
      <c r="E154" s="9">
        <v>44756</v>
      </c>
      <c r="F154" s="18" t="s">
        <v>918</v>
      </c>
      <c r="G154" s="8" t="s">
        <v>29</v>
      </c>
      <c r="H154" s="8" t="s">
        <v>76</v>
      </c>
      <c r="I154" s="11" t="s">
        <v>919</v>
      </c>
      <c r="J154" s="17" t="s">
        <v>687</v>
      </c>
      <c r="K154" s="11" t="s">
        <v>688</v>
      </c>
      <c r="L154" s="11" t="s">
        <v>745</v>
      </c>
      <c r="M154" s="11" t="s">
        <v>690</v>
      </c>
      <c r="N154" s="8" t="s">
        <v>6</v>
      </c>
      <c r="O154" s="11"/>
      <c r="P154" s="45"/>
      <c r="Q154" s="11" t="str">
        <f t="shared" si="2"/>
        <v>Ho Chi Minh</v>
      </c>
      <c r="R154" s="11" t="str">
        <f>VLOOKUP($G154,'[1]BU mapping'!$A$1:$B$12,2,FALSE)</f>
        <v>DS</v>
      </c>
      <c r="S154" s="11"/>
      <c r="T154" s="11">
        <f>VLOOKUP($G154,'[2]BU mapping'!$A$1:$C$12,3,FALSE)</f>
        <v>0</v>
      </c>
      <c r="U154" s="11"/>
      <c r="V154" s="11"/>
    </row>
    <row r="155" spans="1:22" ht="120" x14ac:dyDescent="0.25">
      <c r="A155" s="8">
        <v>70842074</v>
      </c>
      <c r="B155" s="8">
        <v>70842074</v>
      </c>
      <c r="C155" s="8" t="s">
        <v>920</v>
      </c>
      <c r="D155" s="8" t="s">
        <v>1</v>
      </c>
      <c r="E155" s="9">
        <v>44781</v>
      </c>
      <c r="F155" s="18" t="s">
        <v>921</v>
      </c>
      <c r="G155" s="8" t="s">
        <v>29</v>
      </c>
      <c r="H155" s="8" t="s">
        <v>76</v>
      </c>
      <c r="I155" s="11" t="s">
        <v>922</v>
      </c>
      <c r="J155" s="17" t="s">
        <v>687</v>
      </c>
      <c r="K155" s="11" t="s">
        <v>688</v>
      </c>
      <c r="L155" s="11" t="s">
        <v>774</v>
      </c>
      <c r="M155" s="11" t="s">
        <v>690</v>
      </c>
      <c r="N155" s="11" t="s">
        <v>923</v>
      </c>
      <c r="O155" s="11"/>
      <c r="P155" s="45"/>
      <c r="Q155" s="11" t="str">
        <f t="shared" si="2"/>
        <v>Ho Chi Minh</v>
      </c>
      <c r="R155" s="11" t="str">
        <f>VLOOKUP($G155,'[1]BU mapping'!$A$1:$B$12,2,FALSE)</f>
        <v>DS</v>
      </c>
      <c r="S155" s="11"/>
      <c r="T155" s="11">
        <f>VLOOKUP($G155,'[2]BU mapping'!$A$1:$C$12,3,FALSE)</f>
        <v>0</v>
      </c>
      <c r="U155" s="11"/>
      <c r="V155" s="11"/>
    </row>
    <row r="156" spans="1:22" ht="120" x14ac:dyDescent="0.25">
      <c r="A156" s="8">
        <v>70825554</v>
      </c>
      <c r="B156" s="8">
        <v>70825554</v>
      </c>
      <c r="C156" s="8" t="s">
        <v>924</v>
      </c>
      <c r="D156" s="8" t="s">
        <v>1</v>
      </c>
      <c r="E156" s="9">
        <v>44781</v>
      </c>
      <c r="F156" s="18" t="s">
        <v>925</v>
      </c>
      <c r="G156" s="8" t="s">
        <v>29</v>
      </c>
      <c r="H156" s="8" t="s">
        <v>76</v>
      </c>
      <c r="I156" s="11" t="s">
        <v>926</v>
      </c>
      <c r="J156" s="17" t="s">
        <v>687</v>
      </c>
      <c r="K156" s="11" t="s">
        <v>688</v>
      </c>
      <c r="L156" s="11" t="s">
        <v>774</v>
      </c>
      <c r="M156" s="11" t="s">
        <v>690</v>
      </c>
      <c r="N156" s="11" t="s">
        <v>6</v>
      </c>
      <c r="O156" s="11"/>
      <c r="P156" s="45"/>
      <c r="Q156" s="11" t="str">
        <f t="shared" si="2"/>
        <v>Ho Chi Minh</v>
      </c>
      <c r="R156" s="11" t="str">
        <f>VLOOKUP($G156,'[1]BU mapping'!$A$1:$B$12,2,FALSE)</f>
        <v>DS</v>
      </c>
      <c r="S156" s="11"/>
      <c r="T156" s="11">
        <f>VLOOKUP($G156,'[2]BU mapping'!$A$1:$C$12,3,FALSE)</f>
        <v>0</v>
      </c>
      <c r="U156" s="11"/>
      <c r="V156" s="11"/>
    </row>
    <row r="157" spans="1:22" ht="90" x14ac:dyDescent="0.25">
      <c r="A157" s="8">
        <v>70842558</v>
      </c>
      <c r="B157" s="8">
        <v>70842558</v>
      </c>
      <c r="C157" s="8" t="s">
        <v>927</v>
      </c>
      <c r="D157" s="8" t="s">
        <v>1</v>
      </c>
      <c r="E157" s="9">
        <v>44783</v>
      </c>
      <c r="F157" s="18" t="s">
        <v>928</v>
      </c>
      <c r="G157" s="8" t="s">
        <v>29</v>
      </c>
      <c r="H157" s="8" t="s">
        <v>76</v>
      </c>
      <c r="I157" s="11" t="s">
        <v>929</v>
      </c>
      <c r="J157" s="26" t="s">
        <v>687</v>
      </c>
      <c r="K157" s="11" t="s">
        <v>688</v>
      </c>
      <c r="L157" s="11" t="s">
        <v>689</v>
      </c>
      <c r="M157" s="11" t="s">
        <v>690</v>
      </c>
      <c r="N157" s="11" t="s">
        <v>691</v>
      </c>
      <c r="O157" s="11"/>
      <c r="P157" s="45"/>
      <c r="Q157" s="11" t="str">
        <f t="shared" si="2"/>
        <v>Ho Chi Minh</v>
      </c>
      <c r="R157" s="11" t="str">
        <f>VLOOKUP($G157,'[1]BU mapping'!$A$1:$B$12,2,FALSE)</f>
        <v>DS</v>
      </c>
      <c r="S157" s="11"/>
      <c r="T157" s="11">
        <f>VLOOKUP($G157,'[2]BU mapping'!$A$1:$C$12,3,FALSE)</f>
        <v>0</v>
      </c>
      <c r="U157" s="11"/>
      <c r="V157" s="11"/>
    </row>
    <row r="158" spans="1:22" ht="75" x14ac:dyDescent="0.25">
      <c r="A158" s="8">
        <v>70843208</v>
      </c>
      <c r="B158" s="8">
        <v>70843208</v>
      </c>
      <c r="C158" s="8" t="s">
        <v>930</v>
      </c>
      <c r="D158" s="8" t="s">
        <v>1</v>
      </c>
      <c r="E158" s="9">
        <v>44788</v>
      </c>
      <c r="F158" s="18" t="s">
        <v>931</v>
      </c>
      <c r="G158" s="8" t="s">
        <v>29</v>
      </c>
      <c r="H158" s="8" t="s">
        <v>76</v>
      </c>
      <c r="I158" s="11" t="s">
        <v>932</v>
      </c>
      <c r="J158" s="26" t="s">
        <v>687</v>
      </c>
      <c r="K158" s="11" t="s">
        <v>688</v>
      </c>
      <c r="L158" s="11" t="s">
        <v>689</v>
      </c>
      <c r="M158" s="11" t="s">
        <v>690</v>
      </c>
      <c r="N158" s="11" t="s">
        <v>691</v>
      </c>
      <c r="O158" s="11"/>
      <c r="P158" s="45"/>
      <c r="Q158" s="11" t="str">
        <f t="shared" si="2"/>
        <v>Ho Chi Minh</v>
      </c>
      <c r="R158" s="11" t="str">
        <f>VLOOKUP($G158,'[1]BU mapping'!$A$1:$B$12,2,FALSE)</f>
        <v>DS</v>
      </c>
      <c r="S158" s="11"/>
      <c r="T158" s="11">
        <f>VLOOKUP($G158,'[2]BU mapping'!$A$1:$C$12,3,FALSE)</f>
        <v>0</v>
      </c>
      <c r="U158" s="11"/>
      <c r="V158" s="11"/>
    </row>
    <row r="159" spans="1:22" x14ac:dyDescent="0.25">
      <c r="A159" s="8">
        <v>70821429</v>
      </c>
      <c r="B159" s="8">
        <v>70821429</v>
      </c>
      <c r="C159" s="8" t="s">
        <v>933</v>
      </c>
      <c r="D159" s="8" t="s">
        <v>1</v>
      </c>
      <c r="E159" s="9">
        <v>44795</v>
      </c>
      <c r="F159" s="18" t="s">
        <v>934</v>
      </c>
      <c r="G159" s="8" t="s">
        <v>29</v>
      </c>
      <c r="H159" s="8" t="s">
        <v>76</v>
      </c>
      <c r="I159" s="11" t="s">
        <v>935</v>
      </c>
      <c r="J159" s="17" t="s">
        <v>687</v>
      </c>
      <c r="K159" s="11" t="s">
        <v>688</v>
      </c>
      <c r="L159" s="11" t="s">
        <v>745</v>
      </c>
      <c r="M159" s="11" t="s">
        <v>690</v>
      </c>
      <c r="N159" s="11" t="s">
        <v>6</v>
      </c>
      <c r="O159" s="11"/>
      <c r="P159" s="45"/>
      <c r="Q159" s="11" t="str">
        <f t="shared" si="2"/>
        <v>Ho Chi Minh</v>
      </c>
      <c r="R159" s="11" t="str">
        <f>VLOOKUP($G159,'[1]BU mapping'!$A$1:$B$12,2,FALSE)</f>
        <v>DS</v>
      </c>
      <c r="S159" s="11"/>
      <c r="T159" s="11">
        <f>VLOOKUP($G159,'[2]BU mapping'!$A$1:$C$12,3,FALSE)</f>
        <v>0</v>
      </c>
      <c r="U159" s="11"/>
      <c r="V159" s="11"/>
    </row>
    <row r="160" spans="1:22" ht="150" x14ac:dyDescent="0.25">
      <c r="A160" s="17">
        <v>70849466</v>
      </c>
      <c r="B160" s="8">
        <v>70849466</v>
      </c>
      <c r="C160" s="14" t="s">
        <v>837</v>
      </c>
      <c r="D160" s="8" t="s">
        <v>4</v>
      </c>
      <c r="E160" s="9">
        <v>44816</v>
      </c>
      <c r="F160" s="14" t="s">
        <v>936</v>
      </c>
      <c r="G160" s="14" t="s">
        <v>29</v>
      </c>
      <c r="H160" s="8" t="s">
        <v>76</v>
      </c>
      <c r="I160" s="17" t="s">
        <v>937</v>
      </c>
      <c r="J160" s="17" t="s">
        <v>687</v>
      </c>
      <c r="K160" s="11" t="s">
        <v>938</v>
      </c>
      <c r="L160" s="11" t="s">
        <v>690</v>
      </c>
      <c r="M160" s="11" t="s">
        <v>690</v>
      </c>
      <c r="N160" s="11" t="s">
        <v>6</v>
      </c>
      <c r="O160" s="17"/>
      <c r="P160" s="45" t="s">
        <v>706</v>
      </c>
      <c r="Q160" s="11" t="str">
        <f t="shared" si="2"/>
        <v>Ho Chi Minh</v>
      </c>
      <c r="R160" s="11" t="str">
        <f>VLOOKUP($G160,'[1]BU mapping'!$A$1:$B$12,2,FALSE)</f>
        <v>DS</v>
      </c>
      <c r="S160" s="11"/>
      <c r="T160" s="11">
        <f>VLOOKUP($G160,'[2]BU mapping'!$A$1:$C$12,3,FALSE)</f>
        <v>0</v>
      </c>
      <c r="U160" s="11"/>
      <c r="V160" s="55" t="s">
        <v>711</v>
      </c>
    </row>
    <row r="161" spans="1:22" ht="75" x14ac:dyDescent="0.25">
      <c r="A161" s="14">
        <v>70860224</v>
      </c>
      <c r="B161" s="8">
        <v>70860224</v>
      </c>
      <c r="C161" s="14" t="s">
        <v>939</v>
      </c>
      <c r="D161" s="8" t="s">
        <v>1</v>
      </c>
      <c r="E161" s="9">
        <v>44830</v>
      </c>
      <c r="F161" s="14" t="s">
        <v>940</v>
      </c>
      <c r="G161" s="14" t="s">
        <v>29</v>
      </c>
      <c r="H161" s="8" t="s">
        <v>90</v>
      </c>
      <c r="I161" s="17" t="s">
        <v>941</v>
      </c>
      <c r="J161" s="17" t="s">
        <v>687</v>
      </c>
      <c r="K161" s="11" t="s">
        <v>688</v>
      </c>
      <c r="L161" s="11" t="s">
        <v>770</v>
      </c>
      <c r="M161" s="11" t="s">
        <v>690</v>
      </c>
      <c r="N161" s="11" t="s">
        <v>942</v>
      </c>
      <c r="O161" s="17"/>
      <c r="P161" s="45"/>
      <c r="Q161" s="11" t="str">
        <f t="shared" si="2"/>
        <v>Danang City</v>
      </c>
      <c r="R161" s="11" t="str">
        <f>VLOOKUP($G161,'[1]BU mapping'!$A$1:$B$12,2,FALSE)</f>
        <v>DS</v>
      </c>
      <c r="S161" s="11"/>
      <c r="T161" s="11">
        <f>VLOOKUP($G161,'[2]BU mapping'!$A$1:$C$12,3,FALSE)</f>
        <v>0</v>
      </c>
      <c r="U161" s="11"/>
      <c r="V161" s="11"/>
    </row>
    <row r="162" spans="1:22" ht="165" x14ac:dyDescent="0.25">
      <c r="A162" s="17">
        <v>70834901</v>
      </c>
      <c r="B162" s="8">
        <v>70834901</v>
      </c>
      <c r="C162" s="14" t="s">
        <v>943</v>
      </c>
      <c r="D162" s="8" t="s">
        <v>1</v>
      </c>
      <c r="E162" s="9">
        <v>44832</v>
      </c>
      <c r="F162" s="57" t="s">
        <v>944</v>
      </c>
      <c r="G162" s="14" t="s">
        <v>29</v>
      </c>
      <c r="H162" s="8" t="s">
        <v>76</v>
      </c>
      <c r="I162" s="17" t="s">
        <v>945</v>
      </c>
      <c r="J162" s="17" t="s">
        <v>687</v>
      </c>
      <c r="K162" s="11" t="s">
        <v>688</v>
      </c>
      <c r="L162" s="11" t="s">
        <v>774</v>
      </c>
      <c r="M162" s="11" t="s">
        <v>690</v>
      </c>
      <c r="N162" s="11" t="s">
        <v>6</v>
      </c>
      <c r="O162" s="17"/>
      <c r="P162" s="45"/>
      <c r="Q162" s="11" t="str">
        <f t="shared" si="2"/>
        <v>Ho Chi Minh</v>
      </c>
      <c r="R162" s="11" t="str">
        <f>VLOOKUP($G162,'[1]BU mapping'!$A$1:$B$12,2,FALSE)</f>
        <v>DS</v>
      </c>
      <c r="S162" s="11"/>
      <c r="T162" s="11">
        <f>VLOOKUP($G162,'[2]BU mapping'!$A$1:$C$12,3,FALSE)</f>
        <v>0</v>
      </c>
      <c r="U162" s="11"/>
      <c r="V162" s="11"/>
    </row>
    <row r="163" spans="1:22" ht="135" x14ac:dyDescent="0.25">
      <c r="A163" s="8">
        <v>70866329</v>
      </c>
      <c r="B163" s="18" t="s">
        <v>946</v>
      </c>
      <c r="C163" s="8" t="s">
        <v>947</v>
      </c>
      <c r="D163" s="8" t="s">
        <v>4</v>
      </c>
      <c r="E163" s="9">
        <v>44858</v>
      </c>
      <c r="F163" s="8" t="s">
        <v>948</v>
      </c>
      <c r="G163" s="8" t="s">
        <v>36</v>
      </c>
      <c r="H163" s="8" t="s">
        <v>90</v>
      </c>
      <c r="I163" s="11" t="s">
        <v>949</v>
      </c>
      <c r="J163" s="17" t="s">
        <v>687</v>
      </c>
      <c r="K163" s="11" t="s">
        <v>688</v>
      </c>
      <c r="L163" s="11" t="s">
        <v>770</v>
      </c>
      <c r="M163" s="11" t="s">
        <v>690</v>
      </c>
      <c r="N163" s="11" t="s">
        <v>950</v>
      </c>
      <c r="O163" s="11"/>
      <c r="P163" s="49"/>
      <c r="Q163" s="11" t="str">
        <f t="shared" si="2"/>
        <v>Danang City</v>
      </c>
      <c r="R163" s="11" t="str">
        <f>VLOOKUP($G163,'[1]BU mapping'!$A$1:$B$12,2,FALSE)</f>
        <v>IoT</v>
      </c>
      <c r="S163" s="11"/>
      <c r="T163" s="11" t="str">
        <f>VLOOKUP($G163,'[2]BU mapping'!$A$1:$C$12,3,FALSE)</f>
        <v>Lumada</v>
      </c>
      <c r="U163" s="11" t="e">
        <f>INDEX([2]Detail!$L:$L, MATCH($A163, [2]Detail!$A:$A, 0))</f>
        <v>#N/A</v>
      </c>
      <c r="V163" s="11"/>
    </row>
    <row r="164" spans="1:22" ht="120" x14ac:dyDescent="0.25">
      <c r="A164" s="7">
        <v>71391355</v>
      </c>
      <c r="B164" s="8">
        <v>128958</v>
      </c>
      <c r="C164" s="8" t="s">
        <v>951</v>
      </c>
      <c r="D164" s="8" t="s">
        <v>5</v>
      </c>
      <c r="E164" s="9">
        <v>42670</v>
      </c>
      <c r="F164" s="18" t="s">
        <v>952</v>
      </c>
      <c r="G164" s="8" t="s">
        <v>132</v>
      </c>
      <c r="H164" s="8" t="s">
        <v>76</v>
      </c>
      <c r="I164" s="21" t="s">
        <v>953</v>
      </c>
      <c r="J164" s="11" t="s">
        <v>954</v>
      </c>
      <c r="K164" s="11" t="s">
        <v>955</v>
      </c>
      <c r="L164" s="11" t="s">
        <v>956</v>
      </c>
      <c r="M164" s="11" t="s">
        <v>956</v>
      </c>
      <c r="N164" s="11" t="s">
        <v>659</v>
      </c>
      <c r="O164" s="11" t="s">
        <v>957</v>
      </c>
      <c r="P164" s="45"/>
      <c r="Q164" s="11" t="str">
        <f t="shared" si="2"/>
        <v>Ho Chi Minh</v>
      </c>
      <c r="R164" s="11" t="str">
        <f>VLOOKUP($G164,'[1]BU mapping'!$A$1:$B$12,2,FALSE)</f>
        <v>IoT</v>
      </c>
      <c r="S164" s="11"/>
      <c r="T164" s="11" t="str">
        <f>VLOOKUP($G164,'[2]BU mapping'!$A$1:$C$12,3,FALSE)</f>
        <v>Lumada</v>
      </c>
      <c r="U164" s="11" t="str">
        <f>INDEX([2]Detail!$L:$L, MATCH($A164, [2]Detail!$A:$A, 0))</f>
        <v>IoT-Industries</v>
      </c>
      <c r="V164" s="11"/>
    </row>
    <row r="165" spans="1:22" ht="75" x14ac:dyDescent="0.25">
      <c r="A165" s="7">
        <v>71705692</v>
      </c>
      <c r="B165" s="52">
        <v>143116</v>
      </c>
      <c r="C165" s="8" t="s">
        <v>956</v>
      </c>
      <c r="D165" s="8" t="s">
        <v>62</v>
      </c>
      <c r="E165" s="9">
        <v>43678</v>
      </c>
      <c r="F165" s="18" t="s">
        <v>958</v>
      </c>
      <c r="G165" s="8" t="s">
        <v>132</v>
      </c>
      <c r="H165" s="8" t="s">
        <v>439</v>
      </c>
      <c r="I165" s="11" t="s">
        <v>959</v>
      </c>
      <c r="J165" s="11" t="s">
        <v>954</v>
      </c>
      <c r="K165" s="11" t="s">
        <v>960</v>
      </c>
      <c r="L165" s="11" t="s">
        <v>227</v>
      </c>
      <c r="M165" s="11" t="s">
        <v>227</v>
      </c>
      <c r="N165" s="11" t="s">
        <v>961</v>
      </c>
      <c r="O165" s="11" t="s">
        <v>962</v>
      </c>
      <c r="P165" s="14"/>
      <c r="Q165" s="11" t="str">
        <f t="shared" si="2"/>
        <v>Hanoi</v>
      </c>
      <c r="R165" s="11" t="str">
        <f>VLOOKUP($G165,'[1]BU mapping'!$A$1:$B$12,2,FALSE)</f>
        <v>IoT</v>
      </c>
      <c r="S165" s="11"/>
      <c r="T165" s="11" t="str">
        <f>VLOOKUP($G165,'[2]BU mapping'!$A$1:$C$12,3,FALSE)</f>
        <v>Lumada</v>
      </c>
      <c r="U165" s="11" t="str">
        <f>INDEX([2]Detail!$L:$L, MATCH($A165, [2]Detail!$A:$A, 0))</f>
        <v>Data Analytics/Science</v>
      </c>
      <c r="V165" s="11"/>
    </row>
    <row r="166" spans="1:22" ht="30" x14ac:dyDescent="0.25">
      <c r="A166" s="39">
        <v>71705782</v>
      </c>
      <c r="B166" s="40">
        <v>143649</v>
      </c>
      <c r="C166" s="40" t="s">
        <v>963</v>
      </c>
      <c r="D166" s="40" t="s">
        <v>48</v>
      </c>
      <c r="E166" s="41">
        <v>43717</v>
      </c>
      <c r="F166" s="53" t="s">
        <v>964</v>
      </c>
      <c r="G166" s="40" t="s">
        <v>132</v>
      </c>
      <c r="H166" s="40" t="s">
        <v>119</v>
      </c>
      <c r="I166" s="43" t="s">
        <v>959</v>
      </c>
      <c r="J166" s="43" t="s">
        <v>954</v>
      </c>
      <c r="K166" s="43" t="s">
        <v>959</v>
      </c>
      <c r="L166" s="43" t="s">
        <v>956</v>
      </c>
      <c r="M166" s="11" t="s">
        <v>956</v>
      </c>
      <c r="N166" s="43" t="s">
        <v>780</v>
      </c>
      <c r="O166" s="43" t="s">
        <v>965</v>
      </c>
      <c r="P166" s="45"/>
      <c r="Q166" s="43" t="str">
        <f t="shared" si="2"/>
        <v>Ho Chi Minh</v>
      </c>
      <c r="R166" s="43" t="str">
        <f>VLOOKUP($G166,'[1]BU mapping'!$A$1:$B$12,2,FALSE)</f>
        <v>IoT</v>
      </c>
      <c r="S166" s="43"/>
      <c r="T166" s="43" t="str">
        <f>VLOOKUP($G166,'[2]BU mapping'!$A$1:$C$12,3,FALSE)</f>
        <v>Lumada</v>
      </c>
      <c r="U166" s="43" t="str">
        <f>INDEX([2]Detail!$L:$L, MATCH($A166, [2]Detail!$A:$A, 0))</f>
        <v>Data Analytics/Science</v>
      </c>
      <c r="V166" s="43"/>
    </row>
    <row r="167" spans="1:22" ht="30" x14ac:dyDescent="0.25">
      <c r="A167" s="58">
        <v>71705779</v>
      </c>
      <c r="B167" s="59">
        <v>143800</v>
      </c>
      <c r="C167" s="59" t="s">
        <v>966</v>
      </c>
      <c r="D167" s="8" t="s">
        <v>4</v>
      </c>
      <c r="E167" s="60">
        <v>43731</v>
      </c>
      <c r="F167" s="61" t="s">
        <v>967</v>
      </c>
      <c r="G167" s="59" t="s">
        <v>29</v>
      </c>
      <c r="H167" s="59" t="s">
        <v>76</v>
      </c>
      <c r="I167" s="62" t="s">
        <v>968</v>
      </c>
      <c r="J167" s="34" t="s">
        <v>954</v>
      </c>
      <c r="K167" s="34" t="s">
        <v>955</v>
      </c>
      <c r="L167" s="34" t="s">
        <v>951</v>
      </c>
      <c r="M167" s="11" t="s">
        <v>956</v>
      </c>
      <c r="N167" s="62" t="s">
        <v>969</v>
      </c>
      <c r="O167" s="62" t="s">
        <v>965</v>
      </c>
      <c r="P167" s="63"/>
      <c r="Q167" s="11" t="str">
        <f t="shared" si="2"/>
        <v>Ho Chi Minh</v>
      </c>
      <c r="R167" s="11" t="str">
        <f>VLOOKUP($G167,'[1]BU mapping'!$A$1:$B$12,2,FALSE)</f>
        <v>DS</v>
      </c>
      <c r="S167" s="11"/>
      <c r="T167" s="11">
        <f>VLOOKUP($G167,'[2]BU mapping'!$A$1:$C$12,3,FALSE)</f>
        <v>0</v>
      </c>
      <c r="U167" s="11"/>
      <c r="V167" s="11"/>
    </row>
    <row r="168" spans="1:22" ht="45" x14ac:dyDescent="0.25">
      <c r="A168" s="7">
        <v>71843147</v>
      </c>
      <c r="B168" s="8">
        <v>147034</v>
      </c>
      <c r="C168" s="8" t="s">
        <v>970</v>
      </c>
      <c r="D168" s="8" t="s">
        <v>5</v>
      </c>
      <c r="E168" s="9">
        <v>44208</v>
      </c>
      <c r="F168" s="18" t="s">
        <v>971</v>
      </c>
      <c r="G168" s="8" t="s">
        <v>132</v>
      </c>
      <c r="H168" s="8" t="s">
        <v>76</v>
      </c>
      <c r="I168" s="11" t="s">
        <v>972</v>
      </c>
      <c r="J168" s="11" t="s">
        <v>954</v>
      </c>
      <c r="K168" s="11" t="s">
        <v>973</v>
      </c>
      <c r="L168" s="11" t="s">
        <v>956</v>
      </c>
      <c r="M168" s="11" t="s">
        <v>956</v>
      </c>
      <c r="N168" s="11" t="s">
        <v>780</v>
      </c>
      <c r="O168" s="11" t="s">
        <v>974</v>
      </c>
      <c r="P168" s="45"/>
      <c r="Q168" s="11" t="str">
        <f t="shared" si="2"/>
        <v>Ho Chi Minh</v>
      </c>
      <c r="R168" s="11" t="str">
        <f>VLOOKUP($G168,'[1]BU mapping'!$A$1:$B$12,2,FALSE)</f>
        <v>IoT</v>
      </c>
      <c r="S168" s="11"/>
      <c r="T168" s="11" t="str">
        <f>VLOOKUP($G168,'[2]BU mapping'!$A$1:$C$12,3,FALSE)</f>
        <v>Lumada</v>
      </c>
      <c r="U168" s="11" t="str">
        <f>INDEX([2]Detail!$L:$L, MATCH($A168, [2]Detail!$A:$A, 0))</f>
        <v>Data Analytics/Science</v>
      </c>
      <c r="V168" s="11"/>
    </row>
    <row r="169" spans="1:22" ht="75" x14ac:dyDescent="0.25">
      <c r="A169" s="7">
        <v>71843183</v>
      </c>
      <c r="B169" s="8">
        <v>147616</v>
      </c>
      <c r="C169" s="8" t="s">
        <v>975</v>
      </c>
      <c r="D169" s="8" t="s">
        <v>1</v>
      </c>
      <c r="E169" s="9">
        <v>44284</v>
      </c>
      <c r="F169" s="18" t="s">
        <v>976</v>
      </c>
      <c r="G169" s="8" t="s">
        <v>132</v>
      </c>
      <c r="H169" s="8" t="s">
        <v>76</v>
      </c>
      <c r="I169" s="11" t="s">
        <v>977</v>
      </c>
      <c r="J169" s="11" t="s">
        <v>954</v>
      </c>
      <c r="K169" s="11" t="s">
        <v>973</v>
      </c>
      <c r="L169" s="11" t="s">
        <v>970</v>
      </c>
      <c r="M169" s="11" t="s">
        <v>956</v>
      </c>
      <c r="N169" s="11" t="s">
        <v>978</v>
      </c>
      <c r="O169" s="11"/>
      <c r="P169" s="45"/>
      <c r="Q169" s="11" t="str">
        <f t="shared" si="2"/>
        <v>Ho Chi Minh</v>
      </c>
      <c r="R169" s="11" t="str">
        <f>VLOOKUP($G169,'[1]BU mapping'!$A$1:$B$12,2,FALSE)</f>
        <v>IoT</v>
      </c>
      <c r="S169" s="11"/>
      <c r="T169" s="11" t="str">
        <f>VLOOKUP($G169,'[2]BU mapping'!$A$1:$C$12,3,FALSE)</f>
        <v>Lumada</v>
      </c>
      <c r="U169" s="11" t="str">
        <f>INDEX([2]Detail!$L:$L, MATCH($A169, [2]Detail!$A:$A, 0))</f>
        <v>Data Analytics/Science</v>
      </c>
      <c r="V169" s="11"/>
    </row>
    <row r="170" spans="1:22" ht="30" x14ac:dyDescent="0.25">
      <c r="A170" s="7">
        <v>70751682</v>
      </c>
      <c r="B170" s="8">
        <v>147900</v>
      </c>
      <c r="C170" s="8" t="s">
        <v>979</v>
      </c>
      <c r="D170" s="8" t="s">
        <v>2</v>
      </c>
      <c r="E170" s="9">
        <v>44312</v>
      </c>
      <c r="F170" s="18" t="s">
        <v>980</v>
      </c>
      <c r="G170" s="8" t="s">
        <v>132</v>
      </c>
      <c r="H170" s="8" t="s">
        <v>76</v>
      </c>
      <c r="I170" s="11" t="s">
        <v>981</v>
      </c>
      <c r="J170" s="11" t="s">
        <v>954</v>
      </c>
      <c r="K170" s="11" t="s">
        <v>982</v>
      </c>
      <c r="L170" s="11" t="s">
        <v>983</v>
      </c>
      <c r="M170" s="11" t="s">
        <v>956</v>
      </c>
      <c r="N170" s="11" t="s">
        <v>780</v>
      </c>
      <c r="O170" s="11"/>
      <c r="P170" s="45"/>
      <c r="Q170" s="11" t="str">
        <f t="shared" si="2"/>
        <v>Ho Chi Minh</v>
      </c>
      <c r="R170" s="11" t="str">
        <f>VLOOKUP($G170,'[1]BU mapping'!$A$1:$B$12,2,FALSE)</f>
        <v>IoT</v>
      </c>
      <c r="S170" s="11"/>
      <c r="T170" s="11" t="str">
        <f>VLOOKUP($G170,'[2]BU mapping'!$A$1:$C$12,3,FALSE)</f>
        <v>Lumada</v>
      </c>
      <c r="U170" s="11" t="str">
        <f>INDEX([2]Detail!$L:$L, MATCH($A170, [2]Detail!$A:$A, 0))</f>
        <v>Data Analytics/Science</v>
      </c>
      <c r="V170" s="11"/>
    </row>
    <row r="171" spans="1:22" ht="30" x14ac:dyDescent="0.25">
      <c r="A171" s="7">
        <v>70751850</v>
      </c>
      <c r="B171" s="8">
        <v>148265</v>
      </c>
      <c r="C171" s="8" t="s">
        <v>984</v>
      </c>
      <c r="D171" s="8" t="s">
        <v>1</v>
      </c>
      <c r="E171" s="9">
        <v>44340</v>
      </c>
      <c r="F171" s="18" t="s">
        <v>985</v>
      </c>
      <c r="G171" s="8" t="s">
        <v>29</v>
      </c>
      <c r="H171" s="8" t="s">
        <v>90</v>
      </c>
      <c r="I171" s="11" t="s">
        <v>986</v>
      </c>
      <c r="J171" s="11" t="s">
        <v>954</v>
      </c>
      <c r="K171" s="11" t="s">
        <v>982</v>
      </c>
      <c r="L171" s="11" t="s">
        <v>983</v>
      </c>
      <c r="M171" s="11" t="s">
        <v>956</v>
      </c>
      <c r="N171" s="11" t="s">
        <v>716</v>
      </c>
      <c r="O171" s="11"/>
      <c r="P171" s="45"/>
      <c r="Q171" s="11" t="str">
        <f t="shared" si="2"/>
        <v>Danang City</v>
      </c>
      <c r="R171" s="11" t="str">
        <f>VLOOKUP($G171,'[1]BU mapping'!$A$1:$B$12,2,FALSE)</f>
        <v>DS</v>
      </c>
      <c r="S171" s="11"/>
      <c r="T171" s="11">
        <f>VLOOKUP($G171,'[2]BU mapping'!$A$1:$C$12,3,FALSE)</f>
        <v>0</v>
      </c>
      <c r="U171" s="11"/>
      <c r="V171" s="11"/>
    </row>
    <row r="172" spans="1:22" ht="30" x14ac:dyDescent="0.25">
      <c r="A172" s="7">
        <v>70751852</v>
      </c>
      <c r="B172" s="8">
        <v>148269</v>
      </c>
      <c r="C172" s="8" t="s">
        <v>987</v>
      </c>
      <c r="D172" s="8" t="s">
        <v>1</v>
      </c>
      <c r="E172" s="9">
        <v>44340</v>
      </c>
      <c r="F172" s="18" t="s">
        <v>988</v>
      </c>
      <c r="G172" s="8" t="s">
        <v>29</v>
      </c>
      <c r="H172" s="8" t="s">
        <v>119</v>
      </c>
      <c r="I172" s="11" t="s">
        <v>989</v>
      </c>
      <c r="J172" s="11" t="s">
        <v>954</v>
      </c>
      <c r="K172" s="11" t="s">
        <v>955</v>
      </c>
      <c r="L172" s="11" t="s">
        <v>951</v>
      </c>
      <c r="M172" s="34" t="s">
        <v>956</v>
      </c>
      <c r="N172" s="11" t="s">
        <v>990</v>
      </c>
      <c r="O172" s="11"/>
      <c r="P172" s="45"/>
      <c r="Q172" s="11" t="str">
        <f t="shared" si="2"/>
        <v>Ho Chi Minh</v>
      </c>
      <c r="R172" s="11" t="str">
        <f>VLOOKUP($G172,'[1]BU mapping'!$A$1:$B$12,2,FALSE)</f>
        <v>DS</v>
      </c>
      <c r="S172" s="11"/>
      <c r="T172" s="11">
        <f>VLOOKUP($G172,'[2]BU mapping'!$A$1:$C$12,3,FALSE)</f>
        <v>0</v>
      </c>
      <c r="U172" s="11"/>
      <c r="V172" s="11"/>
    </row>
    <row r="173" spans="1:22" ht="30" x14ac:dyDescent="0.25">
      <c r="A173" s="7">
        <v>70753633</v>
      </c>
      <c r="B173" s="8">
        <v>148828</v>
      </c>
      <c r="C173" s="8" t="s">
        <v>991</v>
      </c>
      <c r="D173" s="8" t="s">
        <v>1</v>
      </c>
      <c r="E173" s="9">
        <v>44382</v>
      </c>
      <c r="F173" s="18" t="s">
        <v>992</v>
      </c>
      <c r="G173" s="8" t="s">
        <v>132</v>
      </c>
      <c r="H173" s="8" t="s">
        <v>439</v>
      </c>
      <c r="I173" s="11" t="s">
        <v>993</v>
      </c>
      <c r="J173" s="11" t="s">
        <v>954</v>
      </c>
      <c r="K173" s="11" t="s">
        <v>973</v>
      </c>
      <c r="L173" s="11" t="s">
        <v>970</v>
      </c>
      <c r="M173" s="11" t="s">
        <v>956</v>
      </c>
      <c r="N173" s="11" t="s">
        <v>716</v>
      </c>
      <c r="O173" s="11"/>
      <c r="P173" s="45"/>
      <c r="Q173" s="11" t="str">
        <f t="shared" si="2"/>
        <v>Hanoi</v>
      </c>
      <c r="R173" s="11" t="str">
        <f>VLOOKUP($G173,'[1]BU mapping'!$A$1:$B$12,2,FALSE)</f>
        <v>IoT</v>
      </c>
      <c r="S173" s="11"/>
      <c r="T173" s="11" t="str">
        <f>VLOOKUP($G173,'[2]BU mapping'!$A$1:$C$12,3,FALSE)</f>
        <v>Lumada</v>
      </c>
      <c r="U173" s="11" t="str">
        <f>INDEX([2]Detail!$L:$L, MATCH($A173, [2]Detail!$A:$A, 0))</f>
        <v>Data Analytics/Science</v>
      </c>
      <c r="V173" s="11"/>
    </row>
    <row r="174" spans="1:22" ht="30" x14ac:dyDescent="0.25">
      <c r="A174" s="7">
        <v>70751599</v>
      </c>
      <c r="B174" s="8">
        <v>147686</v>
      </c>
      <c r="C174" s="8" t="s">
        <v>994</v>
      </c>
      <c r="D174" s="8" t="s">
        <v>1</v>
      </c>
      <c r="E174" s="9">
        <v>44432</v>
      </c>
      <c r="F174" s="18" t="s">
        <v>995</v>
      </c>
      <c r="G174" s="8" t="s">
        <v>132</v>
      </c>
      <c r="H174" s="8" t="s">
        <v>90</v>
      </c>
      <c r="I174" s="11" t="s">
        <v>996</v>
      </c>
      <c r="J174" s="11" t="s">
        <v>954</v>
      </c>
      <c r="K174" s="11" t="s">
        <v>982</v>
      </c>
      <c r="L174" s="11" t="s">
        <v>983</v>
      </c>
      <c r="M174" s="11" t="s">
        <v>956</v>
      </c>
      <c r="N174" s="11" t="s">
        <v>978</v>
      </c>
      <c r="O174" s="11"/>
      <c r="P174" s="45"/>
      <c r="Q174" s="11" t="str">
        <f t="shared" si="2"/>
        <v>Danang City</v>
      </c>
      <c r="R174" s="11" t="str">
        <f>VLOOKUP($G174,'[1]BU mapping'!$A$1:$B$12,2,FALSE)</f>
        <v>IoT</v>
      </c>
      <c r="S174" s="11"/>
      <c r="T174" s="11" t="str">
        <f>VLOOKUP($G174,'[2]BU mapping'!$A$1:$C$12,3,FALSE)</f>
        <v>Lumada</v>
      </c>
      <c r="U174" s="11" t="str">
        <f>INDEX([2]Detail!$L:$L, MATCH($A174, [2]Detail!$A:$A, 0))</f>
        <v>Data Analytics/Science</v>
      </c>
      <c r="V174" s="11"/>
    </row>
    <row r="175" spans="1:22" ht="30" x14ac:dyDescent="0.25">
      <c r="A175" s="7">
        <v>70759053</v>
      </c>
      <c r="B175" s="8">
        <v>149552</v>
      </c>
      <c r="C175" s="8" t="s">
        <v>997</v>
      </c>
      <c r="D175" s="8" t="s">
        <v>2</v>
      </c>
      <c r="E175" s="9">
        <v>44447</v>
      </c>
      <c r="F175" s="18" t="s">
        <v>998</v>
      </c>
      <c r="G175" s="8" t="s">
        <v>132</v>
      </c>
      <c r="H175" s="8" t="s">
        <v>76</v>
      </c>
      <c r="I175" s="11" t="s">
        <v>999</v>
      </c>
      <c r="J175" s="11" t="s">
        <v>954</v>
      </c>
      <c r="K175" s="11" t="s">
        <v>982</v>
      </c>
      <c r="L175" s="11" t="s">
        <v>983</v>
      </c>
      <c r="M175" s="11" t="s">
        <v>956</v>
      </c>
      <c r="N175" s="11" t="s">
        <v>780</v>
      </c>
      <c r="O175" s="11"/>
      <c r="P175" s="45"/>
      <c r="Q175" s="11" t="str">
        <f t="shared" si="2"/>
        <v>Ho Chi Minh</v>
      </c>
      <c r="R175" s="11" t="str">
        <f>VLOOKUP($G175,'[1]BU mapping'!$A$1:$B$12,2,FALSE)</f>
        <v>IoT</v>
      </c>
      <c r="S175" s="11"/>
      <c r="T175" s="11" t="str">
        <f>VLOOKUP($G175,'[2]BU mapping'!$A$1:$C$12,3,FALSE)</f>
        <v>Lumada</v>
      </c>
      <c r="U175" s="11" t="str">
        <f>INDEX([2]Detail!$L:$L, MATCH($A175, [2]Detail!$A:$A, 0))</f>
        <v>Data Analytics/Science</v>
      </c>
      <c r="V175" s="11"/>
    </row>
    <row r="176" spans="1:22" ht="30" x14ac:dyDescent="0.25">
      <c r="A176" s="7">
        <v>70759121</v>
      </c>
      <c r="B176" s="8">
        <v>149668</v>
      </c>
      <c r="C176" s="8" t="s">
        <v>1000</v>
      </c>
      <c r="D176" s="8" t="s">
        <v>1</v>
      </c>
      <c r="E176" s="9">
        <v>44459</v>
      </c>
      <c r="F176" s="18" t="s">
        <v>1001</v>
      </c>
      <c r="G176" s="8" t="s">
        <v>132</v>
      </c>
      <c r="H176" s="8" t="s">
        <v>76</v>
      </c>
      <c r="I176" s="11" t="s">
        <v>1002</v>
      </c>
      <c r="J176" s="11" t="s">
        <v>954</v>
      </c>
      <c r="K176" s="11" t="s">
        <v>982</v>
      </c>
      <c r="L176" s="11" t="s">
        <v>983</v>
      </c>
      <c r="M176" s="11" t="s">
        <v>956</v>
      </c>
      <c r="N176" s="11" t="s">
        <v>716</v>
      </c>
      <c r="O176" s="11"/>
      <c r="P176" s="45"/>
      <c r="Q176" s="11" t="str">
        <f t="shared" si="2"/>
        <v>Ho Chi Minh</v>
      </c>
      <c r="R176" s="11" t="str">
        <f>VLOOKUP($G176,'[1]BU mapping'!$A$1:$B$12,2,FALSE)</f>
        <v>IoT</v>
      </c>
      <c r="S176" s="11"/>
      <c r="T176" s="11" t="str">
        <f>VLOOKUP($G176,'[2]BU mapping'!$A$1:$C$12,3,FALSE)</f>
        <v>Lumada</v>
      </c>
      <c r="U176" s="11" t="str">
        <f>INDEX([2]Detail!$L:$L, MATCH($A176, [2]Detail!$A:$A, 0))</f>
        <v>Data Analytics/Science</v>
      </c>
      <c r="V176" s="11"/>
    </row>
    <row r="177" spans="1:22" ht="30" x14ac:dyDescent="0.25">
      <c r="A177" s="7">
        <v>70763248</v>
      </c>
      <c r="B177" s="8">
        <v>149832</v>
      </c>
      <c r="C177" s="8" t="s">
        <v>983</v>
      </c>
      <c r="D177" s="8" t="s">
        <v>5</v>
      </c>
      <c r="E177" s="9">
        <v>44466</v>
      </c>
      <c r="F177" s="18" t="s">
        <v>1003</v>
      </c>
      <c r="G177" s="8" t="s">
        <v>132</v>
      </c>
      <c r="H177" s="8" t="s">
        <v>439</v>
      </c>
      <c r="I177" s="11" t="s">
        <v>1004</v>
      </c>
      <c r="J177" s="11" t="s">
        <v>954</v>
      </c>
      <c r="K177" s="11" t="s">
        <v>982</v>
      </c>
      <c r="L177" s="11" t="s">
        <v>956</v>
      </c>
      <c r="M177" s="11" t="s">
        <v>956</v>
      </c>
      <c r="N177" s="11" t="s">
        <v>961</v>
      </c>
      <c r="O177" s="11"/>
      <c r="P177" s="45"/>
      <c r="Q177" s="11" t="str">
        <f t="shared" si="2"/>
        <v>Hanoi</v>
      </c>
      <c r="R177" s="11" t="str">
        <f>VLOOKUP($G177,'[1]BU mapping'!$A$1:$B$12,2,FALSE)</f>
        <v>IoT</v>
      </c>
      <c r="S177" s="11"/>
      <c r="T177" s="11" t="str">
        <f>VLOOKUP($G177,'[2]BU mapping'!$A$1:$C$12,3,FALSE)</f>
        <v>Lumada</v>
      </c>
      <c r="U177" s="11" t="str">
        <f>INDEX([2]Detail!$L:$L, MATCH($A177, [2]Detail!$A:$A, 0))</f>
        <v>Data Analytics/Science</v>
      </c>
      <c r="V177" s="11"/>
    </row>
    <row r="178" spans="1:22" ht="30" x14ac:dyDescent="0.25">
      <c r="A178" s="7">
        <v>70758868</v>
      </c>
      <c r="B178" s="8">
        <v>142684</v>
      </c>
      <c r="C178" s="8" t="s">
        <v>1005</v>
      </c>
      <c r="D178" s="8" t="s">
        <v>2</v>
      </c>
      <c r="E178" s="9">
        <v>44469</v>
      </c>
      <c r="F178" s="18" t="s">
        <v>1006</v>
      </c>
      <c r="G178" s="8" t="s">
        <v>132</v>
      </c>
      <c r="H178" s="8" t="s">
        <v>76</v>
      </c>
      <c r="I178" s="11" t="s">
        <v>1007</v>
      </c>
      <c r="J178" s="11" t="s">
        <v>954</v>
      </c>
      <c r="K178" s="48" t="s">
        <v>982</v>
      </c>
      <c r="L178" s="11" t="s">
        <v>983</v>
      </c>
      <c r="M178" s="11" t="s">
        <v>956</v>
      </c>
      <c r="N178" s="11" t="s">
        <v>716</v>
      </c>
      <c r="O178" s="11"/>
      <c r="P178" s="45"/>
      <c r="Q178" s="11" t="str">
        <f t="shared" si="2"/>
        <v>Ho Chi Minh</v>
      </c>
      <c r="R178" s="11" t="str">
        <f>VLOOKUP($G178,'[1]BU mapping'!$A$1:$B$12,2,FALSE)</f>
        <v>IoT</v>
      </c>
      <c r="S178" s="11"/>
      <c r="T178" s="11" t="str">
        <f>VLOOKUP($G178,'[2]BU mapping'!$A$1:$C$12,3,FALSE)</f>
        <v>Lumada</v>
      </c>
      <c r="U178" s="11" t="str">
        <f>INDEX([2]Detail!$L:$L, MATCH($A178, [2]Detail!$A:$A, 0))</f>
        <v>Data Analytics/Science</v>
      </c>
      <c r="V178" s="11"/>
    </row>
    <row r="179" spans="1:22" ht="45" x14ac:dyDescent="0.25">
      <c r="A179" s="7">
        <v>70798804</v>
      </c>
      <c r="B179" s="8">
        <v>70798804</v>
      </c>
      <c r="C179" s="14" t="s">
        <v>1008</v>
      </c>
      <c r="D179" s="8" t="s">
        <v>1</v>
      </c>
      <c r="E179" s="9">
        <v>44580</v>
      </c>
      <c r="F179" s="18" t="s">
        <v>1009</v>
      </c>
      <c r="G179" s="8" t="s">
        <v>132</v>
      </c>
      <c r="H179" s="8" t="s">
        <v>83</v>
      </c>
      <c r="I179" s="11" t="s">
        <v>1010</v>
      </c>
      <c r="J179" s="34" t="s">
        <v>954</v>
      </c>
      <c r="K179" s="34" t="s">
        <v>982</v>
      </c>
      <c r="L179" s="34" t="s">
        <v>983</v>
      </c>
      <c r="M179" s="11" t="s">
        <v>956</v>
      </c>
      <c r="N179" s="11" t="s">
        <v>487</v>
      </c>
      <c r="O179" s="14"/>
      <c r="P179" s="45" t="s">
        <v>1011</v>
      </c>
      <c r="Q179" s="11" t="str">
        <f t="shared" si="2"/>
        <v>Ho Chi Minh</v>
      </c>
      <c r="R179" s="11" t="str">
        <f>VLOOKUP($G179,'[1]BU mapping'!$A$1:$B$12,2,FALSE)</f>
        <v>IoT</v>
      </c>
      <c r="S179" s="11"/>
      <c r="T179" s="11" t="str">
        <f>VLOOKUP($G179,'[2]BU mapping'!$A$1:$C$12,3,FALSE)</f>
        <v>Lumada</v>
      </c>
      <c r="U179" s="11" t="str">
        <f>INDEX([2]Detail!$L:$L, MATCH($A179, [2]Detail!$A:$A, 0))</f>
        <v>Embedded Engineering</v>
      </c>
      <c r="V179" s="11"/>
    </row>
    <row r="180" spans="1:22" ht="45" x14ac:dyDescent="0.25">
      <c r="A180" s="7">
        <v>70800797</v>
      </c>
      <c r="B180" s="8">
        <v>70800797</v>
      </c>
      <c r="C180" s="14" t="s">
        <v>1012</v>
      </c>
      <c r="D180" s="8" t="s">
        <v>1</v>
      </c>
      <c r="E180" s="9">
        <v>44585</v>
      </c>
      <c r="F180" s="18" t="s">
        <v>1013</v>
      </c>
      <c r="G180" s="8" t="s">
        <v>132</v>
      </c>
      <c r="H180" s="8" t="s">
        <v>83</v>
      </c>
      <c r="I180" s="11" t="s">
        <v>1014</v>
      </c>
      <c r="J180" s="11" t="s">
        <v>954</v>
      </c>
      <c r="K180" s="11" t="s">
        <v>973</v>
      </c>
      <c r="L180" s="11" t="s">
        <v>970</v>
      </c>
      <c r="M180" s="11" t="s">
        <v>956</v>
      </c>
      <c r="N180" s="11" t="s">
        <v>536</v>
      </c>
      <c r="O180" s="14"/>
      <c r="P180" s="45"/>
      <c r="Q180" s="11" t="str">
        <f t="shared" si="2"/>
        <v>Ho Chi Minh</v>
      </c>
      <c r="R180" s="11" t="str">
        <f>VLOOKUP($G180,'[1]BU mapping'!$A$1:$B$12,2,FALSE)</f>
        <v>IoT</v>
      </c>
      <c r="S180" s="11"/>
      <c r="T180" s="11" t="str">
        <f>VLOOKUP($G180,'[2]BU mapping'!$A$1:$C$12,3,FALSE)</f>
        <v>Lumada</v>
      </c>
      <c r="U180" s="11" t="str">
        <f>INDEX([2]Detail!$L:$L, MATCH($A180, [2]Detail!$A:$A, 0))</f>
        <v>Data Analytics/Science</v>
      </c>
      <c r="V180" s="11"/>
    </row>
    <row r="181" spans="1:22" ht="30" x14ac:dyDescent="0.25">
      <c r="A181" s="7">
        <v>70753705</v>
      </c>
      <c r="B181" s="8">
        <v>149002</v>
      </c>
      <c r="C181" s="14" t="s">
        <v>1015</v>
      </c>
      <c r="D181" s="8" t="s">
        <v>1</v>
      </c>
      <c r="E181" s="9">
        <v>44586</v>
      </c>
      <c r="F181" s="18" t="s">
        <v>1016</v>
      </c>
      <c r="G181" s="8" t="s">
        <v>132</v>
      </c>
      <c r="H181" s="8" t="s">
        <v>439</v>
      </c>
      <c r="I181" s="11" t="s">
        <v>1017</v>
      </c>
      <c r="J181" s="11" t="s">
        <v>954</v>
      </c>
      <c r="K181" s="11" t="s">
        <v>982</v>
      </c>
      <c r="L181" s="11" t="s">
        <v>983</v>
      </c>
      <c r="M181" s="11" t="s">
        <v>956</v>
      </c>
      <c r="N181" s="11" t="s">
        <v>366</v>
      </c>
      <c r="O181" s="17"/>
      <c r="P181" s="45"/>
      <c r="Q181" s="11" t="str">
        <f t="shared" si="2"/>
        <v>Hanoi</v>
      </c>
      <c r="R181" s="11" t="str">
        <f>VLOOKUP($G181,'[1]BU mapping'!$A$1:$B$12,2,FALSE)</f>
        <v>IoT</v>
      </c>
      <c r="S181" s="11"/>
      <c r="T181" s="11" t="str">
        <f>VLOOKUP($G181,'[2]BU mapping'!$A$1:$C$12,3,FALSE)</f>
        <v>Lumada</v>
      </c>
      <c r="U181" s="11" t="str">
        <f>INDEX([2]Detail!$L:$L, MATCH($A181, [2]Detail!$A:$A, 0))</f>
        <v>Data Analytics/Science</v>
      </c>
      <c r="V181" s="11"/>
    </row>
    <row r="182" spans="1:22" ht="60" x14ac:dyDescent="0.25">
      <c r="A182" s="13">
        <v>70815250</v>
      </c>
      <c r="B182" s="8">
        <v>70815250</v>
      </c>
      <c r="C182" s="14" t="s">
        <v>1018</v>
      </c>
      <c r="D182" s="8" t="s">
        <v>1</v>
      </c>
      <c r="E182" s="9">
        <v>44663</v>
      </c>
      <c r="F182" s="18" t="s">
        <v>1019</v>
      </c>
      <c r="G182" s="8" t="s">
        <v>132</v>
      </c>
      <c r="H182" s="8" t="s">
        <v>83</v>
      </c>
      <c r="I182" s="17" t="s">
        <v>1020</v>
      </c>
      <c r="J182" s="11" t="s">
        <v>954</v>
      </c>
      <c r="K182" s="11" t="s">
        <v>955</v>
      </c>
      <c r="L182" s="11" t="s">
        <v>951</v>
      </c>
      <c r="M182" s="34" t="s">
        <v>956</v>
      </c>
      <c r="N182" s="11" t="s">
        <v>716</v>
      </c>
      <c r="O182" s="17"/>
      <c r="P182" s="45"/>
      <c r="Q182" s="11" t="str">
        <f t="shared" si="2"/>
        <v>Ho Chi Minh</v>
      </c>
      <c r="R182" s="11" t="str">
        <f>VLOOKUP($G182,'[1]BU mapping'!$A$1:$B$12,2,FALSE)</f>
        <v>IoT</v>
      </c>
      <c r="S182" s="11"/>
      <c r="T182" s="11" t="str">
        <f>VLOOKUP($G182,'[2]BU mapping'!$A$1:$C$12,3,FALSE)</f>
        <v>Lumada</v>
      </c>
      <c r="U182" s="11" t="str">
        <f>INDEX([2]Detail!$L:$L, MATCH($A182, [2]Detail!$A:$A, 0))</f>
        <v>Data Analytics/Science</v>
      </c>
      <c r="V182" s="11"/>
    </row>
    <row r="183" spans="1:22" ht="60" x14ac:dyDescent="0.25">
      <c r="A183" s="13">
        <v>70819217</v>
      </c>
      <c r="B183" s="8">
        <v>70819217</v>
      </c>
      <c r="C183" s="14" t="s">
        <v>1021</v>
      </c>
      <c r="D183" s="8" t="s">
        <v>1</v>
      </c>
      <c r="E183" s="9">
        <v>44676</v>
      </c>
      <c r="F183" s="18" t="s">
        <v>1022</v>
      </c>
      <c r="G183" s="8" t="s">
        <v>132</v>
      </c>
      <c r="H183" s="8" t="s">
        <v>90</v>
      </c>
      <c r="I183" s="17" t="s">
        <v>1023</v>
      </c>
      <c r="J183" s="11" t="s">
        <v>954</v>
      </c>
      <c r="K183" s="11" t="s">
        <v>982</v>
      </c>
      <c r="L183" s="11" t="s">
        <v>983</v>
      </c>
      <c r="M183" s="11" t="s">
        <v>956</v>
      </c>
      <c r="N183" s="11" t="s">
        <v>1024</v>
      </c>
      <c r="O183" s="17"/>
      <c r="P183" s="45"/>
      <c r="Q183" s="11" t="str">
        <f t="shared" si="2"/>
        <v>Danang City</v>
      </c>
      <c r="R183" s="11" t="str">
        <f>VLOOKUP($G183,'[1]BU mapping'!$A$1:$B$12,2,FALSE)</f>
        <v>IoT</v>
      </c>
      <c r="S183" s="11"/>
      <c r="T183" s="11" t="str">
        <f>VLOOKUP($G183,'[2]BU mapping'!$A$1:$C$12,3,FALSE)</f>
        <v>Lumada</v>
      </c>
      <c r="U183" s="11" t="str">
        <f>INDEX([2]Detail!$L:$L, MATCH($A183, [2]Detail!$A:$A, 0))</f>
        <v>Data Analytics/Science</v>
      </c>
      <c r="V183" s="11"/>
    </row>
    <row r="184" spans="1:22" ht="30" x14ac:dyDescent="0.25">
      <c r="A184" s="13">
        <v>70820350</v>
      </c>
      <c r="B184" s="8">
        <v>70820350</v>
      </c>
      <c r="C184" s="14" t="s">
        <v>1025</v>
      </c>
      <c r="D184" s="8" t="s">
        <v>1</v>
      </c>
      <c r="E184" s="9">
        <v>44685</v>
      </c>
      <c r="F184" s="18" t="s">
        <v>1026</v>
      </c>
      <c r="G184" s="8" t="s">
        <v>132</v>
      </c>
      <c r="H184" s="8" t="s">
        <v>76</v>
      </c>
      <c r="I184" s="11" t="s">
        <v>1027</v>
      </c>
      <c r="J184" s="11" t="s">
        <v>954</v>
      </c>
      <c r="K184" s="11" t="s">
        <v>982</v>
      </c>
      <c r="L184" s="11" t="s">
        <v>983</v>
      </c>
      <c r="M184" s="11" t="s">
        <v>956</v>
      </c>
      <c r="N184" s="11" t="s">
        <v>517</v>
      </c>
      <c r="O184" s="17"/>
      <c r="P184" s="45"/>
      <c r="Q184" s="11" t="str">
        <f t="shared" si="2"/>
        <v>Ho Chi Minh</v>
      </c>
      <c r="R184" s="11" t="str">
        <f>VLOOKUP($G184,'[1]BU mapping'!$A$1:$B$12,2,FALSE)</f>
        <v>IoT</v>
      </c>
      <c r="S184" s="11"/>
      <c r="T184" s="11" t="str">
        <f>VLOOKUP($G184,'[2]BU mapping'!$A$1:$C$12,3,FALSE)</f>
        <v>Lumada</v>
      </c>
      <c r="U184" s="11" t="str">
        <f>INDEX([2]Detail!$L:$L, MATCH($A184, [2]Detail!$A:$A, 0))</f>
        <v>Data Analytics/Science</v>
      </c>
      <c r="V184" s="11"/>
    </row>
    <row r="185" spans="1:22" ht="45" x14ac:dyDescent="0.25">
      <c r="A185" s="13">
        <v>70822326</v>
      </c>
      <c r="B185" s="8">
        <v>70822326</v>
      </c>
      <c r="C185" s="14" t="s">
        <v>1028</v>
      </c>
      <c r="D185" s="8" t="s">
        <v>4</v>
      </c>
      <c r="E185" s="9">
        <v>44699</v>
      </c>
      <c r="F185" s="18" t="s">
        <v>1029</v>
      </c>
      <c r="G185" s="8" t="s">
        <v>29</v>
      </c>
      <c r="H185" s="8" t="s">
        <v>119</v>
      </c>
      <c r="I185" s="11" t="s">
        <v>1030</v>
      </c>
      <c r="J185" s="11" t="s">
        <v>954</v>
      </c>
      <c r="K185" s="11" t="s">
        <v>955</v>
      </c>
      <c r="L185" s="11" t="s">
        <v>951</v>
      </c>
      <c r="M185" s="34" t="s">
        <v>956</v>
      </c>
      <c r="N185" s="11" t="s">
        <v>978</v>
      </c>
      <c r="O185" s="17"/>
      <c r="P185" s="45"/>
      <c r="Q185" s="11" t="str">
        <f t="shared" si="2"/>
        <v>Ho Chi Minh</v>
      </c>
      <c r="R185" s="11" t="str">
        <f>VLOOKUP($G185,'[1]BU mapping'!$A$1:$B$12,2,FALSE)</f>
        <v>DS</v>
      </c>
      <c r="S185" s="11"/>
      <c r="T185" s="11">
        <f>VLOOKUP($G185,'[2]BU mapping'!$A$1:$C$12,3,FALSE)</f>
        <v>0</v>
      </c>
      <c r="U185" s="11"/>
      <c r="V185" s="11"/>
    </row>
    <row r="186" spans="1:22" ht="30" x14ac:dyDescent="0.25">
      <c r="A186" s="8">
        <v>70835620</v>
      </c>
      <c r="B186" s="8">
        <v>70835620</v>
      </c>
      <c r="C186" s="8" t="s">
        <v>1031</v>
      </c>
      <c r="D186" s="8" t="s">
        <v>4</v>
      </c>
      <c r="E186" s="9">
        <v>44760</v>
      </c>
      <c r="F186" s="18" t="s">
        <v>1032</v>
      </c>
      <c r="G186" s="8" t="s">
        <v>29</v>
      </c>
      <c r="H186" s="8" t="s">
        <v>76</v>
      </c>
      <c r="I186" s="11" t="s">
        <v>1033</v>
      </c>
      <c r="J186" s="11" t="s">
        <v>954</v>
      </c>
      <c r="K186" s="11" t="s">
        <v>955</v>
      </c>
      <c r="L186" s="11" t="s">
        <v>951</v>
      </c>
      <c r="M186" s="34" t="s">
        <v>956</v>
      </c>
      <c r="N186" s="11" t="s">
        <v>1034</v>
      </c>
      <c r="O186" s="11"/>
      <c r="P186" s="45"/>
      <c r="Q186" s="11" t="str">
        <f t="shared" si="2"/>
        <v>Ho Chi Minh</v>
      </c>
      <c r="R186" s="11" t="str">
        <f>VLOOKUP($G186,'[1]BU mapping'!$A$1:$B$12,2,FALSE)</f>
        <v>DS</v>
      </c>
      <c r="S186" s="11"/>
      <c r="T186" s="11">
        <f>VLOOKUP($G186,'[2]BU mapping'!$A$1:$C$12,3,FALSE)</f>
        <v>0</v>
      </c>
      <c r="U186" s="11"/>
      <c r="V186" s="11"/>
    </row>
    <row r="187" spans="1:22" ht="105" x14ac:dyDescent="0.25">
      <c r="A187" s="8">
        <v>70825556</v>
      </c>
      <c r="B187" s="8">
        <v>70825556</v>
      </c>
      <c r="C187" s="8" t="s">
        <v>1035</v>
      </c>
      <c r="D187" s="8" t="s">
        <v>1</v>
      </c>
      <c r="E187" s="9">
        <v>44782</v>
      </c>
      <c r="F187" s="18" t="s">
        <v>1036</v>
      </c>
      <c r="G187" s="8" t="s">
        <v>29</v>
      </c>
      <c r="H187" s="8" t="s">
        <v>76</v>
      </c>
      <c r="I187" s="11" t="s">
        <v>1037</v>
      </c>
      <c r="J187" s="11" t="s">
        <v>954</v>
      </c>
      <c r="K187" s="11" t="s">
        <v>955</v>
      </c>
      <c r="L187" s="11" t="s">
        <v>951</v>
      </c>
      <c r="M187" s="34" t="s">
        <v>956</v>
      </c>
      <c r="N187" s="11" t="s">
        <v>1038</v>
      </c>
      <c r="O187" s="11"/>
      <c r="P187" s="45"/>
      <c r="Q187" s="11" t="str">
        <f t="shared" si="2"/>
        <v>Ho Chi Minh</v>
      </c>
      <c r="R187" s="11" t="str">
        <f>VLOOKUP($G187,'[1]BU mapping'!$A$1:$B$12,2,FALSE)</f>
        <v>DS</v>
      </c>
      <c r="S187" s="11"/>
      <c r="T187" s="11">
        <f>VLOOKUP($G187,'[2]BU mapping'!$A$1:$C$12,3,FALSE)</f>
        <v>0</v>
      </c>
      <c r="U187" s="11"/>
      <c r="V187" s="11"/>
    </row>
    <row r="188" spans="1:22" ht="90" x14ac:dyDescent="0.25">
      <c r="A188" s="8">
        <v>70844991</v>
      </c>
      <c r="B188" s="8">
        <v>70844991</v>
      </c>
      <c r="C188" s="8" t="s">
        <v>1039</v>
      </c>
      <c r="D188" s="8" t="s">
        <v>2</v>
      </c>
      <c r="E188" s="9">
        <v>44797</v>
      </c>
      <c r="F188" s="18" t="s">
        <v>1040</v>
      </c>
      <c r="G188" s="8" t="s">
        <v>132</v>
      </c>
      <c r="H188" s="8" t="s">
        <v>76</v>
      </c>
      <c r="I188" s="11" t="s">
        <v>1041</v>
      </c>
      <c r="J188" s="11" t="s">
        <v>954</v>
      </c>
      <c r="K188" s="11" t="s">
        <v>973</v>
      </c>
      <c r="L188" s="11" t="s">
        <v>970</v>
      </c>
      <c r="M188" s="11" t="s">
        <v>956</v>
      </c>
      <c r="N188" s="11" t="s">
        <v>780</v>
      </c>
      <c r="O188" s="11"/>
      <c r="P188" s="45"/>
      <c r="Q188" s="11" t="str">
        <f t="shared" si="2"/>
        <v>Ho Chi Minh</v>
      </c>
      <c r="R188" s="11" t="str">
        <f>VLOOKUP($G188,'[1]BU mapping'!$A$1:$B$12,2,FALSE)</f>
        <v>IoT</v>
      </c>
      <c r="S188" s="11"/>
      <c r="T188" s="11" t="str">
        <f>VLOOKUP($G188,'[2]BU mapping'!$A$1:$C$12,3,FALSE)</f>
        <v>Lumada</v>
      </c>
      <c r="U188" s="11" t="e">
        <f>INDEX([2]Detail!$L:$L, MATCH($A188, [2]Detail!$A:$A, 0))</f>
        <v>#N/A</v>
      </c>
      <c r="V188" s="11"/>
    </row>
    <row r="189" spans="1:22" ht="105" x14ac:dyDescent="0.25">
      <c r="A189" s="17">
        <v>70861631</v>
      </c>
      <c r="B189" s="8">
        <v>70861631</v>
      </c>
      <c r="C189" s="14" t="s">
        <v>1042</v>
      </c>
      <c r="D189" s="8" t="s">
        <v>5</v>
      </c>
      <c r="E189" s="9">
        <v>44837</v>
      </c>
      <c r="F189" s="14" t="s">
        <v>1043</v>
      </c>
      <c r="G189" s="14" t="s">
        <v>132</v>
      </c>
      <c r="H189" s="8" t="s">
        <v>76</v>
      </c>
      <c r="I189" s="17" t="s">
        <v>1044</v>
      </c>
      <c r="J189" s="11" t="s">
        <v>954</v>
      </c>
      <c r="K189" s="11" t="s">
        <v>959</v>
      </c>
      <c r="L189" s="11" t="s">
        <v>956</v>
      </c>
      <c r="M189" s="11" t="s">
        <v>956</v>
      </c>
      <c r="N189" s="11"/>
      <c r="O189" s="17"/>
      <c r="P189" s="45"/>
      <c r="Q189" s="11" t="str">
        <f t="shared" si="2"/>
        <v>Ho Chi Minh</v>
      </c>
      <c r="R189" s="11" t="str">
        <f>VLOOKUP($G189,'[1]BU mapping'!$A$1:$B$12,2,FALSE)</f>
        <v>IoT</v>
      </c>
      <c r="S189" s="11"/>
      <c r="T189" s="11" t="str">
        <f>VLOOKUP($G189,'[2]BU mapping'!$A$1:$C$12,3,FALSE)</f>
        <v>Lumada</v>
      </c>
      <c r="U189" s="11" t="e">
        <f>INDEX([2]Detail!$L:$L, MATCH($A189, [2]Detail!$A:$A, 0))</f>
        <v>#N/A</v>
      </c>
      <c r="V189" s="11"/>
    </row>
    <row r="190" spans="1:22" ht="90" x14ac:dyDescent="0.25">
      <c r="A190" s="14">
        <v>70862175</v>
      </c>
      <c r="B190" s="56">
        <v>70862175</v>
      </c>
      <c r="C190" s="14" t="s">
        <v>1045</v>
      </c>
      <c r="D190" s="8" t="s">
        <v>1</v>
      </c>
      <c r="E190" s="9">
        <v>44839</v>
      </c>
      <c r="F190" s="14" t="s">
        <v>1046</v>
      </c>
      <c r="G190" s="14" t="s">
        <v>29</v>
      </c>
      <c r="H190" s="8" t="s">
        <v>119</v>
      </c>
      <c r="I190" s="17" t="s">
        <v>1047</v>
      </c>
      <c r="J190" s="11" t="s">
        <v>954</v>
      </c>
      <c r="K190" s="11" t="s">
        <v>973</v>
      </c>
      <c r="L190" s="11" t="s">
        <v>970</v>
      </c>
      <c r="M190" s="11" t="s">
        <v>956</v>
      </c>
      <c r="N190" s="11" t="s">
        <v>1048</v>
      </c>
      <c r="O190" s="17"/>
      <c r="P190" s="45"/>
      <c r="Q190" s="11" t="str">
        <f t="shared" si="2"/>
        <v>Ho Chi Minh</v>
      </c>
      <c r="R190" s="11" t="str">
        <f>VLOOKUP($G190,'[1]BU mapping'!$A$1:$B$12,2,FALSE)</f>
        <v>DS</v>
      </c>
      <c r="S190" s="11"/>
      <c r="T190" s="11">
        <f>VLOOKUP($G190,'[2]BU mapping'!$A$1:$C$12,3,FALSE)</f>
        <v>0</v>
      </c>
      <c r="U190" s="11"/>
      <c r="V190" s="11"/>
    </row>
    <row r="191" spans="1:22" x14ac:dyDescent="0.25">
      <c r="A191" s="8">
        <v>70865161</v>
      </c>
      <c r="B191" s="8">
        <v>70865161</v>
      </c>
      <c r="C191" s="8" t="s">
        <v>1049</v>
      </c>
      <c r="D191" s="8" t="s">
        <v>2</v>
      </c>
      <c r="E191" s="9">
        <v>44852</v>
      </c>
      <c r="F191" s="8" t="s">
        <v>1050</v>
      </c>
      <c r="G191" s="8" t="s">
        <v>132</v>
      </c>
      <c r="H191" s="8" t="s">
        <v>119</v>
      </c>
      <c r="I191" s="11" t="s">
        <v>1051</v>
      </c>
      <c r="J191" s="11" t="s">
        <v>954</v>
      </c>
      <c r="K191" s="11" t="s">
        <v>973</v>
      </c>
      <c r="L191" s="11" t="s">
        <v>970</v>
      </c>
      <c r="M191" s="11" t="s">
        <v>956</v>
      </c>
      <c r="N191" s="11"/>
      <c r="O191" s="11"/>
      <c r="P191" s="49"/>
      <c r="Q191" s="11" t="str">
        <f t="shared" si="2"/>
        <v>Ho Chi Minh</v>
      </c>
      <c r="R191" s="11" t="str">
        <f>VLOOKUP($G191,'[1]BU mapping'!$A$1:$B$12,2,FALSE)</f>
        <v>IoT</v>
      </c>
      <c r="S191" s="11"/>
      <c r="T191" s="11" t="str">
        <f>VLOOKUP($G191,'[2]BU mapping'!$A$1:$C$12,3,FALSE)</f>
        <v>Lumada</v>
      </c>
      <c r="U191" s="11" t="e">
        <f>INDEX([2]Detail!$L:$L, MATCH($A191, [2]Detail!$A:$A, 0))</f>
        <v>#N/A</v>
      </c>
      <c r="V191" s="11"/>
    </row>
    <row r="192" spans="1:22" ht="30" x14ac:dyDescent="0.25">
      <c r="A192" s="14">
        <v>70865640</v>
      </c>
      <c r="B192" s="32">
        <v>70865640</v>
      </c>
      <c r="C192" s="14" t="s">
        <v>1052</v>
      </c>
      <c r="D192" s="8" t="s">
        <v>2</v>
      </c>
      <c r="E192" s="9">
        <v>44854</v>
      </c>
      <c r="F192" s="14" t="s">
        <v>1053</v>
      </c>
      <c r="G192" s="14" t="s">
        <v>29</v>
      </c>
      <c r="H192" s="8" t="s">
        <v>76</v>
      </c>
      <c r="I192" s="17" t="s">
        <v>1054</v>
      </c>
      <c r="J192" s="11" t="s">
        <v>954</v>
      </c>
      <c r="K192" s="11" t="s">
        <v>955</v>
      </c>
      <c r="L192" s="11" t="s">
        <v>951</v>
      </c>
      <c r="M192" s="34" t="s">
        <v>956</v>
      </c>
      <c r="N192" s="11" t="s">
        <v>1048</v>
      </c>
      <c r="O192" s="17"/>
      <c r="P192" s="45"/>
      <c r="Q192" s="11" t="str">
        <f t="shared" si="2"/>
        <v>Ho Chi Minh</v>
      </c>
      <c r="R192" s="11" t="str">
        <f>VLOOKUP($G192,'[1]BU mapping'!$A$1:$B$12,2,FALSE)</f>
        <v>DS</v>
      </c>
      <c r="S192" s="11"/>
      <c r="T192" s="11">
        <f>VLOOKUP($G192,'[2]BU mapping'!$A$1:$C$12,3,FALSE)</f>
        <v>0</v>
      </c>
      <c r="U192" s="11"/>
      <c r="V192" s="11"/>
    </row>
    <row r="193" spans="1:22" ht="30" x14ac:dyDescent="0.25">
      <c r="A193" s="14">
        <v>70868108</v>
      </c>
      <c r="B193" s="14">
        <v>70868108</v>
      </c>
      <c r="C193" s="14" t="s">
        <v>1055</v>
      </c>
      <c r="D193" s="8" t="s">
        <v>4</v>
      </c>
      <c r="E193" s="9">
        <v>44866</v>
      </c>
      <c r="F193" s="14" t="s">
        <v>1056</v>
      </c>
      <c r="G193" s="14" t="s">
        <v>132</v>
      </c>
      <c r="H193" s="8" t="s">
        <v>76</v>
      </c>
      <c r="I193" s="17" t="s">
        <v>1057</v>
      </c>
      <c r="J193" s="11" t="s">
        <v>954</v>
      </c>
      <c r="K193" s="11" t="s">
        <v>955</v>
      </c>
      <c r="L193" s="11" t="s">
        <v>951</v>
      </c>
      <c r="M193" s="34" t="s">
        <v>956</v>
      </c>
      <c r="N193" s="11"/>
      <c r="O193" s="17"/>
      <c r="P193" s="45"/>
      <c r="Q193" s="11" t="str">
        <f t="shared" si="2"/>
        <v>Ho Chi Minh</v>
      </c>
      <c r="R193" s="11" t="str">
        <f>VLOOKUP($G193,'[1]BU mapping'!$A$1:$B$12,2,FALSE)</f>
        <v>IoT</v>
      </c>
      <c r="S193" s="11"/>
      <c r="T193" s="11" t="str">
        <f>VLOOKUP($G193,'[2]BU mapping'!$A$1:$C$12,3,FALSE)</f>
        <v>Lumada</v>
      </c>
      <c r="U193" s="11" t="e">
        <f>INDEX([2]Detail!$L:$L, MATCH($A193, [2]Detail!$A:$A, 0))</f>
        <v>#N/A</v>
      </c>
      <c r="V193" s="11"/>
    </row>
    <row r="194" spans="1:22" ht="135" x14ac:dyDescent="0.25">
      <c r="A194" s="14">
        <v>70980130</v>
      </c>
      <c r="B194" s="14">
        <v>70980130</v>
      </c>
      <c r="C194" s="14" t="s">
        <v>1058</v>
      </c>
      <c r="D194" s="8" t="s">
        <v>5</v>
      </c>
      <c r="E194" s="9">
        <v>44914</v>
      </c>
      <c r="F194" s="18" t="s">
        <v>1059</v>
      </c>
      <c r="G194" s="8" t="s">
        <v>29</v>
      </c>
      <c r="H194" s="8" t="s">
        <v>439</v>
      </c>
      <c r="I194" s="17" t="s">
        <v>1060</v>
      </c>
      <c r="J194" s="11" t="s">
        <v>954</v>
      </c>
      <c r="K194" s="11" t="s">
        <v>982</v>
      </c>
      <c r="L194" s="11" t="s">
        <v>983</v>
      </c>
      <c r="M194" s="11" t="s">
        <v>956</v>
      </c>
      <c r="N194" s="11"/>
      <c r="O194" s="17"/>
      <c r="P194" s="45" t="s">
        <v>1011</v>
      </c>
      <c r="Q194" s="11" t="str">
        <f t="shared" ref="Q194:Q257" si="3">REPLACE(LEFT(H194,19), 1,8,"")</f>
        <v>Hanoi</v>
      </c>
      <c r="R194" s="11" t="str">
        <f>VLOOKUP($G194,'[1]BU mapping'!$A$1:$B$12,2,FALSE)</f>
        <v>DS</v>
      </c>
      <c r="S194" s="11"/>
      <c r="T194" s="11">
        <f>VLOOKUP($G194,'[2]BU mapping'!$A$1:$C$12,3,FALSE)</f>
        <v>0</v>
      </c>
      <c r="U194" s="11"/>
      <c r="V194" s="11"/>
    </row>
    <row r="195" spans="1:22" ht="30" x14ac:dyDescent="0.25">
      <c r="A195" s="7">
        <v>71270107</v>
      </c>
      <c r="B195" s="8">
        <v>125316</v>
      </c>
      <c r="C195" s="8" t="s">
        <v>1061</v>
      </c>
      <c r="D195" s="8" t="s">
        <v>48</v>
      </c>
      <c r="E195" s="9">
        <v>37915</v>
      </c>
      <c r="F195" s="18" t="s">
        <v>1062</v>
      </c>
      <c r="G195" s="8" t="s">
        <v>1063</v>
      </c>
      <c r="H195" s="8" t="s">
        <v>76</v>
      </c>
      <c r="I195" s="11" t="s">
        <v>836</v>
      </c>
      <c r="J195" s="11" t="s">
        <v>1064</v>
      </c>
      <c r="K195" s="11"/>
      <c r="L195" s="11"/>
      <c r="M195" s="11"/>
      <c r="N195" s="11" t="s">
        <v>366</v>
      </c>
      <c r="O195" s="11" t="s">
        <v>1065</v>
      </c>
      <c r="P195" s="45"/>
      <c r="Q195" s="11" t="str">
        <f t="shared" si="3"/>
        <v>Ho Chi Minh</v>
      </c>
      <c r="R195" s="11" t="str">
        <f>VLOOKUP($G195,'[1]BU mapping'!$A$1:$B$12,2,FALSE)</f>
        <v>DEA-CMS</v>
      </c>
      <c r="S195" s="11"/>
      <c r="T195" s="11">
        <f>VLOOKUP($G195,'[2]BU mapping'!$A$1:$C$12,3,FALSE)</f>
        <v>0</v>
      </c>
      <c r="U195" s="11"/>
      <c r="V195" s="11"/>
    </row>
    <row r="196" spans="1:22" ht="30" x14ac:dyDescent="0.25">
      <c r="A196" s="7">
        <v>71270485</v>
      </c>
      <c r="B196" s="8">
        <v>125492</v>
      </c>
      <c r="C196" s="8" t="s">
        <v>1066</v>
      </c>
      <c r="D196" s="8" t="s">
        <v>5</v>
      </c>
      <c r="E196" s="9">
        <v>38930</v>
      </c>
      <c r="F196" s="18" t="s">
        <v>1067</v>
      </c>
      <c r="G196" s="8" t="s">
        <v>1063</v>
      </c>
      <c r="H196" s="8" t="s">
        <v>76</v>
      </c>
      <c r="I196" s="11" t="s">
        <v>1068</v>
      </c>
      <c r="J196" s="11" t="s">
        <v>1064</v>
      </c>
      <c r="K196" s="11"/>
      <c r="L196" s="11"/>
      <c r="M196" s="11"/>
      <c r="N196" s="11" t="s">
        <v>978</v>
      </c>
      <c r="O196" s="11" t="s">
        <v>1069</v>
      </c>
      <c r="P196" s="45"/>
      <c r="Q196" s="11" t="str">
        <f t="shared" si="3"/>
        <v>Ho Chi Minh</v>
      </c>
      <c r="R196" s="11" t="str">
        <f>VLOOKUP($G196,'[1]BU mapping'!$A$1:$B$12,2,FALSE)</f>
        <v>DEA-CMS</v>
      </c>
      <c r="S196" s="11"/>
      <c r="T196" s="11">
        <f>VLOOKUP($G196,'[2]BU mapping'!$A$1:$C$12,3,FALSE)</f>
        <v>0</v>
      </c>
      <c r="U196" s="11"/>
      <c r="V196" s="11"/>
    </row>
    <row r="197" spans="1:22" ht="30" x14ac:dyDescent="0.25">
      <c r="A197" s="7">
        <v>71270437</v>
      </c>
      <c r="B197" s="8">
        <v>125453</v>
      </c>
      <c r="C197" s="8" t="s">
        <v>1070</v>
      </c>
      <c r="D197" s="8" t="s">
        <v>763</v>
      </c>
      <c r="E197" s="9">
        <v>40203</v>
      </c>
      <c r="F197" s="18" t="s">
        <v>1071</v>
      </c>
      <c r="G197" s="8" t="s">
        <v>1063</v>
      </c>
      <c r="H197" s="8" t="s">
        <v>76</v>
      </c>
      <c r="I197" s="11" t="s">
        <v>1072</v>
      </c>
      <c r="J197" s="11" t="s">
        <v>1064</v>
      </c>
      <c r="K197" s="11"/>
      <c r="L197" s="11"/>
      <c r="M197" s="11"/>
      <c r="N197" s="11" t="s">
        <v>978</v>
      </c>
      <c r="O197" s="11" t="s">
        <v>1073</v>
      </c>
      <c r="P197" s="45"/>
      <c r="Q197" s="11" t="str">
        <f t="shared" si="3"/>
        <v>Ho Chi Minh</v>
      </c>
      <c r="R197" s="11" t="str">
        <f>VLOOKUP($G197,'[1]BU mapping'!$A$1:$B$12,2,FALSE)</f>
        <v>DEA-CMS</v>
      </c>
      <c r="S197" s="11"/>
      <c r="T197" s="11">
        <f>VLOOKUP($G197,'[2]BU mapping'!$A$1:$C$12,3,FALSE)</f>
        <v>0</v>
      </c>
      <c r="U197" s="11"/>
      <c r="V197" s="11"/>
    </row>
    <row r="198" spans="1:22" ht="30" x14ac:dyDescent="0.25">
      <c r="A198" s="13">
        <v>71269831</v>
      </c>
      <c r="B198" s="14">
        <v>124923</v>
      </c>
      <c r="C198" s="14" t="s">
        <v>1074</v>
      </c>
      <c r="D198" s="14" t="s">
        <v>763</v>
      </c>
      <c r="E198" s="15">
        <v>41008</v>
      </c>
      <c r="F198" s="64" t="s">
        <v>1075</v>
      </c>
      <c r="G198" s="14" t="s">
        <v>1063</v>
      </c>
      <c r="H198" s="14" t="s">
        <v>119</v>
      </c>
      <c r="I198" s="17" t="s">
        <v>1076</v>
      </c>
      <c r="J198" s="17" t="s">
        <v>1064</v>
      </c>
      <c r="K198" s="17"/>
      <c r="L198" s="17"/>
      <c r="M198" s="17"/>
      <c r="N198" s="17" t="s">
        <v>978</v>
      </c>
      <c r="O198" s="17" t="s">
        <v>1077</v>
      </c>
      <c r="P198" s="45"/>
      <c r="Q198" s="11" t="str">
        <f t="shared" si="3"/>
        <v>Ho Chi Minh</v>
      </c>
      <c r="R198" s="11" t="str">
        <f>VLOOKUP($G198,'[1]BU mapping'!$A$1:$B$12,2,FALSE)</f>
        <v>DEA-CMS</v>
      </c>
      <c r="S198" s="11"/>
      <c r="T198" s="11">
        <f>VLOOKUP($G198,'[2]BU mapping'!$A$1:$C$12,3,FALSE)</f>
        <v>0</v>
      </c>
      <c r="U198" s="11"/>
      <c r="V198" s="11"/>
    </row>
    <row r="199" spans="1:22" ht="30" x14ac:dyDescent="0.25">
      <c r="A199" s="7">
        <v>71270305</v>
      </c>
      <c r="B199" s="8">
        <v>124849</v>
      </c>
      <c r="C199" s="8" t="s">
        <v>1078</v>
      </c>
      <c r="D199" s="8" t="s">
        <v>5</v>
      </c>
      <c r="E199" s="9">
        <v>41050</v>
      </c>
      <c r="F199" s="18" t="s">
        <v>1079</v>
      </c>
      <c r="G199" s="8" t="s">
        <v>1063</v>
      </c>
      <c r="H199" s="8" t="s">
        <v>76</v>
      </c>
      <c r="I199" s="11" t="s">
        <v>1080</v>
      </c>
      <c r="J199" s="11" t="s">
        <v>1064</v>
      </c>
      <c r="K199" s="11"/>
      <c r="L199" s="11"/>
      <c r="M199" s="11"/>
      <c r="N199" s="11" t="s">
        <v>1081</v>
      </c>
      <c r="O199" s="11" t="s">
        <v>1082</v>
      </c>
      <c r="P199" s="45"/>
      <c r="Q199" s="11" t="str">
        <f t="shared" si="3"/>
        <v>Ho Chi Minh</v>
      </c>
      <c r="R199" s="11" t="str">
        <f>VLOOKUP($G199,'[1]BU mapping'!$A$1:$B$12,2,FALSE)</f>
        <v>DEA-CMS</v>
      </c>
      <c r="S199" s="11"/>
      <c r="T199" s="11">
        <f>VLOOKUP($G199,'[2]BU mapping'!$A$1:$C$12,3,FALSE)</f>
        <v>0</v>
      </c>
      <c r="U199" s="11"/>
      <c r="V199" s="11"/>
    </row>
    <row r="200" spans="1:22" ht="30" x14ac:dyDescent="0.25">
      <c r="A200" s="7">
        <v>71270188</v>
      </c>
      <c r="B200" s="8">
        <v>124982</v>
      </c>
      <c r="C200" s="8" t="s">
        <v>1083</v>
      </c>
      <c r="D200" s="8" t="s">
        <v>4</v>
      </c>
      <c r="E200" s="9">
        <v>42228</v>
      </c>
      <c r="F200" s="18" t="s">
        <v>1084</v>
      </c>
      <c r="G200" s="8" t="s">
        <v>1063</v>
      </c>
      <c r="H200" s="8" t="s">
        <v>76</v>
      </c>
      <c r="I200" s="11" t="s">
        <v>1085</v>
      </c>
      <c r="J200" s="11" t="s">
        <v>1064</v>
      </c>
      <c r="K200" s="48"/>
      <c r="L200" s="11"/>
      <c r="M200" s="11"/>
      <c r="N200" s="11" t="s">
        <v>978</v>
      </c>
      <c r="O200" s="11" t="s">
        <v>1086</v>
      </c>
      <c r="P200" s="45"/>
      <c r="Q200" s="11" t="str">
        <f t="shared" si="3"/>
        <v>Ho Chi Minh</v>
      </c>
      <c r="R200" s="11" t="str">
        <f>VLOOKUP($G200,'[1]BU mapping'!$A$1:$B$12,2,FALSE)</f>
        <v>DEA-CMS</v>
      </c>
      <c r="S200" s="11"/>
      <c r="T200" s="11">
        <f>VLOOKUP($G200,'[2]BU mapping'!$A$1:$C$12,3,FALSE)</f>
        <v>0</v>
      </c>
      <c r="U200" s="11"/>
      <c r="V200" s="11"/>
    </row>
    <row r="201" spans="1:22" ht="30" x14ac:dyDescent="0.25">
      <c r="A201" s="7">
        <v>71391209</v>
      </c>
      <c r="B201" s="8">
        <v>130842</v>
      </c>
      <c r="C201" s="8" t="s">
        <v>1087</v>
      </c>
      <c r="D201" s="8" t="s">
        <v>5</v>
      </c>
      <c r="E201" s="9">
        <v>42716</v>
      </c>
      <c r="F201" s="18" t="s">
        <v>1088</v>
      </c>
      <c r="G201" s="8" t="s">
        <v>1063</v>
      </c>
      <c r="H201" s="8" t="s">
        <v>119</v>
      </c>
      <c r="I201" s="11" t="s">
        <v>1089</v>
      </c>
      <c r="J201" s="11" t="s">
        <v>1064</v>
      </c>
      <c r="K201" s="11"/>
      <c r="L201" s="11"/>
      <c r="M201" s="11"/>
      <c r="N201" s="11" t="s">
        <v>978</v>
      </c>
      <c r="O201" s="11" t="s">
        <v>1090</v>
      </c>
      <c r="P201" s="45"/>
      <c r="Q201" s="11" t="str">
        <f t="shared" si="3"/>
        <v>Ho Chi Minh</v>
      </c>
      <c r="R201" s="11" t="str">
        <f>VLOOKUP($G201,'[1]BU mapping'!$A$1:$B$12,2,FALSE)</f>
        <v>DEA-CMS</v>
      </c>
      <c r="S201" s="11"/>
      <c r="T201" s="11">
        <f>VLOOKUP($G201,'[2]BU mapping'!$A$1:$C$12,3,FALSE)</f>
        <v>0</v>
      </c>
      <c r="U201" s="11"/>
      <c r="V201" s="11"/>
    </row>
    <row r="202" spans="1:22" ht="30" x14ac:dyDescent="0.25">
      <c r="A202" s="58">
        <v>71391216</v>
      </c>
      <c r="B202" s="59">
        <v>132261</v>
      </c>
      <c r="C202" s="59" t="s">
        <v>1091</v>
      </c>
      <c r="D202" s="8" t="s">
        <v>4</v>
      </c>
      <c r="E202" s="60">
        <v>42887</v>
      </c>
      <c r="F202" s="61" t="s">
        <v>1092</v>
      </c>
      <c r="G202" s="59" t="s">
        <v>1063</v>
      </c>
      <c r="H202" s="59" t="s">
        <v>119</v>
      </c>
      <c r="I202" s="62" t="s">
        <v>1093</v>
      </c>
      <c r="J202" s="62" t="s">
        <v>1064</v>
      </c>
      <c r="K202" s="62"/>
      <c r="L202" s="62"/>
      <c r="M202" s="62"/>
      <c r="N202" s="62" t="s">
        <v>978</v>
      </c>
      <c r="O202" s="62" t="s">
        <v>1094</v>
      </c>
      <c r="P202" s="63"/>
      <c r="Q202" s="11" t="str">
        <f t="shared" si="3"/>
        <v>Ho Chi Minh</v>
      </c>
      <c r="R202" s="11" t="str">
        <f>VLOOKUP($G202,'[1]BU mapping'!$A$1:$B$12,2,FALSE)</f>
        <v>DEA-CMS</v>
      </c>
      <c r="S202" s="11"/>
      <c r="T202" s="11">
        <f>VLOOKUP($G202,'[2]BU mapping'!$A$1:$C$12,3,FALSE)</f>
        <v>0</v>
      </c>
      <c r="U202" s="11"/>
      <c r="V202" s="11"/>
    </row>
    <row r="203" spans="1:22" ht="30" x14ac:dyDescent="0.25">
      <c r="A203" s="7">
        <v>71479002</v>
      </c>
      <c r="B203" s="8">
        <v>137514</v>
      </c>
      <c r="C203" s="8" t="s">
        <v>1095</v>
      </c>
      <c r="D203" s="8" t="s">
        <v>5</v>
      </c>
      <c r="E203" s="9">
        <v>43241</v>
      </c>
      <c r="F203" s="18" t="s">
        <v>1096</v>
      </c>
      <c r="G203" s="8" t="s">
        <v>1063</v>
      </c>
      <c r="H203" s="8" t="s">
        <v>76</v>
      </c>
      <c r="I203" s="11" t="s">
        <v>1097</v>
      </c>
      <c r="J203" s="11" t="s">
        <v>1064</v>
      </c>
      <c r="K203" s="11"/>
      <c r="L203" s="11"/>
      <c r="M203" s="11"/>
      <c r="N203" s="11" t="s">
        <v>1098</v>
      </c>
      <c r="O203" s="11" t="s">
        <v>1099</v>
      </c>
      <c r="P203" s="45"/>
      <c r="Q203" s="11" t="str">
        <f t="shared" si="3"/>
        <v>Ho Chi Minh</v>
      </c>
      <c r="R203" s="11" t="str">
        <f>VLOOKUP($G203,'[1]BU mapping'!$A$1:$B$12,2,FALSE)</f>
        <v>DEA-CMS</v>
      </c>
      <c r="S203" s="11"/>
      <c r="T203" s="11">
        <f>VLOOKUP($G203,'[2]BU mapping'!$A$1:$C$12,3,FALSE)</f>
        <v>0</v>
      </c>
      <c r="U203" s="11"/>
      <c r="V203" s="11"/>
    </row>
    <row r="204" spans="1:22" ht="30" x14ac:dyDescent="0.25">
      <c r="A204" s="7">
        <v>71479940</v>
      </c>
      <c r="B204" s="8">
        <v>138010</v>
      </c>
      <c r="C204" s="8" t="s">
        <v>1100</v>
      </c>
      <c r="D204" s="8" t="s">
        <v>701</v>
      </c>
      <c r="E204" s="9">
        <v>43290</v>
      </c>
      <c r="F204" s="18" t="s">
        <v>1101</v>
      </c>
      <c r="G204" s="8" t="s">
        <v>1063</v>
      </c>
      <c r="H204" s="8" t="s">
        <v>76</v>
      </c>
      <c r="I204" s="11" t="s">
        <v>1102</v>
      </c>
      <c r="J204" s="11" t="s">
        <v>1064</v>
      </c>
      <c r="K204" s="11"/>
      <c r="L204" s="11"/>
      <c r="M204" s="11"/>
      <c r="N204" s="11" t="s">
        <v>978</v>
      </c>
      <c r="O204" s="11" t="s">
        <v>1103</v>
      </c>
      <c r="P204" s="45"/>
      <c r="Q204" s="11" t="str">
        <f t="shared" si="3"/>
        <v>Ho Chi Minh</v>
      </c>
      <c r="R204" s="11" t="str">
        <f>VLOOKUP($G204,'[1]BU mapping'!$A$1:$B$12,2,FALSE)</f>
        <v>DEA-CMS</v>
      </c>
      <c r="S204" s="11"/>
      <c r="T204" s="11">
        <f>VLOOKUP($G204,'[2]BU mapping'!$A$1:$C$12,3,FALSE)</f>
        <v>0</v>
      </c>
      <c r="U204" s="11"/>
      <c r="V204" s="11"/>
    </row>
    <row r="205" spans="1:22" ht="60" x14ac:dyDescent="0.25">
      <c r="A205" s="7">
        <v>71494646</v>
      </c>
      <c r="B205" s="8">
        <v>138651</v>
      </c>
      <c r="C205" s="8" t="s">
        <v>1104</v>
      </c>
      <c r="D205" s="8" t="s">
        <v>701</v>
      </c>
      <c r="E205" s="9">
        <v>43360</v>
      </c>
      <c r="F205" s="18" t="s">
        <v>1105</v>
      </c>
      <c r="G205" s="8" t="s">
        <v>1063</v>
      </c>
      <c r="H205" s="8" t="s">
        <v>76</v>
      </c>
      <c r="I205" s="11" t="s">
        <v>1106</v>
      </c>
      <c r="J205" s="11" t="s">
        <v>1064</v>
      </c>
      <c r="K205" s="11"/>
      <c r="L205" s="11"/>
      <c r="M205" s="11"/>
      <c r="N205" s="11" t="s">
        <v>1107</v>
      </c>
      <c r="O205" s="11" t="s">
        <v>1108</v>
      </c>
      <c r="P205" s="45"/>
      <c r="Q205" s="11" t="str">
        <f t="shared" si="3"/>
        <v>Ho Chi Minh</v>
      </c>
      <c r="R205" s="11" t="str">
        <f>VLOOKUP($G205,'[1]BU mapping'!$A$1:$B$12,2,FALSE)</f>
        <v>DEA-CMS</v>
      </c>
      <c r="S205" s="11"/>
      <c r="T205" s="11">
        <f>VLOOKUP($G205,'[2]BU mapping'!$A$1:$C$12,3,FALSE)</f>
        <v>0</v>
      </c>
      <c r="U205" s="11"/>
      <c r="V205" s="11"/>
    </row>
    <row r="206" spans="1:22" ht="75" x14ac:dyDescent="0.25">
      <c r="A206" s="7">
        <v>71571992</v>
      </c>
      <c r="B206" s="8">
        <v>139276</v>
      </c>
      <c r="C206" s="8" t="s">
        <v>1109</v>
      </c>
      <c r="D206" s="8" t="s">
        <v>763</v>
      </c>
      <c r="E206" s="9">
        <v>43437</v>
      </c>
      <c r="F206" s="18" t="s">
        <v>1110</v>
      </c>
      <c r="G206" s="8" t="s">
        <v>1063</v>
      </c>
      <c r="H206" s="8" t="s">
        <v>76</v>
      </c>
      <c r="I206" s="11" t="s">
        <v>1111</v>
      </c>
      <c r="J206" s="11" t="s">
        <v>1064</v>
      </c>
      <c r="K206" s="11"/>
      <c r="L206" s="11"/>
      <c r="M206" s="11"/>
      <c r="N206" s="11" t="s">
        <v>1107</v>
      </c>
      <c r="O206" s="11" t="s">
        <v>1112</v>
      </c>
      <c r="P206" s="45"/>
      <c r="Q206" s="11" t="str">
        <f t="shared" si="3"/>
        <v>Ho Chi Minh</v>
      </c>
      <c r="R206" s="11" t="str">
        <f>VLOOKUP($G206,'[1]BU mapping'!$A$1:$B$12,2,FALSE)</f>
        <v>DEA-CMS</v>
      </c>
      <c r="S206" s="11"/>
      <c r="T206" s="11">
        <f>VLOOKUP($G206,'[2]BU mapping'!$A$1:$C$12,3,FALSE)</f>
        <v>0</v>
      </c>
      <c r="U206" s="11"/>
      <c r="V206" s="11"/>
    </row>
    <row r="207" spans="1:22" ht="30" x14ac:dyDescent="0.25">
      <c r="A207" s="7">
        <v>71572045</v>
      </c>
      <c r="B207" s="8">
        <v>139474</v>
      </c>
      <c r="C207" s="8" t="s">
        <v>1113</v>
      </c>
      <c r="D207" s="8" t="s">
        <v>5</v>
      </c>
      <c r="E207" s="9">
        <v>43467</v>
      </c>
      <c r="F207" s="18" t="s">
        <v>1114</v>
      </c>
      <c r="G207" s="8" t="s">
        <v>1063</v>
      </c>
      <c r="H207" s="8" t="s">
        <v>76</v>
      </c>
      <c r="I207" s="11" t="s">
        <v>1115</v>
      </c>
      <c r="J207" s="11" t="s">
        <v>1064</v>
      </c>
      <c r="K207" s="11"/>
      <c r="L207" s="11"/>
      <c r="M207" s="11"/>
      <c r="N207" s="11" t="s">
        <v>1034</v>
      </c>
      <c r="O207" s="11" t="s">
        <v>1116</v>
      </c>
      <c r="P207" s="45"/>
      <c r="Q207" s="11" t="str">
        <f t="shared" si="3"/>
        <v>Ho Chi Minh</v>
      </c>
      <c r="R207" s="11" t="str">
        <f>VLOOKUP($G207,'[1]BU mapping'!$A$1:$B$12,2,FALSE)</f>
        <v>DEA-CMS</v>
      </c>
      <c r="S207" s="11"/>
      <c r="T207" s="11">
        <f>VLOOKUP($G207,'[2]BU mapping'!$A$1:$C$12,3,FALSE)</f>
        <v>0</v>
      </c>
      <c r="U207" s="11"/>
      <c r="V207" s="11"/>
    </row>
    <row r="208" spans="1:22" ht="30" x14ac:dyDescent="0.25">
      <c r="A208" s="7">
        <v>71572081</v>
      </c>
      <c r="B208" s="8">
        <v>139611</v>
      </c>
      <c r="C208" s="8" t="s">
        <v>1117</v>
      </c>
      <c r="D208" s="8" t="s">
        <v>5</v>
      </c>
      <c r="E208" s="9">
        <v>43474</v>
      </c>
      <c r="F208" s="18" t="s">
        <v>1118</v>
      </c>
      <c r="G208" s="8" t="s">
        <v>1063</v>
      </c>
      <c r="H208" s="8" t="s">
        <v>76</v>
      </c>
      <c r="I208" s="11" t="s">
        <v>1119</v>
      </c>
      <c r="J208" s="11" t="s">
        <v>1064</v>
      </c>
      <c r="K208" s="11"/>
      <c r="L208" s="11"/>
      <c r="M208" s="11"/>
      <c r="N208" s="11" t="s">
        <v>1120</v>
      </c>
      <c r="O208" s="11" t="s">
        <v>836</v>
      </c>
      <c r="P208" s="45"/>
      <c r="Q208" s="11" t="str">
        <f t="shared" si="3"/>
        <v>Ho Chi Minh</v>
      </c>
      <c r="R208" s="11" t="str">
        <f>VLOOKUP($G208,'[1]BU mapping'!$A$1:$B$12,2,FALSE)</f>
        <v>DEA-CMS</v>
      </c>
      <c r="S208" s="11"/>
      <c r="T208" s="11">
        <f>VLOOKUP($G208,'[2]BU mapping'!$A$1:$C$12,3,FALSE)</f>
        <v>0</v>
      </c>
      <c r="U208" s="11"/>
      <c r="V208" s="11"/>
    </row>
    <row r="209" spans="1:22" ht="30" x14ac:dyDescent="0.25">
      <c r="A209" s="65">
        <v>71572428</v>
      </c>
      <c r="B209" s="23">
        <v>142088</v>
      </c>
      <c r="C209" s="23" t="s">
        <v>1121</v>
      </c>
      <c r="D209" s="8" t="s">
        <v>1</v>
      </c>
      <c r="E209" s="33">
        <v>43619</v>
      </c>
      <c r="F209" s="66" t="s">
        <v>1122</v>
      </c>
      <c r="G209" s="23" t="s">
        <v>1063</v>
      </c>
      <c r="H209" s="8" t="s">
        <v>76</v>
      </c>
      <c r="I209" s="34" t="s">
        <v>1123</v>
      </c>
      <c r="J209" s="34" t="s">
        <v>1064</v>
      </c>
      <c r="K209" s="34"/>
      <c r="L209" s="34"/>
      <c r="M209" s="34"/>
      <c r="N209" s="11" t="s">
        <v>978</v>
      </c>
      <c r="O209" s="11" t="s">
        <v>1124</v>
      </c>
      <c r="P209" s="46"/>
      <c r="Q209" s="11" t="str">
        <f t="shared" si="3"/>
        <v>Ho Chi Minh</v>
      </c>
      <c r="R209" s="11" t="str">
        <f>VLOOKUP($G209,'[1]BU mapping'!$A$1:$B$12,2,FALSE)</f>
        <v>DEA-CMS</v>
      </c>
      <c r="S209" s="11"/>
      <c r="T209" s="11">
        <f>VLOOKUP($G209,'[2]BU mapping'!$A$1:$C$12,3,FALSE)</f>
        <v>0</v>
      </c>
      <c r="U209" s="11"/>
      <c r="V209" s="11"/>
    </row>
    <row r="210" spans="1:22" ht="30" x14ac:dyDescent="0.25">
      <c r="A210" s="7">
        <v>71572463</v>
      </c>
      <c r="B210" s="8">
        <v>142307</v>
      </c>
      <c r="C210" s="8" t="s">
        <v>1125</v>
      </c>
      <c r="D210" s="8" t="s">
        <v>5</v>
      </c>
      <c r="E210" s="9">
        <v>43628</v>
      </c>
      <c r="F210" s="18" t="s">
        <v>1126</v>
      </c>
      <c r="G210" s="8" t="s">
        <v>1063</v>
      </c>
      <c r="H210" s="8" t="s">
        <v>76</v>
      </c>
      <c r="I210" s="11" t="s">
        <v>1127</v>
      </c>
      <c r="J210" s="11" t="s">
        <v>1064</v>
      </c>
      <c r="K210" s="11"/>
      <c r="L210" s="11"/>
      <c r="M210" s="11"/>
      <c r="N210" s="11" t="s">
        <v>691</v>
      </c>
      <c r="O210" s="11" t="s">
        <v>1128</v>
      </c>
      <c r="P210" s="45"/>
      <c r="Q210" s="11" t="str">
        <f t="shared" si="3"/>
        <v>Ho Chi Minh</v>
      </c>
      <c r="R210" s="11" t="str">
        <f>VLOOKUP($G210,'[1]BU mapping'!$A$1:$B$12,2,FALSE)</f>
        <v>DEA-CMS</v>
      </c>
      <c r="S210" s="11"/>
      <c r="T210" s="11">
        <f>VLOOKUP($G210,'[2]BU mapping'!$A$1:$C$12,3,FALSE)</f>
        <v>0</v>
      </c>
      <c r="U210" s="11"/>
      <c r="V210" s="11"/>
    </row>
    <row r="211" spans="1:22" ht="60" x14ac:dyDescent="0.25">
      <c r="A211" s="7">
        <v>71705711</v>
      </c>
      <c r="B211" s="8">
        <v>145178</v>
      </c>
      <c r="C211" s="8" t="s">
        <v>1129</v>
      </c>
      <c r="D211" s="8" t="s">
        <v>4</v>
      </c>
      <c r="E211" s="9">
        <v>43871</v>
      </c>
      <c r="F211" s="18" t="s">
        <v>1130</v>
      </c>
      <c r="G211" s="8" t="s">
        <v>1063</v>
      </c>
      <c r="H211" s="8" t="s">
        <v>76</v>
      </c>
      <c r="I211" s="11" t="s">
        <v>1131</v>
      </c>
      <c r="J211" s="11" t="s">
        <v>1064</v>
      </c>
      <c r="K211" s="11"/>
      <c r="L211" s="11"/>
      <c r="M211" s="11"/>
      <c r="N211" s="11" t="s">
        <v>978</v>
      </c>
      <c r="O211" s="11" t="s">
        <v>57</v>
      </c>
      <c r="P211" s="45"/>
      <c r="Q211" s="11" t="str">
        <f t="shared" si="3"/>
        <v>Ho Chi Minh</v>
      </c>
      <c r="R211" s="11" t="str">
        <f>VLOOKUP($G211,'[1]BU mapping'!$A$1:$B$12,2,FALSE)</f>
        <v>DEA-CMS</v>
      </c>
      <c r="S211" s="11"/>
      <c r="T211" s="11">
        <f>VLOOKUP($G211,'[2]BU mapping'!$A$1:$C$12,3,FALSE)</f>
        <v>0</v>
      </c>
      <c r="U211" s="11"/>
      <c r="V211" s="11"/>
    </row>
    <row r="212" spans="1:22" ht="75" x14ac:dyDescent="0.25">
      <c r="A212" s="7">
        <v>71843221</v>
      </c>
      <c r="B212" s="8">
        <v>147444</v>
      </c>
      <c r="C212" s="8" t="s">
        <v>1132</v>
      </c>
      <c r="D212" s="8" t="s">
        <v>5</v>
      </c>
      <c r="E212" s="9">
        <v>44263</v>
      </c>
      <c r="F212" s="18" t="s">
        <v>1133</v>
      </c>
      <c r="G212" s="8" t="s">
        <v>1063</v>
      </c>
      <c r="H212" s="8" t="s">
        <v>76</v>
      </c>
      <c r="I212" s="11" t="s">
        <v>1134</v>
      </c>
      <c r="J212" s="11" t="s">
        <v>1064</v>
      </c>
      <c r="K212" s="11"/>
      <c r="L212" s="11"/>
      <c r="M212" s="11"/>
      <c r="N212" s="11" t="s">
        <v>691</v>
      </c>
      <c r="O212" s="11"/>
      <c r="P212" s="45"/>
      <c r="Q212" s="11" t="str">
        <f t="shared" si="3"/>
        <v>Ho Chi Minh</v>
      </c>
      <c r="R212" s="11" t="str">
        <f>VLOOKUP($G212,'[1]BU mapping'!$A$1:$B$12,2,FALSE)</f>
        <v>DEA-CMS</v>
      </c>
      <c r="S212" s="11"/>
      <c r="T212" s="11">
        <f>VLOOKUP($G212,'[2]BU mapping'!$A$1:$C$12,3,FALSE)</f>
        <v>0</v>
      </c>
      <c r="U212" s="11"/>
      <c r="V212" s="11"/>
    </row>
    <row r="213" spans="1:22" ht="30" x14ac:dyDescent="0.25">
      <c r="A213" s="7">
        <v>70759124</v>
      </c>
      <c r="B213" s="8">
        <v>149674</v>
      </c>
      <c r="C213" s="8" t="s">
        <v>1135</v>
      </c>
      <c r="D213" s="8" t="s">
        <v>5</v>
      </c>
      <c r="E213" s="9">
        <v>44459</v>
      </c>
      <c r="F213" s="18" t="s">
        <v>1136</v>
      </c>
      <c r="G213" s="8" t="s">
        <v>1063</v>
      </c>
      <c r="H213" s="8" t="s">
        <v>76</v>
      </c>
      <c r="I213" s="11" t="s">
        <v>1137</v>
      </c>
      <c r="J213" s="11" t="s">
        <v>1064</v>
      </c>
      <c r="K213" s="11"/>
      <c r="L213" s="11"/>
      <c r="M213" s="11"/>
      <c r="N213" s="11" t="s">
        <v>978</v>
      </c>
      <c r="O213" s="11"/>
      <c r="P213" s="45"/>
      <c r="Q213" s="11" t="str">
        <f t="shared" si="3"/>
        <v>Ho Chi Minh</v>
      </c>
      <c r="R213" s="11" t="str">
        <f>VLOOKUP($G213,'[1]BU mapping'!$A$1:$B$12,2,FALSE)</f>
        <v>DEA-CMS</v>
      </c>
      <c r="S213" s="11"/>
      <c r="T213" s="11">
        <f>VLOOKUP($G213,'[2]BU mapping'!$A$1:$C$12,3,FALSE)</f>
        <v>0</v>
      </c>
      <c r="U213" s="11"/>
      <c r="V213" s="11"/>
    </row>
    <row r="214" spans="1:22" ht="30" x14ac:dyDescent="0.25">
      <c r="A214" s="7">
        <v>70763304</v>
      </c>
      <c r="B214" s="8">
        <v>149922</v>
      </c>
      <c r="C214" s="8" t="s">
        <v>1138</v>
      </c>
      <c r="D214" s="8" t="s">
        <v>4</v>
      </c>
      <c r="E214" s="9">
        <v>44470</v>
      </c>
      <c r="F214" s="18" t="s">
        <v>1139</v>
      </c>
      <c r="G214" s="8" t="s">
        <v>1063</v>
      </c>
      <c r="H214" s="8" t="s">
        <v>76</v>
      </c>
      <c r="I214" s="11" t="s">
        <v>1140</v>
      </c>
      <c r="J214" s="11" t="s">
        <v>1064</v>
      </c>
      <c r="K214" s="11"/>
      <c r="L214" s="11"/>
      <c r="M214" s="11"/>
      <c r="N214" s="11" t="s">
        <v>978</v>
      </c>
      <c r="O214" s="11"/>
      <c r="P214" s="45"/>
      <c r="Q214" s="11" t="str">
        <f t="shared" si="3"/>
        <v>Ho Chi Minh</v>
      </c>
      <c r="R214" s="11" t="str">
        <f>VLOOKUP($G214,'[1]BU mapping'!$A$1:$B$12,2,FALSE)</f>
        <v>DEA-CMS</v>
      </c>
      <c r="S214" s="11"/>
      <c r="T214" s="11">
        <f>VLOOKUP($G214,'[2]BU mapping'!$A$1:$C$12,3,FALSE)</f>
        <v>0</v>
      </c>
      <c r="U214" s="11"/>
      <c r="V214" s="11"/>
    </row>
    <row r="215" spans="1:22" ht="30" x14ac:dyDescent="0.25">
      <c r="A215" s="7">
        <v>70763305</v>
      </c>
      <c r="B215" s="8">
        <v>149923</v>
      </c>
      <c r="C215" s="8" t="s">
        <v>1141</v>
      </c>
      <c r="D215" s="8" t="s">
        <v>5</v>
      </c>
      <c r="E215" s="9">
        <v>44470</v>
      </c>
      <c r="F215" s="18" t="s">
        <v>1142</v>
      </c>
      <c r="G215" s="8" t="s">
        <v>1063</v>
      </c>
      <c r="H215" s="8" t="s">
        <v>76</v>
      </c>
      <c r="I215" s="11" t="s">
        <v>1143</v>
      </c>
      <c r="J215" s="11" t="s">
        <v>1064</v>
      </c>
      <c r="K215" s="11"/>
      <c r="L215" s="11"/>
      <c r="M215" s="11"/>
      <c r="N215" s="11" t="s">
        <v>978</v>
      </c>
      <c r="O215" s="11"/>
      <c r="P215" s="45"/>
      <c r="Q215" s="11" t="str">
        <f t="shared" si="3"/>
        <v>Ho Chi Minh</v>
      </c>
      <c r="R215" s="11" t="str">
        <f>VLOOKUP($G215,'[1]BU mapping'!$A$1:$B$12,2,FALSE)</f>
        <v>DEA-CMS</v>
      </c>
      <c r="S215" s="11"/>
      <c r="T215" s="11">
        <f>VLOOKUP($G215,'[2]BU mapping'!$A$1:$C$12,3,FALSE)</f>
        <v>0</v>
      </c>
      <c r="U215" s="11"/>
      <c r="V215" s="11"/>
    </row>
    <row r="216" spans="1:22" ht="30" x14ac:dyDescent="0.25">
      <c r="A216" s="7">
        <v>70761323</v>
      </c>
      <c r="B216" s="8">
        <v>150173</v>
      </c>
      <c r="C216" s="8" t="s">
        <v>1144</v>
      </c>
      <c r="D216" s="8" t="s">
        <v>48</v>
      </c>
      <c r="E216" s="9">
        <v>44489</v>
      </c>
      <c r="F216" s="18" t="s">
        <v>1145</v>
      </c>
      <c r="G216" s="8" t="s">
        <v>1063</v>
      </c>
      <c r="H216" s="8" t="s">
        <v>76</v>
      </c>
      <c r="I216" s="28" t="s">
        <v>1146</v>
      </c>
      <c r="J216" s="11" t="s">
        <v>1064</v>
      </c>
      <c r="K216" s="11"/>
      <c r="L216" s="11"/>
      <c r="M216" s="11"/>
      <c r="N216" s="11" t="s">
        <v>978</v>
      </c>
      <c r="O216" s="29"/>
      <c r="P216" s="45"/>
      <c r="Q216" s="11" t="str">
        <f t="shared" si="3"/>
        <v>Ho Chi Minh</v>
      </c>
      <c r="R216" s="11" t="str">
        <f>VLOOKUP($G216,'[1]BU mapping'!$A$1:$B$12,2,FALSE)</f>
        <v>DEA-CMS</v>
      </c>
      <c r="S216" s="11"/>
      <c r="T216" s="11">
        <f>VLOOKUP($G216,'[2]BU mapping'!$A$1:$C$12,3,FALSE)</f>
        <v>0</v>
      </c>
      <c r="U216" s="11"/>
      <c r="V216" s="11"/>
    </row>
    <row r="217" spans="1:22" ht="225" x14ac:dyDescent="0.25">
      <c r="A217" s="7">
        <v>70764060</v>
      </c>
      <c r="B217" s="8">
        <v>70764060</v>
      </c>
      <c r="C217" s="8" t="s">
        <v>1147</v>
      </c>
      <c r="D217" s="8" t="s">
        <v>5</v>
      </c>
      <c r="E217" s="9">
        <v>44501</v>
      </c>
      <c r="F217" s="18" t="s">
        <v>1148</v>
      </c>
      <c r="G217" s="8" t="s">
        <v>1063</v>
      </c>
      <c r="H217" s="8" t="s">
        <v>76</v>
      </c>
      <c r="I217" s="28" t="s">
        <v>1149</v>
      </c>
      <c r="J217" s="11" t="s">
        <v>1064</v>
      </c>
      <c r="K217" s="11"/>
      <c r="L217" s="11"/>
      <c r="M217" s="11"/>
      <c r="N217" s="11"/>
      <c r="O217" s="29"/>
      <c r="P217" s="45"/>
      <c r="Q217" s="11" t="str">
        <f t="shared" si="3"/>
        <v>Ho Chi Minh</v>
      </c>
      <c r="R217" s="11" t="str">
        <f>VLOOKUP($G217,'[1]BU mapping'!$A$1:$B$12,2,FALSE)</f>
        <v>DEA-CMS</v>
      </c>
      <c r="S217" s="11"/>
      <c r="T217" s="11">
        <f>VLOOKUP($G217,'[2]BU mapping'!$A$1:$C$12,3,FALSE)</f>
        <v>0</v>
      </c>
      <c r="U217" s="11"/>
      <c r="V217" s="11"/>
    </row>
    <row r="218" spans="1:22" ht="30" x14ac:dyDescent="0.25">
      <c r="A218" s="7">
        <v>70764078</v>
      </c>
      <c r="B218" s="8">
        <v>70764078</v>
      </c>
      <c r="C218" s="8" t="s">
        <v>1150</v>
      </c>
      <c r="D218" s="8" t="s">
        <v>48</v>
      </c>
      <c r="E218" s="9">
        <v>44501</v>
      </c>
      <c r="F218" s="18" t="s">
        <v>1151</v>
      </c>
      <c r="G218" s="8" t="s">
        <v>1063</v>
      </c>
      <c r="H218" s="8" t="s">
        <v>119</v>
      </c>
      <c r="I218" s="11"/>
      <c r="J218" s="11" t="s">
        <v>1064</v>
      </c>
      <c r="K218" s="11"/>
      <c r="L218" s="11"/>
      <c r="M218" s="11"/>
      <c r="N218" s="11" t="s">
        <v>978</v>
      </c>
      <c r="O218" s="29"/>
      <c r="P218" s="45"/>
      <c r="Q218" s="11" t="str">
        <f t="shared" si="3"/>
        <v>Ho Chi Minh</v>
      </c>
      <c r="R218" s="11" t="str">
        <f>VLOOKUP($G218,'[1]BU mapping'!$A$1:$B$12,2,FALSE)</f>
        <v>DEA-CMS</v>
      </c>
      <c r="S218" s="11"/>
      <c r="T218" s="11">
        <f>VLOOKUP($G218,'[2]BU mapping'!$A$1:$C$12,3,FALSE)</f>
        <v>0</v>
      </c>
      <c r="U218" s="11"/>
      <c r="V218" s="11"/>
    </row>
    <row r="219" spans="1:22" ht="30" x14ac:dyDescent="0.25">
      <c r="A219" s="7">
        <v>70767848</v>
      </c>
      <c r="B219" s="8">
        <v>70767848</v>
      </c>
      <c r="C219" s="8" t="s">
        <v>1152</v>
      </c>
      <c r="D219" s="8" t="s">
        <v>2</v>
      </c>
      <c r="E219" s="9">
        <v>44526</v>
      </c>
      <c r="F219" s="18" t="s">
        <v>1153</v>
      </c>
      <c r="G219" s="8" t="s">
        <v>1063</v>
      </c>
      <c r="H219" s="8" t="s">
        <v>119</v>
      </c>
      <c r="I219" s="17" t="s">
        <v>1154</v>
      </c>
      <c r="J219" s="11" t="s">
        <v>1064</v>
      </c>
      <c r="K219" s="11"/>
      <c r="L219" s="11"/>
      <c r="M219" s="11"/>
      <c r="N219" s="11" t="s">
        <v>978</v>
      </c>
      <c r="O219" s="17"/>
      <c r="P219" s="45"/>
      <c r="Q219" s="11" t="str">
        <f t="shared" si="3"/>
        <v>Ho Chi Minh</v>
      </c>
      <c r="R219" s="11" t="str">
        <f>VLOOKUP($G219,'[1]BU mapping'!$A$1:$B$12,2,FALSE)</f>
        <v>DEA-CMS</v>
      </c>
      <c r="S219" s="11"/>
      <c r="T219" s="11">
        <f>VLOOKUP($G219,'[2]BU mapping'!$A$1:$C$12,3,FALSE)</f>
        <v>0</v>
      </c>
      <c r="U219" s="11"/>
      <c r="V219" s="11"/>
    </row>
    <row r="220" spans="1:22" ht="30" x14ac:dyDescent="0.25">
      <c r="A220" s="7">
        <v>70806860</v>
      </c>
      <c r="B220" s="8">
        <v>128956</v>
      </c>
      <c r="C220" s="14" t="s">
        <v>1155</v>
      </c>
      <c r="D220" s="8" t="s">
        <v>5</v>
      </c>
      <c r="E220" s="9">
        <v>44621</v>
      </c>
      <c r="F220" s="18" t="s">
        <v>1156</v>
      </c>
      <c r="G220" s="8" t="s">
        <v>1063</v>
      </c>
      <c r="H220" s="8" t="s">
        <v>76</v>
      </c>
      <c r="I220" s="14" t="s">
        <v>1157</v>
      </c>
      <c r="J220" s="11" t="s">
        <v>1064</v>
      </c>
      <c r="K220" s="11"/>
      <c r="L220" s="11"/>
      <c r="M220" s="11"/>
      <c r="N220" s="11" t="s">
        <v>978</v>
      </c>
      <c r="O220" s="17"/>
      <c r="P220" s="45"/>
      <c r="Q220" s="11" t="str">
        <f t="shared" si="3"/>
        <v>Ho Chi Minh</v>
      </c>
      <c r="R220" s="11" t="str">
        <f>VLOOKUP($G220,'[1]BU mapping'!$A$1:$B$12,2,FALSE)</f>
        <v>DEA-CMS</v>
      </c>
      <c r="S220" s="11"/>
      <c r="T220" s="11">
        <f>VLOOKUP($G220,'[2]BU mapping'!$A$1:$C$12,3,FALSE)</f>
        <v>0</v>
      </c>
      <c r="U220" s="11"/>
      <c r="V220" s="11"/>
    </row>
    <row r="221" spans="1:22" x14ac:dyDescent="0.25">
      <c r="A221" s="13">
        <v>70814905</v>
      </c>
      <c r="B221" s="8">
        <v>70814905</v>
      </c>
      <c r="C221" s="14" t="s">
        <v>1158</v>
      </c>
      <c r="D221" s="8" t="s">
        <v>1</v>
      </c>
      <c r="E221" s="9">
        <v>44655</v>
      </c>
      <c r="F221" s="18" t="s">
        <v>1159</v>
      </c>
      <c r="G221" s="8" t="s">
        <v>1063</v>
      </c>
      <c r="H221" s="8" t="s">
        <v>83</v>
      </c>
      <c r="I221" s="11"/>
      <c r="J221" s="11" t="s">
        <v>1064</v>
      </c>
      <c r="K221" s="48"/>
      <c r="L221" s="11"/>
      <c r="M221" s="11"/>
      <c r="N221" s="11"/>
      <c r="O221" s="17"/>
      <c r="P221" s="45"/>
      <c r="Q221" s="11" t="str">
        <f t="shared" si="3"/>
        <v>Ho Chi Minh</v>
      </c>
      <c r="R221" s="11" t="str">
        <f>VLOOKUP($G221,'[1]BU mapping'!$A$1:$B$12,2,FALSE)</f>
        <v>DEA-CMS</v>
      </c>
      <c r="S221" s="11"/>
      <c r="T221" s="11">
        <f>VLOOKUP($G221,'[2]BU mapping'!$A$1:$C$12,3,FALSE)</f>
        <v>0</v>
      </c>
      <c r="U221" s="11"/>
      <c r="V221" s="11"/>
    </row>
    <row r="222" spans="1:22" ht="180" x14ac:dyDescent="0.25">
      <c r="A222" s="13">
        <v>70814279</v>
      </c>
      <c r="B222" s="8">
        <v>70814279</v>
      </c>
      <c r="C222" s="14" t="s">
        <v>1160</v>
      </c>
      <c r="D222" s="8" t="s">
        <v>2</v>
      </c>
      <c r="E222" s="9">
        <v>44657</v>
      </c>
      <c r="F222" s="18" t="s">
        <v>1161</v>
      </c>
      <c r="G222" s="8" t="s">
        <v>1063</v>
      </c>
      <c r="H222" s="8" t="s">
        <v>76</v>
      </c>
      <c r="I222" s="17" t="s">
        <v>1162</v>
      </c>
      <c r="J222" s="11" t="s">
        <v>1064</v>
      </c>
      <c r="K222" s="11"/>
      <c r="L222" s="11"/>
      <c r="M222" s="11"/>
      <c r="N222" s="11" t="s">
        <v>978</v>
      </c>
      <c r="O222" s="17"/>
      <c r="P222" s="45"/>
      <c r="Q222" s="11" t="str">
        <f t="shared" si="3"/>
        <v>Ho Chi Minh</v>
      </c>
      <c r="R222" s="11" t="str">
        <f>VLOOKUP($G222,'[1]BU mapping'!$A$1:$B$12,2,FALSE)</f>
        <v>DEA-CMS</v>
      </c>
      <c r="S222" s="11"/>
      <c r="T222" s="11">
        <f>VLOOKUP($G222,'[2]BU mapping'!$A$1:$C$12,3,FALSE)</f>
        <v>0</v>
      </c>
      <c r="U222" s="11"/>
      <c r="V222" s="11"/>
    </row>
    <row r="223" spans="1:22" x14ac:dyDescent="0.25">
      <c r="A223" s="7">
        <v>71705769</v>
      </c>
      <c r="B223" s="8">
        <v>143302</v>
      </c>
      <c r="C223" s="8" t="s">
        <v>1163</v>
      </c>
      <c r="D223" s="8" t="s">
        <v>1164</v>
      </c>
      <c r="E223" s="9">
        <v>43689</v>
      </c>
      <c r="F223" s="18" t="s">
        <v>1165</v>
      </c>
      <c r="G223" s="49" t="s">
        <v>1063</v>
      </c>
      <c r="H223" s="8" t="s">
        <v>119</v>
      </c>
      <c r="I223" s="11" t="s">
        <v>1166</v>
      </c>
      <c r="J223" s="11" t="s">
        <v>1064</v>
      </c>
      <c r="K223" s="11"/>
      <c r="L223" s="11"/>
      <c r="M223" s="11"/>
      <c r="N223" s="11"/>
      <c r="O223" s="11"/>
      <c r="P223" s="45"/>
      <c r="Q223" s="11" t="str">
        <f t="shared" si="3"/>
        <v>Ho Chi Minh</v>
      </c>
      <c r="R223" s="11" t="str">
        <f>VLOOKUP($G223,'[1]BU mapping'!$A$1:$B$12,2,FALSE)</f>
        <v>DEA-CMS</v>
      </c>
      <c r="S223" s="11"/>
      <c r="T223" s="11">
        <f>VLOOKUP($G223,'[2]BU mapping'!$A$1:$C$12,3,FALSE)</f>
        <v>0</v>
      </c>
      <c r="U223" s="11"/>
      <c r="V223" s="11"/>
    </row>
    <row r="224" spans="1:22" x14ac:dyDescent="0.25">
      <c r="A224" s="7">
        <v>71270266</v>
      </c>
      <c r="B224" s="8">
        <v>125442</v>
      </c>
      <c r="C224" s="8" t="s">
        <v>1167</v>
      </c>
      <c r="D224" s="8" t="s">
        <v>1168</v>
      </c>
      <c r="E224" s="9">
        <v>37881</v>
      </c>
      <c r="F224" s="18" t="s">
        <v>1169</v>
      </c>
      <c r="G224" s="8" t="s">
        <v>1170</v>
      </c>
      <c r="H224" s="8" t="s">
        <v>76</v>
      </c>
      <c r="I224" s="11" t="s">
        <v>1171</v>
      </c>
      <c r="J224" s="11" t="s">
        <v>80</v>
      </c>
      <c r="K224" s="11"/>
      <c r="L224" s="11" t="s">
        <v>1172</v>
      </c>
      <c r="M224" s="11" t="s">
        <v>1172</v>
      </c>
      <c r="N224" s="11" t="s">
        <v>1173</v>
      </c>
      <c r="O224" s="11" t="s">
        <v>1174</v>
      </c>
      <c r="P224" s="45"/>
      <c r="Q224" s="11" t="str">
        <f t="shared" si="3"/>
        <v>Ho Chi Minh</v>
      </c>
      <c r="R224" s="11" t="str">
        <f>VLOOKUP($G224,'[1]BU mapping'!$A$1:$B$12,2,FALSE)</f>
        <v>DS</v>
      </c>
      <c r="S224" s="11"/>
      <c r="T224" s="11">
        <f>VLOOKUP($G224,'[2]BU mapping'!$A$1:$C$12,3,FALSE)</f>
        <v>0</v>
      </c>
      <c r="U224" s="11"/>
      <c r="V224" s="11"/>
    </row>
    <row r="225" spans="1:22" ht="30" x14ac:dyDescent="0.25">
      <c r="A225" s="7">
        <v>71270236</v>
      </c>
      <c r="B225" s="8">
        <v>125513</v>
      </c>
      <c r="C225" s="23" t="s">
        <v>1175</v>
      </c>
      <c r="D225" s="8" t="s">
        <v>763</v>
      </c>
      <c r="E225" s="9">
        <v>38084</v>
      </c>
      <c r="F225" s="18" t="s">
        <v>1176</v>
      </c>
      <c r="G225" s="8" t="s">
        <v>1170</v>
      </c>
      <c r="H225" s="8" t="s">
        <v>76</v>
      </c>
      <c r="I225" s="11" t="s">
        <v>1177</v>
      </c>
      <c r="J225" s="34" t="s">
        <v>1178</v>
      </c>
      <c r="K225" s="34"/>
      <c r="L225" s="34" t="s">
        <v>1179</v>
      </c>
      <c r="M225" s="34" t="s">
        <v>1179</v>
      </c>
      <c r="N225" s="11" t="s">
        <v>1180</v>
      </c>
      <c r="O225" s="11" t="s">
        <v>1181</v>
      </c>
      <c r="P225" s="45"/>
      <c r="Q225" s="11" t="str">
        <f t="shared" si="3"/>
        <v>Ho Chi Minh</v>
      </c>
      <c r="R225" s="11" t="str">
        <f>VLOOKUP($G225,'[1]BU mapping'!$A$1:$B$12,2,FALSE)</f>
        <v>DS</v>
      </c>
      <c r="S225" s="11"/>
      <c r="T225" s="11">
        <f>VLOOKUP($G225,'[2]BU mapping'!$A$1:$C$12,3,FALSE)</f>
        <v>0</v>
      </c>
      <c r="U225" s="11"/>
      <c r="V225" s="11"/>
    </row>
    <row r="226" spans="1:22" x14ac:dyDescent="0.25">
      <c r="A226" s="7">
        <v>71270111</v>
      </c>
      <c r="B226" s="8">
        <v>125296</v>
      </c>
      <c r="C226" s="8" t="s">
        <v>1182</v>
      </c>
      <c r="D226" s="8" t="s">
        <v>5</v>
      </c>
      <c r="E226" s="9">
        <v>38145</v>
      </c>
      <c r="F226" s="18" t="s">
        <v>1183</v>
      </c>
      <c r="G226" s="8" t="s">
        <v>1170</v>
      </c>
      <c r="H226" s="8" t="s">
        <v>76</v>
      </c>
      <c r="I226" s="11" t="s">
        <v>836</v>
      </c>
      <c r="J226" s="11" t="s">
        <v>80</v>
      </c>
      <c r="K226" s="11"/>
      <c r="L226" s="11" t="s">
        <v>1184</v>
      </c>
      <c r="M226" s="11" t="s">
        <v>1184</v>
      </c>
      <c r="N226" s="11" t="s">
        <v>1185</v>
      </c>
      <c r="O226" s="11" t="s">
        <v>1065</v>
      </c>
      <c r="P226" s="45" t="s">
        <v>836</v>
      </c>
      <c r="Q226" s="11" t="str">
        <f t="shared" si="3"/>
        <v>Ho Chi Minh</v>
      </c>
      <c r="R226" s="11" t="str">
        <f>VLOOKUP($G226,'[1]BU mapping'!$A$1:$B$12,2,FALSE)</f>
        <v>DS</v>
      </c>
      <c r="S226" s="11"/>
      <c r="T226" s="11">
        <f>VLOOKUP($G226,'[2]BU mapping'!$A$1:$C$12,3,FALSE)</f>
        <v>0</v>
      </c>
      <c r="U226" s="11"/>
      <c r="V226" s="11"/>
    </row>
    <row r="227" spans="1:22" ht="30" x14ac:dyDescent="0.25">
      <c r="A227" s="7">
        <v>71269876</v>
      </c>
      <c r="B227" s="8">
        <v>125497</v>
      </c>
      <c r="C227" s="8" t="s">
        <v>1186</v>
      </c>
      <c r="D227" s="8" t="s">
        <v>1168</v>
      </c>
      <c r="E227" s="9">
        <v>38446</v>
      </c>
      <c r="F227" s="18" t="s">
        <v>737</v>
      </c>
      <c r="G227" s="8" t="s">
        <v>29</v>
      </c>
      <c r="H227" s="8" t="s">
        <v>119</v>
      </c>
      <c r="I227" s="11" t="s">
        <v>1187</v>
      </c>
      <c r="J227" s="11" t="s">
        <v>80</v>
      </c>
      <c r="K227" s="11"/>
      <c r="L227" s="11" t="s">
        <v>1172</v>
      </c>
      <c r="M227" s="11" t="s">
        <v>1172</v>
      </c>
      <c r="N227" s="11" t="s">
        <v>754</v>
      </c>
      <c r="O227" s="11" t="s">
        <v>1188</v>
      </c>
      <c r="P227" s="45"/>
      <c r="Q227" s="11" t="str">
        <f t="shared" si="3"/>
        <v>Ho Chi Minh</v>
      </c>
      <c r="R227" s="11" t="str">
        <f>VLOOKUP($G227,'[1]BU mapping'!$A$1:$B$12,2,FALSE)</f>
        <v>DS</v>
      </c>
      <c r="S227" s="11"/>
      <c r="T227" s="11">
        <f>VLOOKUP($G227,'[2]BU mapping'!$A$1:$C$12,3,FALSE)</f>
        <v>0</v>
      </c>
      <c r="U227" s="11"/>
      <c r="V227" s="11"/>
    </row>
    <row r="228" spans="1:22" ht="45" x14ac:dyDescent="0.25">
      <c r="A228" s="7">
        <v>71270342</v>
      </c>
      <c r="B228" s="67">
        <v>124817</v>
      </c>
      <c r="C228" s="67" t="s">
        <v>1189</v>
      </c>
      <c r="D228" s="67" t="s">
        <v>1190</v>
      </c>
      <c r="E228" s="9">
        <v>38443</v>
      </c>
      <c r="F228" s="18" t="s">
        <v>1191</v>
      </c>
      <c r="G228" s="8" t="s">
        <v>1170</v>
      </c>
      <c r="H228" s="8" t="s">
        <v>76</v>
      </c>
      <c r="I228" s="11" t="s">
        <v>1192</v>
      </c>
      <c r="J228" s="11" t="s">
        <v>80</v>
      </c>
      <c r="K228" s="11" t="s">
        <v>1193</v>
      </c>
      <c r="L228" s="11" t="s">
        <v>1167</v>
      </c>
      <c r="M228" s="11" t="s">
        <v>1167</v>
      </c>
      <c r="N228" s="11" t="s">
        <v>1194</v>
      </c>
      <c r="O228" s="11" t="s">
        <v>810</v>
      </c>
      <c r="P228" s="45"/>
      <c r="Q228" s="11" t="str">
        <f t="shared" si="3"/>
        <v>Ho Chi Minh</v>
      </c>
      <c r="R228" s="11" t="str">
        <f>VLOOKUP($G228,'[1]BU mapping'!$A$1:$B$12,2,FALSE)</f>
        <v>DS</v>
      </c>
      <c r="S228" s="11"/>
      <c r="T228" s="11">
        <f>VLOOKUP($G228,'[2]BU mapping'!$A$1:$C$12,3,FALSE)</f>
        <v>0</v>
      </c>
      <c r="U228" s="11"/>
      <c r="V228" s="11"/>
    </row>
    <row r="229" spans="1:22" ht="45" x14ac:dyDescent="0.25">
      <c r="A229" s="7">
        <v>71269789</v>
      </c>
      <c r="B229" s="8">
        <v>125652</v>
      </c>
      <c r="C229" s="8" t="s">
        <v>1195</v>
      </c>
      <c r="D229" s="8" t="s">
        <v>1164</v>
      </c>
      <c r="E229" s="9">
        <v>38831</v>
      </c>
      <c r="F229" s="18" t="s">
        <v>711</v>
      </c>
      <c r="G229" s="23" t="s">
        <v>132</v>
      </c>
      <c r="H229" s="8" t="s">
        <v>119</v>
      </c>
      <c r="I229" s="11" t="s">
        <v>1196</v>
      </c>
      <c r="J229" s="34" t="s">
        <v>77</v>
      </c>
      <c r="K229" s="11"/>
      <c r="L229" s="11" t="s">
        <v>1197</v>
      </c>
      <c r="M229" s="11" t="s">
        <v>1197</v>
      </c>
      <c r="N229" s="11" t="s">
        <v>1198</v>
      </c>
      <c r="O229" s="11" t="s">
        <v>1199</v>
      </c>
      <c r="P229" s="45"/>
      <c r="Q229" s="11" t="str">
        <f t="shared" si="3"/>
        <v>Ho Chi Minh</v>
      </c>
      <c r="R229" s="11" t="str">
        <f>VLOOKUP($G229,'[1]BU mapping'!$A$1:$B$12,2,FALSE)</f>
        <v>IoT</v>
      </c>
      <c r="S229" s="11"/>
      <c r="T229" s="11" t="str">
        <f>VLOOKUP($G229,'[2]BU mapping'!$A$1:$C$12,3,FALSE)</f>
        <v>Lumada</v>
      </c>
      <c r="U229" s="11"/>
      <c r="V229" s="11"/>
    </row>
    <row r="230" spans="1:22" ht="120" x14ac:dyDescent="0.25">
      <c r="A230" s="7">
        <v>71269991</v>
      </c>
      <c r="B230" s="8">
        <v>124907</v>
      </c>
      <c r="C230" s="8" t="s">
        <v>1200</v>
      </c>
      <c r="D230" s="8" t="s">
        <v>1201</v>
      </c>
      <c r="E230" s="9">
        <v>39310</v>
      </c>
      <c r="F230" s="18" t="s">
        <v>1202</v>
      </c>
      <c r="G230" s="8" t="s">
        <v>29</v>
      </c>
      <c r="H230" s="8" t="s">
        <v>119</v>
      </c>
      <c r="I230" s="11" t="s">
        <v>1203</v>
      </c>
      <c r="J230" s="11" t="s">
        <v>80</v>
      </c>
      <c r="K230" s="11"/>
      <c r="L230" s="11" t="s">
        <v>1204</v>
      </c>
      <c r="M230" s="11" t="s">
        <v>1172</v>
      </c>
      <c r="N230" s="11" t="s">
        <v>377</v>
      </c>
      <c r="O230" s="11" t="s">
        <v>1205</v>
      </c>
      <c r="P230" s="49"/>
      <c r="Q230" s="11" t="str">
        <f t="shared" si="3"/>
        <v>Ho Chi Minh</v>
      </c>
      <c r="R230" s="11" t="str">
        <f>VLOOKUP($G230,'[1]BU mapping'!$A$1:$B$12,2,FALSE)</f>
        <v>DS</v>
      </c>
      <c r="S230" s="11"/>
      <c r="T230" s="11">
        <f>VLOOKUP($G230,'[2]BU mapping'!$A$1:$C$12,3,FALSE)</f>
        <v>0</v>
      </c>
      <c r="U230" s="11"/>
      <c r="V230" s="11"/>
    </row>
    <row r="231" spans="1:22" ht="30" x14ac:dyDescent="0.25">
      <c r="A231" s="7">
        <v>71270453</v>
      </c>
      <c r="B231" s="8">
        <v>125381</v>
      </c>
      <c r="C231" s="8" t="s">
        <v>1206</v>
      </c>
      <c r="D231" s="8" t="s">
        <v>5</v>
      </c>
      <c r="E231" s="9">
        <v>39694</v>
      </c>
      <c r="F231" s="18" t="s">
        <v>1207</v>
      </c>
      <c r="G231" s="8" t="s">
        <v>1170</v>
      </c>
      <c r="H231" s="8" t="s">
        <v>76</v>
      </c>
      <c r="I231" s="11" t="s">
        <v>1181</v>
      </c>
      <c r="J231" s="11" t="s">
        <v>1178</v>
      </c>
      <c r="K231" s="11" t="s">
        <v>1208</v>
      </c>
      <c r="L231" s="11" t="s">
        <v>1179</v>
      </c>
      <c r="M231" s="11" t="s">
        <v>1179</v>
      </c>
      <c r="N231" s="11" t="s">
        <v>1209</v>
      </c>
      <c r="O231" s="11" t="s">
        <v>397</v>
      </c>
      <c r="P231" s="45"/>
      <c r="Q231" s="11" t="str">
        <f t="shared" si="3"/>
        <v>Ho Chi Minh</v>
      </c>
      <c r="R231" s="11" t="str">
        <f>VLOOKUP($G231,'[1]BU mapping'!$A$1:$B$12,2,FALSE)</f>
        <v>DS</v>
      </c>
      <c r="S231" s="11"/>
      <c r="T231" s="11">
        <f>VLOOKUP($G231,'[2]BU mapping'!$A$1:$C$12,3,FALSE)</f>
        <v>0</v>
      </c>
      <c r="U231" s="11"/>
      <c r="V231" s="11"/>
    </row>
    <row r="232" spans="1:22" x14ac:dyDescent="0.25">
      <c r="A232" s="7">
        <v>71270195</v>
      </c>
      <c r="B232" s="8">
        <v>125484</v>
      </c>
      <c r="C232" s="8" t="s">
        <v>1210</v>
      </c>
      <c r="D232" s="8" t="s">
        <v>48</v>
      </c>
      <c r="E232" s="9">
        <v>40269</v>
      </c>
      <c r="F232" s="18" t="s">
        <v>1211</v>
      </c>
      <c r="G232" s="8" t="s">
        <v>1170</v>
      </c>
      <c r="H232" s="8" t="s">
        <v>76</v>
      </c>
      <c r="I232" s="11" t="s">
        <v>1212</v>
      </c>
      <c r="J232" s="11" t="s">
        <v>80</v>
      </c>
      <c r="K232" s="11"/>
      <c r="L232" s="11" t="s">
        <v>1167</v>
      </c>
      <c r="M232" s="11" t="s">
        <v>1167</v>
      </c>
      <c r="N232" s="11" t="s">
        <v>6</v>
      </c>
      <c r="O232" s="11" t="s">
        <v>397</v>
      </c>
      <c r="P232" s="45" t="s">
        <v>1213</v>
      </c>
      <c r="Q232" s="11" t="str">
        <f t="shared" si="3"/>
        <v>Ho Chi Minh</v>
      </c>
      <c r="R232" s="11" t="str">
        <f>VLOOKUP($G232,'[1]BU mapping'!$A$1:$B$12,2,FALSE)</f>
        <v>DS</v>
      </c>
      <c r="S232" s="11"/>
      <c r="T232" s="11">
        <f>VLOOKUP($G232,'[2]BU mapping'!$A$1:$C$12,3,FALSE)</f>
        <v>0</v>
      </c>
      <c r="U232" s="11"/>
      <c r="V232" s="11"/>
    </row>
    <row r="233" spans="1:22" ht="30" x14ac:dyDescent="0.25">
      <c r="A233" s="7">
        <v>71269907</v>
      </c>
      <c r="B233" s="8">
        <v>125699</v>
      </c>
      <c r="C233" s="8" t="s">
        <v>1214</v>
      </c>
      <c r="D233" s="8" t="s">
        <v>701</v>
      </c>
      <c r="E233" s="9">
        <v>40469</v>
      </c>
      <c r="F233" s="10" t="s">
        <v>1215</v>
      </c>
      <c r="G233" s="8" t="s">
        <v>29</v>
      </c>
      <c r="H233" s="8" t="s">
        <v>119</v>
      </c>
      <c r="I233" s="11" t="s">
        <v>1216</v>
      </c>
      <c r="J233" s="11" t="s">
        <v>80</v>
      </c>
      <c r="K233" s="11"/>
      <c r="L233" s="11" t="s">
        <v>1186</v>
      </c>
      <c r="M233" s="11" t="s">
        <v>1172</v>
      </c>
      <c r="N233" s="11" t="s">
        <v>754</v>
      </c>
      <c r="O233" s="11" t="s">
        <v>371</v>
      </c>
      <c r="P233" s="45"/>
      <c r="Q233" s="11" t="str">
        <f t="shared" si="3"/>
        <v>Ho Chi Minh</v>
      </c>
      <c r="R233" s="11" t="str">
        <f>VLOOKUP($G233,'[1]BU mapping'!$A$1:$B$12,2,FALSE)</f>
        <v>DS</v>
      </c>
      <c r="S233" s="11"/>
      <c r="T233" s="11">
        <f>VLOOKUP($G233,'[2]BU mapping'!$A$1:$C$12,3,FALSE)</f>
        <v>0</v>
      </c>
      <c r="U233" s="11"/>
      <c r="V233" s="11"/>
    </row>
    <row r="234" spans="1:22" ht="30" x14ac:dyDescent="0.25">
      <c r="A234" s="65">
        <v>71270223</v>
      </c>
      <c r="B234" s="23">
        <v>124852</v>
      </c>
      <c r="C234" s="23" t="s">
        <v>1217</v>
      </c>
      <c r="D234" s="8" t="s">
        <v>5</v>
      </c>
      <c r="E234" s="33">
        <v>40518</v>
      </c>
      <c r="F234" s="66" t="s">
        <v>1218</v>
      </c>
      <c r="G234" s="23" t="s">
        <v>1170</v>
      </c>
      <c r="H234" s="23" t="s">
        <v>76</v>
      </c>
      <c r="I234" s="34" t="s">
        <v>1219</v>
      </c>
      <c r="J234" s="11" t="s">
        <v>1178</v>
      </c>
      <c r="K234" s="11" t="s">
        <v>1220</v>
      </c>
      <c r="L234" s="11" t="s">
        <v>1179</v>
      </c>
      <c r="M234" s="11" t="s">
        <v>1179</v>
      </c>
      <c r="N234" s="34" t="s">
        <v>1221</v>
      </c>
      <c r="O234" s="34" t="s">
        <v>357</v>
      </c>
      <c r="P234" s="46"/>
      <c r="Q234" s="11" t="str">
        <f t="shared" si="3"/>
        <v>Ho Chi Minh</v>
      </c>
      <c r="R234" s="11" t="str">
        <f>VLOOKUP($G234,'[1]BU mapping'!$A$1:$B$12,2,FALSE)</f>
        <v>DS</v>
      </c>
      <c r="S234" s="11"/>
      <c r="T234" s="11">
        <f>VLOOKUP($G234,'[2]BU mapping'!$A$1:$C$12,3,FALSE)</f>
        <v>0</v>
      </c>
      <c r="U234" s="11"/>
      <c r="V234" s="11"/>
    </row>
    <row r="235" spans="1:22" ht="45" x14ac:dyDescent="0.25">
      <c r="A235" s="7">
        <v>71270310</v>
      </c>
      <c r="B235" s="8">
        <v>125589</v>
      </c>
      <c r="C235" s="8" t="s">
        <v>1222</v>
      </c>
      <c r="D235" s="8" t="s">
        <v>763</v>
      </c>
      <c r="E235" s="9">
        <v>40644</v>
      </c>
      <c r="F235" s="18" t="s">
        <v>1223</v>
      </c>
      <c r="G235" s="8" t="s">
        <v>1170</v>
      </c>
      <c r="H235" s="8" t="s">
        <v>76</v>
      </c>
      <c r="I235" s="11" t="s">
        <v>1224</v>
      </c>
      <c r="J235" s="11" t="s">
        <v>80</v>
      </c>
      <c r="K235" s="11"/>
      <c r="L235" s="11" t="s">
        <v>1167</v>
      </c>
      <c r="M235" s="11" t="s">
        <v>1167</v>
      </c>
      <c r="N235" s="11" t="s">
        <v>691</v>
      </c>
      <c r="O235" s="11" t="s">
        <v>810</v>
      </c>
      <c r="P235" s="45"/>
      <c r="Q235" s="11" t="str">
        <f t="shared" si="3"/>
        <v>Ho Chi Minh</v>
      </c>
      <c r="R235" s="11" t="str">
        <f>VLOOKUP($G235,'[1]BU mapping'!$A$1:$B$12,2,FALSE)</f>
        <v>DS</v>
      </c>
      <c r="S235" s="11"/>
      <c r="T235" s="11">
        <f>VLOOKUP($G235,'[2]BU mapping'!$A$1:$C$12,3,FALSE)</f>
        <v>0</v>
      </c>
      <c r="U235" s="11"/>
      <c r="V235" s="11"/>
    </row>
    <row r="236" spans="1:22" ht="45" x14ac:dyDescent="0.25">
      <c r="A236" s="7">
        <v>71270304</v>
      </c>
      <c r="B236" s="8">
        <v>125571</v>
      </c>
      <c r="C236" s="23" t="s">
        <v>1225</v>
      </c>
      <c r="D236" s="8" t="s">
        <v>5</v>
      </c>
      <c r="E236" s="9">
        <v>40651</v>
      </c>
      <c r="F236" s="18" t="s">
        <v>1226</v>
      </c>
      <c r="G236" s="8" t="s">
        <v>1170</v>
      </c>
      <c r="H236" s="8" t="s">
        <v>76</v>
      </c>
      <c r="I236" s="11" t="s">
        <v>1227</v>
      </c>
      <c r="J236" s="11" t="s">
        <v>80</v>
      </c>
      <c r="K236" s="11"/>
      <c r="L236" s="11" t="s">
        <v>1167</v>
      </c>
      <c r="M236" s="11" t="s">
        <v>1167</v>
      </c>
      <c r="N236" s="11" t="s">
        <v>1185</v>
      </c>
      <c r="O236" s="11" t="s">
        <v>810</v>
      </c>
      <c r="P236" s="45"/>
      <c r="Q236" s="11" t="str">
        <f t="shared" si="3"/>
        <v>Ho Chi Minh</v>
      </c>
      <c r="R236" s="11" t="str">
        <f>VLOOKUP($G236,'[1]BU mapping'!$A$1:$B$12,2,FALSE)</f>
        <v>DS</v>
      </c>
      <c r="S236" s="11"/>
      <c r="T236" s="11">
        <f>VLOOKUP($G236,'[2]BU mapping'!$A$1:$C$12,3,FALSE)</f>
        <v>0</v>
      </c>
      <c r="U236" s="11"/>
      <c r="V236" s="11"/>
    </row>
    <row r="237" spans="1:22" ht="30" x14ac:dyDescent="0.25">
      <c r="A237" s="7">
        <v>71269782</v>
      </c>
      <c r="B237" s="8">
        <v>124764</v>
      </c>
      <c r="C237" s="8" t="s">
        <v>1228</v>
      </c>
      <c r="D237" s="8" t="s">
        <v>5</v>
      </c>
      <c r="E237" s="9">
        <v>40763</v>
      </c>
      <c r="F237" s="18" t="s">
        <v>1229</v>
      </c>
      <c r="G237" s="8" t="s">
        <v>29</v>
      </c>
      <c r="H237" s="8" t="s">
        <v>119</v>
      </c>
      <c r="I237" s="11" t="s">
        <v>965</v>
      </c>
      <c r="J237" s="11" t="s">
        <v>80</v>
      </c>
      <c r="K237" s="11"/>
      <c r="L237" s="11" t="s">
        <v>1230</v>
      </c>
      <c r="M237" s="11" t="s">
        <v>1172</v>
      </c>
      <c r="N237" s="11" t="s">
        <v>852</v>
      </c>
      <c r="O237" s="11" t="s">
        <v>1231</v>
      </c>
      <c r="P237" s="45"/>
      <c r="Q237" s="11" t="str">
        <f t="shared" si="3"/>
        <v>Ho Chi Minh</v>
      </c>
      <c r="R237" s="11" t="str">
        <f>VLOOKUP($G237,'[1]BU mapping'!$A$1:$B$12,2,FALSE)</f>
        <v>DS</v>
      </c>
      <c r="S237" s="11"/>
      <c r="T237" s="11">
        <f>VLOOKUP($G237,'[2]BU mapping'!$A$1:$C$12,3,FALSE)</f>
        <v>0</v>
      </c>
      <c r="U237" s="11"/>
      <c r="V237" s="11"/>
    </row>
    <row r="238" spans="1:22" ht="60" x14ac:dyDescent="0.25">
      <c r="A238" s="7">
        <v>71270375</v>
      </c>
      <c r="B238" s="8">
        <v>125443</v>
      </c>
      <c r="C238" s="8" t="s">
        <v>1232</v>
      </c>
      <c r="D238" s="8" t="s">
        <v>763</v>
      </c>
      <c r="E238" s="9">
        <v>41197</v>
      </c>
      <c r="F238" s="18" t="s">
        <v>1233</v>
      </c>
      <c r="G238" s="8" t="s">
        <v>1170</v>
      </c>
      <c r="H238" s="8" t="s">
        <v>76</v>
      </c>
      <c r="I238" s="11" t="s">
        <v>1234</v>
      </c>
      <c r="J238" s="11" t="s">
        <v>1178</v>
      </c>
      <c r="K238" s="68" t="s">
        <v>1235</v>
      </c>
      <c r="L238" s="11" t="s">
        <v>1179</v>
      </c>
      <c r="M238" s="11" t="s">
        <v>1179</v>
      </c>
      <c r="N238" s="11" t="s">
        <v>1236</v>
      </c>
      <c r="O238" s="11" t="s">
        <v>1181</v>
      </c>
      <c r="P238" s="45"/>
      <c r="Q238" s="11" t="str">
        <f t="shared" si="3"/>
        <v>Ho Chi Minh</v>
      </c>
      <c r="R238" s="11" t="str">
        <f>VLOOKUP($G238,'[1]BU mapping'!$A$1:$B$12,2,FALSE)</f>
        <v>DS</v>
      </c>
      <c r="S238" s="11"/>
      <c r="T238" s="11">
        <f>VLOOKUP($G238,'[2]BU mapping'!$A$1:$C$12,3,FALSE)</f>
        <v>0</v>
      </c>
      <c r="U238" s="11"/>
      <c r="V238" s="11"/>
    </row>
    <row r="239" spans="1:22" ht="30" x14ac:dyDescent="0.25">
      <c r="A239" s="7">
        <v>71269911</v>
      </c>
      <c r="B239" s="8">
        <v>125268</v>
      </c>
      <c r="C239" s="8" t="s">
        <v>1204</v>
      </c>
      <c r="D239" s="8" t="s">
        <v>1190</v>
      </c>
      <c r="E239" s="9">
        <v>41491</v>
      </c>
      <c r="F239" s="10" t="s">
        <v>726</v>
      </c>
      <c r="G239" s="8" t="s">
        <v>29</v>
      </c>
      <c r="H239" s="8" t="s">
        <v>119</v>
      </c>
      <c r="I239" s="11" t="s">
        <v>1237</v>
      </c>
      <c r="J239" s="11" t="s">
        <v>80</v>
      </c>
      <c r="K239" s="11"/>
      <c r="L239" s="11" t="s">
        <v>1172</v>
      </c>
      <c r="M239" s="11" t="s">
        <v>1172</v>
      </c>
      <c r="N239" s="11" t="s">
        <v>1238</v>
      </c>
      <c r="O239" s="11" t="s">
        <v>357</v>
      </c>
      <c r="P239" s="45"/>
      <c r="Q239" s="11" t="str">
        <f t="shared" si="3"/>
        <v>Ho Chi Minh</v>
      </c>
      <c r="R239" s="11" t="str">
        <f>VLOOKUP($G239,'[1]BU mapping'!$A$1:$B$12,2,FALSE)</f>
        <v>DS</v>
      </c>
      <c r="S239" s="11"/>
      <c r="T239" s="11">
        <f>VLOOKUP($G239,'[2]BU mapping'!$A$1:$C$12,3,FALSE)</f>
        <v>0</v>
      </c>
      <c r="U239" s="11"/>
      <c r="V239" s="11"/>
    </row>
    <row r="240" spans="1:22" ht="45" x14ac:dyDescent="0.25">
      <c r="A240" s="7">
        <v>71269985</v>
      </c>
      <c r="B240" s="8">
        <v>124970</v>
      </c>
      <c r="C240" s="8" t="s">
        <v>1239</v>
      </c>
      <c r="D240" s="8" t="s">
        <v>4</v>
      </c>
      <c r="E240" s="9">
        <v>41491</v>
      </c>
      <c r="F240" s="18" t="s">
        <v>1240</v>
      </c>
      <c r="G240" s="8" t="s">
        <v>1170</v>
      </c>
      <c r="H240" s="8" t="s">
        <v>119</v>
      </c>
      <c r="I240" s="11" t="s">
        <v>965</v>
      </c>
      <c r="J240" s="11" t="s">
        <v>1178</v>
      </c>
      <c r="K240" s="11"/>
      <c r="L240" s="11" t="s">
        <v>1179</v>
      </c>
      <c r="M240" s="11" t="s">
        <v>1179</v>
      </c>
      <c r="N240" s="11" t="s">
        <v>1241</v>
      </c>
      <c r="O240" s="11" t="s">
        <v>810</v>
      </c>
      <c r="P240" s="45"/>
      <c r="Q240" s="11" t="str">
        <f t="shared" si="3"/>
        <v>Ho Chi Minh</v>
      </c>
      <c r="R240" s="11" t="str">
        <f>VLOOKUP($G240,'[1]BU mapping'!$A$1:$B$12,2,FALSE)</f>
        <v>DS</v>
      </c>
      <c r="S240" s="11"/>
      <c r="T240" s="11">
        <f>VLOOKUP($G240,'[2]BU mapping'!$A$1:$C$12,3,FALSE)</f>
        <v>0</v>
      </c>
      <c r="U240" s="11"/>
      <c r="V240" s="11"/>
    </row>
    <row r="241" spans="1:22" x14ac:dyDescent="0.25">
      <c r="A241" s="7">
        <v>71270068</v>
      </c>
      <c r="B241" s="8">
        <v>125313</v>
      </c>
      <c r="C241" s="8" t="s">
        <v>1242</v>
      </c>
      <c r="D241" s="8" t="s">
        <v>4</v>
      </c>
      <c r="E241" s="9">
        <v>41904</v>
      </c>
      <c r="F241" s="18" t="s">
        <v>1243</v>
      </c>
      <c r="G241" s="8" t="s">
        <v>29</v>
      </c>
      <c r="H241" s="8" t="s">
        <v>76</v>
      </c>
      <c r="I241" s="11" t="s">
        <v>1244</v>
      </c>
      <c r="J241" s="11" t="s">
        <v>80</v>
      </c>
      <c r="K241" s="11"/>
      <c r="L241" s="11" t="s">
        <v>1204</v>
      </c>
      <c r="M241" s="11" t="s">
        <v>1245</v>
      </c>
      <c r="N241" s="11" t="s">
        <v>6</v>
      </c>
      <c r="O241" s="11" t="s">
        <v>1246</v>
      </c>
      <c r="P241" s="45"/>
      <c r="Q241" s="11" t="str">
        <f t="shared" si="3"/>
        <v>Ho Chi Minh</v>
      </c>
      <c r="R241" s="11" t="str">
        <f>VLOOKUP($G241,'[1]BU mapping'!$A$1:$B$12,2,FALSE)</f>
        <v>DS</v>
      </c>
      <c r="S241" s="11"/>
      <c r="T241" s="11">
        <f>VLOOKUP($G241,'[2]BU mapping'!$A$1:$C$12,3,FALSE)</f>
        <v>0</v>
      </c>
      <c r="U241" s="11"/>
      <c r="V241" s="11"/>
    </row>
    <row r="242" spans="1:22" ht="30" x14ac:dyDescent="0.25">
      <c r="A242" s="7">
        <v>71269806</v>
      </c>
      <c r="B242" s="8">
        <v>124926</v>
      </c>
      <c r="C242" s="8" t="s">
        <v>1247</v>
      </c>
      <c r="D242" s="8" t="s">
        <v>48</v>
      </c>
      <c r="E242" s="9">
        <v>42177</v>
      </c>
      <c r="F242" s="18" t="s">
        <v>1248</v>
      </c>
      <c r="G242" s="8" t="s">
        <v>29</v>
      </c>
      <c r="H242" s="8" t="s">
        <v>119</v>
      </c>
      <c r="I242" s="11" t="s">
        <v>429</v>
      </c>
      <c r="J242" s="11" t="s">
        <v>80</v>
      </c>
      <c r="K242" s="11"/>
      <c r="L242" s="11" t="s">
        <v>1172</v>
      </c>
      <c r="M242" s="11" t="s">
        <v>1172</v>
      </c>
      <c r="N242" s="11" t="s">
        <v>1249</v>
      </c>
      <c r="O242" s="11" t="s">
        <v>371</v>
      </c>
      <c r="P242" s="45"/>
      <c r="Q242" s="11" t="str">
        <f t="shared" si="3"/>
        <v>Ho Chi Minh</v>
      </c>
      <c r="R242" s="11" t="str">
        <f>VLOOKUP($G242,'[1]BU mapping'!$A$1:$B$12,2,FALSE)</f>
        <v>DS</v>
      </c>
      <c r="S242" s="11"/>
      <c r="T242" s="11">
        <f>VLOOKUP($G242,'[2]BU mapping'!$A$1:$C$12,3,FALSE)</f>
        <v>0</v>
      </c>
      <c r="U242" s="11"/>
      <c r="V242" s="11"/>
    </row>
    <row r="243" spans="1:22" ht="30" x14ac:dyDescent="0.25">
      <c r="A243" s="7">
        <v>71269958</v>
      </c>
      <c r="B243" s="8">
        <v>125027</v>
      </c>
      <c r="C243" s="23" t="s">
        <v>1250</v>
      </c>
      <c r="D243" s="8" t="s">
        <v>5</v>
      </c>
      <c r="E243" s="9">
        <v>42261</v>
      </c>
      <c r="F243" s="10" t="s">
        <v>1251</v>
      </c>
      <c r="G243" s="8" t="s">
        <v>29</v>
      </c>
      <c r="H243" s="8" t="s">
        <v>119</v>
      </c>
      <c r="I243" s="11" t="s">
        <v>19</v>
      </c>
      <c r="J243" s="11" t="s">
        <v>80</v>
      </c>
      <c r="K243" s="26"/>
      <c r="L243" s="26" t="s">
        <v>1186</v>
      </c>
      <c r="M243" s="11" t="s">
        <v>1172</v>
      </c>
      <c r="N243" s="11" t="s">
        <v>754</v>
      </c>
      <c r="O243" s="11" t="s">
        <v>1082</v>
      </c>
      <c r="P243" s="45"/>
      <c r="Q243" s="11" t="str">
        <f t="shared" si="3"/>
        <v>Ho Chi Minh</v>
      </c>
      <c r="R243" s="11" t="str">
        <f>VLOOKUP($G243,'[1]BU mapping'!$A$1:$B$12,2,FALSE)</f>
        <v>DS</v>
      </c>
      <c r="S243" s="11"/>
      <c r="T243" s="11">
        <f>VLOOKUP($G243,'[2]BU mapping'!$A$1:$C$12,3,FALSE)</f>
        <v>0</v>
      </c>
      <c r="U243" s="11"/>
      <c r="V243" s="11"/>
    </row>
    <row r="244" spans="1:22" x14ac:dyDescent="0.25">
      <c r="A244" s="7">
        <v>71270498</v>
      </c>
      <c r="B244" s="8">
        <v>127746</v>
      </c>
      <c r="C244" s="8" t="s">
        <v>1252</v>
      </c>
      <c r="D244" s="8" t="s">
        <v>2</v>
      </c>
      <c r="E244" s="9">
        <v>42494</v>
      </c>
      <c r="F244" s="18" t="s">
        <v>1253</v>
      </c>
      <c r="G244" s="8" t="s">
        <v>1170</v>
      </c>
      <c r="H244" s="8" t="s">
        <v>76</v>
      </c>
      <c r="I244" s="11" t="s">
        <v>1254</v>
      </c>
      <c r="J244" s="11" t="s">
        <v>80</v>
      </c>
      <c r="K244" s="11"/>
      <c r="L244" s="11" t="s">
        <v>1184</v>
      </c>
      <c r="M244" s="11" t="s">
        <v>1184</v>
      </c>
      <c r="N244" s="11" t="s">
        <v>716</v>
      </c>
      <c r="O244" s="11" t="s">
        <v>1255</v>
      </c>
      <c r="P244" s="45"/>
      <c r="Q244" s="11" t="str">
        <f t="shared" si="3"/>
        <v>Ho Chi Minh</v>
      </c>
      <c r="R244" s="11" t="str">
        <f>VLOOKUP($G244,'[1]BU mapping'!$A$1:$B$12,2,FALSE)</f>
        <v>DS</v>
      </c>
      <c r="S244" s="11"/>
      <c r="T244" s="11">
        <f>VLOOKUP($G244,'[2]BU mapping'!$A$1:$C$12,3,FALSE)</f>
        <v>0</v>
      </c>
      <c r="U244" s="11"/>
      <c r="V244" s="11"/>
    </row>
    <row r="245" spans="1:22" x14ac:dyDescent="0.25">
      <c r="A245" s="7">
        <v>71391242</v>
      </c>
      <c r="B245" s="8">
        <v>128803</v>
      </c>
      <c r="C245" s="8" t="s">
        <v>1256</v>
      </c>
      <c r="D245" s="8" t="s">
        <v>5</v>
      </c>
      <c r="E245" s="9">
        <v>42555</v>
      </c>
      <c r="F245" s="18" t="s">
        <v>1257</v>
      </c>
      <c r="G245" s="8" t="s">
        <v>29</v>
      </c>
      <c r="H245" s="8" t="s">
        <v>119</v>
      </c>
      <c r="I245" s="11" t="s">
        <v>1258</v>
      </c>
      <c r="J245" s="11" t="s">
        <v>80</v>
      </c>
      <c r="K245" s="11"/>
      <c r="L245" s="11" t="s">
        <v>1230</v>
      </c>
      <c r="M245" s="11" t="s">
        <v>1172</v>
      </c>
      <c r="N245" s="11" t="s">
        <v>730</v>
      </c>
      <c r="O245" s="11" t="s">
        <v>1259</v>
      </c>
      <c r="P245" s="45"/>
      <c r="Q245" s="11" t="str">
        <f t="shared" si="3"/>
        <v>Ho Chi Minh</v>
      </c>
      <c r="R245" s="11" t="str">
        <f>VLOOKUP($G245,'[1]BU mapping'!$A$1:$B$12,2,FALSE)</f>
        <v>DS</v>
      </c>
      <c r="S245" s="11"/>
      <c r="T245" s="11">
        <f>VLOOKUP($G245,'[2]BU mapping'!$A$1:$C$12,3,FALSE)</f>
        <v>0</v>
      </c>
      <c r="U245" s="11"/>
      <c r="V245" s="11"/>
    </row>
    <row r="246" spans="1:22" ht="30" x14ac:dyDescent="0.25">
      <c r="A246" s="7">
        <v>71391428</v>
      </c>
      <c r="B246" s="8">
        <v>130606</v>
      </c>
      <c r="C246" s="23" t="s">
        <v>1260</v>
      </c>
      <c r="D246" s="8" t="s">
        <v>5</v>
      </c>
      <c r="E246" s="9">
        <v>42688</v>
      </c>
      <c r="F246" s="18" t="s">
        <v>1261</v>
      </c>
      <c r="G246" s="8" t="s">
        <v>29</v>
      </c>
      <c r="H246" s="8" t="s">
        <v>439</v>
      </c>
      <c r="I246" s="11" t="s">
        <v>1262</v>
      </c>
      <c r="J246" s="11" t="s">
        <v>80</v>
      </c>
      <c r="K246" s="11"/>
      <c r="L246" s="11" t="s">
        <v>1263</v>
      </c>
      <c r="M246" s="11" t="s">
        <v>1263</v>
      </c>
      <c r="N246" s="11" t="s">
        <v>1264</v>
      </c>
      <c r="O246" s="11" t="s">
        <v>1103</v>
      </c>
      <c r="P246" s="49"/>
      <c r="Q246" s="11" t="str">
        <f t="shared" si="3"/>
        <v>Hanoi</v>
      </c>
      <c r="R246" s="11" t="str">
        <f>VLOOKUP($G246,'[1]BU mapping'!$A$1:$B$12,2,FALSE)</f>
        <v>DS</v>
      </c>
      <c r="S246" s="11"/>
      <c r="T246" s="11">
        <f>VLOOKUP($G246,'[2]BU mapping'!$A$1:$C$12,3,FALSE)</f>
        <v>0</v>
      </c>
      <c r="U246" s="11" t="s">
        <v>1265</v>
      </c>
      <c r="V246" s="11"/>
    </row>
    <row r="247" spans="1:22" ht="30" x14ac:dyDescent="0.25">
      <c r="A247" s="7">
        <v>71391275</v>
      </c>
      <c r="B247" s="8">
        <v>132316</v>
      </c>
      <c r="C247" s="8" t="s">
        <v>1266</v>
      </c>
      <c r="D247" s="8" t="s">
        <v>48</v>
      </c>
      <c r="E247" s="9">
        <v>42786</v>
      </c>
      <c r="F247" s="18" t="s">
        <v>1267</v>
      </c>
      <c r="G247" s="8" t="s">
        <v>29</v>
      </c>
      <c r="H247" s="8" t="s">
        <v>90</v>
      </c>
      <c r="I247" s="11" t="s">
        <v>1268</v>
      </c>
      <c r="J247" s="11" t="s">
        <v>80</v>
      </c>
      <c r="K247" s="11"/>
      <c r="L247" s="11" t="s">
        <v>1263</v>
      </c>
      <c r="M247" s="11" t="s">
        <v>1263</v>
      </c>
      <c r="N247" s="11" t="s">
        <v>366</v>
      </c>
      <c r="O247" s="11" t="s">
        <v>1269</v>
      </c>
      <c r="P247" s="45"/>
      <c r="Q247" s="11" t="str">
        <f t="shared" si="3"/>
        <v>Danang City</v>
      </c>
      <c r="R247" s="11" t="str">
        <f>VLOOKUP($G247,'[1]BU mapping'!$A$1:$B$12,2,FALSE)</f>
        <v>DS</v>
      </c>
      <c r="S247" s="11"/>
      <c r="T247" s="11">
        <f>VLOOKUP($G247,'[2]BU mapping'!$A$1:$C$12,3,FALSE)</f>
        <v>0</v>
      </c>
      <c r="U247" s="11"/>
      <c r="V247" s="11"/>
    </row>
    <row r="248" spans="1:22" ht="30" x14ac:dyDescent="0.25">
      <c r="A248" s="7">
        <v>71391399</v>
      </c>
      <c r="B248" s="8">
        <v>133486</v>
      </c>
      <c r="C248" s="8" t="s">
        <v>1270</v>
      </c>
      <c r="D248" s="8" t="s">
        <v>701</v>
      </c>
      <c r="E248" s="9">
        <v>42887</v>
      </c>
      <c r="F248" s="18" t="s">
        <v>1271</v>
      </c>
      <c r="G248" s="8" t="s">
        <v>1170</v>
      </c>
      <c r="H248" s="8" t="s">
        <v>76</v>
      </c>
      <c r="I248" s="11" t="s">
        <v>1272</v>
      </c>
      <c r="J248" s="11" t="s">
        <v>80</v>
      </c>
      <c r="K248" s="11"/>
      <c r="L248" s="11" t="s">
        <v>1167</v>
      </c>
      <c r="M248" s="11" t="s">
        <v>1167</v>
      </c>
      <c r="N248" s="11" t="s">
        <v>1273</v>
      </c>
      <c r="O248" s="11" t="s">
        <v>1171</v>
      </c>
      <c r="P248" s="45"/>
      <c r="Q248" s="11" t="str">
        <f t="shared" si="3"/>
        <v>Ho Chi Minh</v>
      </c>
      <c r="R248" s="11" t="str">
        <f>VLOOKUP($G248,'[1]BU mapping'!$A$1:$B$12,2,FALSE)</f>
        <v>DS</v>
      </c>
      <c r="S248" s="11"/>
      <c r="T248" s="11">
        <f>VLOOKUP($G248,'[2]BU mapping'!$A$1:$C$12,3,FALSE)</f>
        <v>0</v>
      </c>
      <c r="U248" s="11"/>
      <c r="V248" s="11"/>
    </row>
    <row r="249" spans="1:22" ht="30" x14ac:dyDescent="0.25">
      <c r="A249" s="7">
        <v>71391401</v>
      </c>
      <c r="B249" s="8">
        <v>133527</v>
      </c>
      <c r="C249" s="8" t="s">
        <v>1274</v>
      </c>
      <c r="D249" s="8" t="s">
        <v>4</v>
      </c>
      <c r="E249" s="9">
        <v>42891</v>
      </c>
      <c r="F249" s="18" t="s">
        <v>1275</v>
      </c>
      <c r="G249" s="8" t="s">
        <v>1170</v>
      </c>
      <c r="H249" s="8" t="s">
        <v>76</v>
      </c>
      <c r="I249" s="11" t="s">
        <v>1272</v>
      </c>
      <c r="J249" s="11" t="s">
        <v>1178</v>
      </c>
      <c r="K249" s="11" t="s">
        <v>1276</v>
      </c>
      <c r="L249" s="11" t="s">
        <v>1179</v>
      </c>
      <c r="M249" s="11" t="s">
        <v>1179</v>
      </c>
      <c r="N249" s="11" t="s">
        <v>1277</v>
      </c>
      <c r="O249" s="11" t="s">
        <v>1181</v>
      </c>
      <c r="P249" s="45"/>
      <c r="Q249" s="11" t="str">
        <f t="shared" si="3"/>
        <v>Ho Chi Minh</v>
      </c>
      <c r="R249" s="11" t="str">
        <f>VLOOKUP($G249,'[1]BU mapping'!$A$1:$B$12,2,FALSE)</f>
        <v>DS</v>
      </c>
      <c r="S249" s="11"/>
      <c r="T249" s="11">
        <f>VLOOKUP($G249,'[2]BU mapping'!$A$1:$C$12,3,FALSE)</f>
        <v>0</v>
      </c>
      <c r="U249" s="11"/>
      <c r="V249" s="11"/>
    </row>
    <row r="250" spans="1:22" ht="45" x14ac:dyDescent="0.25">
      <c r="A250" s="7">
        <v>71478964</v>
      </c>
      <c r="B250" s="8">
        <v>137234</v>
      </c>
      <c r="C250" s="8" t="s">
        <v>1278</v>
      </c>
      <c r="D250" s="8" t="s">
        <v>4</v>
      </c>
      <c r="E250" s="9">
        <v>43200</v>
      </c>
      <c r="F250" s="18" t="s">
        <v>1279</v>
      </c>
      <c r="G250" s="8" t="s">
        <v>1170</v>
      </c>
      <c r="H250" s="8" t="s">
        <v>76</v>
      </c>
      <c r="I250" s="11" t="s">
        <v>1258</v>
      </c>
      <c r="J250" s="11" t="s">
        <v>80</v>
      </c>
      <c r="K250" s="11"/>
      <c r="L250" s="11" t="s">
        <v>1167</v>
      </c>
      <c r="M250" s="11" t="s">
        <v>1167</v>
      </c>
      <c r="N250" s="11" t="s">
        <v>403</v>
      </c>
      <c r="O250" s="11" t="s">
        <v>810</v>
      </c>
      <c r="P250" s="45"/>
      <c r="Q250" s="11" t="str">
        <f t="shared" si="3"/>
        <v>Ho Chi Minh</v>
      </c>
      <c r="R250" s="11" t="str">
        <f>VLOOKUP($G250,'[1]BU mapping'!$A$1:$B$12,2,FALSE)</f>
        <v>DS</v>
      </c>
      <c r="S250" s="11"/>
      <c r="T250" s="11">
        <f>VLOOKUP($G250,'[2]BU mapping'!$A$1:$C$12,3,FALSE)</f>
        <v>0</v>
      </c>
      <c r="U250" s="11"/>
      <c r="V250" s="11"/>
    </row>
    <row r="251" spans="1:22" ht="30" x14ac:dyDescent="0.25">
      <c r="A251" s="7">
        <v>71571862</v>
      </c>
      <c r="B251" s="8">
        <v>138264</v>
      </c>
      <c r="C251" s="8" t="s">
        <v>1280</v>
      </c>
      <c r="D251" s="8" t="s">
        <v>4</v>
      </c>
      <c r="E251" s="9">
        <v>43556</v>
      </c>
      <c r="F251" s="18" t="s">
        <v>1281</v>
      </c>
      <c r="G251" s="8" t="s">
        <v>29</v>
      </c>
      <c r="H251" s="8" t="s">
        <v>119</v>
      </c>
      <c r="I251" s="11" t="s">
        <v>1282</v>
      </c>
      <c r="J251" s="11" t="s">
        <v>80</v>
      </c>
      <c r="K251" s="11"/>
      <c r="L251" s="11" t="s">
        <v>1230</v>
      </c>
      <c r="M251" s="11" t="s">
        <v>1172</v>
      </c>
      <c r="N251" s="11" t="s">
        <v>1283</v>
      </c>
      <c r="O251" s="11" t="s">
        <v>1284</v>
      </c>
      <c r="P251" s="49"/>
      <c r="Q251" s="11" t="str">
        <f t="shared" si="3"/>
        <v>Ho Chi Minh</v>
      </c>
      <c r="R251" s="11" t="str">
        <f>VLOOKUP($G251,'[1]BU mapping'!$A$1:$B$12,2,FALSE)</f>
        <v>DS</v>
      </c>
      <c r="S251" s="11"/>
      <c r="T251" s="11">
        <f>VLOOKUP($G251,'[2]BU mapping'!$A$1:$C$12,3,FALSE)</f>
        <v>0</v>
      </c>
      <c r="U251" s="11"/>
      <c r="V251" s="11"/>
    </row>
    <row r="252" spans="1:22" ht="30" x14ac:dyDescent="0.25">
      <c r="A252" s="7">
        <v>71572487</v>
      </c>
      <c r="B252" s="8">
        <v>142419</v>
      </c>
      <c r="C252" s="8" t="s">
        <v>1285</v>
      </c>
      <c r="D252" s="8" t="s">
        <v>5</v>
      </c>
      <c r="E252" s="9">
        <v>43636</v>
      </c>
      <c r="F252" s="18" t="s">
        <v>1286</v>
      </c>
      <c r="G252" s="8" t="s">
        <v>29</v>
      </c>
      <c r="H252" s="8" t="s">
        <v>439</v>
      </c>
      <c r="I252" s="11" t="s">
        <v>1287</v>
      </c>
      <c r="J252" s="11" t="s">
        <v>80</v>
      </c>
      <c r="K252" s="11"/>
      <c r="L252" s="11" t="s">
        <v>1204</v>
      </c>
      <c r="M252" s="11" t="s">
        <v>1263</v>
      </c>
      <c r="N252" s="11" t="s">
        <v>859</v>
      </c>
      <c r="O252" s="11" t="s">
        <v>1287</v>
      </c>
      <c r="P252" s="45"/>
      <c r="Q252" s="11" t="str">
        <f t="shared" si="3"/>
        <v>Hanoi</v>
      </c>
      <c r="R252" s="11" t="str">
        <f>VLOOKUP($G252,'[1]BU mapping'!$A$1:$B$12,2,FALSE)</f>
        <v>DS</v>
      </c>
      <c r="S252" s="11"/>
      <c r="T252" s="11">
        <f>VLOOKUP($G252,'[2]BU mapping'!$A$1:$C$12,3,FALSE)</f>
        <v>0</v>
      </c>
      <c r="U252" s="11"/>
      <c r="V252" s="11"/>
    </row>
    <row r="253" spans="1:22" ht="30" x14ac:dyDescent="0.25">
      <c r="A253" s="7">
        <v>71572610</v>
      </c>
      <c r="B253" s="8">
        <v>142899</v>
      </c>
      <c r="C253" s="8" t="s">
        <v>1288</v>
      </c>
      <c r="D253" s="8" t="s">
        <v>5</v>
      </c>
      <c r="E253" s="9">
        <v>43668</v>
      </c>
      <c r="F253" s="18" t="s">
        <v>1289</v>
      </c>
      <c r="G253" s="8" t="s">
        <v>29</v>
      </c>
      <c r="H253" s="8" t="s">
        <v>119</v>
      </c>
      <c r="I253" s="11" t="s">
        <v>965</v>
      </c>
      <c r="J253" s="11" t="s">
        <v>80</v>
      </c>
      <c r="K253" s="11"/>
      <c r="L253" s="11" t="s">
        <v>1204</v>
      </c>
      <c r="M253" s="11" t="s">
        <v>1172</v>
      </c>
      <c r="N253" s="11" t="s">
        <v>859</v>
      </c>
      <c r="O253" s="11" t="s">
        <v>1290</v>
      </c>
      <c r="P253" s="45"/>
      <c r="Q253" s="11" t="str">
        <f t="shared" si="3"/>
        <v>Ho Chi Minh</v>
      </c>
      <c r="R253" s="11" t="str">
        <f>VLOOKUP($G253,'[1]BU mapping'!$A$1:$B$12,2,FALSE)</f>
        <v>DS</v>
      </c>
      <c r="S253" s="11"/>
      <c r="T253" s="11">
        <f>VLOOKUP($G253,'[2]BU mapping'!$A$1:$C$12,3,FALSE)</f>
        <v>0</v>
      </c>
      <c r="U253" s="11"/>
      <c r="V253" s="11"/>
    </row>
    <row r="254" spans="1:22" ht="30" x14ac:dyDescent="0.25">
      <c r="A254" s="7">
        <v>71705630</v>
      </c>
      <c r="B254" s="8">
        <v>143667</v>
      </c>
      <c r="C254" s="8" t="s">
        <v>1291</v>
      </c>
      <c r="D254" s="8" t="s">
        <v>4</v>
      </c>
      <c r="E254" s="9">
        <v>43718</v>
      </c>
      <c r="F254" s="18" t="s">
        <v>1292</v>
      </c>
      <c r="G254" s="8" t="s">
        <v>29</v>
      </c>
      <c r="H254" s="8" t="s">
        <v>119</v>
      </c>
      <c r="I254" s="11" t="s">
        <v>1293</v>
      </c>
      <c r="J254" s="11" t="s">
        <v>80</v>
      </c>
      <c r="K254" s="11"/>
      <c r="L254" s="11" t="s">
        <v>1230</v>
      </c>
      <c r="M254" s="11" t="s">
        <v>1172</v>
      </c>
      <c r="N254" s="11" t="s">
        <v>1294</v>
      </c>
      <c r="O254" s="11" t="s">
        <v>1295</v>
      </c>
      <c r="P254" s="45"/>
      <c r="Q254" s="11" t="str">
        <f t="shared" si="3"/>
        <v>Ho Chi Minh</v>
      </c>
      <c r="R254" s="11" t="str">
        <f>VLOOKUP($G254,'[1]BU mapping'!$A$1:$B$12,2,FALSE)</f>
        <v>DS</v>
      </c>
      <c r="S254" s="11"/>
      <c r="T254" s="11">
        <f>VLOOKUP($G254,'[2]BU mapping'!$A$1:$C$12,3,FALSE)</f>
        <v>0</v>
      </c>
      <c r="U254" s="11"/>
      <c r="V254" s="11"/>
    </row>
    <row r="255" spans="1:22" ht="30" x14ac:dyDescent="0.25">
      <c r="A255" s="7">
        <v>71705694</v>
      </c>
      <c r="B255" s="8">
        <v>144228</v>
      </c>
      <c r="C255" s="8" t="s">
        <v>1230</v>
      </c>
      <c r="D255" s="8" t="s">
        <v>1190</v>
      </c>
      <c r="E255" s="9">
        <v>43773</v>
      </c>
      <c r="F255" s="18" t="s">
        <v>1296</v>
      </c>
      <c r="G255" s="8" t="s">
        <v>29</v>
      </c>
      <c r="H255" s="8" t="s">
        <v>119</v>
      </c>
      <c r="I255" s="11" t="s">
        <v>1297</v>
      </c>
      <c r="J255" s="11" t="s">
        <v>80</v>
      </c>
      <c r="K255" s="11"/>
      <c r="L255" s="11" t="s">
        <v>1172</v>
      </c>
      <c r="M255" s="11" t="s">
        <v>1172</v>
      </c>
      <c r="N255" s="11" t="s">
        <v>483</v>
      </c>
      <c r="O255" s="11" t="s">
        <v>425</v>
      </c>
      <c r="P255" s="45"/>
      <c r="Q255" s="11" t="str">
        <f t="shared" si="3"/>
        <v>Ho Chi Minh</v>
      </c>
      <c r="R255" s="11" t="str">
        <f>VLOOKUP($G255,'[1]BU mapping'!$A$1:$B$12,2,FALSE)</f>
        <v>DS</v>
      </c>
      <c r="S255" s="11"/>
      <c r="T255" s="11">
        <f>VLOOKUP($G255,'[2]BU mapping'!$A$1:$C$12,3,FALSE)</f>
        <v>0</v>
      </c>
      <c r="U255" s="11"/>
      <c r="V255" s="11"/>
    </row>
    <row r="256" spans="1:22" x14ac:dyDescent="0.25">
      <c r="A256" s="7">
        <v>71843173</v>
      </c>
      <c r="B256" s="8">
        <v>146746</v>
      </c>
      <c r="C256" s="8" t="s">
        <v>1298</v>
      </c>
      <c r="D256" s="8" t="s">
        <v>5</v>
      </c>
      <c r="E256" s="9">
        <v>44151</v>
      </c>
      <c r="F256" s="18" t="s">
        <v>1299</v>
      </c>
      <c r="G256" s="8" t="s">
        <v>29</v>
      </c>
      <c r="H256" s="8" t="s">
        <v>76</v>
      </c>
      <c r="I256" s="11" t="s">
        <v>1213</v>
      </c>
      <c r="J256" s="11" t="s">
        <v>80</v>
      </c>
      <c r="K256" s="11"/>
      <c r="L256" s="11" t="s">
        <v>1245</v>
      </c>
      <c r="M256" s="11" t="s">
        <v>1245</v>
      </c>
      <c r="N256" s="11" t="s">
        <v>716</v>
      </c>
      <c r="O256" s="11"/>
      <c r="P256" s="45"/>
      <c r="Q256" s="11" t="str">
        <f t="shared" si="3"/>
        <v>Ho Chi Minh</v>
      </c>
      <c r="R256" s="11" t="str">
        <f>VLOOKUP($G256,'[1]BU mapping'!$A$1:$B$12,2,FALSE)</f>
        <v>DS</v>
      </c>
      <c r="S256" s="11"/>
      <c r="T256" s="11">
        <f>VLOOKUP($G256,'[2]BU mapping'!$A$1:$C$12,3,FALSE)</f>
        <v>0</v>
      </c>
      <c r="U256" s="11"/>
      <c r="V256" s="11"/>
    </row>
    <row r="257" spans="1:22" ht="30" x14ac:dyDescent="0.25">
      <c r="A257" s="7">
        <v>71843123</v>
      </c>
      <c r="B257" s="8">
        <v>146840</v>
      </c>
      <c r="C257" s="8" t="s">
        <v>1300</v>
      </c>
      <c r="D257" s="8" t="s">
        <v>5</v>
      </c>
      <c r="E257" s="9">
        <v>44166</v>
      </c>
      <c r="F257" s="18" t="s">
        <v>1301</v>
      </c>
      <c r="G257" s="8" t="s">
        <v>29</v>
      </c>
      <c r="H257" s="8" t="s">
        <v>76</v>
      </c>
      <c r="I257" s="11" t="s">
        <v>1213</v>
      </c>
      <c r="J257" s="11" t="s">
        <v>80</v>
      </c>
      <c r="K257" s="11"/>
      <c r="L257" s="11" t="s">
        <v>1245</v>
      </c>
      <c r="M257" s="11" t="s">
        <v>1245</v>
      </c>
      <c r="N257" s="11" t="s">
        <v>513</v>
      </c>
      <c r="O257" s="11"/>
      <c r="P257" s="45"/>
      <c r="Q257" s="11" t="str">
        <f t="shared" si="3"/>
        <v>Ho Chi Minh</v>
      </c>
      <c r="R257" s="11" t="str">
        <f>VLOOKUP($G257,'[1]BU mapping'!$A$1:$B$12,2,FALSE)</f>
        <v>DS</v>
      </c>
      <c r="S257" s="11"/>
      <c r="T257" s="11">
        <f>VLOOKUP($G257,'[2]BU mapping'!$A$1:$C$12,3,FALSE)</f>
        <v>0</v>
      </c>
      <c r="U257" s="11"/>
      <c r="V257" s="11"/>
    </row>
    <row r="258" spans="1:22" ht="105" x14ac:dyDescent="0.25">
      <c r="A258" s="69">
        <v>71843189</v>
      </c>
      <c r="B258" s="70">
        <v>146899</v>
      </c>
      <c r="C258" s="70" t="s">
        <v>1302</v>
      </c>
      <c r="D258" s="71" t="s">
        <v>763</v>
      </c>
      <c r="E258" s="72">
        <v>44179</v>
      </c>
      <c r="F258" s="73" t="s">
        <v>1303</v>
      </c>
      <c r="G258" s="70" t="s">
        <v>29</v>
      </c>
      <c r="H258" s="70" t="s">
        <v>119</v>
      </c>
      <c r="I258" s="74" t="s">
        <v>1304</v>
      </c>
      <c r="J258" s="75" t="s">
        <v>80</v>
      </c>
      <c r="K258" s="74"/>
      <c r="L258" s="74"/>
      <c r="M258" s="75" t="s">
        <v>1172</v>
      </c>
      <c r="N258" s="74" t="s">
        <v>1305</v>
      </c>
      <c r="O258" s="74"/>
      <c r="P258" s="76"/>
      <c r="Q258" s="75" t="str">
        <f t="shared" ref="Q258:Q321" si="4">REPLACE(LEFT(H258,19), 1,8,"")</f>
        <v>Ho Chi Minh</v>
      </c>
      <c r="R258" s="75" t="str">
        <f>VLOOKUP($G258,'[1]BU mapping'!$A$1:$B$12,2,FALSE)</f>
        <v>DS</v>
      </c>
      <c r="S258" s="75"/>
      <c r="T258" s="75">
        <f>VLOOKUP($G258,'[2]BU mapping'!$A$1:$C$12,3,FALSE)</f>
        <v>0</v>
      </c>
      <c r="U258" s="75"/>
      <c r="V258" s="75"/>
    </row>
    <row r="259" spans="1:22" x14ac:dyDescent="0.25">
      <c r="A259" s="7">
        <v>70751870</v>
      </c>
      <c r="B259" s="8">
        <v>148295</v>
      </c>
      <c r="C259" s="8" t="s">
        <v>1306</v>
      </c>
      <c r="D259" s="8" t="s">
        <v>5</v>
      </c>
      <c r="E259" s="9">
        <v>44342</v>
      </c>
      <c r="F259" s="18" t="s">
        <v>1307</v>
      </c>
      <c r="G259" s="49" t="s">
        <v>29</v>
      </c>
      <c r="H259" s="8" t="s">
        <v>119</v>
      </c>
      <c r="I259" s="11" t="s">
        <v>965</v>
      </c>
      <c r="J259" s="11" t="s">
        <v>80</v>
      </c>
      <c r="K259" s="11"/>
      <c r="L259" s="11" t="s">
        <v>1245</v>
      </c>
      <c r="M259" s="11" t="s">
        <v>1245</v>
      </c>
      <c r="N259" s="11" t="s">
        <v>659</v>
      </c>
      <c r="O259" s="11"/>
      <c r="P259" s="45"/>
      <c r="Q259" s="11" t="str">
        <f t="shared" si="4"/>
        <v>Ho Chi Minh</v>
      </c>
      <c r="R259" s="11" t="str">
        <f>VLOOKUP($G259,'[1]BU mapping'!$A$1:$B$12,2,FALSE)</f>
        <v>DS</v>
      </c>
      <c r="S259" s="11"/>
      <c r="T259" s="11">
        <f>VLOOKUP($G259,'[2]BU mapping'!$A$1:$C$12,3,FALSE)</f>
        <v>0</v>
      </c>
      <c r="U259" s="11"/>
      <c r="V259" s="11"/>
    </row>
    <row r="260" spans="1:22" ht="30" x14ac:dyDescent="0.25">
      <c r="A260" s="7">
        <v>70753607</v>
      </c>
      <c r="B260" s="8">
        <v>148778</v>
      </c>
      <c r="C260" s="8" t="s">
        <v>1308</v>
      </c>
      <c r="D260" s="8" t="s">
        <v>4</v>
      </c>
      <c r="E260" s="9">
        <v>44378</v>
      </c>
      <c r="F260" s="18" t="s">
        <v>1309</v>
      </c>
      <c r="G260" s="8" t="s">
        <v>29</v>
      </c>
      <c r="H260" s="8" t="s">
        <v>76</v>
      </c>
      <c r="I260" s="11" t="s">
        <v>1310</v>
      </c>
      <c r="J260" s="11" t="s">
        <v>80</v>
      </c>
      <c r="K260" s="11"/>
      <c r="L260" s="11" t="s">
        <v>1230</v>
      </c>
      <c r="M260" s="11" t="s">
        <v>1172</v>
      </c>
      <c r="N260" s="11" t="s">
        <v>483</v>
      </c>
      <c r="O260" s="11"/>
      <c r="P260" s="45"/>
      <c r="Q260" s="11" t="str">
        <f t="shared" si="4"/>
        <v>Ho Chi Minh</v>
      </c>
      <c r="R260" s="11" t="str">
        <f>VLOOKUP($G260,'[1]BU mapping'!$A$1:$B$12,2,FALSE)</f>
        <v>DS</v>
      </c>
      <c r="S260" s="11"/>
      <c r="T260" s="11">
        <f>VLOOKUP($G260,'[2]BU mapping'!$A$1:$C$12,3,FALSE)</f>
        <v>0</v>
      </c>
      <c r="U260" s="11"/>
      <c r="V260" s="11"/>
    </row>
    <row r="261" spans="1:22" ht="30" x14ac:dyDescent="0.25">
      <c r="A261" s="7">
        <v>70758898</v>
      </c>
      <c r="B261" s="8">
        <v>149197</v>
      </c>
      <c r="C261" s="8" t="s">
        <v>1311</v>
      </c>
      <c r="D261" s="8" t="s">
        <v>2</v>
      </c>
      <c r="E261" s="9">
        <v>44412</v>
      </c>
      <c r="F261" s="18" t="s">
        <v>1312</v>
      </c>
      <c r="G261" s="8" t="s">
        <v>29</v>
      </c>
      <c r="H261" s="8" t="s">
        <v>119</v>
      </c>
      <c r="I261" s="11" t="s">
        <v>1213</v>
      </c>
      <c r="J261" s="11" t="s">
        <v>80</v>
      </c>
      <c r="K261" s="11"/>
      <c r="L261" s="11" t="s">
        <v>1204</v>
      </c>
      <c r="M261" s="11" t="s">
        <v>1245</v>
      </c>
      <c r="N261" s="11" t="s">
        <v>859</v>
      </c>
      <c r="O261" s="11"/>
      <c r="P261" s="45"/>
      <c r="Q261" s="11" t="str">
        <f t="shared" si="4"/>
        <v>Ho Chi Minh</v>
      </c>
      <c r="R261" s="11" t="str">
        <f>VLOOKUP($G261,'[1]BU mapping'!$A$1:$B$12,2,FALSE)</f>
        <v>DS</v>
      </c>
      <c r="S261" s="11"/>
      <c r="T261" s="11">
        <f>VLOOKUP($G261,'[2]BU mapping'!$A$1:$C$12,3,FALSE)</f>
        <v>0</v>
      </c>
      <c r="U261" s="11"/>
      <c r="V261" s="11"/>
    </row>
    <row r="262" spans="1:22" ht="30" x14ac:dyDescent="0.25">
      <c r="A262" s="7">
        <v>70758910</v>
      </c>
      <c r="B262" s="8">
        <v>149249</v>
      </c>
      <c r="C262" s="8" t="s">
        <v>1313</v>
      </c>
      <c r="D262" s="8" t="s">
        <v>5</v>
      </c>
      <c r="E262" s="9">
        <v>44431</v>
      </c>
      <c r="F262" s="18" t="s">
        <v>1314</v>
      </c>
      <c r="G262" s="8" t="s">
        <v>29</v>
      </c>
      <c r="H262" s="8" t="s">
        <v>119</v>
      </c>
      <c r="I262" s="11" t="s">
        <v>1213</v>
      </c>
      <c r="J262" s="11" t="s">
        <v>80</v>
      </c>
      <c r="K262" s="11"/>
      <c r="L262" s="11" t="s">
        <v>1230</v>
      </c>
      <c r="M262" s="11" t="s">
        <v>1245</v>
      </c>
      <c r="N262" s="11" t="s">
        <v>1294</v>
      </c>
      <c r="O262" s="11"/>
      <c r="P262" s="45"/>
      <c r="Q262" s="11" t="str">
        <f t="shared" si="4"/>
        <v>Ho Chi Minh</v>
      </c>
      <c r="R262" s="11" t="str">
        <f>VLOOKUP($G262,'[1]BU mapping'!$A$1:$B$12,2,FALSE)</f>
        <v>DS</v>
      </c>
      <c r="S262" s="11"/>
      <c r="T262" s="11">
        <f>VLOOKUP($G262,'[2]BU mapping'!$A$1:$C$12,3,FALSE)</f>
        <v>0</v>
      </c>
      <c r="U262" s="11"/>
      <c r="V262" s="11"/>
    </row>
    <row r="263" spans="1:22" x14ac:dyDescent="0.25">
      <c r="A263" s="7">
        <v>70751595</v>
      </c>
      <c r="B263" s="8">
        <v>147682</v>
      </c>
      <c r="C263" s="8" t="s">
        <v>1315</v>
      </c>
      <c r="D263" s="8" t="s">
        <v>1</v>
      </c>
      <c r="E263" s="9">
        <v>44447</v>
      </c>
      <c r="F263" s="18" t="s">
        <v>1316</v>
      </c>
      <c r="G263" s="8" t="s">
        <v>29</v>
      </c>
      <c r="H263" s="8" t="s">
        <v>76</v>
      </c>
      <c r="I263" s="11" t="s">
        <v>1213</v>
      </c>
      <c r="J263" s="11" t="s">
        <v>80</v>
      </c>
      <c r="K263" s="11"/>
      <c r="L263" s="11" t="s">
        <v>1245</v>
      </c>
      <c r="M263" s="11" t="s">
        <v>1245</v>
      </c>
      <c r="N263" s="11" t="s">
        <v>1048</v>
      </c>
      <c r="O263" s="11"/>
      <c r="P263" s="45"/>
      <c r="Q263" s="11" t="str">
        <f t="shared" si="4"/>
        <v>Ho Chi Minh</v>
      </c>
      <c r="R263" s="11" t="str">
        <f>VLOOKUP($G263,'[1]BU mapping'!$A$1:$B$12,2,FALSE)</f>
        <v>DS</v>
      </c>
      <c r="S263" s="11"/>
      <c r="T263" s="11">
        <f>VLOOKUP($G263,'[2]BU mapping'!$A$1:$C$12,3,FALSE)</f>
        <v>0</v>
      </c>
      <c r="U263" s="11"/>
      <c r="V263" s="11"/>
    </row>
    <row r="264" spans="1:22" ht="30" x14ac:dyDescent="0.25">
      <c r="A264" s="7">
        <v>70763343</v>
      </c>
      <c r="B264" s="8">
        <v>149998</v>
      </c>
      <c r="C264" s="8" t="s">
        <v>1317</v>
      </c>
      <c r="D264" s="8" t="s">
        <v>5</v>
      </c>
      <c r="E264" s="9">
        <v>44488</v>
      </c>
      <c r="F264" s="18" t="s">
        <v>1318</v>
      </c>
      <c r="G264" s="8" t="s">
        <v>1170</v>
      </c>
      <c r="H264" s="8" t="s">
        <v>439</v>
      </c>
      <c r="I264" s="28" t="s">
        <v>1213</v>
      </c>
      <c r="J264" s="11" t="s">
        <v>80</v>
      </c>
      <c r="K264" s="11"/>
      <c r="L264" s="11" t="s">
        <v>1230</v>
      </c>
      <c r="M264" s="11" t="s">
        <v>1263</v>
      </c>
      <c r="N264" s="11" t="s">
        <v>1319</v>
      </c>
      <c r="O264" s="29"/>
      <c r="P264" s="45"/>
      <c r="Q264" s="11" t="str">
        <f t="shared" si="4"/>
        <v>Hanoi</v>
      </c>
      <c r="R264" s="11" t="str">
        <f>VLOOKUP($G264,'[1]BU mapping'!$A$1:$B$12,2,FALSE)</f>
        <v>DS</v>
      </c>
      <c r="S264" s="11"/>
      <c r="T264" s="11">
        <f>VLOOKUP($G264,'[2]BU mapping'!$A$1:$C$12,3,FALSE)</f>
        <v>0</v>
      </c>
      <c r="U264" s="11"/>
      <c r="V264" s="11"/>
    </row>
    <row r="265" spans="1:22" ht="90" x14ac:dyDescent="0.25">
      <c r="A265" s="7">
        <v>70764277</v>
      </c>
      <c r="B265" s="8">
        <v>70764277</v>
      </c>
      <c r="C265" s="8" t="s">
        <v>1320</v>
      </c>
      <c r="D265" s="8" t="s">
        <v>701</v>
      </c>
      <c r="E265" s="9">
        <v>44501</v>
      </c>
      <c r="F265" s="18" t="s">
        <v>1321</v>
      </c>
      <c r="G265" s="8" t="s">
        <v>1170</v>
      </c>
      <c r="H265" s="8" t="s">
        <v>90</v>
      </c>
      <c r="I265" s="11" t="s">
        <v>1322</v>
      </c>
      <c r="J265" s="11" t="s">
        <v>80</v>
      </c>
      <c r="K265" s="11"/>
      <c r="L265" s="11" t="s">
        <v>1167</v>
      </c>
      <c r="M265" s="11" t="s">
        <v>1167</v>
      </c>
      <c r="N265" s="11" t="s">
        <v>659</v>
      </c>
      <c r="O265" s="29"/>
      <c r="P265" s="45"/>
      <c r="Q265" s="11" t="str">
        <f t="shared" si="4"/>
        <v>Danang City</v>
      </c>
      <c r="R265" s="11" t="str">
        <f>VLOOKUP($G265,'[1]BU mapping'!$A$1:$B$12,2,FALSE)</f>
        <v>DS</v>
      </c>
      <c r="S265" s="11"/>
      <c r="T265" s="11">
        <f>VLOOKUP($G265,'[2]BU mapping'!$A$1:$C$12,3,FALSE)</f>
        <v>0</v>
      </c>
      <c r="U265" s="11"/>
      <c r="V265" s="11"/>
    </row>
    <row r="266" spans="1:22" ht="30" x14ac:dyDescent="0.25">
      <c r="A266" s="7">
        <v>70767722</v>
      </c>
      <c r="B266" s="8">
        <v>70767722</v>
      </c>
      <c r="C266" s="8" t="s">
        <v>1323</v>
      </c>
      <c r="D266" s="8" t="s">
        <v>5</v>
      </c>
      <c r="E266" s="9">
        <v>44518</v>
      </c>
      <c r="F266" s="18" t="s">
        <v>1324</v>
      </c>
      <c r="G266" s="8" t="s">
        <v>1170</v>
      </c>
      <c r="H266" s="8" t="s">
        <v>439</v>
      </c>
      <c r="I266" s="17" t="s">
        <v>1213</v>
      </c>
      <c r="J266" s="11" t="s">
        <v>80</v>
      </c>
      <c r="K266" s="11"/>
      <c r="L266" s="11" t="s">
        <v>1230</v>
      </c>
      <c r="M266" s="11" t="s">
        <v>1263</v>
      </c>
      <c r="N266" s="11" t="s">
        <v>1325</v>
      </c>
      <c r="O266" s="17"/>
      <c r="P266" s="45"/>
      <c r="Q266" s="11" t="str">
        <f t="shared" si="4"/>
        <v>Hanoi</v>
      </c>
      <c r="R266" s="11" t="str">
        <f>VLOOKUP($G266,'[1]BU mapping'!$A$1:$B$12,2,FALSE)</f>
        <v>DS</v>
      </c>
      <c r="S266" s="11"/>
      <c r="T266" s="11">
        <f>VLOOKUP($G266,'[2]BU mapping'!$A$1:$C$12,3,FALSE)</f>
        <v>0</v>
      </c>
      <c r="U266" s="11"/>
      <c r="V266" s="11"/>
    </row>
    <row r="267" spans="1:22" ht="30" x14ac:dyDescent="0.25">
      <c r="A267" s="7">
        <v>70767836</v>
      </c>
      <c r="B267" s="8">
        <v>70767836</v>
      </c>
      <c r="C267" s="8" t="s">
        <v>1326</v>
      </c>
      <c r="D267" s="8" t="s">
        <v>763</v>
      </c>
      <c r="E267" s="9">
        <v>44531</v>
      </c>
      <c r="F267" s="18" t="s">
        <v>1327</v>
      </c>
      <c r="G267" s="8" t="s">
        <v>1170</v>
      </c>
      <c r="H267" s="8" t="s">
        <v>76</v>
      </c>
      <c r="I267" s="17" t="s">
        <v>1328</v>
      </c>
      <c r="J267" s="11" t="s">
        <v>80</v>
      </c>
      <c r="K267" s="11"/>
      <c r="L267" s="11" t="s">
        <v>1167</v>
      </c>
      <c r="M267" s="11" t="s">
        <v>1167</v>
      </c>
      <c r="N267" s="11" t="s">
        <v>1249</v>
      </c>
      <c r="O267" s="17"/>
      <c r="P267" s="45"/>
      <c r="Q267" s="11" t="str">
        <f t="shared" si="4"/>
        <v>Ho Chi Minh</v>
      </c>
      <c r="R267" s="11" t="str">
        <f>VLOOKUP($G267,'[1]BU mapping'!$A$1:$B$12,2,FALSE)</f>
        <v>DS</v>
      </c>
      <c r="S267" s="11"/>
      <c r="T267" s="11">
        <f>VLOOKUP($G267,'[2]BU mapping'!$A$1:$C$12,3,FALSE)</f>
        <v>0</v>
      </c>
      <c r="U267" s="11"/>
      <c r="V267" s="11"/>
    </row>
    <row r="268" spans="1:22" ht="75" x14ac:dyDescent="0.25">
      <c r="A268" s="7">
        <v>70802565</v>
      </c>
      <c r="B268" s="8">
        <v>70802565</v>
      </c>
      <c r="C268" s="14" t="s">
        <v>1329</v>
      </c>
      <c r="D268" s="8" t="s">
        <v>2</v>
      </c>
      <c r="E268" s="9">
        <v>44599</v>
      </c>
      <c r="F268" s="18" t="s">
        <v>1330</v>
      </c>
      <c r="G268" s="8" t="s">
        <v>29</v>
      </c>
      <c r="H268" s="8" t="s">
        <v>439</v>
      </c>
      <c r="I268" s="11" t="s">
        <v>1331</v>
      </c>
      <c r="J268" s="11" t="s">
        <v>80</v>
      </c>
      <c r="K268" s="11"/>
      <c r="L268" s="11" t="s">
        <v>1230</v>
      </c>
      <c r="M268" s="11" t="s">
        <v>1263</v>
      </c>
      <c r="N268" s="11" t="s">
        <v>758</v>
      </c>
      <c r="O268" s="17"/>
      <c r="P268" s="45"/>
      <c r="Q268" s="11" t="str">
        <f t="shared" si="4"/>
        <v>Hanoi</v>
      </c>
      <c r="R268" s="11" t="str">
        <f>VLOOKUP($G268,'[1]BU mapping'!$A$1:$B$12,2,FALSE)</f>
        <v>DS</v>
      </c>
      <c r="S268" s="11"/>
      <c r="T268" s="11">
        <f>VLOOKUP($G268,'[2]BU mapping'!$A$1:$C$12,3,FALSE)</f>
        <v>0</v>
      </c>
      <c r="U268" s="11"/>
      <c r="V268" s="11"/>
    </row>
    <row r="269" spans="1:22" ht="30" x14ac:dyDescent="0.25">
      <c r="A269" s="7">
        <v>70802741</v>
      </c>
      <c r="B269" s="8">
        <v>70802741</v>
      </c>
      <c r="C269" s="14" t="s">
        <v>1332</v>
      </c>
      <c r="D269" s="8" t="s">
        <v>48</v>
      </c>
      <c r="E269" s="9">
        <v>44602</v>
      </c>
      <c r="F269" s="18" t="s">
        <v>1333</v>
      </c>
      <c r="G269" s="8" t="s">
        <v>1170</v>
      </c>
      <c r="H269" s="8" t="s">
        <v>76</v>
      </c>
      <c r="I269" s="11" t="s">
        <v>1334</v>
      </c>
      <c r="J269" s="11" t="s">
        <v>80</v>
      </c>
      <c r="K269" s="11"/>
      <c r="L269" s="11" t="s">
        <v>1167</v>
      </c>
      <c r="M269" s="11" t="s">
        <v>1167</v>
      </c>
      <c r="N269" s="11" t="s">
        <v>487</v>
      </c>
      <c r="O269" s="17"/>
      <c r="P269" s="45"/>
      <c r="Q269" s="11" t="str">
        <f t="shared" si="4"/>
        <v>Ho Chi Minh</v>
      </c>
      <c r="R269" s="11" t="str">
        <f>VLOOKUP($G269,'[1]BU mapping'!$A$1:$B$12,2,FALSE)</f>
        <v>DS</v>
      </c>
      <c r="S269" s="11"/>
      <c r="T269" s="11">
        <f>VLOOKUP($G269,'[2]BU mapping'!$A$1:$C$12,3,FALSE)</f>
        <v>0</v>
      </c>
      <c r="U269" s="11"/>
      <c r="V269" s="11"/>
    </row>
    <row r="270" spans="1:22" ht="30" x14ac:dyDescent="0.25">
      <c r="A270" s="7">
        <v>70807122</v>
      </c>
      <c r="B270" s="8">
        <v>70807122</v>
      </c>
      <c r="C270" s="8" t="s">
        <v>1335</v>
      </c>
      <c r="D270" s="8" t="s">
        <v>5</v>
      </c>
      <c r="E270" s="9">
        <v>44620</v>
      </c>
      <c r="F270" s="18" t="s">
        <v>1336</v>
      </c>
      <c r="G270" s="8" t="s">
        <v>29</v>
      </c>
      <c r="H270" s="8" t="s">
        <v>76</v>
      </c>
      <c r="I270" s="11" t="s">
        <v>1337</v>
      </c>
      <c r="J270" s="11" t="s">
        <v>80</v>
      </c>
      <c r="K270" s="11"/>
      <c r="L270" s="11" t="s">
        <v>1230</v>
      </c>
      <c r="M270" s="11" t="s">
        <v>1172</v>
      </c>
      <c r="N270" s="11" t="s">
        <v>1319</v>
      </c>
      <c r="O270" s="11"/>
      <c r="P270" s="49"/>
      <c r="Q270" s="11" t="str">
        <f t="shared" si="4"/>
        <v>Ho Chi Minh</v>
      </c>
      <c r="R270" s="11" t="str">
        <f>VLOOKUP($G270,'[1]BU mapping'!$A$1:$B$12,2,FALSE)</f>
        <v>DS</v>
      </c>
      <c r="S270" s="11"/>
      <c r="T270" s="11">
        <f>VLOOKUP($G270,'[2]BU mapping'!$A$1:$C$12,3,FALSE)</f>
        <v>0</v>
      </c>
      <c r="U270" s="11"/>
      <c r="V270" s="11"/>
    </row>
    <row r="271" spans="1:22" ht="30" x14ac:dyDescent="0.25">
      <c r="A271" s="13">
        <v>70809228</v>
      </c>
      <c r="B271" s="8">
        <v>70809228</v>
      </c>
      <c r="C271" s="14" t="s">
        <v>1338</v>
      </c>
      <c r="D271" s="8" t="s">
        <v>2</v>
      </c>
      <c r="E271" s="9">
        <v>44629</v>
      </c>
      <c r="F271" s="18" t="s">
        <v>1339</v>
      </c>
      <c r="G271" s="8" t="s">
        <v>29</v>
      </c>
      <c r="H271" s="8" t="s">
        <v>76</v>
      </c>
      <c r="I271" s="11" t="s">
        <v>1340</v>
      </c>
      <c r="J271" s="11" t="s">
        <v>80</v>
      </c>
      <c r="K271" s="11"/>
      <c r="L271" s="11" t="s">
        <v>1230</v>
      </c>
      <c r="M271" s="11" t="s">
        <v>1172</v>
      </c>
      <c r="N271" s="11" t="s">
        <v>1319</v>
      </c>
      <c r="O271" s="17"/>
      <c r="P271" s="45"/>
      <c r="Q271" s="11" t="str">
        <f t="shared" si="4"/>
        <v>Ho Chi Minh</v>
      </c>
      <c r="R271" s="11" t="str">
        <f>VLOOKUP($G271,'[1]BU mapping'!$A$1:$B$12,2,FALSE)</f>
        <v>DS</v>
      </c>
      <c r="S271" s="11"/>
      <c r="T271" s="11">
        <f>VLOOKUP($G271,'[2]BU mapping'!$A$1:$C$12,3,FALSE)</f>
        <v>0</v>
      </c>
      <c r="U271" s="11"/>
      <c r="V271" s="11"/>
    </row>
    <row r="272" spans="1:22" ht="90" x14ac:dyDescent="0.25">
      <c r="A272" s="13">
        <v>70811457</v>
      </c>
      <c r="B272" s="8">
        <v>70811457</v>
      </c>
      <c r="C272" s="14" t="s">
        <v>1341</v>
      </c>
      <c r="D272" s="8" t="s">
        <v>4</v>
      </c>
      <c r="E272" s="9">
        <v>44641</v>
      </c>
      <c r="F272" s="18" t="s">
        <v>1342</v>
      </c>
      <c r="G272" s="8" t="s">
        <v>29</v>
      </c>
      <c r="H272" s="8" t="s">
        <v>83</v>
      </c>
      <c r="I272" s="17" t="s">
        <v>1343</v>
      </c>
      <c r="J272" s="11" t="s">
        <v>80</v>
      </c>
      <c r="K272" s="11"/>
      <c r="L272" s="11" t="s">
        <v>1204</v>
      </c>
      <c r="M272" s="11" t="s">
        <v>1172</v>
      </c>
      <c r="N272" s="11" t="s">
        <v>6</v>
      </c>
      <c r="O272" s="17"/>
      <c r="P272" s="45"/>
      <c r="Q272" s="11" t="str">
        <f t="shared" si="4"/>
        <v>Ho Chi Minh</v>
      </c>
      <c r="R272" s="11" t="str">
        <f>VLOOKUP($G272,'[1]BU mapping'!$A$1:$B$12,2,FALSE)</f>
        <v>DS</v>
      </c>
      <c r="S272" s="11"/>
      <c r="T272" s="11">
        <f>VLOOKUP($G272,'[2]BU mapping'!$A$1:$C$12,3,FALSE)</f>
        <v>0</v>
      </c>
      <c r="U272" s="11"/>
      <c r="V272" s="11"/>
    </row>
    <row r="273" spans="1:22" ht="120" x14ac:dyDescent="0.25">
      <c r="A273" s="13">
        <v>70814277</v>
      </c>
      <c r="B273" s="8">
        <v>70814277</v>
      </c>
      <c r="C273" s="14" t="s">
        <v>1344</v>
      </c>
      <c r="D273" s="8" t="s">
        <v>5</v>
      </c>
      <c r="E273" s="9">
        <v>44657</v>
      </c>
      <c r="F273" s="18" t="s">
        <v>1345</v>
      </c>
      <c r="G273" s="8" t="s">
        <v>1170</v>
      </c>
      <c r="H273" s="8" t="s">
        <v>76</v>
      </c>
      <c r="I273" s="17" t="s">
        <v>1346</v>
      </c>
      <c r="J273" s="11" t="s">
        <v>80</v>
      </c>
      <c r="K273" s="11"/>
      <c r="L273" s="11" t="s">
        <v>1184</v>
      </c>
      <c r="M273" s="11" t="s">
        <v>1184</v>
      </c>
      <c r="N273" s="11" t="s">
        <v>659</v>
      </c>
      <c r="O273" s="17"/>
      <c r="P273" s="45" t="s">
        <v>1347</v>
      </c>
      <c r="Q273" s="11" t="str">
        <f t="shared" si="4"/>
        <v>Ho Chi Minh</v>
      </c>
      <c r="R273" s="11" t="str">
        <f>VLOOKUP($G273,'[1]BU mapping'!$A$1:$B$12,2,FALSE)</f>
        <v>DS</v>
      </c>
      <c r="S273" s="11"/>
      <c r="T273" s="11">
        <f>VLOOKUP($G273,'[2]BU mapping'!$A$1:$C$12,3,FALSE)</f>
        <v>0</v>
      </c>
      <c r="U273" s="11"/>
      <c r="V273" s="11"/>
    </row>
    <row r="274" spans="1:22" ht="75" x14ac:dyDescent="0.25">
      <c r="A274" s="13">
        <v>70820342</v>
      </c>
      <c r="B274" s="8">
        <v>70820342</v>
      </c>
      <c r="C274" s="14" t="s">
        <v>1348</v>
      </c>
      <c r="D274" s="8" t="s">
        <v>1</v>
      </c>
      <c r="E274" s="9">
        <v>44685</v>
      </c>
      <c r="F274" s="18" t="s">
        <v>1349</v>
      </c>
      <c r="G274" s="8" t="s">
        <v>1170</v>
      </c>
      <c r="H274" s="8" t="s">
        <v>76</v>
      </c>
      <c r="I274" s="17" t="s">
        <v>1350</v>
      </c>
      <c r="J274" s="11" t="s">
        <v>80</v>
      </c>
      <c r="K274" s="48"/>
      <c r="L274" s="11" t="s">
        <v>1184</v>
      </c>
      <c r="M274" s="11" t="s">
        <v>1184</v>
      </c>
      <c r="N274" s="11" t="s">
        <v>691</v>
      </c>
      <c r="O274" s="17"/>
      <c r="P274" s="45"/>
      <c r="Q274" s="11" t="str">
        <f t="shared" si="4"/>
        <v>Ho Chi Minh</v>
      </c>
      <c r="R274" s="11" t="str">
        <f>VLOOKUP($G274,'[1]BU mapping'!$A$1:$B$12,2,FALSE)</f>
        <v>DS</v>
      </c>
      <c r="S274" s="11"/>
      <c r="T274" s="11">
        <f>VLOOKUP($G274,'[2]BU mapping'!$A$1:$C$12,3,FALSE)</f>
        <v>0</v>
      </c>
      <c r="U274" s="11"/>
      <c r="V274" s="11"/>
    </row>
    <row r="275" spans="1:22" ht="30" x14ac:dyDescent="0.25">
      <c r="A275" s="13">
        <v>70822201</v>
      </c>
      <c r="B275" s="8">
        <v>70822201</v>
      </c>
      <c r="C275" s="14" t="s">
        <v>1351</v>
      </c>
      <c r="D275" s="8" t="s">
        <v>2</v>
      </c>
      <c r="E275" s="9">
        <v>44697</v>
      </c>
      <c r="F275" s="18" t="s">
        <v>1352</v>
      </c>
      <c r="G275" s="8" t="s">
        <v>29</v>
      </c>
      <c r="H275" s="8" t="s">
        <v>83</v>
      </c>
      <c r="I275" s="11" t="s">
        <v>1353</v>
      </c>
      <c r="J275" s="11" t="s">
        <v>80</v>
      </c>
      <c r="K275" s="11"/>
      <c r="L275" s="11" t="s">
        <v>1230</v>
      </c>
      <c r="M275" s="11" t="s">
        <v>1172</v>
      </c>
      <c r="N275" s="11" t="s">
        <v>848</v>
      </c>
      <c r="O275" s="17"/>
      <c r="P275" s="45"/>
      <c r="Q275" s="11" t="str">
        <f t="shared" si="4"/>
        <v>Ho Chi Minh</v>
      </c>
      <c r="R275" s="11" t="str">
        <f>VLOOKUP($G275,'[1]BU mapping'!$A$1:$B$12,2,FALSE)</f>
        <v>DS</v>
      </c>
      <c r="S275" s="11"/>
      <c r="T275" s="11">
        <f>VLOOKUP($G275,'[2]BU mapping'!$A$1:$C$12,3,FALSE)</f>
        <v>0</v>
      </c>
      <c r="U275" s="11"/>
      <c r="V275" s="11"/>
    </row>
    <row r="276" spans="1:22" ht="165" x14ac:dyDescent="0.25">
      <c r="A276" s="13">
        <v>70820337</v>
      </c>
      <c r="B276" s="8">
        <v>70820337</v>
      </c>
      <c r="C276" s="14" t="s">
        <v>1354</v>
      </c>
      <c r="D276" s="8" t="s">
        <v>5</v>
      </c>
      <c r="E276" s="9">
        <v>44685</v>
      </c>
      <c r="F276" s="18" t="s">
        <v>1355</v>
      </c>
      <c r="G276" s="8" t="s">
        <v>1170</v>
      </c>
      <c r="H276" s="8" t="s">
        <v>119</v>
      </c>
      <c r="I276" s="11" t="s">
        <v>1356</v>
      </c>
      <c r="J276" s="11" t="s">
        <v>80</v>
      </c>
      <c r="K276" s="11"/>
      <c r="L276" s="11" t="s">
        <v>1357</v>
      </c>
      <c r="M276" s="11" t="s">
        <v>1357</v>
      </c>
      <c r="N276" s="11" t="s">
        <v>349</v>
      </c>
      <c r="O276" s="17"/>
      <c r="P276" s="45" t="s">
        <v>1347</v>
      </c>
      <c r="Q276" s="11" t="str">
        <f t="shared" si="4"/>
        <v>Ho Chi Minh</v>
      </c>
      <c r="R276" s="11" t="str">
        <f>VLOOKUP($G276,'[1]BU mapping'!$A$1:$B$12,2,FALSE)</f>
        <v>DS</v>
      </c>
      <c r="S276" s="11"/>
      <c r="T276" s="11">
        <f>VLOOKUP($G276,'[2]BU mapping'!$A$1:$C$12,3,FALSE)</f>
        <v>0</v>
      </c>
      <c r="U276" s="11"/>
      <c r="V276" s="11"/>
    </row>
    <row r="277" spans="1:22" ht="210" x14ac:dyDescent="0.25">
      <c r="A277" s="7" t="s">
        <v>1358</v>
      </c>
      <c r="B277" s="8">
        <v>70834340</v>
      </c>
      <c r="C277" s="8" t="s">
        <v>1359</v>
      </c>
      <c r="D277" s="8" t="s">
        <v>5</v>
      </c>
      <c r="E277" s="9">
        <v>44753</v>
      </c>
      <c r="F277" s="18" t="s">
        <v>1360</v>
      </c>
      <c r="G277" s="8" t="s">
        <v>1170</v>
      </c>
      <c r="H277" s="8" t="s">
        <v>119</v>
      </c>
      <c r="I277" s="11" t="s">
        <v>1361</v>
      </c>
      <c r="J277" s="11" t="s">
        <v>80</v>
      </c>
      <c r="K277" s="11"/>
      <c r="L277" s="11" t="s">
        <v>1184</v>
      </c>
      <c r="M277" s="11" t="s">
        <v>1184</v>
      </c>
      <c r="N277" s="11" t="s">
        <v>366</v>
      </c>
      <c r="O277" s="11"/>
      <c r="P277" s="45" t="s">
        <v>1347</v>
      </c>
      <c r="Q277" s="11" t="str">
        <f t="shared" si="4"/>
        <v>Ho Chi Minh</v>
      </c>
      <c r="R277" s="11" t="str">
        <f>VLOOKUP($G277,'[1]BU mapping'!$A$1:$B$12,2,FALSE)</f>
        <v>DS</v>
      </c>
      <c r="S277" s="11"/>
      <c r="T277" s="11">
        <f>VLOOKUP($G277,'[2]BU mapping'!$A$1:$C$12,3,FALSE)</f>
        <v>0</v>
      </c>
      <c r="U277" s="11"/>
      <c r="V277" s="11"/>
    </row>
    <row r="278" spans="1:22" ht="165" x14ac:dyDescent="0.25">
      <c r="A278" s="77" t="s">
        <v>1362</v>
      </c>
      <c r="B278" s="8">
        <v>70835359</v>
      </c>
      <c r="C278" s="8" t="s">
        <v>1363</v>
      </c>
      <c r="D278" s="8" t="s">
        <v>2</v>
      </c>
      <c r="E278" s="9">
        <v>44767</v>
      </c>
      <c r="F278" s="18" t="s">
        <v>1364</v>
      </c>
      <c r="G278" s="8" t="s">
        <v>29</v>
      </c>
      <c r="H278" s="8" t="s">
        <v>439</v>
      </c>
      <c r="I278" s="11" t="s">
        <v>1365</v>
      </c>
      <c r="J278" s="11" t="s">
        <v>80</v>
      </c>
      <c r="K278" s="11"/>
      <c r="L278" s="11" t="s">
        <v>1263</v>
      </c>
      <c r="M278" s="11" t="s">
        <v>1263</v>
      </c>
      <c r="N278" s="8" t="s">
        <v>1366</v>
      </c>
      <c r="O278" s="11"/>
      <c r="P278" s="45" t="s">
        <v>1347</v>
      </c>
      <c r="Q278" s="11" t="str">
        <f t="shared" si="4"/>
        <v>Hanoi</v>
      </c>
      <c r="R278" s="11" t="str">
        <f>VLOOKUP($G278,'[1]BU mapping'!$A$1:$B$12,2,FALSE)</f>
        <v>DS</v>
      </c>
      <c r="S278" s="11"/>
      <c r="T278" s="11">
        <f>VLOOKUP($G278,'[2]BU mapping'!$A$1:$C$12,3,FALSE)</f>
        <v>0</v>
      </c>
      <c r="U278" s="11"/>
      <c r="V278" s="11"/>
    </row>
    <row r="279" spans="1:22" ht="105" x14ac:dyDescent="0.25">
      <c r="A279" s="7">
        <v>70832910</v>
      </c>
      <c r="B279" s="8">
        <v>70832910</v>
      </c>
      <c r="C279" s="8" t="s">
        <v>1367</v>
      </c>
      <c r="D279" s="8" t="s">
        <v>2</v>
      </c>
      <c r="E279" s="9">
        <v>44746</v>
      </c>
      <c r="F279" s="18" t="s">
        <v>1368</v>
      </c>
      <c r="G279" s="8" t="s">
        <v>29</v>
      </c>
      <c r="H279" s="8" t="s">
        <v>76</v>
      </c>
      <c r="I279" s="11" t="s">
        <v>1369</v>
      </c>
      <c r="J279" s="11" t="s">
        <v>80</v>
      </c>
      <c r="K279" s="11"/>
      <c r="L279" s="11" t="s">
        <v>1230</v>
      </c>
      <c r="M279" s="11" t="s">
        <v>1172</v>
      </c>
      <c r="N279" s="48" t="s">
        <v>898</v>
      </c>
      <c r="O279" s="11"/>
      <c r="P279" s="49"/>
      <c r="Q279" s="11" t="str">
        <f t="shared" si="4"/>
        <v>Ho Chi Minh</v>
      </c>
      <c r="R279" s="11" t="str">
        <f>VLOOKUP($G279,'[1]BU mapping'!$A$1:$B$12,2,FALSE)</f>
        <v>DS</v>
      </c>
      <c r="S279" s="11"/>
      <c r="T279" s="11">
        <f>VLOOKUP($G279,'[2]BU mapping'!$A$1:$C$12,3,FALSE)</f>
        <v>0</v>
      </c>
      <c r="U279" s="11"/>
      <c r="V279" s="11"/>
    </row>
    <row r="280" spans="1:22" ht="45" x14ac:dyDescent="0.25">
      <c r="A280" s="7">
        <v>70751665</v>
      </c>
      <c r="B280" s="8">
        <v>147843</v>
      </c>
      <c r="C280" s="8" t="s">
        <v>1370</v>
      </c>
      <c r="D280" s="8" t="s">
        <v>1</v>
      </c>
      <c r="E280" s="9">
        <v>44616</v>
      </c>
      <c r="F280" s="18" t="s">
        <v>1371</v>
      </c>
      <c r="G280" s="8" t="s">
        <v>29</v>
      </c>
      <c r="H280" s="8" t="s">
        <v>76</v>
      </c>
      <c r="I280" s="11" t="s">
        <v>965</v>
      </c>
      <c r="J280" s="11" t="s">
        <v>80</v>
      </c>
      <c r="K280" s="11"/>
      <c r="L280" s="11" t="s">
        <v>1245</v>
      </c>
      <c r="M280" s="11" t="s">
        <v>1245</v>
      </c>
      <c r="N280" s="11" t="s">
        <v>1372</v>
      </c>
      <c r="O280" s="11"/>
      <c r="P280" s="45"/>
      <c r="Q280" s="11" t="str">
        <f t="shared" si="4"/>
        <v>Ho Chi Minh</v>
      </c>
      <c r="R280" s="11" t="str">
        <f>VLOOKUP($G280,'[1]BU mapping'!$A$1:$B$12,2,FALSE)</f>
        <v>DS</v>
      </c>
      <c r="S280" s="11"/>
      <c r="T280" s="11">
        <f>VLOOKUP($G280,'[2]BU mapping'!$A$1:$C$12,3,FALSE)</f>
        <v>0</v>
      </c>
      <c r="U280" s="11"/>
      <c r="V280" s="11"/>
    </row>
    <row r="281" spans="1:22" ht="195" x14ac:dyDescent="0.25">
      <c r="A281" s="8">
        <v>70842076</v>
      </c>
      <c r="B281" s="8">
        <v>70842076</v>
      </c>
      <c r="C281" s="8" t="s">
        <v>1373</v>
      </c>
      <c r="D281" s="8" t="s">
        <v>2</v>
      </c>
      <c r="E281" s="9">
        <v>44781</v>
      </c>
      <c r="F281" s="18" t="s">
        <v>1374</v>
      </c>
      <c r="G281" s="8" t="s">
        <v>1170</v>
      </c>
      <c r="H281" s="8" t="s">
        <v>119</v>
      </c>
      <c r="I281" s="11" t="s">
        <v>1375</v>
      </c>
      <c r="J281" s="11" t="s">
        <v>80</v>
      </c>
      <c r="K281" s="11"/>
      <c r="L281" s="11" t="s">
        <v>1184</v>
      </c>
      <c r="M281" s="11" t="s">
        <v>1184</v>
      </c>
      <c r="N281" s="11" t="s">
        <v>691</v>
      </c>
      <c r="O281" s="11"/>
      <c r="P281" s="45" t="s">
        <v>1347</v>
      </c>
      <c r="Q281" s="11" t="str">
        <f t="shared" si="4"/>
        <v>Ho Chi Minh</v>
      </c>
      <c r="R281" s="11" t="str">
        <f>VLOOKUP($G281,'[1]BU mapping'!$A$1:$B$12,2,FALSE)</f>
        <v>DS</v>
      </c>
      <c r="S281" s="11"/>
      <c r="T281" s="11">
        <f>VLOOKUP($G281,'[2]BU mapping'!$A$1:$C$12,3,FALSE)</f>
        <v>0</v>
      </c>
      <c r="U281" s="11"/>
      <c r="V281" s="11"/>
    </row>
    <row r="282" spans="1:22" ht="90" x14ac:dyDescent="0.25">
      <c r="A282" s="8">
        <v>70842079</v>
      </c>
      <c r="B282" s="8">
        <v>70842079</v>
      </c>
      <c r="C282" s="8" t="s">
        <v>1376</v>
      </c>
      <c r="D282" s="8" t="s">
        <v>2</v>
      </c>
      <c r="E282" s="9">
        <v>44781</v>
      </c>
      <c r="F282" s="18" t="s">
        <v>1377</v>
      </c>
      <c r="G282" s="8" t="s">
        <v>29</v>
      </c>
      <c r="H282" s="8" t="s">
        <v>76</v>
      </c>
      <c r="I282" s="11" t="s">
        <v>1378</v>
      </c>
      <c r="J282" s="11" t="s">
        <v>80</v>
      </c>
      <c r="K282" s="11"/>
      <c r="L282" s="11" t="s">
        <v>1204</v>
      </c>
      <c r="M282" s="11" t="s">
        <v>1172</v>
      </c>
      <c r="N282" s="8" t="s">
        <v>859</v>
      </c>
      <c r="O282" s="11"/>
      <c r="P282" s="45"/>
      <c r="Q282" s="11" t="str">
        <f t="shared" si="4"/>
        <v>Ho Chi Minh</v>
      </c>
      <c r="R282" s="11" t="str">
        <f>VLOOKUP($G282,'[1]BU mapping'!$A$1:$B$12,2,FALSE)</f>
        <v>DS</v>
      </c>
      <c r="S282" s="11"/>
      <c r="T282" s="11">
        <f>VLOOKUP($G282,'[2]BU mapping'!$A$1:$C$12,3,FALSE)</f>
        <v>0</v>
      </c>
      <c r="U282" s="11"/>
      <c r="V282" s="11"/>
    </row>
    <row r="283" spans="1:22" x14ac:dyDescent="0.25">
      <c r="A283" s="8">
        <v>70843206</v>
      </c>
      <c r="B283" s="8">
        <v>70843206</v>
      </c>
      <c r="C283" s="8" t="s">
        <v>1379</v>
      </c>
      <c r="D283" s="8" t="s">
        <v>2</v>
      </c>
      <c r="E283" s="9">
        <v>44788</v>
      </c>
      <c r="F283" s="18" t="s">
        <v>1380</v>
      </c>
      <c r="G283" s="8" t="s">
        <v>29</v>
      </c>
      <c r="H283" s="8" t="s">
        <v>439</v>
      </c>
      <c r="I283" s="11" t="s">
        <v>965</v>
      </c>
      <c r="J283" s="11" t="s">
        <v>80</v>
      </c>
      <c r="K283" s="11"/>
      <c r="L283" s="11" t="s">
        <v>1204</v>
      </c>
      <c r="M283" s="11" t="s">
        <v>1263</v>
      </c>
      <c r="N283" s="11" t="s">
        <v>1381</v>
      </c>
      <c r="O283" s="11"/>
      <c r="P283" s="45"/>
      <c r="Q283" s="11" t="str">
        <f t="shared" si="4"/>
        <v>Hanoi</v>
      </c>
      <c r="R283" s="11" t="str">
        <f>VLOOKUP($G283,'[1]BU mapping'!$A$1:$B$12,2,FALSE)</f>
        <v>DS</v>
      </c>
      <c r="S283" s="11"/>
      <c r="T283" s="11">
        <f>VLOOKUP($G283,'[2]BU mapping'!$A$1:$C$12,3,FALSE)</f>
        <v>0</v>
      </c>
      <c r="U283" s="11"/>
      <c r="V283" s="11"/>
    </row>
    <row r="284" spans="1:22" ht="120" x14ac:dyDescent="0.25">
      <c r="A284" s="8">
        <v>70843684</v>
      </c>
      <c r="B284" s="8">
        <v>70843684</v>
      </c>
      <c r="C284" s="8" t="s">
        <v>1382</v>
      </c>
      <c r="D284" s="8" t="s">
        <v>2</v>
      </c>
      <c r="E284" s="9">
        <v>44791</v>
      </c>
      <c r="F284" s="18" t="s">
        <v>1383</v>
      </c>
      <c r="G284" s="8" t="s">
        <v>29</v>
      </c>
      <c r="H284" s="8" t="s">
        <v>439</v>
      </c>
      <c r="I284" s="11" t="s">
        <v>1384</v>
      </c>
      <c r="J284" s="11" t="s">
        <v>80</v>
      </c>
      <c r="K284" s="11"/>
      <c r="L284" s="11"/>
      <c r="M284" s="11" t="s">
        <v>1263</v>
      </c>
      <c r="N284" s="8" t="s">
        <v>969</v>
      </c>
      <c r="O284" s="11"/>
      <c r="P284" s="45"/>
      <c r="Q284" s="11" t="str">
        <f t="shared" si="4"/>
        <v>Hanoi</v>
      </c>
      <c r="R284" s="11" t="str">
        <f>VLOOKUP($G284,'[1]BU mapping'!$A$1:$B$12,2,FALSE)</f>
        <v>DS</v>
      </c>
      <c r="S284" s="11"/>
      <c r="T284" s="11">
        <f>VLOOKUP($G284,'[2]BU mapping'!$A$1:$C$12,3,FALSE)</f>
        <v>0</v>
      </c>
      <c r="U284" s="11"/>
      <c r="V284" s="11"/>
    </row>
    <row r="285" spans="1:22" ht="165" x14ac:dyDescent="0.25">
      <c r="A285" s="8">
        <v>70843203</v>
      </c>
      <c r="B285" s="8">
        <v>70843203</v>
      </c>
      <c r="C285" s="8" t="s">
        <v>1385</v>
      </c>
      <c r="D285" s="8" t="s">
        <v>2</v>
      </c>
      <c r="E285" s="9">
        <v>44795</v>
      </c>
      <c r="F285" s="18" t="s">
        <v>1386</v>
      </c>
      <c r="G285" s="8" t="s">
        <v>29</v>
      </c>
      <c r="H285" s="8" t="s">
        <v>439</v>
      </c>
      <c r="I285" s="11" t="s">
        <v>1387</v>
      </c>
      <c r="J285" s="11" t="s">
        <v>80</v>
      </c>
      <c r="K285" s="48"/>
      <c r="L285" s="11" t="s">
        <v>1230</v>
      </c>
      <c r="M285" s="11" t="s">
        <v>1263</v>
      </c>
      <c r="N285" s="11" t="s">
        <v>1388</v>
      </c>
      <c r="O285" s="11"/>
      <c r="P285" s="45"/>
      <c r="Q285" s="11" t="str">
        <f t="shared" si="4"/>
        <v>Hanoi</v>
      </c>
      <c r="R285" s="11" t="str">
        <f>VLOOKUP($G285,'[1]BU mapping'!$A$1:$B$12,2,FALSE)</f>
        <v>DS</v>
      </c>
      <c r="S285" s="11"/>
      <c r="T285" s="11">
        <f>VLOOKUP($G285,'[2]BU mapping'!$A$1:$C$12,3,FALSE)</f>
        <v>0</v>
      </c>
      <c r="U285" s="11"/>
      <c r="V285" s="11"/>
    </row>
    <row r="286" spans="1:22" x14ac:dyDescent="0.25">
      <c r="A286" s="8">
        <v>70847532</v>
      </c>
      <c r="B286" s="8">
        <v>70847532</v>
      </c>
      <c r="C286" s="8" t="s">
        <v>1389</v>
      </c>
      <c r="D286" s="8" t="s">
        <v>2</v>
      </c>
      <c r="E286" s="9">
        <v>44809</v>
      </c>
      <c r="F286" s="18" t="s">
        <v>1390</v>
      </c>
      <c r="G286" s="8" t="s">
        <v>29</v>
      </c>
      <c r="H286" s="8" t="s">
        <v>90</v>
      </c>
      <c r="I286" s="11" t="s">
        <v>965</v>
      </c>
      <c r="J286" s="11" t="s">
        <v>80</v>
      </c>
      <c r="K286" s="11"/>
      <c r="L286" s="11" t="s">
        <v>1245</v>
      </c>
      <c r="M286" s="11" t="s">
        <v>1263</v>
      </c>
      <c r="N286" s="11" t="s">
        <v>716</v>
      </c>
      <c r="O286" s="11"/>
      <c r="P286" s="45"/>
      <c r="Q286" s="11" t="str">
        <f t="shared" si="4"/>
        <v>Danang City</v>
      </c>
      <c r="R286" s="11" t="str">
        <f>VLOOKUP($G286,'[1]BU mapping'!$A$1:$B$12,2,FALSE)</f>
        <v>DS</v>
      </c>
      <c r="S286" s="11"/>
      <c r="T286" s="11">
        <f>VLOOKUP($G286,'[2]BU mapping'!$A$1:$C$12,3,FALSE)</f>
        <v>0</v>
      </c>
      <c r="U286" s="11"/>
      <c r="V286" s="11"/>
    </row>
    <row r="287" spans="1:22" ht="30" x14ac:dyDescent="0.25">
      <c r="A287" s="17">
        <v>70860604</v>
      </c>
      <c r="B287" s="8">
        <v>70860604</v>
      </c>
      <c r="C287" s="14" t="s">
        <v>1391</v>
      </c>
      <c r="D287" s="8" t="s">
        <v>4</v>
      </c>
      <c r="E287" s="9">
        <v>44830</v>
      </c>
      <c r="F287" s="14" t="s">
        <v>1392</v>
      </c>
      <c r="G287" s="14" t="s">
        <v>1170</v>
      </c>
      <c r="H287" s="8" t="s">
        <v>119</v>
      </c>
      <c r="I287" s="17" t="s">
        <v>1254</v>
      </c>
      <c r="J287" s="11" t="s">
        <v>80</v>
      </c>
      <c r="K287" s="11"/>
      <c r="L287" s="11" t="s">
        <v>1184</v>
      </c>
      <c r="M287" s="11" t="s">
        <v>1184</v>
      </c>
      <c r="N287" s="11" t="s">
        <v>366</v>
      </c>
      <c r="O287" s="17"/>
      <c r="P287" s="45" t="s">
        <v>836</v>
      </c>
      <c r="Q287" s="11" t="str">
        <f t="shared" si="4"/>
        <v>Ho Chi Minh</v>
      </c>
      <c r="R287" s="11" t="str">
        <f>VLOOKUP($G287,'[1]BU mapping'!$A$1:$B$12,2,FALSE)</f>
        <v>DS</v>
      </c>
      <c r="S287" s="11"/>
      <c r="T287" s="11">
        <f>VLOOKUP($G287,'[2]BU mapping'!$A$1:$C$12,3,FALSE)</f>
        <v>0</v>
      </c>
      <c r="U287" s="11"/>
      <c r="V287" s="11"/>
    </row>
    <row r="288" spans="1:22" ht="30" x14ac:dyDescent="0.25">
      <c r="A288" s="8">
        <v>70861361</v>
      </c>
      <c r="B288" s="56" t="s">
        <v>1393</v>
      </c>
      <c r="C288" s="14" t="s">
        <v>1394</v>
      </c>
      <c r="D288" s="8" t="s">
        <v>5</v>
      </c>
      <c r="E288" s="9">
        <v>44837</v>
      </c>
      <c r="F288" s="14" t="s">
        <v>1395</v>
      </c>
      <c r="G288" s="14" t="s">
        <v>1170</v>
      </c>
      <c r="H288" s="8" t="s">
        <v>76</v>
      </c>
      <c r="I288" s="17" t="s">
        <v>1174</v>
      </c>
      <c r="J288" s="11" t="s">
        <v>1178</v>
      </c>
      <c r="K288" s="11" t="s">
        <v>1396</v>
      </c>
      <c r="L288" s="11" t="s">
        <v>1179</v>
      </c>
      <c r="M288" s="11" t="s">
        <v>1179</v>
      </c>
      <c r="N288" s="11" t="s">
        <v>859</v>
      </c>
      <c r="O288" s="17"/>
      <c r="P288" s="45"/>
      <c r="Q288" s="11" t="str">
        <f t="shared" si="4"/>
        <v>Ho Chi Minh</v>
      </c>
      <c r="R288" s="11" t="str">
        <f>VLOOKUP($G288,'[1]BU mapping'!$A$1:$B$12,2,FALSE)</f>
        <v>DS</v>
      </c>
      <c r="S288" s="11"/>
      <c r="T288" s="11">
        <f>VLOOKUP($G288,'[2]BU mapping'!$A$1:$C$12,3,FALSE)</f>
        <v>0</v>
      </c>
      <c r="U288" s="11"/>
      <c r="V288" s="11"/>
    </row>
    <row r="289" spans="1:22" ht="30" x14ac:dyDescent="0.25">
      <c r="A289" s="14">
        <v>70863507</v>
      </c>
      <c r="B289" s="32">
        <v>70863507</v>
      </c>
      <c r="C289" s="14" t="s">
        <v>1397</v>
      </c>
      <c r="D289" s="8" t="s">
        <v>4</v>
      </c>
      <c r="E289" s="9">
        <v>44844</v>
      </c>
      <c r="F289" s="14" t="s">
        <v>1398</v>
      </c>
      <c r="G289" s="14" t="s">
        <v>1170</v>
      </c>
      <c r="H289" s="8" t="s">
        <v>90</v>
      </c>
      <c r="I289" s="17" t="s">
        <v>836</v>
      </c>
      <c r="J289" s="11" t="s">
        <v>80</v>
      </c>
      <c r="K289" s="11"/>
      <c r="L289" s="11" t="s">
        <v>1184</v>
      </c>
      <c r="M289" s="11" t="s">
        <v>1184</v>
      </c>
      <c r="N289" s="11" t="s">
        <v>691</v>
      </c>
      <c r="O289" s="17"/>
      <c r="P289" s="45" t="s">
        <v>836</v>
      </c>
      <c r="Q289" s="11" t="str">
        <f t="shared" si="4"/>
        <v>Danang City</v>
      </c>
      <c r="R289" s="11" t="str">
        <f>VLOOKUP($G289,'[1]BU mapping'!$A$1:$B$12,2,FALSE)</f>
        <v>DS</v>
      </c>
      <c r="S289" s="11"/>
      <c r="T289" s="11">
        <f>VLOOKUP($G289,'[2]BU mapping'!$A$1:$C$12,3,FALSE)</f>
        <v>0</v>
      </c>
      <c r="U289" s="11"/>
      <c r="V289" s="11"/>
    </row>
    <row r="290" spans="1:22" ht="30" x14ac:dyDescent="0.25">
      <c r="A290" s="14">
        <v>70868106</v>
      </c>
      <c r="B290" s="32">
        <v>70868106</v>
      </c>
      <c r="C290" s="14" t="s">
        <v>1399</v>
      </c>
      <c r="D290" s="8" t="s">
        <v>5</v>
      </c>
      <c r="E290" s="9">
        <v>44866</v>
      </c>
      <c r="F290" s="14" t="s">
        <v>1400</v>
      </c>
      <c r="G290" s="14" t="s">
        <v>29</v>
      </c>
      <c r="H290" s="8" t="s">
        <v>76</v>
      </c>
      <c r="I290" s="17" t="s">
        <v>1401</v>
      </c>
      <c r="J290" s="11" t="s">
        <v>80</v>
      </c>
      <c r="K290" s="11"/>
      <c r="L290" s="11" t="s">
        <v>1230</v>
      </c>
      <c r="M290" s="11" t="s">
        <v>1172</v>
      </c>
      <c r="N290" s="8" t="s">
        <v>758</v>
      </c>
      <c r="O290" s="17"/>
      <c r="P290" s="45"/>
      <c r="Q290" s="11" t="str">
        <f t="shared" si="4"/>
        <v>Ho Chi Minh</v>
      </c>
      <c r="R290" s="11" t="str">
        <f>VLOOKUP($G290,'[1]BU mapping'!$A$1:$B$12,2,FALSE)</f>
        <v>DS</v>
      </c>
      <c r="S290" s="11"/>
      <c r="T290" s="11">
        <f>VLOOKUP($G290,'[2]BU mapping'!$A$1:$C$12,3,FALSE)</f>
        <v>0</v>
      </c>
      <c r="U290" s="11"/>
      <c r="V290" s="11"/>
    </row>
    <row r="291" spans="1:22" ht="30" x14ac:dyDescent="0.25">
      <c r="A291" s="14">
        <v>70888315</v>
      </c>
      <c r="B291" s="32">
        <v>70888315</v>
      </c>
      <c r="C291" s="14" t="s">
        <v>1302</v>
      </c>
      <c r="D291" s="8" t="s">
        <v>4</v>
      </c>
      <c r="E291" s="9">
        <v>44874</v>
      </c>
      <c r="F291" s="14" t="s">
        <v>1402</v>
      </c>
      <c r="G291" s="14" t="s">
        <v>1170</v>
      </c>
      <c r="H291" s="8" t="s">
        <v>119</v>
      </c>
      <c r="I291" s="17" t="s">
        <v>1254</v>
      </c>
      <c r="J291" s="11" t="s">
        <v>80</v>
      </c>
      <c r="K291" s="11"/>
      <c r="L291" s="11" t="s">
        <v>1184</v>
      </c>
      <c r="M291" s="11" t="s">
        <v>1184</v>
      </c>
      <c r="N291" s="11" t="s">
        <v>366</v>
      </c>
      <c r="O291" s="17"/>
      <c r="P291" s="45" t="s">
        <v>836</v>
      </c>
      <c r="Q291" s="11" t="str">
        <f t="shared" si="4"/>
        <v>Ho Chi Minh</v>
      </c>
      <c r="R291" s="11" t="str">
        <f>VLOOKUP($G291,'[1]BU mapping'!$A$1:$B$12,2,FALSE)</f>
        <v>DS</v>
      </c>
      <c r="S291" s="11"/>
      <c r="T291" s="11">
        <f>VLOOKUP($G291,'[2]BU mapping'!$A$1:$C$12,3,FALSE)</f>
        <v>0</v>
      </c>
      <c r="U291" s="11"/>
      <c r="V291" s="11"/>
    </row>
    <row r="292" spans="1:22" ht="30" x14ac:dyDescent="0.25">
      <c r="A292" s="7">
        <v>71269626</v>
      </c>
      <c r="B292" s="8">
        <v>124741</v>
      </c>
      <c r="C292" s="78" t="s">
        <v>1403</v>
      </c>
      <c r="D292" s="8" t="s">
        <v>701</v>
      </c>
      <c r="E292" s="9">
        <v>37502</v>
      </c>
      <c r="F292" s="10" t="s">
        <v>1404</v>
      </c>
      <c r="G292" s="8" t="s">
        <v>16</v>
      </c>
      <c r="H292" s="8" t="s">
        <v>76</v>
      </c>
      <c r="I292" s="11" t="s">
        <v>1405</v>
      </c>
      <c r="J292" s="11" t="s">
        <v>1406</v>
      </c>
      <c r="K292" s="11" t="s">
        <v>1407</v>
      </c>
      <c r="L292" s="11" t="s">
        <v>1408</v>
      </c>
      <c r="M292" s="11" t="s">
        <v>1408</v>
      </c>
      <c r="N292" s="11" t="s">
        <v>852</v>
      </c>
      <c r="O292" s="11" t="s">
        <v>1409</v>
      </c>
      <c r="P292" s="45"/>
      <c r="Q292" s="11" t="str">
        <f t="shared" si="4"/>
        <v>Ho Chi Minh</v>
      </c>
      <c r="R292" s="11" t="str">
        <f>VLOOKUP($G292,'[1]BU mapping'!$A$1:$B$12,2,FALSE)</f>
        <v>IoT</v>
      </c>
      <c r="S292" s="11"/>
      <c r="T292" s="11" t="str">
        <f>VLOOKUP($G292,'[2]BU mapping'!$A$1:$C$12,3,FALSE)</f>
        <v>EMB</v>
      </c>
      <c r="U292" s="11" t="str">
        <f>INDEX([2]Detail!$L:$L, MATCH($A292, [2]Detail!$A:$A, 0))</f>
        <v>Embedded Engineering</v>
      </c>
      <c r="V292" s="11"/>
    </row>
    <row r="293" spans="1:22" ht="30" x14ac:dyDescent="0.25">
      <c r="A293" s="7">
        <v>71269566</v>
      </c>
      <c r="B293" s="8">
        <v>124767</v>
      </c>
      <c r="C293" s="78" t="s">
        <v>1410</v>
      </c>
      <c r="D293" s="8" t="s">
        <v>763</v>
      </c>
      <c r="E293" s="9">
        <v>38145</v>
      </c>
      <c r="F293" s="10" t="s">
        <v>1411</v>
      </c>
      <c r="G293" s="8" t="s">
        <v>16</v>
      </c>
      <c r="H293" s="8" t="s">
        <v>76</v>
      </c>
      <c r="I293" s="11" t="s">
        <v>1412</v>
      </c>
      <c r="J293" s="11" t="s">
        <v>1406</v>
      </c>
      <c r="K293" s="11" t="s">
        <v>1407</v>
      </c>
      <c r="L293" s="11" t="s">
        <v>1408</v>
      </c>
      <c r="M293" s="11" t="s">
        <v>1408</v>
      </c>
      <c r="N293" s="30" t="s">
        <v>1413</v>
      </c>
      <c r="O293" s="11" t="s">
        <v>1414</v>
      </c>
      <c r="P293" s="45"/>
      <c r="Q293" s="11" t="str">
        <f t="shared" si="4"/>
        <v>Ho Chi Minh</v>
      </c>
      <c r="R293" s="11" t="str">
        <f>VLOOKUP($G293,'[1]BU mapping'!$A$1:$B$12,2,FALSE)</f>
        <v>IoT</v>
      </c>
      <c r="S293" s="11"/>
      <c r="T293" s="11" t="str">
        <f>VLOOKUP($G293,'[2]BU mapping'!$A$1:$C$12,3,FALSE)</f>
        <v>EMB</v>
      </c>
      <c r="U293" s="11" t="str">
        <f>INDEX([2]Detail!$L:$L, MATCH($A293, [2]Detail!$A:$A, 0))</f>
        <v>IoT-Industries</v>
      </c>
      <c r="V293" s="11"/>
    </row>
    <row r="294" spans="1:22" x14ac:dyDescent="0.25">
      <c r="A294" s="7">
        <v>71269584</v>
      </c>
      <c r="B294" s="8">
        <v>125514</v>
      </c>
      <c r="C294" s="78" t="s">
        <v>1415</v>
      </c>
      <c r="D294" s="8" t="s">
        <v>763</v>
      </c>
      <c r="E294" s="9">
        <v>39552</v>
      </c>
      <c r="F294" s="10" t="s">
        <v>1416</v>
      </c>
      <c r="G294" s="8" t="s">
        <v>16</v>
      </c>
      <c r="H294" s="8" t="s">
        <v>76</v>
      </c>
      <c r="I294" s="11" t="s">
        <v>1417</v>
      </c>
      <c r="J294" s="11" t="s">
        <v>1406</v>
      </c>
      <c r="K294" s="11" t="s">
        <v>1418</v>
      </c>
      <c r="L294" s="11" t="s">
        <v>1419</v>
      </c>
      <c r="M294" s="11" t="s">
        <v>1408</v>
      </c>
      <c r="N294" s="79" t="s">
        <v>1420</v>
      </c>
      <c r="O294" s="11" t="s">
        <v>1421</v>
      </c>
      <c r="P294" s="45"/>
      <c r="Q294" s="11" t="str">
        <f t="shared" si="4"/>
        <v>Ho Chi Minh</v>
      </c>
      <c r="R294" s="11" t="str">
        <f>VLOOKUP($G294,'[1]BU mapping'!$A$1:$B$12,2,FALSE)</f>
        <v>IoT</v>
      </c>
      <c r="S294" s="11"/>
      <c r="T294" s="11" t="str">
        <f>VLOOKUP($G294,'[2]BU mapping'!$A$1:$C$12,3,FALSE)</f>
        <v>EMB</v>
      </c>
      <c r="U294" s="11" t="str">
        <f>INDEX([2]Detail!$L:$L, MATCH($A294, [2]Detail!$A:$A, 0))</f>
        <v>Embedded Engineering</v>
      </c>
      <c r="V294" s="11"/>
    </row>
    <row r="295" spans="1:22" ht="90" x14ac:dyDescent="0.25">
      <c r="A295" s="7">
        <v>71269682</v>
      </c>
      <c r="B295" s="8">
        <v>125361</v>
      </c>
      <c r="C295" s="8" t="s">
        <v>1422</v>
      </c>
      <c r="D295" s="8" t="s">
        <v>701</v>
      </c>
      <c r="E295" s="9">
        <v>40232</v>
      </c>
      <c r="F295" s="10" t="s">
        <v>1423</v>
      </c>
      <c r="G295" s="8" t="s">
        <v>16</v>
      </c>
      <c r="H295" s="8" t="s">
        <v>76</v>
      </c>
      <c r="I295" s="11" t="s">
        <v>1424</v>
      </c>
      <c r="J295" s="11" t="s">
        <v>1406</v>
      </c>
      <c r="K295" s="11" t="s">
        <v>1407</v>
      </c>
      <c r="L295" s="11" t="s">
        <v>1408</v>
      </c>
      <c r="M295" s="11" t="s">
        <v>1408</v>
      </c>
      <c r="N295" s="11" t="s">
        <v>1425</v>
      </c>
      <c r="O295" s="11" t="s">
        <v>1086</v>
      </c>
      <c r="P295" s="45" t="s">
        <v>351</v>
      </c>
      <c r="Q295" s="11" t="str">
        <f t="shared" si="4"/>
        <v>Ho Chi Minh</v>
      </c>
      <c r="R295" s="11" t="str">
        <f>VLOOKUP($G295,'[1]BU mapping'!$A$1:$B$12,2,FALSE)</f>
        <v>IoT</v>
      </c>
      <c r="S295" s="11"/>
      <c r="T295" s="11" t="str">
        <f>VLOOKUP($G295,'[2]BU mapping'!$A$1:$C$12,3,FALSE)</f>
        <v>EMB</v>
      </c>
      <c r="U295" s="11" t="str">
        <f>INDEX([2]Detail!$L:$L, MATCH($A295, [2]Detail!$A:$A, 0))</f>
        <v>Embedded Engineering</v>
      </c>
      <c r="V295" s="11" t="s">
        <v>1426</v>
      </c>
    </row>
    <row r="296" spans="1:22" ht="30" x14ac:dyDescent="0.25">
      <c r="A296" s="7">
        <v>71269538</v>
      </c>
      <c r="B296" s="8">
        <v>125620</v>
      </c>
      <c r="C296" s="78" t="s">
        <v>1427</v>
      </c>
      <c r="D296" s="8" t="s">
        <v>701</v>
      </c>
      <c r="E296" s="9">
        <v>40245</v>
      </c>
      <c r="F296" s="10" t="s">
        <v>1428</v>
      </c>
      <c r="G296" s="8" t="s">
        <v>16</v>
      </c>
      <c r="H296" s="8" t="s">
        <v>76</v>
      </c>
      <c r="I296" s="11" t="s">
        <v>1429</v>
      </c>
      <c r="J296" s="11" t="s">
        <v>1406</v>
      </c>
      <c r="K296" s="11" t="s">
        <v>1418</v>
      </c>
      <c r="L296" s="11" t="s">
        <v>1419</v>
      </c>
      <c r="M296" s="11" t="s">
        <v>1408</v>
      </c>
      <c r="N296" s="79" t="s">
        <v>1420</v>
      </c>
      <c r="O296" s="11" t="s">
        <v>1430</v>
      </c>
      <c r="P296" s="45"/>
      <c r="Q296" s="11" t="str">
        <f t="shared" si="4"/>
        <v>Ho Chi Minh</v>
      </c>
      <c r="R296" s="11" t="str">
        <f>VLOOKUP($G296,'[1]BU mapping'!$A$1:$B$12,2,FALSE)</f>
        <v>IoT</v>
      </c>
      <c r="S296" s="11"/>
      <c r="T296" s="11" t="str">
        <f>VLOOKUP($G296,'[2]BU mapping'!$A$1:$C$12,3,FALSE)</f>
        <v>EMB</v>
      </c>
      <c r="U296" s="11" t="str">
        <f>INDEX([2]Detail!$L:$L, MATCH($A296, [2]Detail!$A:$A, 0))</f>
        <v>Embedded Engineering</v>
      </c>
      <c r="V296" s="11"/>
    </row>
    <row r="297" spans="1:22" ht="30" x14ac:dyDescent="0.25">
      <c r="A297" s="7">
        <v>71269560</v>
      </c>
      <c r="B297" s="8">
        <v>125207</v>
      </c>
      <c r="C297" s="8" t="s">
        <v>1431</v>
      </c>
      <c r="D297" s="8" t="s">
        <v>5</v>
      </c>
      <c r="E297" s="9">
        <v>40399</v>
      </c>
      <c r="F297" s="10" t="s">
        <v>1432</v>
      </c>
      <c r="G297" s="8" t="s">
        <v>16</v>
      </c>
      <c r="H297" s="8" t="s">
        <v>76</v>
      </c>
      <c r="I297" s="11" t="s">
        <v>1433</v>
      </c>
      <c r="J297" s="11" t="s">
        <v>1406</v>
      </c>
      <c r="K297" s="11" t="s">
        <v>1434</v>
      </c>
      <c r="L297" s="11" t="s">
        <v>1408</v>
      </c>
      <c r="M297" s="11" t="s">
        <v>1408</v>
      </c>
      <c r="N297" s="11" t="s">
        <v>735</v>
      </c>
      <c r="O297" s="11" t="s">
        <v>1435</v>
      </c>
      <c r="P297" s="45"/>
      <c r="Q297" s="11" t="str">
        <f t="shared" si="4"/>
        <v>Ho Chi Minh</v>
      </c>
      <c r="R297" s="11" t="str">
        <f>VLOOKUP($G297,'[1]BU mapping'!$A$1:$B$12,2,FALSE)</f>
        <v>IoT</v>
      </c>
      <c r="S297" s="11"/>
      <c r="T297" s="11" t="str">
        <f>VLOOKUP($G297,'[2]BU mapping'!$A$1:$C$12,3,FALSE)</f>
        <v>EMB</v>
      </c>
      <c r="U297" s="11" t="str">
        <f>INDEX([2]Detail!$L:$L, MATCH($A297, [2]Detail!$A:$A, 0))</f>
        <v>Embedded Engineering</v>
      </c>
      <c r="V297" s="11"/>
    </row>
    <row r="298" spans="1:22" ht="45" x14ac:dyDescent="0.25">
      <c r="A298" s="7">
        <v>71269634</v>
      </c>
      <c r="B298" s="52">
        <v>125656</v>
      </c>
      <c r="C298" s="8" t="s">
        <v>1408</v>
      </c>
      <c r="D298" s="8" t="s">
        <v>62</v>
      </c>
      <c r="E298" s="9">
        <v>41297</v>
      </c>
      <c r="F298" s="18" t="s">
        <v>766</v>
      </c>
      <c r="G298" s="8" t="s">
        <v>16</v>
      </c>
      <c r="H298" s="8" t="s">
        <v>90</v>
      </c>
      <c r="I298" s="11" t="s">
        <v>1436</v>
      </c>
      <c r="J298" s="11" t="s">
        <v>1406</v>
      </c>
      <c r="K298" s="11" t="s">
        <v>1407</v>
      </c>
      <c r="L298" s="11" t="s">
        <v>227</v>
      </c>
      <c r="M298" s="11" t="s">
        <v>227</v>
      </c>
      <c r="N298" s="11" t="s">
        <v>1437</v>
      </c>
      <c r="O298" s="11" t="s">
        <v>1438</v>
      </c>
      <c r="P298" s="14"/>
      <c r="Q298" s="11" t="str">
        <f t="shared" si="4"/>
        <v>Danang City</v>
      </c>
      <c r="R298" s="11" t="str">
        <f>VLOOKUP($G298,'[1]BU mapping'!$A$1:$B$12,2,FALSE)</f>
        <v>IoT</v>
      </c>
      <c r="S298" s="11"/>
      <c r="T298" s="11" t="str">
        <f>VLOOKUP($G298,'[2]BU mapping'!$A$1:$C$12,3,FALSE)</f>
        <v>EMB</v>
      </c>
      <c r="U298" s="11" t="str">
        <f>INDEX([2]Detail!$L:$L, MATCH($A298, [2]Detail!$A:$A, 0))</f>
        <v>Embedded Engineering</v>
      </c>
      <c r="V298" s="11"/>
    </row>
    <row r="299" spans="1:22" ht="75" x14ac:dyDescent="0.25">
      <c r="A299" s="39">
        <v>71269631</v>
      </c>
      <c r="B299" s="40">
        <v>124991</v>
      </c>
      <c r="C299" s="40" t="s">
        <v>1439</v>
      </c>
      <c r="D299" s="40" t="s">
        <v>5</v>
      </c>
      <c r="E299" s="41">
        <v>41765</v>
      </c>
      <c r="F299" s="42" t="s">
        <v>1440</v>
      </c>
      <c r="G299" s="40" t="s">
        <v>16</v>
      </c>
      <c r="H299" s="40" t="s">
        <v>76</v>
      </c>
      <c r="I299" s="43" t="s">
        <v>1441</v>
      </c>
      <c r="J299" s="43" t="s">
        <v>1406</v>
      </c>
      <c r="K299" s="80" t="s">
        <v>1407</v>
      </c>
      <c r="L299" s="43" t="s">
        <v>1408</v>
      </c>
      <c r="M299" s="11" t="s">
        <v>1408</v>
      </c>
      <c r="N299" s="68" t="s">
        <v>1413</v>
      </c>
      <c r="O299" s="43" t="s">
        <v>1442</v>
      </c>
      <c r="P299" s="45" t="s">
        <v>351</v>
      </c>
      <c r="Q299" s="43" t="str">
        <f t="shared" si="4"/>
        <v>Ho Chi Minh</v>
      </c>
      <c r="R299" s="43" t="str">
        <f>VLOOKUP($G299,'[1]BU mapping'!$A$1:$B$12,2,FALSE)</f>
        <v>IoT</v>
      </c>
      <c r="S299" s="43"/>
      <c r="T299" s="43" t="str">
        <f>VLOOKUP($G299,'[2]BU mapping'!$A$1:$C$12,3,FALSE)</f>
        <v>EMB</v>
      </c>
      <c r="U299" s="43" t="str">
        <f>INDEX([2]Detail!$L:$L, MATCH($A299, [2]Detail!$A:$A, 0))</f>
        <v>IoT-Industries</v>
      </c>
      <c r="V299" s="43" t="s">
        <v>1426</v>
      </c>
    </row>
    <row r="300" spans="1:22" ht="75" x14ac:dyDescent="0.25">
      <c r="A300" s="7">
        <v>71269452</v>
      </c>
      <c r="B300" s="8">
        <v>125153</v>
      </c>
      <c r="C300" s="8" t="s">
        <v>1443</v>
      </c>
      <c r="D300" s="8" t="s">
        <v>5</v>
      </c>
      <c r="E300" s="9">
        <v>41862</v>
      </c>
      <c r="F300" s="10" t="s">
        <v>1444</v>
      </c>
      <c r="G300" s="8" t="s">
        <v>16</v>
      </c>
      <c r="H300" s="8" t="s">
        <v>76</v>
      </c>
      <c r="I300" s="11" t="s">
        <v>1445</v>
      </c>
      <c r="J300" s="11" t="s">
        <v>1406</v>
      </c>
      <c r="K300" s="79" t="s">
        <v>1446</v>
      </c>
      <c r="L300" s="11" t="s">
        <v>1408</v>
      </c>
      <c r="M300" s="11" t="s">
        <v>1408</v>
      </c>
      <c r="N300" s="11" t="s">
        <v>775</v>
      </c>
      <c r="O300" s="11" t="s">
        <v>1447</v>
      </c>
      <c r="P300" s="45" t="s">
        <v>351</v>
      </c>
      <c r="Q300" s="11" t="str">
        <f t="shared" si="4"/>
        <v>Ho Chi Minh</v>
      </c>
      <c r="R300" s="11" t="str">
        <f>VLOOKUP($G300,'[1]BU mapping'!$A$1:$B$12,2,FALSE)</f>
        <v>IoT</v>
      </c>
      <c r="S300" s="11"/>
      <c r="T300" s="11" t="str">
        <f>VLOOKUP($G300,'[2]BU mapping'!$A$1:$C$12,3,FALSE)</f>
        <v>EMB</v>
      </c>
      <c r="U300" s="11" t="str">
        <f>INDEX([2]Detail!$L:$L, MATCH($A300, [2]Detail!$A:$A, 0))</f>
        <v>IoT-Industries</v>
      </c>
      <c r="V300" s="11" t="s">
        <v>1426</v>
      </c>
    </row>
    <row r="301" spans="1:22" ht="45" x14ac:dyDescent="0.25">
      <c r="A301" s="7">
        <v>71269579</v>
      </c>
      <c r="B301" s="8">
        <v>125150</v>
      </c>
      <c r="C301" s="8" t="s">
        <v>1448</v>
      </c>
      <c r="D301" s="8" t="s">
        <v>5</v>
      </c>
      <c r="E301" s="9">
        <v>42142</v>
      </c>
      <c r="F301" s="10" t="s">
        <v>1449</v>
      </c>
      <c r="G301" s="8" t="s">
        <v>16</v>
      </c>
      <c r="H301" s="8" t="s">
        <v>76</v>
      </c>
      <c r="I301" s="11" t="s">
        <v>1450</v>
      </c>
      <c r="J301" s="11" t="s">
        <v>1406</v>
      </c>
      <c r="K301" s="79" t="s">
        <v>1407</v>
      </c>
      <c r="L301" s="11" t="s">
        <v>1408</v>
      </c>
      <c r="M301" s="11" t="s">
        <v>1408</v>
      </c>
      <c r="N301" s="11" t="s">
        <v>366</v>
      </c>
      <c r="O301" s="11" t="s">
        <v>1451</v>
      </c>
      <c r="P301" s="45"/>
      <c r="Q301" s="11" t="str">
        <f t="shared" si="4"/>
        <v>Ho Chi Minh</v>
      </c>
      <c r="R301" s="11" t="str">
        <f>VLOOKUP($G301,'[1]BU mapping'!$A$1:$B$12,2,FALSE)</f>
        <v>IoT</v>
      </c>
      <c r="S301" s="11"/>
      <c r="T301" s="11" t="str">
        <f>VLOOKUP($G301,'[2]BU mapping'!$A$1:$C$12,3,FALSE)</f>
        <v>EMB</v>
      </c>
      <c r="U301" s="11" t="str">
        <f>INDEX([2]Detail!$L:$L, MATCH($A301, [2]Detail!$A:$A, 0))</f>
        <v>Embedded Engineering</v>
      </c>
      <c r="V301" s="11"/>
    </row>
    <row r="302" spans="1:22" x14ac:dyDescent="0.25">
      <c r="A302" s="7">
        <v>71269501</v>
      </c>
      <c r="B302" s="8">
        <v>124990</v>
      </c>
      <c r="C302" s="8" t="s">
        <v>1452</v>
      </c>
      <c r="D302" s="8" t="s">
        <v>5</v>
      </c>
      <c r="E302" s="9">
        <v>42240</v>
      </c>
      <c r="F302" s="10" t="s">
        <v>1453</v>
      </c>
      <c r="G302" s="8" t="s">
        <v>16</v>
      </c>
      <c r="H302" s="8" t="s">
        <v>76</v>
      </c>
      <c r="I302" s="11" t="s">
        <v>1454</v>
      </c>
      <c r="J302" s="11" t="s">
        <v>1406</v>
      </c>
      <c r="K302" s="79" t="s">
        <v>1407</v>
      </c>
      <c r="L302" s="11" t="s">
        <v>1408</v>
      </c>
      <c r="M302" s="11" t="s">
        <v>1408</v>
      </c>
      <c r="N302" s="11" t="s">
        <v>1455</v>
      </c>
      <c r="O302" s="11" t="s">
        <v>1456</v>
      </c>
      <c r="P302" s="45"/>
      <c r="Q302" s="11" t="str">
        <f t="shared" si="4"/>
        <v>Ho Chi Minh</v>
      </c>
      <c r="R302" s="11" t="str">
        <f>VLOOKUP($G302,'[1]BU mapping'!$A$1:$B$12,2,FALSE)</f>
        <v>IoT</v>
      </c>
      <c r="S302" s="11"/>
      <c r="T302" s="11" t="str">
        <f>VLOOKUP($G302,'[2]BU mapping'!$A$1:$C$12,3,FALSE)</f>
        <v>EMB</v>
      </c>
      <c r="U302" s="11" t="str">
        <f>INDEX([2]Detail!$L:$L, MATCH($A302, [2]Detail!$A:$A, 0))</f>
        <v>Embedded Engineering</v>
      </c>
      <c r="V302" s="11"/>
    </row>
    <row r="303" spans="1:22" ht="30" x14ac:dyDescent="0.25">
      <c r="A303" s="7">
        <v>71269459</v>
      </c>
      <c r="B303" s="8">
        <v>125376</v>
      </c>
      <c r="C303" s="8" t="s">
        <v>1457</v>
      </c>
      <c r="D303" s="8" t="s">
        <v>5</v>
      </c>
      <c r="E303" s="9">
        <v>42278</v>
      </c>
      <c r="F303" s="10" t="s">
        <v>1458</v>
      </c>
      <c r="G303" s="8" t="s">
        <v>16</v>
      </c>
      <c r="H303" s="8" t="s">
        <v>76</v>
      </c>
      <c r="I303" s="11" t="s">
        <v>1459</v>
      </c>
      <c r="J303" s="11" t="s">
        <v>1406</v>
      </c>
      <c r="K303" s="79" t="s">
        <v>1407</v>
      </c>
      <c r="L303" s="11" t="s">
        <v>1408</v>
      </c>
      <c r="M303" s="11" t="s">
        <v>1408</v>
      </c>
      <c r="N303" s="11" t="s">
        <v>1460</v>
      </c>
      <c r="O303" s="11" t="s">
        <v>1461</v>
      </c>
      <c r="P303" s="45"/>
      <c r="Q303" s="11" t="str">
        <f t="shared" si="4"/>
        <v>Ho Chi Minh</v>
      </c>
      <c r="R303" s="11" t="str">
        <f>VLOOKUP($G303,'[1]BU mapping'!$A$1:$B$12,2,FALSE)</f>
        <v>IoT</v>
      </c>
      <c r="S303" s="11"/>
      <c r="T303" s="11" t="str">
        <f>VLOOKUP($G303,'[2]BU mapping'!$A$1:$C$12,3,FALSE)</f>
        <v>EMB</v>
      </c>
      <c r="U303" s="11" t="str">
        <f>INDEX([2]Detail!$L:$L, MATCH($A303, [2]Detail!$A:$A, 0))</f>
        <v>Embedded Engineering</v>
      </c>
      <c r="V303" s="11"/>
    </row>
    <row r="304" spans="1:22" ht="90" x14ac:dyDescent="0.25">
      <c r="A304" s="7">
        <v>71269701</v>
      </c>
      <c r="B304" s="8">
        <v>125672</v>
      </c>
      <c r="C304" s="8" t="s">
        <v>1462</v>
      </c>
      <c r="D304" s="8" t="s">
        <v>4</v>
      </c>
      <c r="E304" s="9">
        <v>42352</v>
      </c>
      <c r="F304" s="10" t="s">
        <v>1463</v>
      </c>
      <c r="G304" s="8" t="s">
        <v>16</v>
      </c>
      <c r="H304" s="8" t="s">
        <v>76</v>
      </c>
      <c r="I304" s="11" t="s">
        <v>1464</v>
      </c>
      <c r="J304" s="11" t="s">
        <v>1406</v>
      </c>
      <c r="K304" s="79" t="s">
        <v>1407</v>
      </c>
      <c r="L304" s="11" t="s">
        <v>1408</v>
      </c>
      <c r="M304" s="11" t="s">
        <v>1408</v>
      </c>
      <c r="N304" s="11" t="s">
        <v>366</v>
      </c>
      <c r="O304" s="11" t="s">
        <v>1174</v>
      </c>
      <c r="P304" s="45"/>
      <c r="Q304" s="11" t="str">
        <f t="shared" si="4"/>
        <v>Ho Chi Minh</v>
      </c>
      <c r="R304" s="11" t="str">
        <f>VLOOKUP($G304,'[1]BU mapping'!$A$1:$B$12,2,FALSE)</f>
        <v>IoT</v>
      </c>
      <c r="S304" s="11"/>
      <c r="T304" s="11" t="str">
        <f>VLOOKUP($G304,'[2]BU mapping'!$A$1:$C$12,3,FALSE)</f>
        <v>EMB</v>
      </c>
      <c r="U304" s="11" t="str">
        <f>INDEX([2]Detail!$L:$L, MATCH($A304, [2]Detail!$A:$A, 0))</f>
        <v>Embedded Engineering</v>
      </c>
      <c r="V304" s="11"/>
    </row>
    <row r="305" spans="1:22" ht="90" x14ac:dyDescent="0.25">
      <c r="A305" s="7">
        <v>71391146</v>
      </c>
      <c r="B305" s="8">
        <v>129081</v>
      </c>
      <c r="C305" s="78" t="s">
        <v>1465</v>
      </c>
      <c r="D305" s="8" t="s">
        <v>4</v>
      </c>
      <c r="E305" s="9">
        <v>42569</v>
      </c>
      <c r="F305" s="10" t="s">
        <v>1466</v>
      </c>
      <c r="G305" s="8" t="s">
        <v>16</v>
      </c>
      <c r="H305" s="8" t="s">
        <v>76</v>
      </c>
      <c r="I305" s="11" t="s">
        <v>1467</v>
      </c>
      <c r="J305" s="11" t="s">
        <v>1406</v>
      </c>
      <c r="K305" s="11" t="s">
        <v>1418</v>
      </c>
      <c r="L305" s="11" t="s">
        <v>1419</v>
      </c>
      <c r="M305" s="11" t="s">
        <v>1408</v>
      </c>
      <c r="N305" s="11" t="s">
        <v>978</v>
      </c>
      <c r="O305" s="11" t="s">
        <v>1468</v>
      </c>
      <c r="P305" s="45" t="s">
        <v>351</v>
      </c>
      <c r="Q305" s="11" t="str">
        <f t="shared" si="4"/>
        <v>Ho Chi Minh</v>
      </c>
      <c r="R305" s="11" t="str">
        <f>VLOOKUP($G305,'[1]BU mapping'!$A$1:$B$12,2,FALSE)</f>
        <v>IoT</v>
      </c>
      <c r="S305" s="11"/>
      <c r="T305" s="11" t="str">
        <f>VLOOKUP($G305,'[2]BU mapping'!$A$1:$C$12,3,FALSE)</f>
        <v>EMB</v>
      </c>
      <c r="U305" s="11" t="str">
        <f>INDEX([2]Detail!$L:$L, MATCH($A305, [2]Detail!$A:$A, 0))</f>
        <v>IoT-Industries</v>
      </c>
      <c r="V305" s="11" t="s">
        <v>1469</v>
      </c>
    </row>
    <row r="306" spans="1:22" x14ac:dyDescent="0.25">
      <c r="A306" s="7">
        <v>71269642</v>
      </c>
      <c r="B306" s="8">
        <v>126089</v>
      </c>
      <c r="C306" s="78" t="s">
        <v>1470</v>
      </c>
      <c r="D306" s="8" t="s">
        <v>5</v>
      </c>
      <c r="E306" s="9">
        <v>42621</v>
      </c>
      <c r="F306" s="10" t="s">
        <v>1471</v>
      </c>
      <c r="G306" s="8" t="s">
        <v>16</v>
      </c>
      <c r="H306" s="8" t="s">
        <v>76</v>
      </c>
      <c r="I306" s="11" t="s">
        <v>1472</v>
      </c>
      <c r="J306" s="11" t="s">
        <v>1406</v>
      </c>
      <c r="K306" s="11" t="s">
        <v>1418</v>
      </c>
      <c r="L306" s="11" t="s">
        <v>1419</v>
      </c>
      <c r="M306" s="11" t="s">
        <v>1408</v>
      </c>
      <c r="N306" s="11" t="s">
        <v>1473</v>
      </c>
      <c r="O306" s="11" t="s">
        <v>1474</v>
      </c>
      <c r="P306" s="45" t="s">
        <v>351</v>
      </c>
      <c r="Q306" s="11" t="str">
        <f t="shared" si="4"/>
        <v>Ho Chi Minh</v>
      </c>
      <c r="R306" s="11" t="str">
        <f>VLOOKUP($G306,'[1]BU mapping'!$A$1:$B$12,2,FALSE)</f>
        <v>IoT</v>
      </c>
      <c r="S306" s="11"/>
      <c r="T306" s="11" t="str">
        <f>VLOOKUP($G306,'[2]BU mapping'!$A$1:$C$12,3,FALSE)</f>
        <v>EMB</v>
      </c>
      <c r="U306" s="11" t="str">
        <f>INDEX([2]Detail!$L:$L, MATCH($A306, [2]Detail!$A:$A, 0))</f>
        <v>IoT-Industries</v>
      </c>
      <c r="V306" s="11" t="s">
        <v>1426</v>
      </c>
    </row>
    <row r="307" spans="1:22" ht="105" x14ac:dyDescent="0.25">
      <c r="A307" s="7">
        <v>71391142</v>
      </c>
      <c r="B307" s="8">
        <v>132408</v>
      </c>
      <c r="C307" s="78" t="s">
        <v>1475</v>
      </c>
      <c r="D307" s="8" t="s">
        <v>5</v>
      </c>
      <c r="E307" s="9">
        <v>42795</v>
      </c>
      <c r="F307" s="10" t="s">
        <v>1476</v>
      </c>
      <c r="G307" s="8" t="s">
        <v>16</v>
      </c>
      <c r="H307" s="8" t="s">
        <v>76</v>
      </c>
      <c r="I307" s="11" t="s">
        <v>1477</v>
      </c>
      <c r="J307" s="11" t="s">
        <v>1406</v>
      </c>
      <c r="K307" s="11" t="s">
        <v>1418</v>
      </c>
      <c r="L307" s="11" t="s">
        <v>1419</v>
      </c>
      <c r="M307" s="11" t="s">
        <v>1408</v>
      </c>
      <c r="N307" s="11" t="s">
        <v>1413</v>
      </c>
      <c r="O307" s="11" t="s">
        <v>1478</v>
      </c>
      <c r="P307" s="45" t="s">
        <v>351</v>
      </c>
      <c r="Q307" s="11" t="str">
        <f t="shared" si="4"/>
        <v>Ho Chi Minh</v>
      </c>
      <c r="R307" s="11" t="str">
        <f>VLOOKUP($G307,'[1]BU mapping'!$A$1:$B$12,2,FALSE)</f>
        <v>IoT</v>
      </c>
      <c r="S307" s="11"/>
      <c r="T307" s="11" t="str">
        <f>VLOOKUP($G307,'[2]BU mapping'!$A$1:$C$12,3,FALSE)</f>
        <v>EMB</v>
      </c>
      <c r="U307" s="11" t="str">
        <f>INDEX([2]Detail!$L:$L, MATCH($A307, [2]Detail!$A:$A, 0))</f>
        <v>Embedded Engineering</v>
      </c>
      <c r="V307" s="11" t="s">
        <v>1426</v>
      </c>
    </row>
    <row r="308" spans="1:22" ht="30" x14ac:dyDescent="0.25">
      <c r="A308" s="58">
        <v>71391106</v>
      </c>
      <c r="B308" s="59">
        <v>133324</v>
      </c>
      <c r="C308" s="59" t="s">
        <v>1479</v>
      </c>
      <c r="D308" s="8" t="s">
        <v>763</v>
      </c>
      <c r="E308" s="60">
        <v>42863</v>
      </c>
      <c r="F308" s="81" t="s">
        <v>1480</v>
      </c>
      <c r="G308" s="59" t="s">
        <v>16</v>
      </c>
      <c r="H308" s="59" t="s">
        <v>76</v>
      </c>
      <c r="I308" s="62" t="s">
        <v>1481</v>
      </c>
      <c r="J308" s="62" t="s">
        <v>1406</v>
      </c>
      <c r="K308" s="79" t="s">
        <v>1407</v>
      </c>
      <c r="L308" s="62" t="s">
        <v>1408</v>
      </c>
      <c r="M308" s="11" t="s">
        <v>1408</v>
      </c>
      <c r="N308" s="62" t="s">
        <v>366</v>
      </c>
      <c r="O308" s="62" t="s">
        <v>1482</v>
      </c>
      <c r="P308" s="63"/>
      <c r="Q308" s="11" t="str">
        <f t="shared" si="4"/>
        <v>Ho Chi Minh</v>
      </c>
      <c r="R308" s="11" t="str">
        <f>VLOOKUP($G308,'[1]BU mapping'!$A$1:$B$12,2,FALSE)</f>
        <v>IoT</v>
      </c>
      <c r="S308" s="11"/>
      <c r="T308" s="11" t="str">
        <f>VLOOKUP($G308,'[2]BU mapping'!$A$1:$C$12,3,FALSE)</f>
        <v>EMB</v>
      </c>
      <c r="U308" s="11" t="str">
        <f>INDEX([2]Detail!$L:$L, MATCH($A308, [2]Detail!$A:$A, 0))</f>
        <v>Embedded Engineering</v>
      </c>
      <c r="V308" s="11"/>
    </row>
    <row r="309" spans="1:22" ht="30" x14ac:dyDescent="0.25">
      <c r="A309" s="7">
        <v>71391330</v>
      </c>
      <c r="B309" s="8">
        <v>133585</v>
      </c>
      <c r="C309" s="8" t="s">
        <v>1483</v>
      </c>
      <c r="D309" s="8" t="s">
        <v>5</v>
      </c>
      <c r="E309" s="9">
        <v>42898</v>
      </c>
      <c r="F309" s="10" t="s">
        <v>1484</v>
      </c>
      <c r="G309" s="8" t="s">
        <v>16</v>
      </c>
      <c r="H309" s="8" t="s">
        <v>90</v>
      </c>
      <c r="I309" s="11" t="s">
        <v>1485</v>
      </c>
      <c r="J309" s="11" t="s">
        <v>1406</v>
      </c>
      <c r="K309" s="68" t="s">
        <v>1486</v>
      </c>
      <c r="L309" s="11" t="s">
        <v>1408</v>
      </c>
      <c r="M309" s="11" t="s">
        <v>1408</v>
      </c>
      <c r="N309" s="11" t="s">
        <v>1487</v>
      </c>
      <c r="O309" s="11" t="s">
        <v>717</v>
      </c>
      <c r="P309" s="45"/>
      <c r="Q309" s="11" t="str">
        <f t="shared" si="4"/>
        <v>Danang City</v>
      </c>
      <c r="R309" s="11" t="str">
        <f>VLOOKUP($G309,'[1]BU mapping'!$A$1:$B$12,2,FALSE)</f>
        <v>IoT</v>
      </c>
      <c r="S309" s="11"/>
      <c r="T309" s="11" t="str">
        <f>VLOOKUP($G309,'[2]BU mapping'!$A$1:$C$12,3,FALSE)</f>
        <v>EMB</v>
      </c>
      <c r="U309" s="11" t="str">
        <f>INDEX([2]Detail!$L:$L, MATCH($A309, [2]Detail!$A:$A, 0))</f>
        <v>Embedded Engineering</v>
      </c>
      <c r="V309" s="11"/>
    </row>
    <row r="310" spans="1:22" ht="30" x14ac:dyDescent="0.25">
      <c r="A310" s="7">
        <v>71478676</v>
      </c>
      <c r="B310" s="8">
        <v>133967</v>
      </c>
      <c r="C310" s="8" t="s">
        <v>1488</v>
      </c>
      <c r="D310" s="8" t="s">
        <v>763</v>
      </c>
      <c r="E310" s="9">
        <v>42933</v>
      </c>
      <c r="F310" s="18" t="s">
        <v>1489</v>
      </c>
      <c r="G310" s="8" t="s">
        <v>16</v>
      </c>
      <c r="H310" s="8" t="s">
        <v>76</v>
      </c>
      <c r="I310" s="11" t="s">
        <v>1490</v>
      </c>
      <c r="J310" s="11" t="s">
        <v>1406</v>
      </c>
      <c r="K310" s="11" t="s">
        <v>1491</v>
      </c>
      <c r="L310" s="11" t="s">
        <v>1408</v>
      </c>
      <c r="M310" s="11" t="s">
        <v>1408</v>
      </c>
      <c r="N310" s="11" t="s">
        <v>1492</v>
      </c>
      <c r="O310" s="11" t="s">
        <v>425</v>
      </c>
      <c r="P310" s="49" t="s">
        <v>351</v>
      </c>
      <c r="Q310" s="11" t="str">
        <f t="shared" si="4"/>
        <v>Ho Chi Minh</v>
      </c>
      <c r="R310" s="11" t="str">
        <f>VLOOKUP($G310,'[1]BU mapping'!$A$1:$B$12,2,FALSE)</f>
        <v>IoT</v>
      </c>
      <c r="S310" s="11"/>
      <c r="T310" s="11" t="str">
        <f>VLOOKUP($G310,'[2]BU mapping'!$A$1:$C$12,3,FALSE)</f>
        <v>EMB</v>
      </c>
      <c r="U310" s="11" t="str">
        <f>INDEX([2]Detail!$L:$L, MATCH($A310, [2]Detail!$A:$A, 0))</f>
        <v>Embedded Engineering</v>
      </c>
      <c r="V310" s="11" t="s">
        <v>1493</v>
      </c>
    </row>
    <row r="311" spans="1:22" ht="45" x14ac:dyDescent="0.25">
      <c r="A311" s="7">
        <v>71478842</v>
      </c>
      <c r="B311" s="8">
        <v>135162</v>
      </c>
      <c r="C311" s="8" t="s">
        <v>1494</v>
      </c>
      <c r="D311" s="8" t="s">
        <v>4</v>
      </c>
      <c r="E311" s="9">
        <v>43073</v>
      </c>
      <c r="F311" s="18" t="s">
        <v>1495</v>
      </c>
      <c r="G311" s="8" t="s">
        <v>16</v>
      </c>
      <c r="H311" s="8" t="s">
        <v>76</v>
      </c>
      <c r="I311" s="11" t="s">
        <v>1496</v>
      </c>
      <c r="J311" s="11" t="s">
        <v>1406</v>
      </c>
      <c r="K311" s="11" t="s">
        <v>1491</v>
      </c>
      <c r="L311" s="11" t="s">
        <v>1488</v>
      </c>
      <c r="M311" s="11" t="s">
        <v>1408</v>
      </c>
      <c r="N311" s="11" t="s">
        <v>1492</v>
      </c>
      <c r="O311" s="11" t="s">
        <v>1497</v>
      </c>
      <c r="P311" s="49" t="s">
        <v>351</v>
      </c>
      <c r="Q311" s="11" t="str">
        <f t="shared" si="4"/>
        <v>Ho Chi Minh</v>
      </c>
      <c r="R311" s="11" t="str">
        <f>VLOOKUP($G311,'[1]BU mapping'!$A$1:$B$12,2,FALSE)</f>
        <v>IoT</v>
      </c>
      <c r="S311" s="11"/>
      <c r="T311" s="11" t="str">
        <f>VLOOKUP($G311,'[2]BU mapping'!$A$1:$C$12,3,FALSE)</f>
        <v>EMB</v>
      </c>
      <c r="U311" s="11" t="str">
        <f>INDEX([2]Detail!$L:$L, MATCH($A311, [2]Detail!$A:$A, 0))</f>
        <v>Embedded Engineering</v>
      </c>
      <c r="V311" s="11" t="s">
        <v>1498</v>
      </c>
    </row>
    <row r="312" spans="1:22" ht="30" x14ac:dyDescent="0.25">
      <c r="A312" s="7">
        <v>71478877</v>
      </c>
      <c r="B312" s="8">
        <v>135522</v>
      </c>
      <c r="C312" s="78" t="s">
        <v>1499</v>
      </c>
      <c r="D312" s="8" t="s">
        <v>4</v>
      </c>
      <c r="E312" s="9">
        <v>43110</v>
      </c>
      <c r="F312" s="10" t="s">
        <v>1500</v>
      </c>
      <c r="G312" s="8" t="s">
        <v>16</v>
      </c>
      <c r="H312" s="8" t="s">
        <v>76</v>
      </c>
      <c r="I312" s="11" t="s">
        <v>1501</v>
      </c>
      <c r="J312" s="11" t="s">
        <v>1406</v>
      </c>
      <c r="K312" s="11" t="s">
        <v>1418</v>
      </c>
      <c r="L312" s="11" t="s">
        <v>1419</v>
      </c>
      <c r="M312" s="11" t="s">
        <v>1408</v>
      </c>
      <c r="N312" s="11" t="s">
        <v>366</v>
      </c>
      <c r="O312" s="11" t="s">
        <v>1502</v>
      </c>
      <c r="P312" s="45" t="s">
        <v>351</v>
      </c>
      <c r="Q312" s="11" t="str">
        <f t="shared" si="4"/>
        <v>Ho Chi Minh</v>
      </c>
      <c r="R312" s="11" t="str">
        <f>VLOOKUP($G312,'[1]BU mapping'!$A$1:$B$12,2,FALSE)</f>
        <v>IoT</v>
      </c>
      <c r="S312" s="11"/>
      <c r="T312" s="11" t="str">
        <f>VLOOKUP($G312,'[2]BU mapping'!$A$1:$C$12,3,FALSE)</f>
        <v>EMB</v>
      </c>
      <c r="U312" s="11" t="str">
        <f>INDEX([2]Detail!$L:$L, MATCH($A312, [2]Detail!$A:$A, 0))</f>
        <v>Embedded Engineering</v>
      </c>
      <c r="V312" s="11" t="s">
        <v>1503</v>
      </c>
    </row>
    <row r="313" spans="1:22" x14ac:dyDescent="0.25">
      <c r="A313" s="7">
        <v>71269500</v>
      </c>
      <c r="B313" s="8">
        <v>125081</v>
      </c>
      <c r="C313" s="8" t="s">
        <v>1504</v>
      </c>
      <c r="D313" s="8" t="s">
        <v>763</v>
      </c>
      <c r="E313" s="9">
        <v>43216</v>
      </c>
      <c r="F313" s="10" t="s">
        <v>1505</v>
      </c>
      <c r="G313" s="8" t="s">
        <v>16</v>
      </c>
      <c r="H313" s="8" t="s">
        <v>76</v>
      </c>
      <c r="I313" s="11" t="s">
        <v>1506</v>
      </c>
      <c r="J313" s="11" t="s">
        <v>1406</v>
      </c>
      <c r="K313" s="79" t="s">
        <v>1407</v>
      </c>
      <c r="L313" s="11" t="s">
        <v>1408</v>
      </c>
      <c r="M313" s="11" t="s">
        <v>1408</v>
      </c>
      <c r="N313" s="68" t="s">
        <v>775</v>
      </c>
      <c r="O313" s="11" t="s">
        <v>1507</v>
      </c>
      <c r="P313" s="45" t="s">
        <v>351</v>
      </c>
      <c r="Q313" s="11" t="str">
        <f t="shared" si="4"/>
        <v>Ho Chi Minh</v>
      </c>
      <c r="R313" s="11" t="str">
        <f>VLOOKUP($G313,'[1]BU mapping'!$A$1:$B$12,2,FALSE)</f>
        <v>IoT</v>
      </c>
      <c r="S313" s="11"/>
      <c r="T313" s="11" t="str">
        <f>VLOOKUP($G313,'[2]BU mapping'!$A$1:$C$12,3,FALSE)</f>
        <v>EMB</v>
      </c>
      <c r="U313" s="11" t="str">
        <f>INDEX([2]Detail!$L:$L, MATCH($A313, [2]Detail!$A:$A, 0))</f>
        <v>Embedded Engineering</v>
      </c>
      <c r="V313" s="11" t="s">
        <v>1426</v>
      </c>
    </row>
    <row r="314" spans="1:22" ht="45" x14ac:dyDescent="0.25">
      <c r="A314" s="7">
        <v>71479066</v>
      </c>
      <c r="B314" s="8">
        <v>137922</v>
      </c>
      <c r="C314" s="8" t="s">
        <v>1508</v>
      </c>
      <c r="D314" s="8" t="s">
        <v>2</v>
      </c>
      <c r="E314" s="9">
        <v>43283</v>
      </c>
      <c r="F314" s="10" t="s">
        <v>1509</v>
      </c>
      <c r="G314" s="8" t="s">
        <v>16</v>
      </c>
      <c r="H314" s="8" t="s">
        <v>76</v>
      </c>
      <c r="I314" s="11" t="s">
        <v>1510</v>
      </c>
      <c r="J314" s="11" t="s">
        <v>1406</v>
      </c>
      <c r="K314" s="79" t="s">
        <v>1407</v>
      </c>
      <c r="L314" s="11" t="s">
        <v>1511</v>
      </c>
      <c r="M314" s="48" t="s">
        <v>1408</v>
      </c>
      <c r="N314" s="68" t="s">
        <v>1413</v>
      </c>
      <c r="O314" s="11" t="s">
        <v>1246</v>
      </c>
      <c r="P314" s="45"/>
      <c r="Q314" s="11" t="str">
        <f t="shared" si="4"/>
        <v>Ho Chi Minh</v>
      </c>
      <c r="R314" s="11" t="str">
        <f>VLOOKUP($G314,'[1]BU mapping'!$A$1:$B$12,2,FALSE)</f>
        <v>IoT</v>
      </c>
      <c r="S314" s="11"/>
      <c r="T314" s="11" t="str">
        <f>VLOOKUP($G314,'[2]BU mapping'!$A$1:$C$12,3,FALSE)</f>
        <v>EMB</v>
      </c>
      <c r="U314" s="11" t="str">
        <f>INDEX([2]Detail!$L:$L, MATCH($A314, [2]Detail!$A:$A, 0))</f>
        <v>Embedded Engineering</v>
      </c>
      <c r="V314" s="11"/>
    </row>
    <row r="315" spans="1:22" ht="60" x14ac:dyDescent="0.25">
      <c r="A315" s="7">
        <v>71483550</v>
      </c>
      <c r="B315" s="8">
        <v>138325</v>
      </c>
      <c r="C315" s="8" t="s">
        <v>1512</v>
      </c>
      <c r="D315" s="8" t="s">
        <v>2</v>
      </c>
      <c r="E315" s="9">
        <v>43318</v>
      </c>
      <c r="F315" s="10" t="s">
        <v>1513</v>
      </c>
      <c r="G315" s="8" t="s">
        <v>16</v>
      </c>
      <c r="H315" s="8" t="s">
        <v>76</v>
      </c>
      <c r="I315" s="11" t="s">
        <v>1514</v>
      </c>
      <c r="J315" s="11" t="s">
        <v>1406</v>
      </c>
      <c r="K315" s="79" t="s">
        <v>1446</v>
      </c>
      <c r="L315" s="11" t="s">
        <v>1515</v>
      </c>
      <c r="M315" s="11" t="s">
        <v>1408</v>
      </c>
      <c r="N315" s="11" t="s">
        <v>775</v>
      </c>
      <c r="O315" s="11" t="s">
        <v>1516</v>
      </c>
      <c r="P315" s="45"/>
      <c r="Q315" s="11" t="str">
        <f t="shared" si="4"/>
        <v>Ho Chi Minh</v>
      </c>
      <c r="R315" s="11" t="str">
        <f>VLOOKUP($G315,'[1]BU mapping'!$A$1:$B$12,2,FALSE)</f>
        <v>IoT</v>
      </c>
      <c r="S315" s="11"/>
      <c r="T315" s="11" t="str">
        <f>VLOOKUP($G315,'[2]BU mapping'!$A$1:$C$12,3,FALSE)</f>
        <v>EMB</v>
      </c>
      <c r="U315" s="11" t="str">
        <f>INDEX([2]Detail!$L:$L, MATCH($A315, [2]Detail!$A:$A, 0))</f>
        <v>Embedded Engineering</v>
      </c>
      <c r="V315" s="11"/>
    </row>
    <row r="316" spans="1:22" ht="45" x14ac:dyDescent="0.25">
      <c r="A316" s="7">
        <v>71494717</v>
      </c>
      <c r="B316" s="8">
        <v>138757</v>
      </c>
      <c r="C316" s="8" t="s">
        <v>1515</v>
      </c>
      <c r="D316" s="8" t="s">
        <v>4</v>
      </c>
      <c r="E316" s="9">
        <v>43374</v>
      </c>
      <c r="F316" s="10" t="s">
        <v>1517</v>
      </c>
      <c r="G316" s="8" t="s">
        <v>16</v>
      </c>
      <c r="H316" s="8" t="s">
        <v>76</v>
      </c>
      <c r="I316" s="11" t="s">
        <v>1284</v>
      </c>
      <c r="J316" s="11" t="s">
        <v>1406</v>
      </c>
      <c r="K316" s="79" t="s">
        <v>1446</v>
      </c>
      <c r="L316" s="11" t="s">
        <v>1408</v>
      </c>
      <c r="M316" s="11" t="s">
        <v>1408</v>
      </c>
      <c r="N316" s="11" t="s">
        <v>775</v>
      </c>
      <c r="O316" s="11" t="s">
        <v>1284</v>
      </c>
      <c r="P316" s="45" t="s">
        <v>351</v>
      </c>
      <c r="Q316" s="11" t="str">
        <f t="shared" si="4"/>
        <v>Ho Chi Minh</v>
      </c>
      <c r="R316" s="11" t="str">
        <f>VLOOKUP($G316,'[1]BU mapping'!$A$1:$B$12,2,FALSE)</f>
        <v>IoT</v>
      </c>
      <c r="S316" s="11"/>
      <c r="T316" s="11" t="str">
        <f>VLOOKUP($G316,'[2]BU mapping'!$A$1:$C$12,3,FALSE)</f>
        <v>EMB</v>
      </c>
      <c r="U316" s="11" t="str">
        <f>INDEX([2]Detail!$L:$L, MATCH($A316, [2]Detail!$A:$A, 0))</f>
        <v>IoT-Industries</v>
      </c>
      <c r="V316" s="11" t="s">
        <v>1469</v>
      </c>
    </row>
    <row r="317" spans="1:22" ht="270" x14ac:dyDescent="0.25">
      <c r="A317" s="7">
        <v>71572080</v>
      </c>
      <c r="B317" s="8">
        <v>139585</v>
      </c>
      <c r="C317" s="8" t="s">
        <v>1419</v>
      </c>
      <c r="D317" s="8" t="s">
        <v>48</v>
      </c>
      <c r="E317" s="9">
        <v>43472</v>
      </c>
      <c r="F317" s="18" t="s">
        <v>1518</v>
      </c>
      <c r="G317" s="8" t="s">
        <v>16</v>
      </c>
      <c r="H317" s="8" t="s">
        <v>76</v>
      </c>
      <c r="I317" s="11" t="s">
        <v>1519</v>
      </c>
      <c r="J317" s="11" t="s">
        <v>1406</v>
      </c>
      <c r="K317" s="11" t="s">
        <v>1418</v>
      </c>
      <c r="L317" s="11" t="s">
        <v>1408</v>
      </c>
      <c r="M317" s="11" t="s">
        <v>1408</v>
      </c>
      <c r="N317" s="11" t="s">
        <v>1520</v>
      </c>
      <c r="O317" s="11" t="s">
        <v>1451</v>
      </c>
      <c r="P317" s="82" t="s">
        <v>351</v>
      </c>
      <c r="Q317" s="11" t="str">
        <f t="shared" si="4"/>
        <v>Ho Chi Minh</v>
      </c>
      <c r="R317" s="11" t="str">
        <f>VLOOKUP($G317,'[1]BU mapping'!$A$1:$B$12,2,FALSE)</f>
        <v>IoT</v>
      </c>
      <c r="S317" s="11"/>
      <c r="T317" s="11" t="str">
        <f>VLOOKUP($G317,'[2]BU mapping'!$A$1:$C$12,3,FALSE)</f>
        <v>EMB</v>
      </c>
      <c r="U317" s="11" t="str">
        <f>INDEX([2]Detail!$L:$L, MATCH($A317, [2]Detail!$A:$A, 0))</f>
        <v>IoT-Industries</v>
      </c>
      <c r="V317" s="11" t="s">
        <v>1426</v>
      </c>
    </row>
    <row r="318" spans="1:22" ht="150" x14ac:dyDescent="0.25">
      <c r="A318" s="7">
        <v>71269532</v>
      </c>
      <c r="B318" s="8">
        <v>125213</v>
      </c>
      <c r="C318" s="8" t="s">
        <v>1511</v>
      </c>
      <c r="D318" s="8" t="s">
        <v>5</v>
      </c>
      <c r="E318" s="9">
        <v>43564</v>
      </c>
      <c r="F318" s="10" t="s">
        <v>1521</v>
      </c>
      <c r="G318" s="8" t="s">
        <v>16</v>
      </c>
      <c r="H318" s="8" t="s">
        <v>76</v>
      </c>
      <c r="I318" s="11" t="s">
        <v>1522</v>
      </c>
      <c r="J318" s="11" t="s">
        <v>1406</v>
      </c>
      <c r="K318" s="79" t="s">
        <v>1407</v>
      </c>
      <c r="L318" s="11" t="s">
        <v>1511</v>
      </c>
      <c r="M318" s="48" t="s">
        <v>1408</v>
      </c>
      <c r="N318" s="11" t="s">
        <v>1413</v>
      </c>
      <c r="O318" s="11" t="s">
        <v>1523</v>
      </c>
      <c r="P318" s="45" t="s">
        <v>351</v>
      </c>
      <c r="Q318" s="11" t="str">
        <f t="shared" si="4"/>
        <v>Ho Chi Minh</v>
      </c>
      <c r="R318" s="11" t="str">
        <f>VLOOKUP($G318,'[1]BU mapping'!$A$1:$B$12,2,FALSE)</f>
        <v>IoT</v>
      </c>
      <c r="S318" s="11"/>
      <c r="T318" s="11" t="str">
        <f>VLOOKUP($G318,'[2]BU mapping'!$A$1:$C$12,3,FALSE)</f>
        <v>EMB</v>
      </c>
      <c r="U318" s="11" t="str">
        <f>INDEX([2]Detail!$L:$L, MATCH($A318, [2]Detail!$A:$A, 0))</f>
        <v>IoT-Industries</v>
      </c>
      <c r="V318" s="11" t="s">
        <v>1426</v>
      </c>
    </row>
    <row r="319" spans="1:22" ht="45" x14ac:dyDescent="0.25">
      <c r="A319" s="83">
        <v>71572333</v>
      </c>
      <c r="B319" s="84">
        <v>141851</v>
      </c>
      <c r="C319" s="84" t="s">
        <v>1524</v>
      </c>
      <c r="D319" s="84" t="s">
        <v>1</v>
      </c>
      <c r="E319" s="85">
        <v>43598</v>
      </c>
      <c r="F319" s="86" t="s">
        <v>1525</v>
      </c>
      <c r="G319" s="84" t="s">
        <v>16</v>
      </c>
      <c r="H319" s="84" t="s">
        <v>76</v>
      </c>
      <c r="I319" s="87" t="s">
        <v>1526</v>
      </c>
      <c r="J319" s="87" t="s">
        <v>1406</v>
      </c>
      <c r="K319" s="88" t="s">
        <v>1446</v>
      </c>
      <c r="L319" s="87" t="s">
        <v>1515</v>
      </c>
      <c r="M319" s="87" t="s">
        <v>1408</v>
      </c>
      <c r="N319" s="87" t="s">
        <v>775</v>
      </c>
      <c r="O319" s="87" t="s">
        <v>1527</v>
      </c>
      <c r="P319" s="89" t="s">
        <v>1528</v>
      </c>
      <c r="Q319" s="87" t="str">
        <f t="shared" si="4"/>
        <v>Ho Chi Minh</v>
      </c>
      <c r="R319" s="87" t="str">
        <f>VLOOKUP($G319,'[1]BU mapping'!$A$1:$B$12,2,FALSE)</f>
        <v>IoT</v>
      </c>
      <c r="S319" s="87"/>
      <c r="T319" s="87" t="str">
        <f>VLOOKUP($G319,'[2]BU mapping'!$A$1:$C$12,3,FALSE)</f>
        <v>EMB</v>
      </c>
      <c r="U319" s="87" t="str">
        <f>INDEX([2]Detail!$L:$L, MATCH($A319, [2]Detail!$A:$A, 0))</f>
        <v>Embedded Engineering</v>
      </c>
      <c r="V319" s="87"/>
    </row>
    <row r="320" spans="1:22" ht="30" x14ac:dyDescent="0.25">
      <c r="A320" s="7">
        <v>71572373</v>
      </c>
      <c r="B320" s="8">
        <v>142011</v>
      </c>
      <c r="C320" s="8" t="s">
        <v>1529</v>
      </c>
      <c r="D320" s="8" t="s">
        <v>2</v>
      </c>
      <c r="E320" s="9">
        <v>43612</v>
      </c>
      <c r="F320" s="18" t="s">
        <v>1530</v>
      </c>
      <c r="G320" s="8" t="s">
        <v>16</v>
      </c>
      <c r="H320" s="8" t="s">
        <v>90</v>
      </c>
      <c r="I320" s="11" t="s">
        <v>1531</v>
      </c>
      <c r="J320" s="11" t="s">
        <v>1406</v>
      </c>
      <c r="K320" s="11" t="s">
        <v>1407</v>
      </c>
      <c r="L320" s="11" t="s">
        <v>1408</v>
      </c>
      <c r="M320" s="11" t="s">
        <v>1408</v>
      </c>
      <c r="N320" s="11" t="s">
        <v>1487</v>
      </c>
      <c r="O320" s="11" t="s">
        <v>425</v>
      </c>
      <c r="P320" s="45" t="s">
        <v>351</v>
      </c>
      <c r="Q320" s="11" t="str">
        <f t="shared" si="4"/>
        <v>Danang City</v>
      </c>
      <c r="R320" s="11" t="str">
        <f>VLOOKUP($G320,'[1]BU mapping'!$A$1:$B$12,2,FALSE)</f>
        <v>IoT</v>
      </c>
      <c r="S320" s="11"/>
      <c r="T320" s="11" t="str">
        <f>VLOOKUP($G320,'[2]BU mapping'!$A$1:$C$12,3,FALSE)</f>
        <v>EMB</v>
      </c>
      <c r="U320" s="11" t="str">
        <f>INDEX([2]Detail!$L:$L, MATCH($A320, [2]Detail!$A:$A, 0))</f>
        <v>Embedded Engineering</v>
      </c>
      <c r="V320" s="11" t="s">
        <v>1532</v>
      </c>
    </row>
    <row r="321" spans="1:22" ht="30" x14ac:dyDescent="0.25">
      <c r="A321" s="7">
        <v>71572455</v>
      </c>
      <c r="B321" s="8">
        <v>142224</v>
      </c>
      <c r="C321" s="8" t="s">
        <v>1533</v>
      </c>
      <c r="D321" s="8" t="s">
        <v>1</v>
      </c>
      <c r="E321" s="9">
        <v>43626</v>
      </c>
      <c r="F321" s="10" t="s">
        <v>1534</v>
      </c>
      <c r="G321" s="8" t="s">
        <v>16</v>
      </c>
      <c r="H321" s="8" t="s">
        <v>76</v>
      </c>
      <c r="I321" s="11" t="s">
        <v>1535</v>
      </c>
      <c r="J321" s="11" t="s">
        <v>1406</v>
      </c>
      <c r="K321" s="11" t="s">
        <v>1418</v>
      </c>
      <c r="L321" s="11" t="s">
        <v>1499</v>
      </c>
      <c r="M321" s="11" t="s">
        <v>1408</v>
      </c>
      <c r="N321" s="11" t="s">
        <v>1520</v>
      </c>
      <c r="O321" s="11" t="s">
        <v>1536</v>
      </c>
      <c r="P321" s="45"/>
      <c r="Q321" s="11" t="str">
        <f t="shared" si="4"/>
        <v>Ho Chi Minh</v>
      </c>
      <c r="R321" s="11" t="str">
        <f>VLOOKUP($G321,'[1]BU mapping'!$A$1:$B$12,2,FALSE)</f>
        <v>IoT</v>
      </c>
      <c r="S321" s="11"/>
      <c r="T321" s="11" t="str">
        <f>VLOOKUP($G321,'[2]BU mapping'!$A$1:$C$12,3,FALSE)</f>
        <v>EMB</v>
      </c>
      <c r="U321" s="11" t="str">
        <f>INDEX([2]Detail!$L:$L, MATCH($A321, [2]Detail!$A:$A, 0))</f>
        <v>Embedded Engineering</v>
      </c>
      <c r="V321" s="11"/>
    </row>
    <row r="322" spans="1:22" ht="45" x14ac:dyDescent="0.25">
      <c r="A322" s="83">
        <v>71705723</v>
      </c>
      <c r="B322" s="84">
        <v>143119</v>
      </c>
      <c r="C322" s="84" t="s">
        <v>1537</v>
      </c>
      <c r="D322" s="84" t="s">
        <v>1</v>
      </c>
      <c r="E322" s="85">
        <v>43678</v>
      </c>
      <c r="F322" s="86" t="s">
        <v>1538</v>
      </c>
      <c r="G322" s="84" t="s">
        <v>16</v>
      </c>
      <c r="H322" s="84" t="s">
        <v>76</v>
      </c>
      <c r="I322" s="87" t="s">
        <v>345</v>
      </c>
      <c r="J322" s="87" t="s">
        <v>1406</v>
      </c>
      <c r="K322" s="88" t="s">
        <v>1446</v>
      </c>
      <c r="L322" s="87" t="s">
        <v>1515</v>
      </c>
      <c r="M322" s="87" t="s">
        <v>1408</v>
      </c>
      <c r="N322" s="87" t="s">
        <v>775</v>
      </c>
      <c r="O322" s="87" t="s">
        <v>345</v>
      </c>
      <c r="P322" s="89" t="s">
        <v>1539</v>
      </c>
      <c r="Q322" s="87" t="str">
        <f t="shared" ref="Q322:Q385" si="5">REPLACE(LEFT(H322,19), 1,8,"")</f>
        <v>Ho Chi Minh</v>
      </c>
      <c r="R322" s="87" t="str">
        <f>VLOOKUP($G322,'[1]BU mapping'!$A$1:$B$12,2,FALSE)</f>
        <v>IoT</v>
      </c>
      <c r="S322" s="87"/>
      <c r="T322" s="87" t="str">
        <f>VLOOKUP($G322,'[2]BU mapping'!$A$1:$C$12,3,FALSE)</f>
        <v>EMB</v>
      </c>
      <c r="U322" s="87" t="str">
        <f>INDEX([2]Detail!$L:$L, MATCH($A322, [2]Detail!$A:$A, 0))</f>
        <v>Embedded Engineering</v>
      </c>
      <c r="V322" s="87"/>
    </row>
    <row r="323" spans="1:22" x14ac:dyDescent="0.25">
      <c r="A323" s="7">
        <v>71705684</v>
      </c>
      <c r="B323" s="8">
        <v>143524</v>
      </c>
      <c r="C323" s="8" t="s">
        <v>1540</v>
      </c>
      <c r="D323" s="8" t="s">
        <v>2</v>
      </c>
      <c r="E323" s="9">
        <v>43711</v>
      </c>
      <c r="F323" s="10" t="s">
        <v>1541</v>
      </c>
      <c r="G323" s="8" t="s">
        <v>29</v>
      </c>
      <c r="H323" s="8" t="s">
        <v>119</v>
      </c>
      <c r="I323" s="11" t="s">
        <v>1542</v>
      </c>
      <c r="J323" s="26" t="s">
        <v>1406</v>
      </c>
      <c r="K323" s="68" t="s">
        <v>1486</v>
      </c>
      <c r="L323" s="26" t="s">
        <v>1529</v>
      </c>
      <c r="M323" s="11" t="s">
        <v>1408</v>
      </c>
      <c r="N323" s="11" t="s">
        <v>735</v>
      </c>
      <c r="O323" s="11" t="s">
        <v>1543</v>
      </c>
      <c r="P323" s="45"/>
      <c r="Q323" s="11" t="str">
        <f t="shared" si="5"/>
        <v>Ho Chi Minh</v>
      </c>
      <c r="R323" s="11" t="str">
        <f>VLOOKUP($G323,'[1]BU mapping'!$A$1:$B$12,2,FALSE)</f>
        <v>DS</v>
      </c>
      <c r="S323" s="11"/>
      <c r="T323" s="11">
        <f>VLOOKUP($G323,'[2]BU mapping'!$A$1:$C$12,3,FALSE)</f>
        <v>0</v>
      </c>
      <c r="U323" s="11"/>
      <c r="V323" s="11"/>
    </row>
    <row r="324" spans="1:22" ht="60" x14ac:dyDescent="0.25">
      <c r="A324" s="7">
        <v>71705736</v>
      </c>
      <c r="B324" s="8">
        <v>143651</v>
      </c>
      <c r="C324" s="8" t="s">
        <v>1544</v>
      </c>
      <c r="D324" s="8" t="s">
        <v>2</v>
      </c>
      <c r="E324" s="9">
        <v>43717</v>
      </c>
      <c r="F324" s="10" t="s">
        <v>1545</v>
      </c>
      <c r="G324" s="8" t="s">
        <v>16</v>
      </c>
      <c r="H324" s="8" t="s">
        <v>90</v>
      </c>
      <c r="I324" s="11" t="s">
        <v>1546</v>
      </c>
      <c r="J324" s="11" t="s">
        <v>1406</v>
      </c>
      <c r="K324" s="11" t="s">
        <v>1418</v>
      </c>
      <c r="L324" s="11" t="s">
        <v>1547</v>
      </c>
      <c r="M324" s="11" t="s">
        <v>1408</v>
      </c>
      <c r="N324" s="11" t="s">
        <v>1520</v>
      </c>
      <c r="O324" s="11" t="s">
        <v>1548</v>
      </c>
      <c r="P324" s="45"/>
      <c r="Q324" s="11" t="str">
        <f t="shared" si="5"/>
        <v>Danang City</v>
      </c>
      <c r="R324" s="11" t="str">
        <f>VLOOKUP($G324,'[1]BU mapping'!$A$1:$B$12,2,FALSE)</f>
        <v>IoT</v>
      </c>
      <c r="S324" s="11"/>
      <c r="T324" s="11" t="str">
        <f>VLOOKUP($G324,'[2]BU mapping'!$A$1:$C$12,3,FALSE)</f>
        <v>EMB</v>
      </c>
      <c r="U324" s="11" t="str">
        <f>INDEX([2]Detail!$L:$L, MATCH($A324, [2]Detail!$A:$A, 0))</f>
        <v>Embedded Engineering</v>
      </c>
      <c r="V324" s="11"/>
    </row>
    <row r="325" spans="1:22" ht="30" x14ac:dyDescent="0.25">
      <c r="A325" s="7">
        <v>71705758</v>
      </c>
      <c r="B325" s="8">
        <v>144501</v>
      </c>
      <c r="C325" s="8" t="s">
        <v>1549</v>
      </c>
      <c r="D325" s="8" t="s">
        <v>5</v>
      </c>
      <c r="E325" s="9">
        <v>43801</v>
      </c>
      <c r="F325" s="10" t="s">
        <v>1550</v>
      </c>
      <c r="G325" s="8" t="s">
        <v>16</v>
      </c>
      <c r="H325" s="8" t="s">
        <v>76</v>
      </c>
      <c r="I325" s="11" t="s">
        <v>1551</v>
      </c>
      <c r="J325" s="11" t="s">
        <v>1406</v>
      </c>
      <c r="K325" s="79" t="s">
        <v>1407</v>
      </c>
      <c r="L325" s="11" t="s">
        <v>1408</v>
      </c>
      <c r="M325" s="11" t="s">
        <v>1408</v>
      </c>
      <c r="N325" s="11" t="s">
        <v>366</v>
      </c>
      <c r="O325" s="11" t="s">
        <v>1552</v>
      </c>
      <c r="P325" s="45"/>
      <c r="Q325" s="11" t="str">
        <f t="shared" si="5"/>
        <v>Ho Chi Minh</v>
      </c>
      <c r="R325" s="11" t="str">
        <f>VLOOKUP($G325,'[1]BU mapping'!$A$1:$B$12,2,FALSE)</f>
        <v>IoT</v>
      </c>
      <c r="S325" s="11"/>
      <c r="T325" s="11" t="str">
        <f>VLOOKUP($G325,'[2]BU mapping'!$A$1:$C$12,3,FALSE)</f>
        <v>EMB</v>
      </c>
      <c r="U325" s="11" t="str">
        <f>INDEX([2]Detail!$L:$L, MATCH($A325, [2]Detail!$A:$A, 0))</f>
        <v>Embedded Engineering</v>
      </c>
      <c r="V325" s="11"/>
    </row>
    <row r="326" spans="1:22" ht="30" x14ac:dyDescent="0.25">
      <c r="A326" s="7">
        <v>71705717</v>
      </c>
      <c r="B326" s="8">
        <v>144506</v>
      </c>
      <c r="C326" s="8" t="s">
        <v>1553</v>
      </c>
      <c r="D326" s="8" t="s">
        <v>1</v>
      </c>
      <c r="E326" s="9">
        <v>43802</v>
      </c>
      <c r="F326" s="10" t="s">
        <v>1554</v>
      </c>
      <c r="G326" s="8" t="s">
        <v>16</v>
      </c>
      <c r="H326" s="8" t="s">
        <v>76</v>
      </c>
      <c r="I326" s="11" t="s">
        <v>1555</v>
      </c>
      <c r="J326" s="11" t="s">
        <v>1406</v>
      </c>
      <c r="K326" s="11" t="s">
        <v>1418</v>
      </c>
      <c r="L326" s="11" t="s">
        <v>1547</v>
      </c>
      <c r="M326" s="11" t="s">
        <v>1408</v>
      </c>
      <c r="N326" s="11" t="s">
        <v>1556</v>
      </c>
      <c r="O326" s="11" t="s">
        <v>1557</v>
      </c>
      <c r="P326" s="45"/>
      <c r="Q326" s="11" t="str">
        <f t="shared" si="5"/>
        <v>Ho Chi Minh</v>
      </c>
      <c r="R326" s="11" t="str">
        <f>VLOOKUP($G326,'[1]BU mapping'!$A$1:$B$12,2,FALSE)</f>
        <v>IoT</v>
      </c>
      <c r="S326" s="11"/>
      <c r="T326" s="11" t="str">
        <f>VLOOKUP($G326,'[2]BU mapping'!$A$1:$C$12,3,FALSE)</f>
        <v>EMB</v>
      </c>
      <c r="U326" s="11" t="str">
        <f>INDEX([2]Detail!$L:$L, MATCH($A326, [2]Detail!$A:$A, 0))</f>
        <v>Embedded Engineering</v>
      </c>
      <c r="V326" s="11"/>
    </row>
    <row r="327" spans="1:22" x14ac:dyDescent="0.25">
      <c r="A327" s="7">
        <v>71705722</v>
      </c>
      <c r="B327" s="8">
        <v>144651</v>
      </c>
      <c r="C327" s="8" t="s">
        <v>1558</v>
      </c>
      <c r="D327" s="8" t="s">
        <v>2</v>
      </c>
      <c r="E327" s="9">
        <v>43815</v>
      </c>
      <c r="F327" s="10" t="s">
        <v>1559</v>
      </c>
      <c r="G327" s="8" t="s">
        <v>16</v>
      </c>
      <c r="H327" s="8" t="s">
        <v>76</v>
      </c>
      <c r="I327" s="11" t="s">
        <v>1560</v>
      </c>
      <c r="J327" s="11" t="s">
        <v>1406</v>
      </c>
      <c r="K327" s="11" t="s">
        <v>1418</v>
      </c>
      <c r="L327" s="11" t="s">
        <v>1547</v>
      </c>
      <c r="M327" s="11" t="s">
        <v>1408</v>
      </c>
      <c r="N327" s="79" t="s">
        <v>1420</v>
      </c>
      <c r="O327" s="11" t="s">
        <v>1561</v>
      </c>
      <c r="P327" s="45"/>
      <c r="Q327" s="11" t="str">
        <f t="shared" si="5"/>
        <v>Ho Chi Minh</v>
      </c>
      <c r="R327" s="11" t="str">
        <f>VLOOKUP($G327,'[1]BU mapping'!$A$1:$B$12,2,FALSE)</f>
        <v>IoT</v>
      </c>
      <c r="S327" s="11"/>
      <c r="T327" s="11" t="str">
        <f>VLOOKUP($G327,'[2]BU mapping'!$A$1:$C$12,3,FALSE)</f>
        <v>EMB</v>
      </c>
      <c r="U327" s="11" t="str">
        <f>INDEX([2]Detail!$L:$L, MATCH($A327, [2]Detail!$A:$A, 0))</f>
        <v>Embedded Engineering</v>
      </c>
      <c r="V327" s="11"/>
    </row>
    <row r="328" spans="1:22" ht="30" x14ac:dyDescent="0.25">
      <c r="A328" s="7">
        <v>71705738</v>
      </c>
      <c r="B328" s="8">
        <v>144829</v>
      </c>
      <c r="C328" s="8" t="s">
        <v>1562</v>
      </c>
      <c r="D328" s="8" t="s">
        <v>4</v>
      </c>
      <c r="E328" s="9">
        <v>43836</v>
      </c>
      <c r="F328" s="10" t="s">
        <v>1563</v>
      </c>
      <c r="G328" s="8" t="s">
        <v>16</v>
      </c>
      <c r="H328" s="8" t="s">
        <v>90</v>
      </c>
      <c r="I328" s="11" t="s">
        <v>1564</v>
      </c>
      <c r="J328" s="11" t="s">
        <v>1406</v>
      </c>
      <c r="K328" s="79" t="s">
        <v>1407</v>
      </c>
      <c r="L328" s="11" t="s">
        <v>1408</v>
      </c>
      <c r="M328" s="11" t="s">
        <v>1408</v>
      </c>
      <c r="N328" s="11" t="s">
        <v>366</v>
      </c>
      <c r="O328" s="11" t="s">
        <v>1565</v>
      </c>
      <c r="P328" s="45" t="s">
        <v>351</v>
      </c>
      <c r="Q328" s="11" t="str">
        <f t="shared" si="5"/>
        <v>Danang City</v>
      </c>
      <c r="R328" s="11" t="str">
        <f>VLOOKUP($G328,'[1]BU mapping'!$A$1:$B$12,2,FALSE)</f>
        <v>IoT</v>
      </c>
      <c r="S328" s="11"/>
      <c r="T328" s="11" t="str">
        <f>VLOOKUP($G328,'[2]BU mapping'!$A$1:$C$12,3,FALSE)</f>
        <v>EMB</v>
      </c>
      <c r="U328" s="11" t="str">
        <f>INDEX([2]Detail!$L:$L, MATCH($A328, [2]Detail!$A:$A, 0))</f>
        <v>Embedded Engineering</v>
      </c>
      <c r="V328" s="11" t="s">
        <v>1532</v>
      </c>
    </row>
    <row r="329" spans="1:22" ht="30" x14ac:dyDescent="0.25">
      <c r="A329" s="7">
        <v>71705752</v>
      </c>
      <c r="B329" s="8">
        <v>144909</v>
      </c>
      <c r="C329" s="78" t="s">
        <v>1566</v>
      </c>
      <c r="D329" s="8" t="s">
        <v>4</v>
      </c>
      <c r="E329" s="9">
        <v>43843</v>
      </c>
      <c r="F329" s="10" t="s">
        <v>1567</v>
      </c>
      <c r="G329" s="8" t="s">
        <v>16</v>
      </c>
      <c r="H329" s="8" t="s">
        <v>90</v>
      </c>
      <c r="I329" s="11" t="s">
        <v>1568</v>
      </c>
      <c r="J329" s="11" t="s">
        <v>1406</v>
      </c>
      <c r="K329" s="11" t="s">
        <v>1418</v>
      </c>
      <c r="L329" s="11" t="s">
        <v>1419</v>
      </c>
      <c r="M329" s="11" t="s">
        <v>1408</v>
      </c>
      <c r="N329" s="11" t="s">
        <v>1520</v>
      </c>
      <c r="O329" s="11" t="s">
        <v>1569</v>
      </c>
      <c r="P329" s="45"/>
      <c r="Q329" s="11" t="str">
        <f t="shared" si="5"/>
        <v>Danang City</v>
      </c>
      <c r="R329" s="11" t="str">
        <f>VLOOKUP($G329,'[1]BU mapping'!$A$1:$B$12,2,FALSE)</f>
        <v>IoT</v>
      </c>
      <c r="S329" s="11"/>
      <c r="T329" s="11" t="str">
        <f>VLOOKUP($G329,'[2]BU mapping'!$A$1:$C$12,3,FALSE)</f>
        <v>EMB</v>
      </c>
      <c r="U329" s="11" t="str">
        <f>INDEX([2]Detail!$L:$L, MATCH($A329, [2]Detail!$A:$A, 0))</f>
        <v>Embedded Engineering</v>
      </c>
      <c r="V329" s="11"/>
    </row>
    <row r="330" spans="1:22" ht="60" x14ac:dyDescent="0.25">
      <c r="A330" s="7">
        <v>71705726</v>
      </c>
      <c r="B330" s="8">
        <v>144940</v>
      </c>
      <c r="C330" s="8" t="s">
        <v>1570</v>
      </c>
      <c r="D330" s="8" t="s">
        <v>1</v>
      </c>
      <c r="E330" s="9">
        <v>43844</v>
      </c>
      <c r="F330" s="10" t="s">
        <v>1571</v>
      </c>
      <c r="G330" s="8" t="s">
        <v>16</v>
      </c>
      <c r="H330" s="8" t="s">
        <v>90</v>
      </c>
      <c r="I330" s="11" t="s">
        <v>1572</v>
      </c>
      <c r="J330" s="11" t="s">
        <v>1406</v>
      </c>
      <c r="K330" s="11" t="s">
        <v>1407</v>
      </c>
      <c r="L330" s="11" t="s">
        <v>1562</v>
      </c>
      <c r="M330" s="11" t="s">
        <v>1408</v>
      </c>
      <c r="N330" s="11" t="s">
        <v>1437</v>
      </c>
      <c r="O330" s="11" t="s">
        <v>1573</v>
      </c>
      <c r="P330" s="45"/>
      <c r="Q330" s="11" t="str">
        <f t="shared" si="5"/>
        <v>Danang City</v>
      </c>
      <c r="R330" s="11" t="str">
        <f>VLOOKUP($G330,'[1]BU mapping'!$A$1:$B$12,2,FALSE)</f>
        <v>IoT</v>
      </c>
      <c r="S330" s="11"/>
      <c r="T330" s="11" t="str">
        <f>VLOOKUP($G330,'[2]BU mapping'!$A$1:$C$12,3,FALSE)</f>
        <v>EMB</v>
      </c>
      <c r="U330" s="11" t="str">
        <f>INDEX([2]Detail!$L:$L, MATCH($A330, [2]Detail!$A:$A, 0))</f>
        <v>Embedded Engineering</v>
      </c>
      <c r="V330" s="11"/>
    </row>
    <row r="331" spans="1:22" ht="45" x14ac:dyDescent="0.25">
      <c r="A331" s="83">
        <v>71571850</v>
      </c>
      <c r="B331" s="84">
        <v>136969</v>
      </c>
      <c r="C331" s="84" t="s">
        <v>1574</v>
      </c>
      <c r="D331" s="84" t="s">
        <v>1</v>
      </c>
      <c r="E331" s="85">
        <v>44116</v>
      </c>
      <c r="F331" s="86" t="s">
        <v>1575</v>
      </c>
      <c r="G331" s="84" t="s">
        <v>16</v>
      </c>
      <c r="H331" s="84" t="s">
        <v>76</v>
      </c>
      <c r="I331" s="87" t="s">
        <v>345</v>
      </c>
      <c r="J331" s="87" t="s">
        <v>1406</v>
      </c>
      <c r="K331" s="88" t="s">
        <v>1446</v>
      </c>
      <c r="L331" s="87" t="s">
        <v>1515</v>
      </c>
      <c r="M331" s="87" t="s">
        <v>1408</v>
      </c>
      <c r="N331" s="87" t="s">
        <v>775</v>
      </c>
      <c r="O331" s="87" t="s">
        <v>1576</v>
      </c>
      <c r="P331" s="89" t="s">
        <v>1577</v>
      </c>
      <c r="Q331" s="87" t="str">
        <f t="shared" si="5"/>
        <v>Ho Chi Minh</v>
      </c>
      <c r="R331" s="87" t="str">
        <f>VLOOKUP($G331,'[1]BU mapping'!$A$1:$B$12,2,FALSE)</f>
        <v>IoT</v>
      </c>
      <c r="S331" s="87"/>
      <c r="T331" s="87" t="str">
        <f>VLOOKUP($G331,'[2]BU mapping'!$A$1:$C$12,3,FALSE)</f>
        <v>EMB</v>
      </c>
      <c r="U331" s="87" t="str">
        <f>INDEX([2]Detail!$L:$L, MATCH($A331, [2]Detail!$A:$A, 0))</f>
        <v>Embedded Engineering</v>
      </c>
      <c r="V331" s="87"/>
    </row>
    <row r="332" spans="1:22" ht="45" x14ac:dyDescent="0.25">
      <c r="A332" s="7">
        <v>71843197</v>
      </c>
      <c r="B332" s="8">
        <v>146759</v>
      </c>
      <c r="C332" s="8" t="s">
        <v>1578</v>
      </c>
      <c r="D332" s="8" t="s">
        <v>2</v>
      </c>
      <c r="E332" s="9">
        <v>44158</v>
      </c>
      <c r="F332" s="10" t="s">
        <v>1579</v>
      </c>
      <c r="G332" s="8" t="s">
        <v>16</v>
      </c>
      <c r="H332" s="8" t="s">
        <v>90</v>
      </c>
      <c r="I332" s="11" t="s">
        <v>1580</v>
      </c>
      <c r="J332" s="11" t="s">
        <v>1406</v>
      </c>
      <c r="K332" s="11" t="s">
        <v>1418</v>
      </c>
      <c r="L332" s="11" t="s">
        <v>1547</v>
      </c>
      <c r="M332" s="11" t="s">
        <v>1408</v>
      </c>
      <c r="N332" s="11" t="s">
        <v>1413</v>
      </c>
      <c r="O332" s="11" t="s">
        <v>1456</v>
      </c>
      <c r="P332" s="45"/>
      <c r="Q332" s="11" t="str">
        <f t="shared" si="5"/>
        <v>Danang City</v>
      </c>
      <c r="R332" s="11" t="str">
        <f>VLOOKUP($G332,'[1]BU mapping'!$A$1:$B$12,2,FALSE)</f>
        <v>IoT</v>
      </c>
      <c r="S332" s="11"/>
      <c r="T332" s="11" t="str">
        <f>VLOOKUP($G332,'[2]BU mapping'!$A$1:$C$12,3,FALSE)</f>
        <v>EMB</v>
      </c>
      <c r="U332" s="11" t="str">
        <f>INDEX([2]Detail!$L:$L, MATCH($A332, [2]Detail!$A:$A, 0))</f>
        <v>Embedded Engineering</v>
      </c>
      <c r="V332" s="11"/>
    </row>
    <row r="333" spans="1:22" ht="45" x14ac:dyDescent="0.25">
      <c r="A333" s="7">
        <v>71843198</v>
      </c>
      <c r="B333" s="8">
        <v>146792</v>
      </c>
      <c r="C333" s="8" t="s">
        <v>1581</v>
      </c>
      <c r="D333" s="8" t="s">
        <v>2</v>
      </c>
      <c r="E333" s="9">
        <v>44158</v>
      </c>
      <c r="F333" s="10" t="s">
        <v>1582</v>
      </c>
      <c r="G333" s="8" t="s">
        <v>16</v>
      </c>
      <c r="H333" s="8" t="s">
        <v>90</v>
      </c>
      <c r="I333" s="11" t="s">
        <v>1583</v>
      </c>
      <c r="J333" s="11" t="s">
        <v>1406</v>
      </c>
      <c r="K333" s="11" t="s">
        <v>1418</v>
      </c>
      <c r="L333" s="11" t="s">
        <v>1547</v>
      </c>
      <c r="M333" s="11" t="s">
        <v>1408</v>
      </c>
      <c r="N333" s="11" t="s">
        <v>1584</v>
      </c>
      <c r="O333" s="11" t="s">
        <v>1456</v>
      </c>
      <c r="P333" s="45"/>
      <c r="Q333" s="11" t="str">
        <f t="shared" si="5"/>
        <v>Danang City</v>
      </c>
      <c r="R333" s="11" t="str">
        <f>VLOOKUP($G333,'[1]BU mapping'!$A$1:$B$12,2,FALSE)</f>
        <v>IoT</v>
      </c>
      <c r="S333" s="11"/>
      <c r="T333" s="11" t="str">
        <f>VLOOKUP($G333,'[2]BU mapping'!$A$1:$C$12,3,FALSE)</f>
        <v>EMB</v>
      </c>
      <c r="U333" s="11" t="str">
        <f>INDEX([2]Detail!$L:$L, MATCH($A333, [2]Detail!$A:$A, 0))</f>
        <v>Embedded Engineering</v>
      </c>
      <c r="V333" s="11"/>
    </row>
    <row r="334" spans="1:22" ht="75" x14ac:dyDescent="0.25">
      <c r="A334" s="83">
        <v>71843175</v>
      </c>
      <c r="B334" s="84">
        <v>146836</v>
      </c>
      <c r="C334" s="84" t="s">
        <v>1585</v>
      </c>
      <c r="D334" s="84" t="s">
        <v>1</v>
      </c>
      <c r="E334" s="85">
        <v>44166</v>
      </c>
      <c r="F334" s="86" t="s">
        <v>1586</v>
      </c>
      <c r="G334" s="84" t="s">
        <v>16</v>
      </c>
      <c r="H334" s="84" t="s">
        <v>76</v>
      </c>
      <c r="I334" s="87" t="s">
        <v>1587</v>
      </c>
      <c r="J334" s="87" t="s">
        <v>1406</v>
      </c>
      <c r="K334" s="88" t="s">
        <v>1446</v>
      </c>
      <c r="L334" s="87" t="s">
        <v>1515</v>
      </c>
      <c r="M334" s="87" t="s">
        <v>1408</v>
      </c>
      <c r="N334" s="87" t="s">
        <v>775</v>
      </c>
      <c r="O334" s="87"/>
      <c r="P334" s="89" t="s">
        <v>1588</v>
      </c>
      <c r="Q334" s="87" t="str">
        <f t="shared" si="5"/>
        <v>Ho Chi Minh</v>
      </c>
      <c r="R334" s="87" t="str">
        <f>VLOOKUP($G334,'[1]BU mapping'!$A$1:$B$12,2,FALSE)</f>
        <v>IoT</v>
      </c>
      <c r="S334" s="87"/>
      <c r="T334" s="87" t="str">
        <f>VLOOKUP($G334,'[2]BU mapping'!$A$1:$C$12,3,FALSE)</f>
        <v>EMB</v>
      </c>
      <c r="U334" s="87" t="str">
        <f>INDEX([2]Detail!$L:$L, MATCH($A334, [2]Detail!$A:$A, 0))</f>
        <v>Embedded Engineering</v>
      </c>
      <c r="V334" s="87"/>
    </row>
    <row r="335" spans="1:22" ht="30" x14ac:dyDescent="0.25">
      <c r="A335" s="7">
        <v>71843168</v>
      </c>
      <c r="B335" s="8">
        <v>146837</v>
      </c>
      <c r="C335" s="8" t="s">
        <v>1589</v>
      </c>
      <c r="D335" s="8" t="s">
        <v>1</v>
      </c>
      <c r="E335" s="9">
        <v>44166</v>
      </c>
      <c r="F335" s="10" t="s">
        <v>1590</v>
      </c>
      <c r="G335" s="8" t="s">
        <v>16</v>
      </c>
      <c r="H335" s="8" t="s">
        <v>76</v>
      </c>
      <c r="I335" s="11" t="s">
        <v>1591</v>
      </c>
      <c r="J335" s="11" t="s">
        <v>1406</v>
      </c>
      <c r="K335" s="68" t="s">
        <v>1486</v>
      </c>
      <c r="L335" s="11" t="s">
        <v>1529</v>
      </c>
      <c r="M335" s="11" t="s">
        <v>1408</v>
      </c>
      <c r="N335" s="11" t="s">
        <v>735</v>
      </c>
      <c r="O335" s="11" t="s">
        <v>1456</v>
      </c>
      <c r="P335" s="45"/>
      <c r="Q335" s="11" t="str">
        <f t="shared" si="5"/>
        <v>Ho Chi Minh</v>
      </c>
      <c r="R335" s="11" t="str">
        <f>VLOOKUP($G335,'[1]BU mapping'!$A$1:$B$12,2,FALSE)</f>
        <v>IoT</v>
      </c>
      <c r="S335" s="11"/>
      <c r="T335" s="11" t="str">
        <f>VLOOKUP($G335,'[2]BU mapping'!$A$1:$C$12,3,FALSE)</f>
        <v>EMB</v>
      </c>
      <c r="U335" s="11" t="str">
        <f>INDEX([2]Detail!$L:$L, MATCH($A335, [2]Detail!$A:$A, 0))</f>
        <v>Embedded Engineering</v>
      </c>
      <c r="V335" s="11"/>
    </row>
    <row r="336" spans="1:22" ht="45" x14ac:dyDescent="0.25">
      <c r="A336" s="7">
        <v>71269481</v>
      </c>
      <c r="B336" s="8">
        <v>125657</v>
      </c>
      <c r="C336" s="8" t="s">
        <v>1592</v>
      </c>
      <c r="D336" s="8" t="s">
        <v>4</v>
      </c>
      <c r="E336" s="9">
        <v>44180</v>
      </c>
      <c r="F336" s="10" t="s">
        <v>1593</v>
      </c>
      <c r="G336" s="8" t="s">
        <v>16</v>
      </c>
      <c r="H336" s="8" t="s">
        <v>76</v>
      </c>
      <c r="I336" s="11" t="s">
        <v>1594</v>
      </c>
      <c r="J336" s="11" t="s">
        <v>1406</v>
      </c>
      <c r="K336" s="79" t="s">
        <v>1407</v>
      </c>
      <c r="L336" s="11" t="s">
        <v>1504</v>
      </c>
      <c r="M336" s="11" t="s">
        <v>1408</v>
      </c>
      <c r="N336" s="11" t="s">
        <v>775</v>
      </c>
      <c r="O336" s="11">
        <v>0</v>
      </c>
      <c r="P336" s="45"/>
      <c r="Q336" s="11" t="str">
        <f t="shared" si="5"/>
        <v>Ho Chi Minh</v>
      </c>
      <c r="R336" s="11" t="str">
        <f>VLOOKUP($G336,'[1]BU mapping'!$A$1:$B$12,2,FALSE)</f>
        <v>IoT</v>
      </c>
      <c r="S336" s="11"/>
      <c r="T336" s="11" t="str">
        <f>VLOOKUP($G336,'[2]BU mapping'!$A$1:$C$12,3,FALSE)</f>
        <v>EMB</v>
      </c>
      <c r="U336" s="11" t="str">
        <f>INDEX([2]Detail!$L:$L, MATCH($A336, [2]Detail!$A:$A, 0))</f>
        <v>IoT-Industries</v>
      </c>
      <c r="V336" s="11"/>
    </row>
    <row r="337" spans="1:22" ht="30" x14ac:dyDescent="0.25">
      <c r="A337" s="7">
        <v>71843222</v>
      </c>
      <c r="B337" s="8">
        <v>147020</v>
      </c>
      <c r="C337" s="8" t="s">
        <v>303</v>
      </c>
      <c r="D337" s="8" t="s">
        <v>1</v>
      </c>
      <c r="E337" s="9">
        <v>44200</v>
      </c>
      <c r="F337" s="10" t="s">
        <v>304</v>
      </c>
      <c r="G337" s="8" t="s">
        <v>16</v>
      </c>
      <c r="H337" s="8" t="s">
        <v>76</v>
      </c>
      <c r="I337" s="11" t="s">
        <v>1595</v>
      </c>
      <c r="J337" s="11" t="s">
        <v>1406</v>
      </c>
      <c r="K337" s="11" t="s">
        <v>1491</v>
      </c>
      <c r="L337" s="11" t="s">
        <v>1488</v>
      </c>
      <c r="M337" s="11" t="s">
        <v>1408</v>
      </c>
      <c r="N337" s="11" t="s">
        <v>1596</v>
      </c>
      <c r="O337" s="11"/>
      <c r="P337" s="45"/>
      <c r="Q337" s="11" t="str">
        <f t="shared" si="5"/>
        <v>Ho Chi Minh</v>
      </c>
      <c r="R337" s="11" t="str">
        <f>VLOOKUP($G337,'[1]BU mapping'!$A$1:$B$12,2,FALSE)</f>
        <v>IoT</v>
      </c>
      <c r="S337" s="11"/>
      <c r="T337" s="11" t="str">
        <f>VLOOKUP($G337,'[2]BU mapping'!$A$1:$C$12,3,FALSE)</f>
        <v>EMB</v>
      </c>
      <c r="U337" s="11" t="str">
        <f>INDEX([2]Detail!$L:$L, MATCH($A337, [2]Detail!$A:$A, 0))</f>
        <v>Embedded Engineering</v>
      </c>
      <c r="V337" s="11"/>
    </row>
    <row r="338" spans="1:22" ht="45" x14ac:dyDescent="0.25">
      <c r="A338" s="7">
        <v>71843164</v>
      </c>
      <c r="B338" s="8">
        <v>147383</v>
      </c>
      <c r="C338" s="8" t="s">
        <v>1597</v>
      </c>
      <c r="D338" s="8" t="s">
        <v>1</v>
      </c>
      <c r="E338" s="9">
        <v>44256</v>
      </c>
      <c r="F338" s="10" t="s">
        <v>1598</v>
      </c>
      <c r="G338" s="8" t="s">
        <v>16</v>
      </c>
      <c r="H338" s="8" t="s">
        <v>76</v>
      </c>
      <c r="I338" s="11" t="s">
        <v>1599</v>
      </c>
      <c r="J338" s="11" t="s">
        <v>1406</v>
      </c>
      <c r="K338" s="79" t="s">
        <v>1446</v>
      </c>
      <c r="L338" s="11" t="s">
        <v>1515</v>
      </c>
      <c r="M338" s="11" t="s">
        <v>1408</v>
      </c>
      <c r="N338" s="11" t="s">
        <v>775</v>
      </c>
      <c r="O338" s="11"/>
      <c r="P338" s="45"/>
      <c r="Q338" s="11" t="str">
        <f t="shared" si="5"/>
        <v>Ho Chi Minh</v>
      </c>
      <c r="R338" s="11" t="str">
        <f>VLOOKUP($G338,'[1]BU mapping'!$A$1:$B$12,2,FALSE)</f>
        <v>IoT</v>
      </c>
      <c r="S338" s="11"/>
      <c r="T338" s="11" t="str">
        <f>VLOOKUP($G338,'[2]BU mapping'!$A$1:$C$12,3,FALSE)</f>
        <v>EMB</v>
      </c>
      <c r="U338" s="11" t="str">
        <f>INDEX([2]Detail!$L:$L, MATCH($A338, [2]Detail!$A:$A, 0))</f>
        <v>Embedded Engineering</v>
      </c>
      <c r="V338" s="11"/>
    </row>
    <row r="339" spans="1:22" ht="45" x14ac:dyDescent="0.25">
      <c r="A339" s="7">
        <v>71843165</v>
      </c>
      <c r="B339" s="8">
        <v>147384</v>
      </c>
      <c r="C339" s="8" t="s">
        <v>1600</v>
      </c>
      <c r="D339" s="8" t="s">
        <v>1</v>
      </c>
      <c r="E339" s="9">
        <v>44256</v>
      </c>
      <c r="F339" s="10" t="s">
        <v>1601</v>
      </c>
      <c r="G339" s="8" t="s">
        <v>16</v>
      </c>
      <c r="H339" s="8" t="s">
        <v>76</v>
      </c>
      <c r="I339" s="11" t="s">
        <v>1602</v>
      </c>
      <c r="J339" s="11" t="s">
        <v>1406</v>
      </c>
      <c r="K339" s="79" t="s">
        <v>1407</v>
      </c>
      <c r="L339" s="11" t="s">
        <v>1504</v>
      </c>
      <c r="M339" s="11" t="s">
        <v>1408</v>
      </c>
      <c r="N339" s="11" t="s">
        <v>775</v>
      </c>
      <c r="O339" s="11"/>
      <c r="P339" s="45"/>
      <c r="Q339" s="11" t="str">
        <f t="shared" si="5"/>
        <v>Ho Chi Minh</v>
      </c>
      <c r="R339" s="11" t="str">
        <f>VLOOKUP($G339,'[1]BU mapping'!$A$1:$B$12,2,FALSE)</f>
        <v>IoT</v>
      </c>
      <c r="S339" s="11"/>
      <c r="T339" s="11" t="str">
        <f>VLOOKUP($G339,'[2]BU mapping'!$A$1:$C$12,3,FALSE)</f>
        <v>EMB</v>
      </c>
      <c r="U339" s="11" t="str">
        <f>INDEX([2]Detail!$L:$L, MATCH($A339, [2]Detail!$A:$A, 0))</f>
        <v>Embedded Engineering</v>
      </c>
      <c r="V339" s="11"/>
    </row>
    <row r="340" spans="1:22" ht="30" x14ac:dyDescent="0.25">
      <c r="A340" s="7">
        <v>71843157</v>
      </c>
      <c r="B340" s="8">
        <v>147442</v>
      </c>
      <c r="C340" s="8" t="s">
        <v>1603</v>
      </c>
      <c r="D340" s="8" t="s">
        <v>1</v>
      </c>
      <c r="E340" s="9">
        <v>44263</v>
      </c>
      <c r="F340" s="10" t="s">
        <v>1604</v>
      </c>
      <c r="G340" s="8" t="s">
        <v>16</v>
      </c>
      <c r="H340" s="8" t="s">
        <v>76</v>
      </c>
      <c r="I340" s="11" t="s">
        <v>1454</v>
      </c>
      <c r="J340" s="11" t="s">
        <v>1406</v>
      </c>
      <c r="K340" s="11" t="s">
        <v>1418</v>
      </c>
      <c r="L340" s="11" t="s">
        <v>1499</v>
      </c>
      <c r="M340" s="11" t="s">
        <v>1408</v>
      </c>
      <c r="N340" s="11" t="s">
        <v>1520</v>
      </c>
      <c r="O340" s="11"/>
      <c r="P340" s="45"/>
      <c r="Q340" s="11" t="str">
        <f t="shared" si="5"/>
        <v>Ho Chi Minh</v>
      </c>
      <c r="R340" s="11" t="str">
        <f>VLOOKUP($G340,'[1]BU mapping'!$A$1:$B$12,2,FALSE)</f>
        <v>IoT</v>
      </c>
      <c r="S340" s="11"/>
      <c r="T340" s="11" t="str">
        <f>VLOOKUP($G340,'[2]BU mapping'!$A$1:$C$12,3,FALSE)</f>
        <v>EMB</v>
      </c>
      <c r="U340" s="11" t="str">
        <f>INDEX([2]Detail!$L:$L, MATCH($A340, [2]Detail!$A:$A, 0))</f>
        <v>Embedded Engineering</v>
      </c>
      <c r="V340" s="11"/>
    </row>
    <row r="341" spans="1:22" ht="30" x14ac:dyDescent="0.25">
      <c r="A341" s="7">
        <v>70751601</v>
      </c>
      <c r="B341" s="8">
        <v>147691</v>
      </c>
      <c r="C341" s="8" t="s">
        <v>1605</v>
      </c>
      <c r="D341" s="8" t="s">
        <v>2</v>
      </c>
      <c r="E341" s="9">
        <v>44291</v>
      </c>
      <c r="F341" s="10" t="s">
        <v>1606</v>
      </c>
      <c r="G341" s="8" t="s">
        <v>16</v>
      </c>
      <c r="H341" s="8" t="s">
        <v>76</v>
      </c>
      <c r="I341" s="11" t="s">
        <v>1607</v>
      </c>
      <c r="J341" s="11" t="s">
        <v>1406</v>
      </c>
      <c r="K341" s="11" t="s">
        <v>1418</v>
      </c>
      <c r="L341" s="11" t="s">
        <v>1547</v>
      </c>
      <c r="M341" s="11" t="s">
        <v>1408</v>
      </c>
      <c r="N341" s="11" t="s">
        <v>1520</v>
      </c>
      <c r="O341" s="11"/>
      <c r="P341" s="45"/>
      <c r="Q341" s="11" t="str">
        <f t="shared" si="5"/>
        <v>Ho Chi Minh</v>
      </c>
      <c r="R341" s="11" t="str">
        <f>VLOOKUP($G341,'[1]BU mapping'!$A$1:$B$12,2,FALSE)</f>
        <v>IoT</v>
      </c>
      <c r="S341" s="11"/>
      <c r="T341" s="11" t="str">
        <f>VLOOKUP($G341,'[2]BU mapping'!$A$1:$C$12,3,FALSE)</f>
        <v>EMB</v>
      </c>
      <c r="U341" s="11" t="str">
        <f>INDEX([2]Detail!$L:$L, MATCH($A341, [2]Detail!$A:$A, 0))</f>
        <v>Embedded Engineering</v>
      </c>
      <c r="V341" s="11"/>
    </row>
    <row r="342" spans="1:22" ht="30" x14ac:dyDescent="0.25">
      <c r="A342" s="7">
        <v>70751610</v>
      </c>
      <c r="B342" s="8">
        <v>147722</v>
      </c>
      <c r="C342" s="8" t="s">
        <v>1608</v>
      </c>
      <c r="D342" s="8" t="s">
        <v>5</v>
      </c>
      <c r="E342" s="9">
        <v>44291</v>
      </c>
      <c r="F342" s="10" t="s">
        <v>1609</v>
      </c>
      <c r="G342" s="8" t="s">
        <v>16</v>
      </c>
      <c r="H342" s="8" t="s">
        <v>76</v>
      </c>
      <c r="I342" s="11" t="s">
        <v>1610</v>
      </c>
      <c r="J342" s="11" t="s">
        <v>1406</v>
      </c>
      <c r="K342" s="79" t="s">
        <v>1407</v>
      </c>
      <c r="L342" s="11" t="s">
        <v>1408</v>
      </c>
      <c r="M342" s="11" t="s">
        <v>1408</v>
      </c>
      <c r="N342" s="11" t="s">
        <v>366</v>
      </c>
      <c r="O342" s="11"/>
      <c r="P342" s="45"/>
      <c r="Q342" s="11" t="str">
        <f t="shared" si="5"/>
        <v>Ho Chi Minh</v>
      </c>
      <c r="R342" s="11" t="str">
        <f>VLOOKUP($G342,'[1]BU mapping'!$A$1:$B$12,2,FALSE)</f>
        <v>IoT</v>
      </c>
      <c r="S342" s="11"/>
      <c r="T342" s="11" t="str">
        <f>VLOOKUP($G342,'[2]BU mapping'!$A$1:$C$12,3,FALSE)</f>
        <v>EMB</v>
      </c>
      <c r="U342" s="11" t="str">
        <f>INDEX([2]Detail!$L:$L, MATCH($A342, [2]Detail!$A:$A, 0))</f>
        <v>Embedded Engineering</v>
      </c>
      <c r="V342" s="11"/>
    </row>
    <row r="343" spans="1:22" ht="30" x14ac:dyDescent="0.25">
      <c r="A343" s="7">
        <v>70751613</v>
      </c>
      <c r="B343" s="8">
        <v>147732</v>
      </c>
      <c r="C343" s="8" t="s">
        <v>1611</v>
      </c>
      <c r="D343" s="8" t="s">
        <v>1</v>
      </c>
      <c r="E343" s="9">
        <v>44294</v>
      </c>
      <c r="F343" s="10" t="s">
        <v>1612</v>
      </c>
      <c r="G343" s="8" t="s">
        <v>16</v>
      </c>
      <c r="H343" s="8" t="s">
        <v>76</v>
      </c>
      <c r="I343" s="11" t="s">
        <v>1613</v>
      </c>
      <c r="J343" s="11" t="s">
        <v>1406</v>
      </c>
      <c r="K343" s="79" t="s">
        <v>1407</v>
      </c>
      <c r="L343" s="11" t="s">
        <v>1562</v>
      </c>
      <c r="M343" s="11" t="s">
        <v>1408</v>
      </c>
      <c r="N343" s="11" t="s">
        <v>366</v>
      </c>
      <c r="O343" s="11"/>
      <c r="P343" s="45"/>
      <c r="Q343" s="11" t="str">
        <f t="shared" si="5"/>
        <v>Ho Chi Minh</v>
      </c>
      <c r="R343" s="11" t="str">
        <f>VLOOKUP($G343,'[1]BU mapping'!$A$1:$B$12,2,FALSE)</f>
        <v>IoT</v>
      </c>
      <c r="S343" s="11"/>
      <c r="T343" s="11" t="str">
        <f>VLOOKUP($G343,'[2]BU mapping'!$A$1:$C$12,3,FALSE)</f>
        <v>EMB</v>
      </c>
      <c r="U343" s="11" t="str">
        <f>INDEX([2]Detail!$L:$L, MATCH($A343, [2]Detail!$A:$A, 0))</f>
        <v>Embedded Engineering</v>
      </c>
      <c r="V343" s="11"/>
    </row>
    <row r="344" spans="1:22" ht="30" x14ac:dyDescent="0.25">
      <c r="A344" s="7">
        <v>71478968</v>
      </c>
      <c r="B344" s="8">
        <v>137305</v>
      </c>
      <c r="C344" s="8" t="s">
        <v>1614</v>
      </c>
      <c r="D344" s="8" t="s">
        <v>2</v>
      </c>
      <c r="E344" s="9">
        <v>44301</v>
      </c>
      <c r="F344" s="10" t="s">
        <v>1615</v>
      </c>
      <c r="G344" s="8" t="s">
        <v>16</v>
      </c>
      <c r="H344" s="8" t="s">
        <v>90</v>
      </c>
      <c r="I344" s="11" t="s">
        <v>1616</v>
      </c>
      <c r="J344" s="11" t="s">
        <v>1406</v>
      </c>
      <c r="K344" s="68" t="s">
        <v>1486</v>
      </c>
      <c r="L344" s="11" t="s">
        <v>1529</v>
      </c>
      <c r="M344" s="11" t="s">
        <v>1408</v>
      </c>
      <c r="N344" s="11" t="s">
        <v>1617</v>
      </c>
      <c r="O344" s="11"/>
      <c r="P344" s="45"/>
      <c r="Q344" s="11" t="str">
        <f t="shared" si="5"/>
        <v>Danang City</v>
      </c>
      <c r="R344" s="11" t="str">
        <f>VLOOKUP($G344,'[1]BU mapping'!$A$1:$B$12,2,FALSE)</f>
        <v>IoT</v>
      </c>
      <c r="S344" s="11"/>
      <c r="T344" s="11" t="str">
        <f>VLOOKUP($G344,'[2]BU mapping'!$A$1:$C$12,3,FALSE)</f>
        <v>EMB</v>
      </c>
      <c r="U344" s="11" t="str">
        <f>INDEX([2]Detail!$L:$L, MATCH($A344, [2]Detail!$A:$A, 0))</f>
        <v>Embedded Engineering</v>
      </c>
      <c r="V344" s="11"/>
    </row>
    <row r="345" spans="1:22" ht="30" x14ac:dyDescent="0.25">
      <c r="A345" s="7">
        <v>70751672</v>
      </c>
      <c r="B345" s="8">
        <v>147865</v>
      </c>
      <c r="C345" s="8" t="s">
        <v>1618</v>
      </c>
      <c r="D345" s="8" t="s">
        <v>1</v>
      </c>
      <c r="E345" s="9">
        <v>44312</v>
      </c>
      <c r="F345" s="10" t="s">
        <v>1619</v>
      </c>
      <c r="G345" s="8" t="s">
        <v>16</v>
      </c>
      <c r="H345" s="8" t="s">
        <v>90</v>
      </c>
      <c r="I345" s="11" t="s">
        <v>1620</v>
      </c>
      <c r="J345" s="11" t="s">
        <v>1406</v>
      </c>
      <c r="K345" s="11" t="s">
        <v>1407</v>
      </c>
      <c r="L345" s="11" t="s">
        <v>1562</v>
      </c>
      <c r="M345" s="11" t="s">
        <v>1408</v>
      </c>
      <c r="N345" s="11" t="s">
        <v>1487</v>
      </c>
      <c r="O345" s="11"/>
      <c r="P345" s="45"/>
      <c r="Q345" s="11" t="str">
        <f t="shared" si="5"/>
        <v>Danang City</v>
      </c>
      <c r="R345" s="11" t="str">
        <f>VLOOKUP($G345,'[1]BU mapping'!$A$1:$B$12,2,FALSE)</f>
        <v>IoT</v>
      </c>
      <c r="S345" s="11"/>
      <c r="T345" s="11" t="str">
        <f>VLOOKUP($G345,'[2]BU mapping'!$A$1:$C$12,3,FALSE)</f>
        <v>EMB</v>
      </c>
      <c r="U345" s="11" t="str">
        <f>INDEX([2]Detail!$L:$L, MATCH($A345, [2]Detail!$A:$A, 0))</f>
        <v>Embedded Engineering</v>
      </c>
      <c r="V345" s="11"/>
    </row>
    <row r="346" spans="1:22" ht="45" x14ac:dyDescent="0.25">
      <c r="A346" s="7">
        <v>70751953</v>
      </c>
      <c r="B346" s="8">
        <v>148553</v>
      </c>
      <c r="C346" s="8" t="s">
        <v>1621</v>
      </c>
      <c r="D346" s="8" t="s">
        <v>2</v>
      </c>
      <c r="E346" s="9">
        <v>44362</v>
      </c>
      <c r="F346" s="10" t="s">
        <v>1622</v>
      </c>
      <c r="G346" s="8" t="s">
        <v>16</v>
      </c>
      <c r="H346" s="8" t="s">
        <v>76</v>
      </c>
      <c r="I346" s="11" t="s">
        <v>1623</v>
      </c>
      <c r="J346" s="11" t="s">
        <v>1406</v>
      </c>
      <c r="K346" s="11" t="s">
        <v>1407</v>
      </c>
      <c r="L346" s="11" t="s">
        <v>1511</v>
      </c>
      <c r="M346" s="48" t="s">
        <v>1408</v>
      </c>
      <c r="N346" s="11" t="s">
        <v>1413</v>
      </c>
      <c r="O346" s="11"/>
      <c r="P346" s="45"/>
      <c r="Q346" s="11" t="str">
        <f t="shared" si="5"/>
        <v>Ho Chi Minh</v>
      </c>
      <c r="R346" s="11" t="str">
        <f>VLOOKUP($G346,'[1]BU mapping'!$A$1:$B$12,2,FALSE)</f>
        <v>IoT</v>
      </c>
      <c r="S346" s="11"/>
      <c r="T346" s="11" t="str">
        <f>VLOOKUP($G346,'[2]BU mapping'!$A$1:$C$12,3,FALSE)</f>
        <v>EMB</v>
      </c>
      <c r="U346" s="11" t="str">
        <f>INDEX([2]Detail!$L:$L, MATCH($A346, [2]Detail!$A:$A, 0))</f>
        <v>Embedded Engineering</v>
      </c>
      <c r="V346" s="11"/>
    </row>
    <row r="347" spans="1:22" ht="45" x14ac:dyDescent="0.25">
      <c r="A347" s="7">
        <v>70753547</v>
      </c>
      <c r="B347" s="8">
        <v>148463</v>
      </c>
      <c r="C347" s="8" t="s">
        <v>1624</v>
      </c>
      <c r="D347" s="8" t="s">
        <v>1</v>
      </c>
      <c r="E347" s="9">
        <v>44378</v>
      </c>
      <c r="F347" s="10" t="s">
        <v>1625</v>
      </c>
      <c r="G347" s="8" t="s">
        <v>16</v>
      </c>
      <c r="H347" s="8" t="s">
        <v>76</v>
      </c>
      <c r="I347" s="11" t="s">
        <v>1626</v>
      </c>
      <c r="J347" s="11" t="s">
        <v>1406</v>
      </c>
      <c r="K347" s="79" t="s">
        <v>1407</v>
      </c>
      <c r="L347" s="11" t="s">
        <v>1511</v>
      </c>
      <c r="M347" s="48" t="s">
        <v>1408</v>
      </c>
      <c r="N347" s="11" t="s">
        <v>1413</v>
      </c>
      <c r="O347" s="11"/>
      <c r="P347" s="45"/>
      <c r="Q347" s="11" t="str">
        <f t="shared" si="5"/>
        <v>Ho Chi Minh</v>
      </c>
      <c r="R347" s="11" t="str">
        <f>VLOOKUP($G347,'[1]BU mapping'!$A$1:$B$12,2,FALSE)</f>
        <v>IoT</v>
      </c>
      <c r="S347" s="11"/>
      <c r="T347" s="11" t="str">
        <f>VLOOKUP($G347,'[2]BU mapping'!$A$1:$C$12,3,FALSE)</f>
        <v>EMB</v>
      </c>
      <c r="U347" s="11" t="str">
        <f>INDEX([2]Detail!$L:$L, MATCH($A347, [2]Detail!$A:$A, 0))</f>
        <v>Embedded Engineering</v>
      </c>
      <c r="V347" s="11"/>
    </row>
    <row r="348" spans="1:22" ht="30" x14ac:dyDescent="0.25">
      <c r="A348" s="7">
        <v>70758885</v>
      </c>
      <c r="B348" s="8">
        <v>149137</v>
      </c>
      <c r="C348" s="8" t="s">
        <v>1627</v>
      </c>
      <c r="D348" s="8" t="s">
        <v>2</v>
      </c>
      <c r="E348" s="9">
        <v>44410</v>
      </c>
      <c r="F348" s="10" t="s">
        <v>1628</v>
      </c>
      <c r="G348" s="8" t="s">
        <v>16</v>
      </c>
      <c r="H348" s="8" t="s">
        <v>76</v>
      </c>
      <c r="I348" s="11" t="s">
        <v>1629</v>
      </c>
      <c r="J348" s="11" t="s">
        <v>1406</v>
      </c>
      <c r="K348" s="11" t="s">
        <v>1491</v>
      </c>
      <c r="L348" s="11" t="s">
        <v>1488</v>
      </c>
      <c r="M348" s="11" t="s">
        <v>1408</v>
      </c>
      <c r="N348" s="11" t="s">
        <v>525</v>
      </c>
      <c r="O348" s="11"/>
      <c r="P348" s="49" t="s">
        <v>351</v>
      </c>
      <c r="Q348" s="11" t="str">
        <f t="shared" si="5"/>
        <v>Ho Chi Minh</v>
      </c>
      <c r="R348" s="11" t="str">
        <f>VLOOKUP($G348,'[1]BU mapping'!$A$1:$B$12,2,FALSE)</f>
        <v>IoT</v>
      </c>
      <c r="S348" s="11"/>
      <c r="T348" s="11" t="str">
        <f>VLOOKUP($G348,'[2]BU mapping'!$A$1:$C$12,3,FALSE)</f>
        <v>EMB</v>
      </c>
      <c r="U348" s="11" t="str">
        <f>INDEX([2]Detail!$L:$L, MATCH($A348, [2]Detail!$A:$A, 0))</f>
        <v>Embedded Engineering</v>
      </c>
      <c r="V348" s="11" t="s">
        <v>1498</v>
      </c>
    </row>
    <row r="349" spans="1:22" ht="30" x14ac:dyDescent="0.25">
      <c r="A349" s="7">
        <v>70759038</v>
      </c>
      <c r="B349" s="8">
        <v>149505</v>
      </c>
      <c r="C349" s="8" t="s">
        <v>1630</v>
      </c>
      <c r="D349" s="8" t="s">
        <v>1</v>
      </c>
      <c r="E349" s="9">
        <v>44440</v>
      </c>
      <c r="F349" s="10" t="s">
        <v>1631</v>
      </c>
      <c r="G349" s="8" t="s">
        <v>16</v>
      </c>
      <c r="H349" s="8" t="s">
        <v>76</v>
      </c>
      <c r="I349" s="11" t="s">
        <v>1632</v>
      </c>
      <c r="J349" s="11" t="s">
        <v>1406</v>
      </c>
      <c r="K349" s="79" t="s">
        <v>1407</v>
      </c>
      <c r="L349" s="11" t="s">
        <v>1511</v>
      </c>
      <c r="M349" s="48" t="s">
        <v>1408</v>
      </c>
      <c r="N349" s="11" t="s">
        <v>1413</v>
      </c>
      <c r="O349" s="11"/>
      <c r="P349" s="45"/>
      <c r="Q349" s="11" t="str">
        <f t="shared" si="5"/>
        <v>Ho Chi Minh</v>
      </c>
      <c r="R349" s="11" t="str">
        <f>VLOOKUP($G349,'[1]BU mapping'!$A$1:$B$12,2,FALSE)</f>
        <v>IoT</v>
      </c>
      <c r="S349" s="11"/>
      <c r="T349" s="11" t="str">
        <f>VLOOKUP($G349,'[2]BU mapping'!$A$1:$C$12,3,FALSE)</f>
        <v>EMB</v>
      </c>
      <c r="U349" s="11" t="str">
        <f>INDEX([2]Detail!$L:$L, MATCH($A349, [2]Detail!$A:$A, 0))</f>
        <v>Embedded Engineering</v>
      </c>
      <c r="V349" s="11"/>
    </row>
    <row r="350" spans="1:22" ht="30" x14ac:dyDescent="0.25">
      <c r="A350" s="7">
        <v>70759050</v>
      </c>
      <c r="B350" s="8">
        <v>149549</v>
      </c>
      <c r="C350" s="8" t="s">
        <v>1633</v>
      </c>
      <c r="D350" s="8" t="s">
        <v>1</v>
      </c>
      <c r="E350" s="9">
        <v>44447</v>
      </c>
      <c r="F350" s="10" t="s">
        <v>1634</v>
      </c>
      <c r="G350" s="8" t="s">
        <v>16</v>
      </c>
      <c r="H350" s="8" t="s">
        <v>76</v>
      </c>
      <c r="I350" s="11" t="s">
        <v>380</v>
      </c>
      <c r="J350" s="11" t="s">
        <v>1406</v>
      </c>
      <c r="K350" s="11" t="s">
        <v>1418</v>
      </c>
      <c r="L350" s="11" t="s">
        <v>1499</v>
      </c>
      <c r="M350" s="11" t="s">
        <v>1408</v>
      </c>
      <c r="N350" s="11" t="s">
        <v>1520</v>
      </c>
      <c r="O350" s="11"/>
      <c r="P350" s="45"/>
      <c r="Q350" s="11" t="str">
        <f t="shared" si="5"/>
        <v>Ho Chi Minh</v>
      </c>
      <c r="R350" s="11" t="str">
        <f>VLOOKUP($G350,'[1]BU mapping'!$A$1:$B$12,2,FALSE)</f>
        <v>IoT</v>
      </c>
      <c r="S350" s="11"/>
      <c r="T350" s="11" t="str">
        <f>VLOOKUP($G350,'[2]BU mapping'!$A$1:$C$12,3,FALSE)</f>
        <v>EMB</v>
      </c>
      <c r="U350" s="11" t="str">
        <f>INDEX([2]Detail!$L:$L, MATCH($A350, [2]Detail!$A:$A, 0))</f>
        <v>Embedded Engineering</v>
      </c>
      <c r="V350" s="11"/>
    </row>
    <row r="351" spans="1:22" ht="30" x14ac:dyDescent="0.25">
      <c r="A351" s="7">
        <v>70761804</v>
      </c>
      <c r="B351" s="8">
        <v>70761804</v>
      </c>
      <c r="C351" s="8" t="s">
        <v>305</v>
      </c>
      <c r="D351" s="8" t="s">
        <v>1</v>
      </c>
      <c r="E351" s="9">
        <v>44488</v>
      </c>
      <c r="F351" s="10" t="s">
        <v>306</v>
      </c>
      <c r="G351" s="8" t="s">
        <v>16</v>
      </c>
      <c r="H351" s="8" t="s">
        <v>119</v>
      </c>
      <c r="I351" s="28" t="s">
        <v>1635</v>
      </c>
      <c r="J351" s="11" t="s">
        <v>1406</v>
      </c>
      <c r="K351" s="11" t="s">
        <v>1491</v>
      </c>
      <c r="L351" s="11" t="s">
        <v>1488</v>
      </c>
      <c r="M351" s="11" t="s">
        <v>1408</v>
      </c>
      <c r="N351" s="11" t="s">
        <v>1455</v>
      </c>
      <c r="O351" s="29"/>
      <c r="P351" s="45"/>
      <c r="Q351" s="11" t="str">
        <f t="shared" si="5"/>
        <v>Ho Chi Minh</v>
      </c>
      <c r="R351" s="11" t="str">
        <f>VLOOKUP($G351,'[1]BU mapping'!$A$1:$B$12,2,FALSE)</f>
        <v>IoT</v>
      </c>
      <c r="S351" s="11"/>
      <c r="T351" s="11" t="str">
        <f>VLOOKUP($G351,'[2]BU mapping'!$A$1:$C$12,3,FALSE)</f>
        <v>EMB</v>
      </c>
      <c r="U351" s="11" t="str">
        <f>INDEX([2]Detail!$L:$L, MATCH($A351, [2]Detail!$A:$A, 0))</f>
        <v>Embedded Engineering</v>
      </c>
      <c r="V351" s="11"/>
    </row>
    <row r="352" spans="1:22" ht="45" x14ac:dyDescent="0.25">
      <c r="A352" s="7">
        <v>70768300</v>
      </c>
      <c r="B352" s="8">
        <v>70768300</v>
      </c>
      <c r="C352" s="8" t="s">
        <v>1636</v>
      </c>
      <c r="D352" s="8" t="s">
        <v>2</v>
      </c>
      <c r="E352" s="9">
        <v>44531</v>
      </c>
      <c r="F352" s="10" t="s">
        <v>1637</v>
      </c>
      <c r="G352" s="8" t="s">
        <v>16</v>
      </c>
      <c r="H352" s="8" t="s">
        <v>83</v>
      </c>
      <c r="I352" s="17" t="s">
        <v>1638</v>
      </c>
      <c r="J352" s="11" t="s">
        <v>1406</v>
      </c>
      <c r="K352" s="79" t="s">
        <v>1407</v>
      </c>
      <c r="L352" s="11" t="s">
        <v>1504</v>
      </c>
      <c r="M352" s="11" t="s">
        <v>1408</v>
      </c>
      <c r="N352" s="11" t="s">
        <v>775</v>
      </c>
      <c r="O352" s="17"/>
      <c r="P352" s="45"/>
      <c r="Q352" s="11" t="str">
        <f t="shared" si="5"/>
        <v>Ho Chi Minh</v>
      </c>
      <c r="R352" s="11" t="str">
        <f>VLOOKUP($G352,'[1]BU mapping'!$A$1:$B$12,2,FALSE)</f>
        <v>IoT</v>
      </c>
      <c r="S352" s="11"/>
      <c r="T352" s="11" t="str">
        <f>VLOOKUP($G352,'[2]BU mapping'!$A$1:$C$12,3,FALSE)</f>
        <v>EMB</v>
      </c>
      <c r="U352" s="11" t="str">
        <f>INDEX([2]Detail!$L:$L, MATCH($A352, [2]Detail!$A:$A, 0))</f>
        <v>Embedded Engineering</v>
      </c>
      <c r="V352" s="11"/>
    </row>
    <row r="353" spans="1:22" ht="30" x14ac:dyDescent="0.25">
      <c r="A353" s="7">
        <v>70805495</v>
      </c>
      <c r="B353" s="8">
        <v>148095</v>
      </c>
      <c r="C353" s="14" t="s">
        <v>1639</v>
      </c>
      <c r="D353" s="8" t="s">
        <v>1</v>
      </c>
      <c r="E353" s="9">
        <v>44601</v>
      </c>
      <c r="F353" s="10" t="s">
        <v>1640</v>
      </c>
      <c r="G353" s="8" t="s">
        <v>16</v>
      </c>
      <c r="H353" s="8" t="s">
        <v>83</v>
      </c>
      <c r="I353" s="11" t="s">
        <v>1641</v>
      </c>
      <c r="J353" s="11" t="s">
        <v>1406</v>
      </c>
      <c r="K353" s="79" t="s">
        <v>1407</v>
      </c>
      <c r="L353" s="11" t="s">
        <v>1511</v>
      </c>
      <c r="M353" s="48" t="s">
        <v>1408</v>
      </c>
      <c r="N353" s="11" t="s">
        <v>1413</v>
      </c>
      <c r="O353" s="17"/>
      <c r="P353" s="45"/>
      <c r="Q353" s="11" t="str">
        <f t="shared" si="5"/>
        <v>Ho Chi Minh</v>
      </c>
      <c r="R353" s="11" t="str">
        <f>VLOOKUP($G353,'[1]BU mapping'!$A$1:$B$12,2,FALSE)</f>
        <v>IoT</v>
      </c>
      <c r="S353" s="11"/>
      <c r="T353" s="11" t="str">
        <f>VLOOKUP($G353,'[2]BU mapping'!$A$1:$C$12,3,FALSE)</f>
        <v>EMB</v>
      </c>
      <c r="U353" s="11" t="str">
        <f>INDEX([2]Detail!$L:$L, MATCH($A353, [2]Detail!$A:$A, 0))</f>
        <v>Embedded Engineering</v>
      </c>
      <c r="V353" s="11"/>
    </row>
    <row r="354" spans="1:22" x14ac:dyDescent="0.25">
      <c r="A354" s="7">
        <v>70805488</v>
      </c>
      <c r="B354" s="8">
        <v>70805488</v>
      </c>
      <c r="C354" s="14" t="s">
        <v>1642</v>
      </c>
      <c r="D354" s="8" t="s">
        <v>1</v>
      </c>
      <c r="E354" s="9">
        <v>44613</v>
      </c>
      <c r="F354" s="10" t="s">
        <v>1643</v>
      </c>
      <c r="G354" s="8" t="s">
        <v>16</v>
      </c>
      <c r="H354" s="8" t="s">
        <v>83</v>
      </c>
      <c r="I354" s="14" t="s">
        <v>1644</v>
      </c>
      <c r="J354" s="11" t="s">
        <v>1406</v>
      </c>
      <c r="K354" s="48" t="s">
        <v>1491</v>
      </c>
      <c r="L354" s="11" t="s">
        <v>1488</v>
      </c>
      <c r="M354" s="11" t="s">
        <v>1408</v>
      </c>
      <c r="N354" s="11" t="s">
        <v>1492</v>
      </c>
      <c r="O354" s="17"/>
      <c r="P354" s="45"/>
      <c r="Q354" s="11" t="str">
        <f t="shared" si="5"/>
        <v>Ho Chi Minh</v>
      </c>
      <c r="R354" s="11" t="str">
        <f>VLOOKUP($G354,'[1]BU mapping'!$A$1:$B$12,2,FALSE)</f>
        <v>IoT</v>
      </c>
      <c r="S354" s="11"/>
      <c r="T354" s="11" t="str">
        <f>VLOOKUP($G354,'[2]BU mapping'!$A$1:$C$12,3,FALSE)</f>
        <v>EMB</v>
      </c>
      <c r="U354" s="11" t="str">
        <f>INDEX([2]Detail!$L:$L, MATCH($A354, [2]Detail!$A:$A, 0))</f>
        <v>Embedded Engineering</v>
      </c>
      <c r="V354" s="11"/>
    </row>
    <row r="355" spans="1:22" x14ac:dyDescent="0.25">
      <c r="A355" s="7">
        <v>70805491</v>
      </c>
      <c r="B355" s="8">
        <v>70805491</v>
      </c>
      <c r="C355" s="14" t="s">
        <v>1645</v>
      </c>
      <c r="D355" s="8" t="s">
        <v>1</v>
      </c>
      <c r="E355" s="9">
        <v>44613</v>
      </c>
      <c r="F355" s="10" t="s">
        <v>1646</v>
      </c>
      <c r="G355" s="8" t="s">
        <v>16</v>
      </c>
      <c r="H355" s="8" t="s">
        <v>83</v>
      </c>
      <c r="I355" s="14" t="s">
        <v>1647</v>
      </c>
      <c r="J355" s="11" t="s">
        <v>1406</v>
      </c>
      <c r="K355" s="48" t="s">
        <v>1491</v>
      </c>
      <c r="L355" s="11" t="s">
        <v>1488</v>
      </c>
      <c r="M355" s="11" t="s">
        <v>1408</v>
      </c>
      <c r="N355" s="11" t="s">
        <v>1492</v>
      </c>
      <c r="O355" s="17"/>
      <c r="P355" s="45"/>
      <c r="Q355" s="11" t="str">
        <f t="shared" si="5"/>
        <v>Ho Chi Minh</v>
      </c>
      <c r="R355" s="11" t="str">
        <f>VLOOKUP($G355,'[1]BU mapping'!$A$1:$B$12,2,FALSE)</f>
        <v>IoT</v>
      </c>
      <c r="S355" s="11"/>
      <c r="T355" s="11" t="str">
        <f>VLOOKUP($G355,'[2]BU mapping'!$A$1:$C$12,3,FALSE)</f>
        <v>EMB</v>
      </c>
      <c r="U355" s="11" t="str">
        <f>INDEX([2]Detail!$L:$L, MATCH($A355, [2]Detail!$A:$A, 0))</f>
        <v>Embedded Engineering</v>
      </c>
      <c r="V355" s="11"/>
    </row>
    <row r="356" spans="1:22" ht="30" x14ac:dyDescent="0.25">
      <c r="A356" s="7">
        <v>70807309</v>
      </c>
      <c r="B356" s="8">
        <v>70807309</v>
      </c>
      <c r="C356" s="14" t="s">
        <v>1648</v>
      </c>
      <c r="D356" s="8" t="s">
        <v>1</v>
      </c>
      <c r="E356" s="9">
        <v>44621</v>
      </c>
      <c r="F356" s="10" t="s">
        <v>1649</v>
      </c>
      <c r="G356" s="8" t="s">
        <v>16</v>
      </c>
      <c r="H356" s="8" t="s">
        <v>83</v>
      </c>
      <c r="I356" s="14" t="s">
        <v>1650</v>
      </c>
      <c r="J356" s="11" t="s">
        <v>1406</v>
      </c>
      <c r="K356" s="79" t="s">
        <v>1407</v>
      </c>
      <c r="L356" s="11" t="s">
        <v>1562</v>
      </c>
      <c r="M356" s="11" t="s">
        <v>1408</v>
      </c>
      <c r="N356" s="11" t="s">
        <v>366</v>
      </c>
      <c r="O356" s="17"/>
      <c r="P356" s="45"/>
      <c r="Q356" s="11" t="str">
        <f t="shared" si="5"/>
        <v>Ho Chi Minh</v>
      </c>
      <c r="R356" s="11" t="str">
        <f>VLOOKUP($G356,'[1]BU mapping'!$A$1:$B$12,2,FALSE)</f>
        <v>IoT</v>
      </c>
      <c r="S356" s="11"/>
      <c r="T356" s="11" t="str">
        <f>VLOOKUP($G356,'[2]BU mapping'!$A$1:$C$12,3,FALSE)</f>
        <v>EMB</v>
      </c>
      <c r="U356" s="11" t="str">
        <f>INDEX([2]Detail!$L:$L, MATCH($A356, [2]Detail!$A:$A, 0))</f>
        <v>Embedded Engineering</v>
      </c>
      <c r="V356" s="11"/>
    </row>
    <row r="357" spans="1:22" ht="30" x14ac:dyDescent="0.25">
      <c r="A357" s="13">
        <v>70811410</v>
      </c>
      <c r="B357" s="8">
        <v>70811410</v>
      </c>
      <c r="C357" s="14" t="s">
        <v>1651</v>
      </c>
      <c r="D357" s="8" t="s">
        <v>5</v>
      </c>
      <c r="E357" s="9">
        <v>44641</v>
      </c>
      <c r="F357" s="10" t="s">
        <v>1652</v>
      </c>
      <c r="G357" s="8" t="s">
        <v>16</v>
      </c>
      <c r="H357" s="8" t="s">
        <v>83</v>
      </c>
      <c r="I357" s="17" t="s">
        <v>1653</v>
      </c>
      <c r="J357" s="11" t="s">
        <v>1406</v>
      </c>
      <c r="K357" s="79" t="s">
        <v>1407</v>
      </c>
      <c r="L357" s="11" t="s">
        <v>1408</v>
      </c>
      <c r="M357" s="11" t="s">
        <v>1408</v>
      </c>
      <c r="N357" s="11" t="s">
        <v>420</v>
      </c>
      <c r="O357" s="17"/>
      <c r="P357" s="82" t="s">
        <v>351</v>
      </c>
      <c r="Q357" s="11" t="str">
        <f t="shared" si="5"/>
        <v>Ho Chi Minh</v>
      </c>
      <c r="R357" s="11" t="str">
        <f>VLOOKUP($G357,'[1]BU mapping'!$A$1:$B$12,2,FALSE)</f>
        <v>IoT</v>
      </c>
      <c r="S357" s="11"/>
      <c r="T357" s="11" t="str">
        <f>VLOOKUP($G357,'[2]BU mapping'!$A$1:$C$12,3,FALSE)</f>
        <v>EMB</v>
      </c>
      <c r="U357" s="11" t="str">
        <f>INDEX([2]Detail!$L:$L, MATCH($A357, [2]Detail!$A:$A, 0))</f>
        <v>IoT-Industries</v>
      </c>
      <c r="V357" s="11" t="s">
        <v>1493</v>
      </c>
    </row>
    <row r="358" spans="1:22" ht="120" x14ac:dyDescent="0.25">
      <c r="A358" s="13">
        <v>70807313</v>
      </c>
      <c r="B358" s="8">
        <v>70807313</v>
      </c>
      <c r="C358" s="14" t="s">
        <v>1654</v>
      </c>
      <c r="D358" s="8" t="s">
        <v>1</v>
      </c>
      <c r="E358" s="9">
        <v>44707</v>
      </c>
      <c r="F358" s="10" t="s">
        <v>1655</v>
      </c>
      <c r="G358" s="8" t="s">
        <v>29</v>
      </c>
      <c r="H358" s="8" t="s">
        <v>76</v>
      </c>
      <c r="I358" s="11" t="s">
        <v>1656</v>
      </c>
      <c r="J358" s="11" t="s">
        <v>1406</v>
      </c>
      <c r="K358" s="68" t="s">
        <v>1486</v>
      </c>
      <c r="L358" s="11" t="s">
        <v>1529</v>
      </c>
      <c r="M358" s="11" t="s">
        <v>1408</v>
      </c>
      <c r="N358" s="11" t="s">
        <v>735</v>
      </c>
      <c r="O358" s="17"/>
      <c r="P358" s="45"/>
      <c r="Q358" s="11" t="str">
        <f t="shared" si="5"/>
        <v>Ho Chi Minh</v>
      </c>
      <c r="R358" s="11" t="str">
        <f>VLOOKUP($G358,'[1]BU mapping'!$A$1:$B$12,2,FALSE)</f>
        <v>DS</v>
      </c>
      <c r="S358" s="11"/>
      <c r="T358" s="11">
        <f>VLOOKUP($G358,'[2]BU mapping'!$A$1:$C$12,3,FALSE)</f>
        <v>0</v>
      </c>
      <c r="U358" s="11"/>
      <c r="V358" s="11"/>
    </row>
    <row r="359" spans="1:22" ht="60" x14ac:dyDescent="0.25">
      <c r="A359" s="7">
        <v>70828027</v>
      </c>
      <c r="B359" s="8">
        <v>70828027</v>
      </c>
      <c r="C359" s="8" t="s">
        <v>1657</v>
      </c>
      <c r="D359" s="8" t="s">
        <v>1</v>
      </c>
      <c r="E359" s="9">
        <v>44725</v>
      </c>
      <c r="F359" s="10" t="s">
        <v>1658</v>
      </c>
      <c r="G359" s="8" t="s">
        <v>16</v>
      </c>
      <c r="H359" s="8" t="s">
        <v>119</v>
      </c>
      <c r="I359" s="11" t="s">
        <v>1659</v>
      </c>
      <c r="J359" s="11" t="s">
        <v>1406</v>
      </c>
      <c r="K359" s="79" t="s">
        <v>1446</v>
      </c>
      <c r="L359" s="11" t="s">
        <v>1515</v>
      </c>
      <c r="M359" s="11" t="s">
        <v>1408</v>
      </c>
      <c r="N359" s="11" t="s">
        <v>775</v>
      </c>
      <c r="O359" s="11"/>
      <c r="P359" s="45"/>
      <c r="Q359" s="11" t="str">
        <f t="shared" si="5"/>
        <v>Ho Chi Minh</v>
      </c>
      <c r="R359" s="11" t="str">
        <f>VLOOKUP($G359,'[1]BU mapping'!$A$1:$B$12,2,FALSE)</f>
        <v>IoT</v>
      </c>
      <c r="S359" s="11"/>
      <c r="T359" s="11" t="str">
        <f>VLOOKUP($G359,'[2]BU mapping'!$A$1:$C$12,3,FALSE)</f>
        <v>EMB</v>
      </c>
      <c r="U359" s="11" t="str">
        <f>INDEX([2]Detail!$L:$L, MATCH($A359, [2]Detail!$A:$A, 0))</f>
        <v>Embedded Engineering</v>
      </c>
      <c r="V359" s="11"/>
    </row>
    <row r="360" spans="1:22" ht="75" x14ac:dyDescent="0.25">
      <c r="A360" s="7">
        <v>70772824</v>
      </c>
      <c r="B360" s="8">
        <v>70772824</v>
      </c>
      <c r="C360" s="8" t="s">
        <v>1660</v>
      </c>
      <c r="D360" s="8" t="s">
        <v>1</v>
      </c>
      <c r="E360" s="9">
        <v>44749</v>
      </c>
      <c r="F360" s="10" t="s">
        <v>1661</v>
      </c>
      <c r="G360" s="8" t="s">
        <v>16</v>
      </c>
      <c r="H360" s="8" t="s">
        <v>90</v>
      </c>
      <c r="I360" s="11" t="s">
        <v>1662</v>
      </c>
      <c r="J360" s="11" t="s">
        <v>1406</v>
      </c>
      <c r="K360" s="11" t="s">
        <v>1407</v>
      </c>
      <c r="L360" s="11" t="s">
        <v>1562</v>
      </c>
      <c r="M360" s="11" t="s">
        <v>1408</v>
      </c>
      <c r="N360" s="11" t="s">
        <v>1487</v>
      </c>
      <c r="O360" s="11"/>
      <c r="P360" s="45"/>
      <c r="Q360" s="11" t="str">
        <f t="shared" si="5"/>
        <v>Danang City</v>
      </c>
      <c r="R360" s="11" t="str">
        <f>VLOOKUP($G360,'[1]BU mapping'!$A$1:$B$12,2,FALSE)</f>
        <v>IoT</v>
      </c>
      <c r="S360" s="11"/>
      <c r="T360" s="11" t="str">
        <f>VLOOKUP($G360,'[2]BU mapping'!$A$1:$C$12,3,FALSE)</f>
        <v>EMB</v>
      </c>
      <c r="U360" s="11" t="str">
        <f>INDEX([2]Detail!$L:$L, MATCH($A360, [2]Detail!$A:$A, 0))</f>
        <v>Embedded Engineering</v>
      </c>
      <c r="V360" s="11"/>
    </row>
    <row r="361" spans="1:22" ht="60" x14ac:dyDescent="0.25">
      <c r="A361" s="8">
        <v>70840872</v>
      </c>
      <c r="B361" s="8">
        <v>70840872</v>
      </c>
      <c r="C361" s="8" t="s">
        <v>1663</v>
      </c>
      <c r="D361" s="8" t="s">
        <v>2</v>
      </c>
      <c r="E361" s="9">
        <v>44774</v>
      </c>
      <c r="F361" s="10" t="s">
        <v>1664</v>
      </c>
      <c r="G361" s="8" t="s">
        <v>16</v>
      </c>
      <c r="H361" s="8" t="s">
        <v>76</v>
      </c>
      <c r="I361" s="11" t="s">
        <v>1665</v>
      </c>
      <c r="J361" s="11" t="s">
        <v>1406</v>
      </c>
      <c r="K361" s="79" t="s">
        <v>1407</v>
      </c>
      <c r="L361" s="11" t="s">
        <v>1511</v>
      </c>
      <c r="M361" s="48" t="s">
        <v>1408</v>
      </c>
      <c r="N361" s="11" t="s">
        <v>1413</v>
      </c>
      <c r="O361" s="11"/>
      <c r="P361" s="45"/>
      <c r="Q361" s="11" t="str">
        <f t="shared" si="5"/>
        <v>Ho Chi Minh</v>
      </c>
      <c r="R361" s="11" t="str">
        <f>VLOOKUP($G361,'[1]BU mapping'!$A$1:$B$12,2,FALSE)</f>
        <v>IoT</v>
      </c>
      <c r="S361" s="11"/>
      <c r="T361" s="11" t="str">
        <f>VLOOKUP($G361,'[2]BU mapping'!$A$1:$C$12,3,FALSE)</f>
        <v>EMB</v>
      </c>
      <c r="U361" s="11" t="e">
        <f>INDEX([2]Detail!$L:$L, MATCH($A361, [2]Detail!$A:$A, 0))</f>
        <v>#N/A</v>
      </c>
      <c r="V361" s="11"/>
    </row>
    <row r="362" spans="1:22" ht="30" x14ac:dyDescent="0.25">
      <c r="A362" s="7">
        <v>70840879</v>
      </c>
      <c r="B362" s="8">
        <v>70840879</v>
      </c>
      <c r="C362" s="8" t="s">
        <v>1666</v>
      </c>
      <c r="D362" s="8" t="s">
        <v>2</v>
      </c>
      <c r="E362" s="9">
        <v>44774</v>
      </c>
      <c r="F362" s="10" t="s">
        <v>1667</v>
      </c>
      <c r="G362" s="8" t="s">
        <v>16</v>
      </c>
      <c r="H362" s="8" t="s">
        <v>76</v>
      </c>
      <c r="I362" s="11" t="s">
        <v>1668</v>
      </c>
      <c r="J362" s="11" t="s">
        <v>1406</v>
      </c>
      <c r="K362" s="11" t="s">
        <v>1418</v>
      </c>
      <c r="L362" s="11" t="s">
        <v>1547</v>
      </c>
      <c r="M362" s="11" t="s">
        <v>1408</v>
      </c>
      <c r="N362" s="14" t="s">
        <v>1669</v>
      </c>
      <c r="O362" s="11"/>
      <c r="P362" s="45"/>
      <c r="Q362" s="11" t="str">
        <f t="shared" si="5"/>
        <v>Ho Chi Minh</v>
      </c>
      <c r="R362" s="11" t="str">
        <f>VLOOKUP($G362,'[1]BU mapping'!$A$1:$B$12,2,FALSE)</f>
        <v>IoT</v>
      </c>
      <c r="S362" s="11"/>
      <c r="T362" s="11" t="str">
        <f>VLOOKUP($G362,'[2]BU mapping'!$A$1:$C$12,3,FALSE)</f>
        <v>EMB</v>
      </c>
      <c r="U362" s="11" t="e">
        <f>INDEX([2]Detail!$L:$L, MATCH($A362, [2]Detail!$A:$A, 0))</f>
        <v>#N/A</v>
      </c>
      <c r="V362" s="11"/>
    </row>
    <row r="363" spans="1:22" ht="30" x14ac:dyDescent="0.25">
      <c r="A363" s="7">
        <v>70832909</v>
      </c>
      <c r="B363" s="8">
        <v>70832909</v>
      </c>
      <c r="C363" s="8" t="s">
        <v>1670</v>
      </c>
      <c r="D363" s="8" t="s">
        <v>1</v>
      </c>
      <c r="E363" s="9">
        <v>44746</v>
      </c>
      <c r="F363" s="10" t="s">
        <v>1671</v>
      </c>
      <c r="G363" s="8" t="s">
        <v>16</v>
      </c>
      <c r="H363" s="8" t="s">
        <v>76</v>
      </c>
      <c r="I363" s="11" t="s">
        <v>1672</v>
      </c>
      <c r="J363" s="11" t="s">
        <v>1406</v>
      </c>
      <c r="K363" s="11" t="s">
        <v>1418</v>
      </c>
      <c r="L363" s="11" t="s">
        <v>1547</v>
      </c>
      <c r="M363" s="11" t="s">
        <v>1408</v>
      </c>
      <c r="N363" s="11" t="s">
        <v>1673</v>
      </c>
      <c r="O363" s="11"/>
      <c r="P363" s="45"/>
      <c r="Q363" s="11" t="str">
        <f t="shared" si="5"/>
        <v>Ho Chi Minh</v>
      </c>
      <c r="R363" s="11" t="str">
        <f>VLOOKUP($G363,'[1]BU mapping'!$A$1:$B$12,2,FALSE)</f>
        <v>IoT</v>
      </c>
      <c r="S363" s="11"/>
      <c r="T363" s="11" t="str">
        <f>VLOOKUP($G363,'[2]BU mapping'!$A$1:$C$12,3,FALSE)</f>
        <v>EMB</v>
      </c>
      <c r="U363" s="11" t="str">
        <f>INDEX([2]Detail!$L:$L, MATCH($A363, [2]Detail!$A:$A, 0))</f>
        <v>Embedded Engineering</v>
      </c>
      <c r="V363" s="11"/>
    </row>
    <row r="364" spans="1:22" ht="30" x14ac:dyDescent="0.25">
      <c r="A364" s="8">
        <v>70837038</v>
      </c>
      <c r="B364" s="8">
        <v>70837038</v>
      </c>
      <c r="C364" s="8" t="s">
        <v>1674</v>
      </c>
      <c r="D364" s="8" t="s">
        <v>2</v>
      </c>
      <c r="E364" s="9">
        <v>44767</v>
      </c>
      <c r="F364" s="10" t="s">
        <v>1675</v>
      </c>
      <c r="G364" s="8" t="s">
        <v>16</v>
      </c>
      <c r="H364" s="8" t="s">
        <v>119</v>
      </c>
      <c r="I364" s="11" t="s">
        <v>1676</v>
      </c>
      <c r="J364" s="11" t="s">
        <v>1406</v>
      </c>
      <c r="K364" s="79" t="s">
        <v>1407</v>
      </c>
      <c r="L364" s="11" t="s">
        <v>1562</v>
      </c>
      <c r="M364" s="11" t="s">
        <v>1408</v>
      </c>
      <c r="N364" s="11" t="s">
        <v>366</v>
      </c>
      <c r="O364" s="11"/>
      <c r="P364" s="45"/>
      <c r="Q364" s="11" t="str">
        <f t="shared" si="5"/>
        <v>Ho Chi Minh</v>
      </c>
      <c r="R364" s="11" t="str">
        <f>VLOOKUP($G364,'[1]BU mapping'!$A$1:$B$12,2,FALSE)</f>
        <v>IoT</v>
      </c>
      <c r="S364" s="11"/>
      <c r="T364" s="11" t="str">
        <f>VLOOKUP($G364,'[2]BU mapping'!$A$1:$C$12,3,FALSE)</f>
        <v>EMB</v>
      </c>
      <c r="U364" s="11" t="e">
        <f>INDEX([2]Detail!$L:$L, MATCH($A364, [2]Detail!$A:$A, 0))</f>
        <v>#N/A</v>
      </c>
      <c r="V364" s="11"/>
    </row>
    <row r="365" spans="1:22" ht="45" x14ac:dyDescent="0.25">
      <c r="A365" s="7">
        <v>70843207</v>
      </c>
      <c r="B365" s="8">
        <v>70843207</v>
      </c>
      <c r="C365" s="78" t="s">
        <v>1677</v>
      </c>
      <c r="D365" s="8" t="s">
        <v>5</v>
      </c>
      <c r="E365" s="9">
        <v>44788</v>
      </c>
      <c r="F365" s="10" t="s">
        <v>1678</v>
      </c>
      <c r="G365" s="8" t="s">
        <v>16</v>
      </c>
      <c r="H365" s="8" t="s">
        <v>76</v>
      </c>
      <c r="I365" s="11" t="s">
        <v>1679</v>
      </c>
      <c r="J365" s="11" t="s">
        <v>1406</v>
      </c>
      <c r="K365" s="11" t="s">
        <v>1418</v>
      </c>
      <c r="L365" s="11" t="s">
        <v>1419</v>
      </c>
      <c r="M365" s="11" t="s">
        <v>1408</v>
      </c>
      <c r="N365" s="11" t="s">
        <v>1413</v>
      </c>
      <c r="O365" s="11"/>
      <c r="P365" s="45"/>
      <c r="Q365" s="11" t="str">
        <f t="shared" si="5"/>
        <v>Ho Chi Minh</v>
      </c>
      <c r="R365" s="11" t="str">
        <f>VLOOKUP($G365,'[1]BU mapping'!$A$1:$B$12,2,FALSE)</f>
        <v>IoT</v>
      </c>
      <c r="S365" s="11"/>
      <c r="T365" s="11" t="str">
        <f>VLOOKUP($G365,'[2]BU mapping'!$A$1:$C$12,3,FALSE)</f>
        <v>EMB</v>
      </c>
      <c r="U365" s="11" t="e">
        <f>INDEX([2]Detail!$L:$L, MATCH($A365, [2]Detail!$A:$A, 0))</f>
        <v>#N/A</v>
      </c>
      <c r="V365" s="11"/>
    </row>
    <row r="366" spans="1:22" ht="45" x14ac:dyDescent="0.25">
      <c r="A366" s="14">
        <v>70828025</v>
      </c>
      <c r="B366" s="14">
        <v>70828025</v>
      </c>
      <c r="C366" s="14" t="s">
        <v>1680</v>
      </c>
      <c r="D366" s="8" t="s">
        <v>1</v>
      </c>
      <c r="E366" s="9">
        <v>44844</v>
      </c>
      <c r="F366" s="90" t="s">
        <v>1681</v>
      </c>
      <c r="G366" s="14" t="s">
        <v>16</v>
      </c>
      <c r="H366" s="8" t="s">
        <v>90</v>
      </c>
      <c r="I366" s="17" t="s">
        <v>1682</v>
      </c>
      <c r="J366" s="11" t="s">
        <v>1406</v>
      </c>
      <c r="K366" s="68" t="s">
        <v>1486</v>
      </c>
      <c r="L366" s="11" t="s">
        <v>1529</v>
      </c>
      <c r="M366" s="11" t="s">
        <v>1408</v>
      </c>
      <c r="N366" s="11" t="s">
        <v>1617</v>
      </c>
      <c r="O366" s="17"/>
      <c r="P366" s="45"/>
      <c r="Q366" s="11" t="str">
        <f t="shared" si="5"/>
        <v>Danang City</v>
      </c>
      <c r="R366" s="11" t="str">
        <f>VLOOKUP($G366,'[1]BU mapping'!$A$1:$B$12,2,FALSE)</f>
        <v>IoT</v>
      </c>
      <c r="S366" s="11"/>
      <c r="T366" s="11" t="str">
        <f>VLOOKUP($G366,'[2]BU mapping'!$A$1:$C$12,3,FALSE)</f>
        <v>EMB</v>
      </c>
      <c r="U366" s="11" t="e">
        <f>INDEX([2]Detail!$L:$L, MATCH($A366, [2]Detail!$A:$A, 0))</f>
        <v>#N/A</v>
      </c>
      <c r="V366" s="11"/>
    </row>
    <row r="367" spans="1:22" ht="30" x14ac:dyDescent="0.25">
      <c r="A367" s="14">
        <v>70865641</v>
      </c>
      <c r="B367" s="14">
        <v>70865641</v>
      </c>
      <c r="C367" s="14" t="s">
        <v>1683</v>
      </c>
      <c r="D367" s="8" t="s">
        <v>1</v>
      </c>
      <c r="E367" s="9">
        <v>44854</v>
      </c>
      <c r="F367" s="90" t="s">
        <v>1684</v>
      </c>
      <c r="G367" s="14" t="s">
        <v>16</v>
      </c>
      <c r="H367" s="8" t="s">
        <v>76</v>
      </c>
      <c r="I367" s="17" t="s">
        <v>1685</v>
      </c>
      <c r="J367" s="11" t="s">
        <v>1406</v>
      </c>
      <c r="K367" s="11" t="s">
        <v>1418</v>
      </c>
      <c r="L367" s="11" t="s">
        <v>1499</v>
      </c>
      <c r="M367" s="11" t="s">
        <v>1408</v>
      </c>
      <c r="N367" s="11" t="s">
        <v>1520</v>
      </c>
      <c r="O367" s="17"/>
      <c r="P367" s="45"/>
      <c r="Q367" s="11" t="str">
        <f t="shared" si="5"/>
        <v>Ho Chi Minh</v>
      </c>
      <c r="R367" s="11" t="str">
        <f>VLOOKUP($G367,'[1]BU mapping'!$A$1:$B$12,2,FALSE)</f>
        <v>IoT</v>
      </c>
      <c r="S367" s="11"/>
      <c r="T367" s="11" t="str">
        <f>VLOOKUP($G367,'[2]BU mapping'!$A$1:$C$12,3,FALSE)</f>
        <v>EMB</v>
      </c>
      <c r="U367" s="11" t="e">
        <f>INDEX([2]Detail!$L:$L, MATCH($A367, [2]Detail!$A:$A, 0))</f>
        <v>#N/A</v>
      </c>
      <c r="V367" s="11"/>
    </row>
    <row r="368" spans="1:22" x14ac:dyDescent="0.25">
      <c r="A368" s="14">
        <v>70865710</v>
      </c>
      <c r="B368" s="14">
        <v>70865710</v>
      </c>
      <c r="C368" s="14" t="s">
        <v>1686</v>
      </c>
      <c r="D368" s="8" t="s">
        <v>1</v>
      </c>
      <c r="E368" s="9">
        <v>44858</v>
      </c>
      <c r="F368" s="90" t="s">
        <v>1687</v>
      </c>
      <c r="G368" s="14" t="s">
        <v>16</v>
      </c>
      <c r="H368" s="8" t="s">
        <v>76</v>
      </c>
      <c r="I368" s="17" t="s">
        <v>1454</v>
      </c>
      <c r="J368" s="11" t="s">
        <v>1406</v>
      </c>
      <c r="K368" s="11" t="s">
        <v>1418</v>
      </c>
      <c r="L368" s="11" t="s">
        <v>1547</v>
      </c>
      <c r="M368" s="11" t="s">
        <v>1408</v>
      </c>
      <c r="N368" s="79" t="s">
        <v>1420</v>
      </c>
      <c r="O368" s="17"/>
      <c r="P368" s="45"/>
      <c r="Q368" s="11" t="str">
        <f t="shared" si="5"/>
        <v>Ho Chi Minh</v>
      </c>
      <c r="R368" s="11" t="str">
        <f>VLOOKUP($G368,'[1]BU mapping'!$A$1:$B$12,2,FALSE)</f>
        <v>IoT</v>
      </c>
      <c r="S368" s="11"/>
      <c r="T368" s="11" t="str">
        <f>VLOOKUP($G368,'[2]BU mapping'!$A$1:$C$12,3,FALSE)</f>
        <v>EMB</v>
      </c>
      <c r="U368" s="11" t="e">
        <f>INDEX([2]Detail!$L:$L, MATCH($A368, [2]Detail!$A:$A, 0))</f>
        <v>#N/A</v>
      </c>
      <c r="V368" s="11"/>
    </row>
    <row r="369" spans="1:22" ht="45" x14ac:dyDescent="0.25">
      <c r="A369" s="14">
        <v>70866497</v>
      </c>
      <c r="B369" s="14">
        <v>70866497</v>
      </c>
      <c r="C369" s="14" t="s">
        <v>1688</v>
      </c>
      <c r="D369" s="8" t="s">
        <v>1</v>
      </c>
      <c r="E369" s="9">
        <v>44859</v>
      </c>
      <c r="F369" s="90" t="s">
        <v>1689</v>
      </c>
      <c r="G369" s="14" t="s">
        <v>16</v>
      </c>
      <c r="H369" s="8" t="s">
        <v>76</v>
      </c>
      <c r="I369" s="17" t="s">
        <v>1690</v>
      </c>
      <c r="J369" s="11" t="s">
        <v>1406</v>
      </c>
      <c r="K369" s="11" t="s">
        <v>1418</v>
      </c>
      <c r="L369" s="11" t="s">
        <v>1547</v>
      </c>
      <c r="M369" s="11" t="s">
        <v>1408</v>
      </c>
      <c r="N369" s="79" t="s">
        <v>1420</v>
      </c>
      <c r="O369" s="17"/>
      <c r="P369" s="45"/>
      <c r="Q369" s="11" t="str">
        <f t="shared" si="5"/>
        <v>Ho Chi Minh</v>
      </c>
      <c r="R369" s="11" t="str">
        <f>VLOOKUP($G369,'[1]BU mapping'!$A$1:$B$12,2,FALSE)</f>
        <v>IoT</v>
      </c>
      <c r="S369" s="11"/>
      <c r="T369" s="11" t="str">
        <f>VLOOKUP($G369,'[2]BU mapping'!$A$1:$C$12,3,FALSE)</f>
        <v>EMB</v>
      </c>
      <c r="U369" s="11" t="e">
        <f>INDEX([2]Detail!$L:$L, MATCH($A369, [2]Detail!$A:$A, 0))</f>
        <v>#N/A</v>
      </c>
      <c r="V369" s="11"/>
    </row>
    <row r="370" spans="1:22" ht="105" x14ac:dyDescent="0.25">
      <c r="A370" s="13">
        <v>70868102</v>
      </c>
      <c r="B370" s="14">
        <v>70868102</v>
      </c>
      <c r="C370" s="91" t="s">
        <v>1547</v>
      </c>
      <c r="D370" s="8" t="s">
        <v>5</v>
      </c>
      <c r="E370" s="9">
        <v>44866</v>
      </c>
      <c r="F370" s="90" t="s">
        <v>1691</v>
      </c>
      <c r="G370" s="14" t="s">
        <v>16</v>
      </c>
      <c r="H370" s="8" t="s">
        <v>119</v>
      </c>
      <c r="I370" s="17" t="s">
        <v>1692</v>
      </c>
      <c r="J370" s="11" t="s">
        <v>1406</v>
      </c>
      <c r="K370" s="11" t="s">
        <v>1418</v>
      </c>
      <c r="L370" s="11" t="s">
        <v>1419</v>
      </c>
      <c r="M370" s="11" t="s">
        <v>1408</v>
      </c>
      <c r="N370" s="11" t="s">
        <v>565</v>
      </c>
      <c r="O370" s="17"/>
      <c r="P370" s="45" t="s">
        <v>351</v>
      </c>
      <c r="Q370" s="11" t="str">
        <f t="shared" si="5"/>
        <v>Ho Chi Minh</v>
      </c>
      <c r="R370" s="11" t="str">
        <f>VLOOKUP($G370,'[1]BU mapping'!$A$1:$B$12,2,FALSE)</f>
        <v>IoT</v>
      </c>
      <c r="S370" s="11"/>
      <c r="T370" s="11" t="str">
        <f>VLOOKUP($G370,'[2]BU mapping'!$A$1:$C$12,3,FALSE)</f>
        <v>EMB</v>
      </c>
      <c r="U370" s="11" t="e">
        <f>INDEX([2]Detail!$L:$L, MATCH($A370, [2]Detail!$A:$A, 0))</f>
        <v>#N/A</v>
      </c>
      <c r="V370" s="11" t="s">
        <v>1426</v>
      </c>
    </row>
    <row r="371" spans="1:22" ht="45" x14ac:dyDescent="0.25">
      <c r="A371" s="14">
        <v>70868109</v>
      </c>
      <c r="B371" s="14">
        <v>70868109</v>
      </c>
      <c r="C371" s="14" t="s">
        <v>1693</v>
      </c>
      <c r="D371" s="8" t="s">
        <v>1</v>
      </c>
      <c r="E371" s="9">
        <v>44866</v>
      </c>
      <c r="F371" s="90" t="s">
        <v>1694</v>
      </c>
      <c r="G371" s="14" t="s">
        <v>16</v>
      </c>
      <c r="H371" s="8" t="s">
        <v>76</v>
      </c>
      <c r="I371" s="17" t="s">
        <v>1695</v>
      </c>
      <c r="J371" s="11" t="s">
        <v>1406</v>
      </c>
      <c r="K371" s="11" t="s">
        <v>1418</v>
      </c>
      <c r="L371" s="11" t="s">
        <v>1547</v>
      </c>
      <c r="M371" s="11" t="s">
        <v>1408</v>
      </c>
      <c r="N371" s="79" t="s">
        <v>1420</v>
      </c>
      <c r="O371" s="17"/>
      <c r="P371" s="45"/>
      <c r="Q371" s="11" t="str">
        <f t="shared" si="5"/>
        <v>Ho Chi Minh</v>
      </c>
      <c r="R371" s="11" t="str">
        <f>VLOOKUP($G371,'[1]BU mapping'!$A$1:$B$12,2,FALSE)</f>
        <v>IoT</v>
      </c>
      <c r="S371" s="11"/>
      <c r="T371" s="11" t="str">
        <f>VLOOKUP($G371,'[2]BU mapping'!$A$1:$C$12,3,FALSE)</f>
        <v>EMB</v>
      </c>
      <c r="U371" s="11" t="e">
        <f>INDEX([2]Detail!$L:$L, MATCH($A371, [2]Detail!$A:$A, 0))</f>
        <v>#N/A</v>
      </c>
      <c r="V371" s="11"/>
    </row>
    <row r="372" spans="1:22" x14ac:dyDescent="0.25">
      <c r="A372" s="14">
        <v>70868111</v>
      </c>
      <c r="B372" s="14">
        <v>70868111</v>
      </c>
      <c r="C372" s="14" t="s">
        <v>1696</v>
      </c>
      <c r="D372" s="8" t="s">
        <v>1</v>
      </c>
      <c r="E372" s="9">
        <v>44866</v>
      </c>
      <c r="F372" s="90" t="s">
        <v>1697</v>
      </c>
      <c r="G372" s="14" t="s">
        <v>16</v>
      </c>
      <c r="H372" s="8" t="s">
        <v>90</v>
      </c>
      <c r="I372" s="17" t="s">
        <v>380</v>
      </c>
      <c r="J372" s="11" t="s">
        <v>1406</v>
      </c>
      <c r="K372" s="11" t="s">
        <v>1407</v>
      </c>
      <c r="L372" s="11" t="s">
        <v>1562</v>
      </c>
      <c r="M372" s="11" t="s">
        <v>1408</v>
      </c>
      <c r="N372" s="11" t="s">
        <v>1437</v>
      </c>
      <c r="O372" s="17"/>
      <c r="P372" s="45"/>
      <c r="Q372" s="11" t="str">
        <f t="shared" si="5"/>
        <v>Danang City</v>
      </c>
      <c r="R372" s="11" t="str">
        <f>VLOOKUP($G372,'[1]BU mapping'!$A$1:$B$12,2,FALSE)</f>
        <v>IoT</v>
      </c>
      <c r="S372" s="11"/>
      <c r="T372" s="11" t="str">
        <f>VLOOKUP($G372,'[2]BU mapping'!$A$1:$C$12,3,FALSE)</f>
        <v>EMB</v>
      </c>
      <c r="U372" s="11" t="e">
        <f>INDEX([2]Detail!$L:$L, MATCH($A372, [2]Detail!$A:$A, 0))</f>
        <v>#N/A</v>
      </c>
      <c r="V372" s="11"/>
    </row>
    <row r="373" spans="1:22" ht="30" x14ac:dyDescent="0.25">
      <c r="A373" s="14">
        <v>70894238</v>
      </c>
      <c r="B373" s="14">
        <v>70894238</v>
      </c>
      <c r="C373" s="14" t="s">
        <v>1698</v>
      </c>
      <c r="D373" s="8" t="s">
        <v>1</v>
      </c>
      <c r="E373" s="9">
        <v>44896</v>
      </c>
      <c r="F373" s="90" t="s">
        <v>1699</v>
      </c>
      <c r="G373" s="14" t="s">
        <v>16</v>
      </c>
      <c r="H373" s="14" t="s">
        <v>90</v>
      </c>
      <c r="I373" s="17" t="s">
        <v>380</v>
      </c>
      <c r="J373" s="11" t="s">
        <v>1406</v>
      </c>
      <c r="K373" s="11" t="s">
        <v>1407</v>
      </c>
      <c r="L373" s="11" t="s">
        <v>1562</v>
      </c>
      <c r="M373" s="11" t="s">
        <v>1408</v>
      </c>
      <c r="N373" s="30" t="s">
        <v>1413</v>
      </c>
      <c r="O373" s="17"/>
      <c r="P373" s="45"/>
      <c r="Q373" s="11" t="str">
        <f t="shared" si="5"/>
        <v>Danang City</v>
      </c>
      <c r="R373" s="11" t="str">
        <f>VLOOKUP($G373,'[1]BU mapping'!$A$1:$B$12,2,FALSE)</f>
        <v>IoT</v>
      </c>
      <c r="S373" s="11"/>
      <c r="T373" s="11" t="str">
        <f>VLOOKUP($G373,'[2]BU mapping'!$A$1:$C$12,3,FALSE)</f>
        <v>EMB</v>
      </c>
      <c r="U373" s="11" t="e">
        <f>INDEX([2]Detail!$L:$L, MATCH($A373, [2]Detail!$A:$A, 0))</f>
        <v>#N/A</v>
      </c>
      <c r="V373" s="11"/>
    </row>
    <row r="374" spans="1:22" ht="30" x14ac:dyDescent="0.25">
      <c r="A374" s="7">
        <v>71269743</v>
      </c>
      <c r="B374" s="8">
        <v>124841</v>
      </c>
      <c r="C374" s="8" t="s">
        <v>47</v>
      </c>
      <c r="D374" s="8" t="s">
        <v>48</v>
      </c>
      <c r="E374" s="9">
        <v>41008</v>
      </c>
      <c r="F374" s="10" t="s">
        <v>49</v>
      </c>
      <c r="G374" s="8" t="s">
        <v>29</v>
      </c>
      <c r="H374" s="8" t="s">
        <v>119</v>
      </c>
      <c r="I374" s="11" t="s">
        <v>1700</v>
      </c>
      <c r="J374" s="11" t="s">
        <v>18</v>
      </c>
      <c r="K374" s="92" t="s">
        <v>1701</v>
      </c>
      <c r="L374" s="11" t="s">
        <v>61</v>
      </c>
      <c r="M374" s="11" t="s">
        <v>61</v>
      </c>
      <c r="N374" s="11" t="s">
        <v>852</v>
      </c>
      <c r="O374" s="11" t="s">
        <v>397</v>
      </c>
      <c r="P374" s="45"/>
      <c r="Q374" s="11" t="str">
        <f t="shared" si="5"/>
        <v>Ho Chi Minh</v>
      </c>
      <c r="R374" s="11" t="str">
        <f>VLOOKUP($G374,'[1]BU mapping'!$A$1:$B$12,2,FALSE)</f>
        <v>DS</v>
      </c>
      <c r="S374" s="11"/>
      <c r="T374" s="11">
        <f>VLOOKUP($G374,'[2]BU mapping'!$A$1:$C$12,3,FALSE)</f>
        <v>0</v>
      </c>
      <c r="U374" s="11"/>
      <c r="V374" s="11"/>
    </row>
    <row r="375" spans="1:22" x14ac:dyDescent="0.25">
      <c r="A375" s="7">
        <v>71269463</v>
      </c>
      <c r="B375" s="8">
        <v>124971</v>
      </c>
      <c r="C375" s="8" t="s">
        <v>20</v>
      </c>
      <c r="D375" s="8" t="s">
        <v>5</v>
      </c>
      <c r="E375" s="9">
        <v>42387</v>
      </c>
      <c r="F375" s="10" t="s">
        <v>21</v>
      </c>
      <c r="G375" s="8" t="s">
        <v>16</v>
      </c>
      <c r="H375" s="8" t="s">
        <v>76</v>
      </c>
      <c r="I375" s="11" t="s">
        <v>1702</v>
      </c>
      <c r="J375" s="11" t="s">
        <v>18</v>
      </c>
      <c r="K375" s="11" t="s">
        <v>1703</v>
      </c>
      <c r="L375" s="93" t="s">
        <v>61</v>
      </c>
      <c r="M375" s="93" t="s">
        <v>61</v>
      </c>
      <c r="N375" s="11" t="s">
        <v>1704</v>
      </c>
      <c r="O375" s="11" t="s">
        <v>1705</v>
      </c>
      <c r="P375" s="45"/>
      <c r="Q375" s="11" t="str">
        <f t="shared" si="5"/>
        <v>Ho Chi Minh</v>
      </c>
      <c r="R375" s="11" t="str">
        <f>VLOOKUP($G375,'[1]BU mapping'!$A$1:$B$12,2,FALSE)</f>
        <v>IoT</v>
      </c>
      <c r="S375" s="11"/>
      <c r="T375" s="11" t="str">
        <f>VLOOKUP($G375,'[2]BU mapping'!$A$1:$C$12,3,FALSE)</f>
        <v>EMB</v>
      </c>
      <c r="U375" s="11" t="str">
        <f>INDEX([2]Detail!$L:$L, MATCH($A375, [2]Detail!$A:$A, 0))</f>
        <v>Full Stack</v>
      </c>
      <c r="V375" s="11"/>
    </row>
    <row r="376" spans="1:22" x14ac:dyDescent="0.25">
      <c r="A376" s="7">
        <v>71269653</v>
      </c>
      <c r="B376" s="8">
        <v>125210</v>
      </c>
      <c r="C376" s="8" t="s">
        <v>24</v>
      </c>
      <c r="D376" s="8" t="s">
        <v>4</v>
      </c>
      <c r="E376" s="9">
        <v>42396</v>
      </c>
      <c r="F376" s="10" t="s">
        <v>25</v>
      </c>
      <c r="G376" s="8" t="s">
        <v>16</v>
      </c>
      <c r="H376" s="8" t="s">
        <v>76</v>
      </c>
      <c r="I376" s="11" t="s">
        <v>1706</v>
      </c>
      <c r="J376" s="11" t="s">
        <v>18</v>
      </c>
      <c r="K376" s="11" t="s">
        <v>1707</v>
      </c>
      <c r="L376" s="93" t="s">
        <v>61</v>
      </c>
      <c r="M376" s="93" t="s">
        <v>61</v>
      </c>
      <c r="N376" s="11" t="s">
        <v>659</v>
      </c>
      <c r="O376" s="11" t="s">
        <v>1077</v>
      </c>
      <c r="P376" s="45" t="s">
        <v>392</v>
      </c>
      <c r="Q376" s="11" t="str">
        <f t="shared" si="5"/>
        <v>Ho Chi Minh</v>
      </c>
      <c r="R376" s="11" t="str">
        <f>VLOOKUP($G376,'[1]BU mapping'!$A$1:$B$12,2,FALSE)</f>
        <v>IoT</v>
      </c>
      <c r="S376" s="11"/>
      <c r="T376" s="11" t="str">
        <f>VLOOKUP($G376,'[2]BU mapping'!$A$1:$C$12,3,FALSE)</f>
        <v>EMB</v>
      </c>
      <c r="U376" s="11" t="str">
        <f>INDEX([2]Detail!$L:$L, MATCH($A376, [2]Detail!$A:$A, 0))</f>
        <v>Full Stack</v>
      </c>
      <c r="V376" s="11"/>
    </row>
    <row r="377" spans="1:22" ht="30" x14ac:dyDescent="0.25">
      <c r="A377" s="7">
        <v>71269525</v>
      </c>
      <c r="B377" s="8">
        <v>125941</v>
      </c>
      <c r="C377" s="8" t="s">
        <v>215</v>
      </c>
      <c r="D377" s="8" t="s">
        <v>4</v>
      </c>
      <c r="E377" s="9">
        <v>42646</v>
      </c>
      <c r="F377" s="10" t="s">
        <v>216</v>
      </c>
      <c r="G377" s="8" t="s">
        <v>29</v>
      </c>
      <c r="H377" s="8" t="s">
        <v>76</v>
      </c>
      <c r="I377" s="11" t="s">
        <v>1708</v>
      </c>
      <c r="J377" s="11" t="s">
        <v>18</v>
      </c>
      <c r="K377" s="92" t="s">
        <v>50</v>
      </c>
      <c r="L377" s="68" t="s">
        <v>47</v>
      </c>
      <c r="M377" s="68" t="s">
        <v>61</v>
      </c>
      <c r="N377" s="11" t="s">
        <v>1709</v>
      </c>
      <c r="O377" s="11" t="s">
        <v>1710</v>
      </c>
      <c r="P377" s="45"/>
      <c r="Q377" s="11" t="str">
        <f t="shared" si="5"/>
        <v>Ho Chi Minh</v>
      </c>
      <c r="R377" s="11" t="str">
        <f>VLOOKUP($G377,'[1]BU mapping'!$A$1:$B$12,2,FALSE)</f>
        <v>DS</v>
      </c>
      <c r="S377" s="11"/>
      <c r="T377" s="11">
        <f>VLOOKUP($G377,'[2]BU mapping'!$A$1:$C$12,3,FALSE)</f>
        <v>0</v>
      </c>
      <c r="U377" s="11"/>
      <c r="V377" s="11"/>
    </row>
    <row r="378" spans="1:22" x14ac:dyDescent="0.25">
      <c r="A378" s="7">
        <v>71391207</v>
      </c>
      <c r="B378" s="8">
        <v>130603</v>
      </c>
      <c r="C378" s="8" t="s">
        <v>27</v>
      </c>
      <c r="D378" s="8" t="s">
        <v>4</v>
      </c>
      <c r="E378" s="9">
        <v>42688</v>
      </c>
      <c r="F378" s="10" t="s">
        <v>28</v>
      </c>
      <c r="G378" s="8" t="s">
        <v>29</v>
      </c>
      <c r="H378" s="8" t="s">
        <v>119</v>
      </c>
      <c r="I378" s="11" t="s">
        <v>1711</v>
      </c>
      <c r="J378" s="11" t="s">
        <v>18</v>
      </c>
      <c r="K378" s="11" t="s">
        <v>1712</v>
      </c>
      <c r="L378" s="93" t="s">
        <v>61</v>
      </c>
      <c r="M378" s="93" t="s">
        <v>61</v>
      </c>
      <c r="N378" s="11" t="s">
        <v>659</v>
      </c>
      <c r="O378" s="11" t="s">
        <v>1713</v>
      </c>
      <c r="P378" s="49"/>
      <c r="Q378" s="11" t="str">
        <f t="shared" si="5"/>
        <v>Ho Chi Minh</v>
      </c>
      <c r="R378" s="11" t="str">
        <f>VLOOKUP($G378,'[1]BU mapping'!$A$1:$B$12,2,FALSE)</f>
        <v>DS</v>
      </c>
      <c r="S378" s="11"/>
      <c r="T378" s="11">
        <f>VLOOKUP($G378,'[2]BU mapping'!$A$1:$C$12,3,FALSE)</f>
        <v>0</v>
      </c>
      <c r="U378" s="11" t="s">
        <v>1714</v>
      </c>
      <c r="V378" s="11"/>
    </row>
    <row r="379" spans="1:22" x14ac:dyDescent="0.25">
      <c r="A379" s="7">
        <v>71483573</v>
      </c>
      <c r="B379" s="8">
        <v>138472</v>
      </c>
      <c r="C379" s="8" t="s">
        <v>86</v>
      </c>
      <c r="D379" s="8" t="s">
        <v>1</v>
      </c>
      <c r="E379" s="9">
        <v>43334</v>
      </c>
      <c r="F379" s="10" t="s">
        <v>87</v>
      </c>
      <c r="G379" s="8" t="s">
        <v>16</v>
      </c>
      <c r="H379" s="8" t="s">
        <v>76</v>
      </c>
      <c r="I379" s="11" t="s">
        <v>1715</v>
      </c>
      <c r="J379" s="11" t="s">
        <v>18</v>
      </c>
      <c r="K379" s="11" t="s">
        <v>26</v>
      </c>
      <c r="L379" s="93" t="s">
        <v>24</v>
      </c>
      <c r="M379" s="93" t="s">
        <v>61</v>
      </c>
      <c r="N379" s="11" t="s">
        <v>1185</v>
      </c>
      <c r="O379" s="11" t="s">
        <v>1716</v>
      </c>
      <c r="P379" s="45"/>
      <c r="Q379" s="11" t="str">
        <f t="shared" si="5"/>
        <v>Ho Chi Minh</v>
      </c>
      <c r="R379" s="11" t="str">
        <f>VLOOKUP($G379,'[1]BU mapping'!$A$1:$B$12,2,FALSE)</f>
        <v>IoT</v>
      </c>
      <c r="S379" s="11"/>
      <c r="T379" s="11" t="str">
        <f>VLOOKUP($G379,'[2]BU mapping'!$A$1:$C$12,3,FALSE)</f>
        <v>EMB</v>
      </c>
      <c r="U379" s="11" t="str">
        <f>INDEX([2]Detail!$L:$L, MATCH($A379, [2]Detail!$A:$A, 0))</f>
        <v>Full Stack</v>
      </c>
      <c r="V379" s="11"/>
    </row>
    <row r="380" spans="1:22" ht="30" x14ac:dyDescent="0.25">
      <c r="A380" s="7">
        <v>71571846</v>
      </c>
      <c r="B380" s="8">
        <v>133984</v>
      </c>
      <c r="C380" s="8" t="s">
        <v>78</v>
      </c>
      <c r="D380" s="8" t="s">
        <v>2</v>
      </c>
      <c r="E380" s="9">
        <v>43405</v>
      </c>
      <c r="F380" s="10" t="s">
        <v>79</v>
      </c>
      <c r="G380" s="8" t="s">
        <v>29</v>
      </c>
      <c r="H380" s="8" t="s">
        <v>76</v>
      </c>
      <c r="I380" s="11" t="s">
        <v>1717</v>
      </c>
      <c r="J380" s="20" t="s">
        <v>18</v>
      </c>
      <c r="K380" s="92" t="s">
        <v>17</v>
      </c>
      <c r="L380" s="11" t="s">
        <v>14</v>
      </c>
      <c r="M380" s="11" t="s">
        <v>61</v>
      </c>
      <c r="N380" s="11" t="s">
        <v>838</v>
      </c>
      <c r="O380" s="11" t="s">
        <v>19</v>
      </c>
      <c r="P380" s="45"/>
      <c r="Q380" s="11" t="str">
        <f t="shared" si="5"/>
        <v>Ho Chi Minh</v>
      </c>
      <c r="R380" s="11" t="str">
        <f>VLOOKUP($G380,'[1]BU mapping'!$A$1:$B$12,2,FALSE)</f>
        <v>DS</v>
      </c>
      <c r="S380" s="11"/>
      <c r="T380" s="11">
        <f>VLOOKUP($G380,'[2]BU mapping'!$A$1:$C$12,3,FALSE)</f>
        <v>0</v>
      </c>
      <c r="U380" s="11"/>
      <c r="V380" s="11"/>
    </row>
    <row r="381" spans="1:22" ht="30" x14ac:dyDescent="0.25">
      <c r="A381" s="7">
        <v>71572176</v>
      </c>
      <c r="B381" s="8">
        <v>141068</v>
      </c>
      <c r="C381" s="8" t="s">
        <v>91</v>
      </c>
      <c r="D381" s="8" t="s">
        <v>2</v>
      </c>
      <c r="E381" s="9">
        <v>43531</v>
      </c>
      <c r="F381" s="10" t="s">
        <v>92</v>
      </c>
      <c r="G381" s="8" t="s">
        <v>16</v>
      </c>
      <c r="H381" s="8" t="s">
        <v>76</v>
      </c>
      <c r="I381" s="11" t="s">
        <v>1718</v>
      </c>
      <c r="J381" s="11" t="s">
        <v>18</v>
      </c>
      <c r="K381" s="92" t="s">
        <v>17</v>
      </c>
      <c r="L381" s="11" t="s">
        <v>14</v>
      </c>
      <c r="M381" s="11" t="s">
        <v>61</v>
      </c>
      <c r="N381" s="11" t="s">
        <v>1719</v>
      </c>
      <c r="O381" s="11" t="s">
        <v>459</v>
      </c>
      <c r="P381" s="45"/>
      <c r="Q381" s="11" t="str">
        <f t="shared" si="5"/>
        <v>Ho Chi Minh</v>
      </c>
      <c r="R381" s="11" t="str">
        <f>VLOOKUP($G381,'[1]BU mapping'!$A$1:$B$12,2,FALSE)</f>
        <v>IoT</v>
      </c>
      <c r="S381" s="11"/>
      <c r="T381" s="11" t="str">
        <f>VLOOKUP($G381,'[2]BU mapping'!$A$1:$C$12,3,FALSE)</f>
        <v>EMB</v>
      </c>
      <c r="U381" s="11" t="str">
        <f>INDEX([2]Detail!$L:$L, MATCH($A381, [2]Detail!$A:$A, 0))</f>
        <v>Full Stack</v>
      </c>
      <c r="V381" s="11"/>
    </row>
    <row r="382" spans="1:22" ht="30" x14ac:dyDescent="0.25">
      <c r="A382" s="7">
        <v>71572322</v>
      </c>
      <c r="B382" s="8">
        <v>141817</v>
      </c>
      <c r="C382" s="8" t="s">
        <v>93</v>
      </c>
      <c r="D382" s="8" t="s">
        <v>1</v>
      </c>
      <c r="E382" s="9">
        <v>43592</v>
      </c>
      <c r="F382" s="10" t="s">
        <v>94</v>
      </c>
      <c r="G382" s="8" t="s">
        <v>16</v>
      </c>
      <c r="H382" s="8" t="s">
        <v>76</v>
      </c>
      <c r="I382" s="11" t="s">
        <v>1720</v>
      </c>
      <c r="J382" s="11" t="s">
        <v>18</v>
      </c>
      <c r="K382" s="11" t="s">
        <v>22</v>
      </c>
      <c r="L382" s="11" t="s">
        <v>20</v>
      </c>
      <c r="M382" s="11" t="s">
        <v>61</v>
      </c>
      <c r="N382" s="11" t="s">
        <v>1721</v>
      </c>
      <c r="O382" s="11" t="s">
        <v>1722</v>
      </c>
      <c r="P382" s="45"/>
      <c r="Q382" s="11" t="str">
        <f t="shared" si="5"/>
        <v>Ho Chi Minh</v>
      </c>
      <c r="R382" s="11" t="str">
        <f>VLOOKUP($G382,'[1]BU mapping'!$A$1:$B$12,2,FALSE)</f>
        <v>IoT</v>
      </c>
      <c r="S382" s="11"/>
      <c r="T382" s="11" t="str">
        <f>VLOOKUP($G382,'[2]BU mapping'!$A$1:$C$12,3,FALSE)</f>
        <v>EMB</v>
      </c>
      <c r="U382" s="11" t="str">
        <f>INDEX([2]Detail!$L:$L, MATCH($A382, [2]Detail!$A:$A, 0))</f>
        <v>Full Stack</v>
      </c>
      <c r="V382" s="11"/>
    </row>
    <row r="383" spans="1:22" ht="30" x14ac:dyDescent="0.25">
      <c r="A383" s="7">
        <v>71572298</v>
      </c>
      <c r="B383" s="8">
        <v>141722</v>
      </c>
      <c r="C383" s="8" t="s">
        <v>95</v>
      </c>
      <c r="D383" s="8" t="s">
        <v>1</v>
      </c>
      <c r="E383" s="9">
        <v>43647</v>
      </c>
      <c r="F383" s="10" t="s">
        <v>96</v>
      </c>
      <c r="G383" s="8" t="s">
        <v>16</v>
      </c>
      <c r="H383" s="8" t="s">
        <v>76</v>
      </c>
      <c r="I383" s="11" t="s">
        <v>1723</v>
      </c>
      <c r="J383" s="11" t="s">
        <v>18</v>
      </c>
      <c r="K383" s="11" t="s">
        <v>22</v>
      </c>
      <c r="L383" s="11" t="s">
        <v>20</v>
      </c>
      <c r="M383" s="11" t="s">
        <v>61</v>
      </c>
      <c r="N383" s="11" t="s">
        <v>565</v>
      </c>
      <c r="O383" s="11" t="s">
        <v>361</v>
      </c>
      <c r="P383" s="45" t="s">
        <v>392</v>
      </c>
      <c r="Q383" s="11" t="str">
        <f t="shared" si="5"/>
        <v>Ho Chi Minh</v>
      </c>
      <c r="R383" s="11" t="str">
        <f>VLOOKUP($G383,'[1]BU mapping'!$A$1:$B$12,2,FALSE)</f>
        <v>IoT</v>
      </c>
      <c r="S383" s="11"/>
      <c r="T383" s="11" t="str">
        <f>VLOOKUP($G383,'[2]BU mapping'!$A$1:$C$12,3,FALSE)</f>
        <v>EMB</v>
      </c>
      <c r="U383" s="11" t="str">
        <f>INDEX([2]Detail!$L:$L, MATCH($A383, [2]Detail!$A:$A, 0))</f>
        <v>Full Stack</v>
      </c>
      <c r="V383" s="11"/>
    </row>
    <row r="384" spans="1:22" x14ac:dyDescent="0.25">
      <c r="A384" s="7">
        <v>71705750</v>
      </c>
      <c r="B384" s="8">
        <v>143118</v>
      </c>
      <c r="C384" s="8" t="s">
        <v>97</v>
      </c>
      <c r="D384" s="8" t="s">
        <v>1</v>
      </c>
      <c r="E384" s="9">
        <v>43678</v>
      </c>
      <c r="F384" s="10" t="s">
        <v>98</v>
      </c>
      <c r="G384" s="8" t="s">
        <v>16</v>
      </c>
      <c r="H384" s="8" t="s">
        <v>76</v>
      </c>
      <c r="I384" s="11" t="s">
        <v>1724</v>
      </c>
      <c r="J384" s="11" t="s">
        <v>18</v>
      </c>
      <c r="K384" s="11" t="s">
        <v>26</v>
      </c>
      <c r="L384" s="11" t="s">
        <v>24</v>
      </c>
      <c r="M384" s="93" t="s">
        <v>61</v>
      </c>
      <c r="N384" s="11"/>
      <c r="O384" s="11" t="s">
        <v>1527</v>
      </c>
      <c r="P384" s="45"/>
      <c r="Q384" s="11" t="str">
        <f t="shared" si="5"/>
        <v>Ho Chi Minh</v>
      </c>
      <c r="R384" s="11" t="str">
        <f>VLOOKUP($G384,'[1]BU mapping'!$A$1:$B$12,2,FALSE)</f>
        <v>IoT</v>
      </c>
      <c r="S384" s="11"/>
      <c r="T384" s="11" t="str">
        <f>VLOOKUP($G384,'[2]BU mapping'!$A$1:$C$12,3,FALSE)</f>
        <v>EMB</v>
      </c>
      <c r="U384" s="11" t="str">
        <f>INDEX([2]Detail!$L:$L, MATCH($A384, [2]Detail!$A:$A, 0))</f>
        <v>Full Stack</v>
      </c>
      <c r="V384" s="11"/>
    </row>
    <row r="385" spans="1:22" ht="45" x14ac:dyDescent="0.25">
      <c r="A385" s="7">
        <v>71269971</v>
      </c>
      <c r="B385" s="8">
        <v>124949</v>
      </c>
      <c r="C385" s="8" t="s">
        <v>31</v>
      </c>
      <c r="D385" s="8" t="s">
        <v>5</v>
      </c>
      <c r="E385" s="9">
        <v>43711</v>
      </c>
      <c r="F385" s="10" t="s">
        <v>32</v>
      </c>
      <c r="G385" s="8" t="s">
        <v>29</v>
      </c>
      <c r="H385" s="8" t="s">
        <v>76</v>
      </c>
      <c r="I385" s="11" t="s">
        <v>1725</v>
      </c>
      <c r="J385" s="11" t="s">
        <v>18</v>
      </c>
      <c r="K385" s="11" t="s">
        <v>1726</v>
      </c>
      <c r="L385" s="93" t="s">
        <v>61</v>
      </c>
      <c r="M385" s="93" t="s">
        <v>61</v>
      </c>
      <c r="N385" s="11" t="s">
        <v>1727</v>
      </c>
      <c r="O385" s="11" t="s">
        <v>1728</v>
      </c>
      <c r="P385" s="45"/>
      <c r="Q385" s="11" t="str">
        <f t="shared" si="5"/>
        <v>Ho Chi Minh</v>
      </c>
      <c r="R385" s="11" t="str">
        <f>VLOOKUP($G385,'[1]BU mapping'!$A$1:$B$12,2,FALSE)</f>
        <v>DS</v>
      </c>
      <c r="S385" s="11"/>
      <c r="T385" s="11">
        <f>VLOOKUP($G385,'[2]BU mapping'!$A$1:$C$12,3,FALSE)</f>
        <v>0</v>
      </c>
      <c r="U385" s="11"/>
      <c r="V385" s="11"/>
    </row>
    <row r="386" spans="1:22" ht="30" x14ac:dyDescent="0.25">
      <c r="A386" s="7">
        <v>71705682</v>
      </c>
      <c r="B386" s="8">
        <v>143719</v>
      </c>
      <c r="C386" s="8" t="s">
        <v>217</v>
      </c>
      <c r="D386" s="8" t="s">
        <v>1</v>
      </c>
      <c r="E386" s="9">
        <v>43724</v>
      </c>
      <c r="F386" s="10" t="s">
        <v>218</v>
      </c>
      <c r="G386" s="8" t="s">
        <v>29</v>
      </c>
      <c r="H386" s="8" t="s">
        <v>119</v>
      </c>
      <c r="I386" s="11" t="s">
        <v>1729</v>
      </c>
      <c r="J386" s="11" t="s">
        <v>18</v>
      </c>
      <c r="K386" s="92" t="s">
        <v>50</v>
      </c>
      <c r="L386" s="11" t="s">
        <v>47</v>
      </c>
      <c r="M386" s="68" t="s">
        <v>61</v>
      </c>
      <c r="N386" s="11" t="s">
        <v>758</v>
      </c>
      <c r="O386" s="11" t="s">
        <v>1730</v>
      </c>
      <c r="P386" s="45"/>
      <c r="Q386" s="11" t="str">
        <f t="shared" ref="Q386:Q449" si="6">REPLACE(LEFT(H386,19), 1,8,"")</f>
        <v>Ho Chi Minh</v>
      </c>
      <c r="R386" s="11" t="str">
        <f>VLOOKUP($G386,'[1]BU mapping'!$A$1:$B$12,2,FALSE)</f>
        <v>DS</v>
      </c>
      <c r="S386" s="11"/>
      <c r="T386" s="11">
        <f>VLOOKUP($G386,'[2]BU mapping'!$A$1:$C$12,3,FALSE)</f>
        <v>0</v>
      </c>
      <c r="U386" s="11"/>
      <c r="V386" s="11"/>
    </row>
    <row r="387" spans="1:22" ht="30" x14ac:dyDescent="0.25">
      <c r="A387" s="7">
        <v>71705734</v>
      </c>
      <c r="B387" s="8">
        <v>143890</v>
      </c>
      <c r="C387" s="8" t="s">
        <v>103</v>
      </c>
      <c r="D387" s="8" t="s">
        <v>1</v>
      </c>
      <c r="E387" s="9">
        <v>43739</v>
      </c>
      <c r="F387" s="10" t="s">
        <v>104</v>
      </c>
      <c r="G387" s="8" t="s">
        <v>16</v>
      </c>
      <c r="H387" s="8" t="s">
        <v>76</v>
      </c>
      <c r="I387" s="11" t="s">
        <v>1731</v>
      </c>
      <c r="J387" s="11" t="s">
        <v>18</v>
      </c>
      <c r="K387" s="92" t="s">
        <v>17</v>
      </c>
      <c r="L387" s="11" t="s">
        <v>14</v>
      </c>
      <c r="M387" s="11" t="s">
        <v>61</v>
      </c>
      <c r="N387" s="11" t="s">
        <v>1721</v>
      </c>
      <c r="O387" s="11" t="s">
        <v>1732</v>
      </c>
      <c r="P387" s="45"/>
      <c r="Q387" s="11" t="str">
        <f t="shared" si="6"/>
        <v>Ho Chi Minh</v>
      </c>
      <c r="R387" s="11" t="str">
        <f>VLOOKUP($G387,'[1]BU mapping'!$A$1:$B$12,2,FALSE)</f>
        <v>IoT</v>
      </c>
      <c r="S387" s="11"/>
      <c r="T387" s="11" t="str">
        <f>VLOOKUP($G387,'[2]BU mapping'!$A$1:$C$12,3,FALSE)</f>
        <v>EMB</v>
      </c>
      <c r="U387" s="11" t="str">
        <f>INDEX([2]Detail!$L:$L, MATCH($A387, [2]Detail!$A:$A, 0))</f>
        <v>Full Stack</v>
      </c>
      <c r="V387" s="11"/>
    </row>
    <row r="388" spans="1:22" ht="75" x14ac:dyDescent="0.25">
      <c r="A388" s="7">
        <v>71705727</v>
      </c>
      <c r="B388" s="8">
        <v>142942</v>
      </c>
      <c r="C388" s="8" t="s">
        <v>310</v>
      </c>
      <c r="D388" s="8" t="s">
        <v>1</v>
      </c>
      <c r="E388" s="9">
        <v>43761</v>
      </c>
      <c r="F388" s="10" t="s">
        <v>311</v>
      </c>
      <c r="G388" s="8" t="s">
        <v>16</v>
      </c>
      <c r="H388" s="8" t="s">
        <v>76</v>
      </c>
      <c r="I388" s="11" t="s">
        <v>1733</v>
      </c>
      <c r="J388" s="11" t="s">
        <v>18</v>
      </c>
      <c r="K388" s="11" t="s">
        <v>64</v>
      </c>
      <c r="L388" s="94" t="s">
        <v>65</v>
      </c>
      <c r="M388" s="11" t="s">
        <v>61</v>
      </c>
      <c r="N388" s="11" t="s">
        <v>1455</v>
      </c>
      <c r="O388" s="11" t="s">
        <v>1014</v>
      </c>
      <c r="P388" s="45"/>
      <c r="Q388" s="11" t="str">
        <f t="shared" si="6"/>
        <v>Ho Chi Minh</v>
      </c>
      <c r="R388" s="11" t="str">
        <f>VLOOKUP($G388,'[1]BU mapping'!$A$1:$B$12,2,FALSE)</f>
        <v>IoT</v>
      </c>
      <c r="S388" s="11"/>
      <c r="T388" s="11" t="str">
        <f>VLOOKUP($G388,'[2]BU mapping'!$A$1:$C$12,3,FALSE)</f>
        <v>EMB</v>
      </c>
      <c r="U388" s="11" t="str">
        <f>INDEX([2]Detail!$L:$L, MATCH($A388, [2]Detail!$A:$A, 0))</f>
        <v>Full Stack</v>
      </c>
      <c r="V388" s="11"/>
    </row>
    <row r="389" spans="1:22" ht="30" x14ac:dyDescent="0.25">
      <c r="A389" s="7">
        <v>71705678</v>
      </c>
      <c r="B389" s="8">
        <v>144135</v>
      </c>
      <c r="C389" s="8" t="s">
        <v>320</v>
      </c>
      <c r="D389" s="8" t="s">
        <v>4</v>
      </c>
      <c r="E389" s="9">
        <v>43761</v>
      </c>
      <c r="F389" s="10" t="s">
        <v>321</v>
      </c>
      <c r="G389" s="8" t="s">
        <v>29</v>
      </c>
      <c r="H389" s="8" t="s">
        <v>90</v>
      </c>
      <c r="I389" s="11" t="s">
        <v>1734</v>
      </c>
      <c r="J389" s="20" t="s">
        <v>18</v>
      </c>
      <c r="K389" s="11" t="s">
        <v>1735</v>
      </c>
      <c r="L389" s="93" t="s">
        <v>61</v>
      </c>
      <c r="M389" s="93" t="s">
        <v>61</v>
      </c>
      <c r="N389" s="11" t="s">
        <v>716</v>
      </c>
      <c r="O389" s="11" t="s">
        <v>371</v>
      </c>
      <c r="P389" s="45"/>
      <c r="Q389" s="11" t="str">
        <f t="shared" si="6"/>
        <v>Danang City</v>
      </c>
      <c r="R389" s="11" t="str">
        <f>VLOOKUP($G389,'[1]BU mapping'!$A$1:$B$12,2,FALSE)</f>
        <v>DS</v>
      </c>
      <c r="S389" s="11"/>
      <c r="T389" s="11">
        <f>VLOOKUP($G389,'[2]BU mapping'!$A$1:$C$12,3,FALSE)</f>
        <v>0</v>
      </c>
      <c r="U389" s="11"/>
      <c r="V389" s="11"/>
    </row>
    <row r="390" spans="1:22" ht="30" x14ac:dyDescent="0.25">
      <c r="A390" s="7">
        <v>71705624</v>
      </c>
      <c r="B390" s="8">
        <v>144763</v>
      </c>
      <c r="C390" s="8" t="s">
        <v>252</v>
      </c>
      <c r="D390" s="8" t="s">
        <v>1</v>
      </c>
      <c r="E390" s="9">
        <v>43832</v>
      </c>
      <c r="F390" s="10" t="s">
        <v>253</v>
      </c>
      <c r="G390" s="8" t="s">
        <v>29</v>
      </c>
      <c r="H390" s="8" t="s">
        <v>119</v>
      </c>
      <c r="I390" s="11" t="s">
        <v>1736</v>
      </c>
      <c r="J390" s="26" t="s">
        <v>18</v>
      </c>
      <c r="K390" s="26" t="s">
        <v>33</v>
      </c>
      <c r="L390" s="26" t="s">
        <v>31</v>
      </c>
      <c r="M390" s="26" t="s">
        <v>61</v>
      </c>
      <c r="N390" s="11" t="s">
        <v>1737</v>
      </c>
      <c r="O390" s="11" t="s">
        <v>397</v>
      </c>
      <c r="P390" s="45"/>
      <c r="Q390" s="11" t="str">
        <f t="shared" si="6"/>
        <v>Ho Chi Minh</v>
      </c>
      <c r="R390" s="11" t="str">
        <f>VLOOKUP($G390,'[1]BU mapping'!$A$1:$B$12,2,FALSE)</f>
        <v>DS</v>
      </c>
      <c r="S390" s="11"/>
      <c r="T390" s="11">
        <f>VLOOKUP($G390,'[2]BU mapping'!$A$1:$C$12,3,FALSE)</f>
        <v>0</v>
      </c>
      <c r="U390" s="11"/>
      <c r="V390" s="11"/>
    </row>
    <row r="391" spans="1:22" ht="30" x14ac:dyDescent="0.25">
      <c r="A391" s="7">
        <v>71705754</v>
      </c>
      <c r="B391" s="8">
        <v>144769</v>
      </c>
      <c r="C391" s="8" t="s">
        <v>107</v>
      </c>
      <c r="D391" s="8" t="s">
        <v>1</v>
      </c>
      <c r="E391" s="9">
        <v>43832</v>
      </c>
      <c r="F391" s="10" t="s">
        <v>108</v>
      </c>
      <c r="G391" s="8" t="s">
        <v>16</v>
      </c>
      <c r="H391" s="8" t="s">
        <v>90</v>
      </c>
      <c r="I391" s="11" t="s">
        <v>1738</v>
      </c>
      <c r="J391" s="11" t="s">
        <v>18</v>
      </c>
      <c r="K391" s="11" t="s">
        <v>60</v>
      </c>
      <c r="L391" s="11" t="s">
        <v>58</v>
      </c>
      <c r="M391" s="11" t="s">
        <v>61</v>
      </c>
      <c r="N391" s="11" t="s">
        <v>458</v>
      </c>
      <c r="O391" s="11" t="s">
        <v>1456</v>
      </c>
      <c r="P391" s="45"/>
      <c r="Q391" s="11" t="str">
        <f t="shared" si="6"/>
        <v>Danang City</v>
      </c>
      <c r="R391" s="11" t="str">
        <f>VLOOKUP($G391,'[1]BU mapping'!$A$1:$B$12,2,FALSE)</f>
        <v>IoT</v>
      </c>
      <c r="S391" s="11"/>
      <c r="T391" s="11" t="str">
        <f>VLOOKUP($G391,'[2]BU mapping'!$A$1:$C$12,3,FALSE)</f>
        <v>EMB</v>
      </c>
      <c r="U391" s="11" t="str">
        <f>INDEX([2]Detail!$L:$L, MATCH($A391, [2]Detail!$A:$A, 0))</f>
        <v>Full Stack</v>
      </c>
      <c r="V391" s="11"/>
    </row>
    <row r="392" spans="1:22" ht="30" x14ac:dyDescent="0.25">
      <c r="A392" s="7">
        <v>71705731</v>
      </c>
      <c r="B392" s="8">
        <v>144827</v>
      </c>
      <c r="C392" s="8" t="s">
        <v>109</v>
      </c>
      <c r="D392" s="8" t="s">
        <v>4</v>
      </c>
      <c r="E392" s="9">
        <v>43836</v>
      </c>
      <c r="F392" s="10" t="s">
        <v>110</v>
      </c>
      <c r="G392" s="8" t="s">
        <v>16</v>
      </c>
      <c r="H392" s="8" t="s">
        <v>90</v>
      </c>
      <c r="I392" s="11" t="s">
        <v>1739</v>
      </c>
      <c r="J392" s="11" t="s">
        <v>18</v>
      </c>
      <c r="K392" s="11" t="s">
        <v>60</v>
      </c>
      <c r="L392" s="11" t="s">
        <v>58</v>
      </c>
      <c r="M392" s="11" t="s">
        <v>61</v>
      </c>
      <c r="N392" s="11" t="s">
        <v>599</v>
      </c>
      <c r="O392" s="11" t="s">
        <v>1740</v>
      </c>
      <c r="P392" s="45"/>
      <c r="Q392" s="11" t="str">
        <f t="shared" si="6"/>
        <v>Danang City</v>
      </c>
      <c r="R392" s="11" t="str">
        <f>VLOOKUP($G392,'[1]BU mapping'!$A$1:$B$12,2,FALSE)</f>
        <v>IoT</v>
      </c>
      <c r="S392" s="11"/>
      <c r="T392" s="11" t="str">
        <f>VLOOKUP($G392,'[2]BU mapping'!$A$1:$C$12,3,FALSE)</f>
        <v>EMB</v>
      </c>
      <c r="U392" s="11" t="str">
        <f>INDEX([2]Detail!$L:$L, MATCH($A392, [2]Detail!$A:$A, 0))</f>
        <v>Full Stack</v>
      </c>
      <c r="V392" s="11"/>
    </row>
    <row r="393" spans="1:22" ht="90" x14ac:dyDescent="0.25">
      <c r="A393" s="7">
        <v>71705737</v>
      </c>
      <c r="B393" s="8">
        <v>144912</v>
      </c>
      <c r="C393" s="8" t="s">
        <v>65</v>
      </c>
      <c r="D393" s="8" t="s">
        <v>2</v>
      </c>
      <c r="E393" s="9">
        <v>43843</v>
      </c>
      <c r="F393" s="10" t="s">
        <v>66</v>
      </c>
      <c r="G393" s="8" t="s">
        <v>16</v>
      </c>
      <c r="H393" s="8" t="s">
        <v>76</v>
      </c>
      <c r="I393" s="11" t="s">
        <v>1741</v>
      </c>
      <c r="J393" s="11" t="s">
        <v>18</v>
      </c>
      <c r="K393" s="11" t="s">
        <v>42</v>
      </c>
      <c r="L393" s="11" t="s">
        <v>61</v>
      </c>
      <c r="M393" s="11" t="s">
        <v>61</v>
      </c>
      <c r="N393" s="11" t="s">
        <v>1596</v>
      </c>
      <c r="O393" s="11" t="s">
        <v>1742</v>
      </c>
      <c r="P393" s="45"/>
      <c r="Q393" s="11" t="str">
        <f t="shared" si="6"/>
        <v>Ho Chi Minh</v>
      </c>
      <c r="R393" s="11" t="str">
        <f>VLOOKUP($G393,'[1]BU mapping'!$A$1:$B$12,2,FALSE)</f>
        <v>IoT</v>
      </c>
      <c r="S393" s="11"/>
      <c r="T393" s="11" t="str">
        <f>VLOOKUP($G393,'[2]BU mapping'!$A$1:$C$12,3,FALSE)</f>
        <v>EMB</v>
      </c>
      <c r="U393" s="11" t="str">
        <f>INDEX([2]Detail!$L:$L, MATCH($A393, [2]Detail!$A:$A, 0))</f>
        <v>Full Stack</v>
      </c>
      <c r="V393" s="11"/>
    </row>
    <row r="394" spans="1:22" ht="45" x14ac:dyDescent="0.25">
      <c r="A394" s="7">
        <v>71705745</v>
      </c>
      <c r="B394" s="8">
        <v>144913</v>
      </c>
      <c r="C394" s="8" t="s">
        <v>111</v>
      </c>
      <c r="D394" s="8" t="s">
        <v>1</v>
      </c>
      <c r="E394" s="9">
        <v>43843</v>
      </c>
      <c r="F394" s="10" t="s">
        <v>112</v>
      </c>
      <c r="G394" s="8" t="s">
        <v>16</v>
      </c>
      <c r="H394" s="8" t="s">
        <v>76</v>
      </c>
      <c r="I394" s="11" t="s">
        <v>1743</v>
      </c>
      <c r="J394" s="11" t="s">
        <v>18</v>
      </c>
      <c r="K394" s="11" t="s">
        <v>22</v>
      </c>
      <c r="L394" s="11" t="s">
        <v>20</v>
      </c>
      <c r="M394" s="11" t="s">
        <v>61</v>
      </c>
      <c r="N394" s="11" t="s">
        <v>1185</v>
      </c>
      <c r="O394" s="11" t="s">
        <v>1744</v>
      </c>
      <c r="P394" s="45"/>
      <c r="Q394" s="11" t="str">
        <f t="shared" si="6"/>
        <v>Ho Chi Minh</v>
      </c>
      <c r="R394" s="11" t="str">
        <f>VLOOKUP($G394,'[1]BU mapping'!$A$1:$B$12,2,FALSE)</f>
        <v>IoT</v>
      </c>
      <c r="S394" s="11"/>
      <c r="T394" s="11" t="str">
        <f>VLOOKUP($G394,'[2]BU mapping'!$A$1:$C$12,3,FALSE)</f>
        <v>EMB</v>
      </c>
      <c r="U394" s="11" t="str">
        <f>INDEX([2]Detail!$L:$L, MATCH($A394, [2]Detail!$A:$A, 0))</f>
        <v>Full Stack</v>
      </c>
      <c r="V394" s="11"/>
    </row>
    <row r="395" spans="1:22" ht="30" x14ac:dyDescent="0.25">
      <c r="A395" s="7">
        <v>71705762</v>
      </c>
      <c r="B395" s="8">
        <v>143298</v>
      </c>
      <c r="C395" s="8" t="s">
        <v>113</v>
      </c>
      <c r="D395" s="8" t="s">
        <v>1</v>
      </c>
      <c r="E395" s="9">
        <v>44075</v>
      </c>
      <c r="F395" s="10" t="s">
        <v>114</v>
      </c>
      <c r="G395" s="8" t="s">
        <v>16</v>
      </c>
      <c r="H395" s="8" t="s">
        <v>76</v>
      </c>
      <c r="I395" s="11" t="s">
        <v>1454</v>
      </c>
      <c r="J395" s="11" t="s">
        <v>18</v>
      </c>
      <c r="K395" s="11" t="s">
        <v>64</v>
      </c>
      <c r="L395" s="94" t="s">
        <v>65</v>
      </c>
      <c r="M395" s="11" t="s">
        <v>61</v>
      </c>
      <c r="N395" s="11" t="s">
        <v>1492</v>
      </c>
      <c r="O395" s="11" t="s">
        <v>67</v>
      </c>
      <c r="P395" s="45"/>
      <c r="Q395" s="11" t="str">
        <f t="shared" si="6"/>
        <v>Ho Chi Minh</v>
      </c>
      <c r="R395" s="11" t="str">
        <f>VLOOKUP($G395,'[1]BU mapping'!$A$1:$B$12,2,FALSE)</f>
        <v>IoT</v>
      </c>
      <c r="S395" s="11"/>
      <c r="T395" s="11" t="str">
        <f>VLOOKUP($G395,'[2]BU mapping'!$A$1:$C$12,3,FALSE)</f>
        <v>EMB</v>
      </c>
      <c r="U395" s="11" t="str">
        <f>INDEX([2]Detail!$L:$L, MATCH($A395, [2]Detail!$A:$A, 0))</f>
        <v>Full Stack</v>
      </c>
      <c r="V395" s="11"/>
    </row>
    <row r="396" spans="1:22" ht="30" x14ac:dyDescent="0.25">
      <c r="A396" s="7">
        <v>71269441</v>
      </c>
      <c r="B396" s="8">
        <v>124783</v>
      </c>
      <c r="C396" s="8" t="s">
        <v>115</v>
      </c>
      <c r="D396" s="8" t="s">
        <v>1</v>
      </c>
      <c r="E396" s="9">
        <v>44153</v>
      </c>
      <c r="F396" s="10" t="s">
        <v>116</v>
      </c>
      <c r="G396" s="8" t="s">
        <v>16</v>
      </c>
      <c r="H396" s="8" t="s">
        <v>76</v>
      </c>
      <c r="I396" s="11" t="s">
        <v>1745</v>
      </c>
      <c r="J396" s="11" t="s">
        <v>18</v>
      </c>
      <c r="K396" s="92" t="s">
        <v>17</v>
      </c>
      <c r="L396" s="11" t="s">
        <v>14</v>
      </c>
      <c r="M396" s="11" t="s">
        <v>61</v>
      </c>
      <c r="N396" s="11" t="s">
        <v>1719</v>
      </c>
      <c r="O396" s="11" t="s">
        <v>425</v>
      </c>
      <c r="P396" s="45"/>
      <c r="Q396" s="11" t="str">
        <f t="shared" si="6"/>
        <v>Ho Chi Minh</v>
      </c>
      <c r="R396" s="11" t="str">
        <f>VLOOKUP($G396,'[1]BU mapping'!$A$1:$B$12,2,FALSE)</f>
        <v>IoT</v>
      </c>
      <c r="S396" s="11"/>
      <c r="T396" s="11" t="str">
        <f>VLOOKUP($G396,'[2]BU mapping'!$A$1:$C$12,3,FALSE)</f>
        <v>EMB</v>
      </c>
      <c r="U396" s="11" t="str">
        <f>INDEX([2]Detail!$L:$L, MATCH($A396, [2]Detail!$A:$A, 0))</f>
        <v>Full Stack</v>
      </c>
      <c r="V396" s="11"/>
    </row>
    <row r="397" spans="1:22" ht="30" x14ac:dyDescent="0.25">
      <c r="A397" s="7">
        <v>71705704</v>
      </c>
      <c r="B397" s="8">
        <v>142877</v>
      </c>
      <c r="C397" s="8" t="s">
        <v>1746</v>
      </c>
      <c r="D397" s="8" t="s">
        <v>1</v>
      </c>
      <c r="E397" s="9">
        <v>44172</v>
      </c>
      <c r="F397" s="18" t="s">
        <v>1747</v>
      </c>
      <c r="G397" s="8" t="s">
        <v>29</v>
      </c>
      <c r="H397" s="8" t="s">
        <v>119</v>
      </c>
      <c r="I397" s="11" t="s">
        <v>1748</v>
      </c>
      <c r="J397" s="11" t="s">
        <v>954</v>
      </c>
      <c r="K397" s="11" t="s">
        <v>955</v>
      </c>
      <c r="L397" s="11" t="s">
        <v>951</v>
      </c>
      <c r="M397" s="34" t="s">
        <v>956</v>
      </c>
      <c r="N397" s="11" t="s">
        <v>716</v>
      </c>
      <c r="O397" s="11" t="s">
        <v>1749</v>
      </c>
      <c r="P397" s="45"/>
      <c r="Q397" s="11" t="str">
        <f t="shared" si="6"/>
        <v>Ho Chi Minh</v>
      </c>
      <c r="R397" s="11" t="str">
        <f>VLOOKUP($G397,'[1]BU mapping'!$A$1:$B$12,2,FALSE)</f>
        <v>DS</v>
      </c>
      <c r="S397" s="11"/>
      <c r="T397" s="11">
        <f>VLOOKUP($G397,'[2]BU mapping'!$A$1:$C$12,3,FALSE)</f>
        <v>0</v>
      </c>
      <c r="U397" s="11"/>
      <c r="V397" s="11"/>
    </row>
    <row r="398" spans="1:22" ht="30" x14ac:dyDescent="0.25">
      <c r="A398" s="7">
        <v>71843215</v>
      </c>
      <c r="B398" s="8">
        <v>147342</v>
      </c>
      <c r="C398" s="8" t="s">
        <v>117</v>
      </c>
      <c r="D398" s="8" t="s">
        <v>1</v>
      </c>
      <c r="E398" s="9">
        <v>44249</v>
      </c>
      <c r="F398" s="10" t="s">
        <v>118</v>
      </c>
      <c r="G398" s="8" t="s">
        <v>45</v>
      </c>
      <c r="H398" s="8" t="s">
        <v>119</v>
      </c>
      <c r="I398" s="11" t="s">
        <v>1750</v>
      </c>
      <c r="J398" s="11" t="s">
        <v>18</v>
      </c>
      <c r="K398" s="11" t="s">
        <v>46</v>
      </c>
      <c r="L398" s="11" t="s">
        <v>43</v>
      </c>
      <c r="M398" s="11" t="s">
        <v>61</v>
      </c>
      <c r="N398" s="11" t="s">
        <v>659</v>
      </c>
      <c r="O398" s="11"/>
      <c r="P398" s="45"/>
      <c r="Q398" s="11" t="str">
        <f t="shared" si="6"/>
        <v>Ho Chi Minh</v>
      </c>
      <c r="R398" s="11" t="str">
        <f>VLOOKUP($G398,'[1]BU mapping'!$A$1:$B$12,2,FALSE)</f>
        <v>IoT</v>
      </c>
      <c r="S398" s="11"/>
      <c r="T398" s="11" t="str">
        <f>VLOOKUP($G398,'[2]BU mapping'!$A$1:$C$12,3,FALSE)</f>
        <v>Lumada</v>
      </c>
      <c r="U398" s="11" t="str">
        <f>INDEX([2]Detail!$L:$L, MATCH($A398, [2]Detail!$A:$A, 0))</f>
        <v>Full Stack</v>
      </c>
      <c r="V398" s="11"/>
    </row>
    <row r="399" spans="1:22" ht="30" x14ac:dyDescent="0.25">
      <c r="A399" s="7">
        <v>70751620</v>
      </c>
      <c r="B399" s="8">
        <v>147750</v>
      </c>
      <c r="C399" s="8" t="s">
        <v>308</v>
      </c>
      <c r="D399" s="8" t="s">
        <v>1</v>
      </c>
      <c r="E399" s="9">
        <v>44298</v>
      </c>
      <c r="F399" s="10" t="s">
        <v>309</v>
      </c>
      <c r="G399" s="8" t="s">
        <v>16</v>
      </c>
      <c r="H399" s="8" t="s">
        <v>76</v>
      </c>
      <c r="I399" s="11" t="s">
        <v>1751</v>
      </c>
      <c r="J399" s="17" t="s">
        <v>18</v>
      </c>
      <c r="K399" s="17" t="s">
        <v>64</v>
      </c>
      <c r="L399" s="11" t="s">
        <v>61</v>
      </c>
      <c r="M399" s="11" t="s">
        <v>61</v>
      </c>
      <c r="N399" s="11" t="s">
        <v>1455</v>
      </c>
      <c r="O399" s="11"/>
      <c r="P399" s="45"/>
      <c r="Q399" s="11" t="str">
        <f t="shared" si="6"/>
        <v>Ho Chi Minh</v>
      </c>
      <c r="R399" s="11" t="str">
        <f>VLOOKUP($G399,'[1]BU mapping'!$A$1:$B$12,2,FALSE)</f>
        <v>IoT</v>
      </c>
      <c r="S399" s="11"/>
      <c r="T399" s="11" t="str">
        <f>VLOOKUP($G399,'[2]BU mapping'!$A$1:$C$12,3,FALSE)</f>
        <v>EMB</v>
      </c>
      <c r="U399" s="11" t="str">
        <f>INDEX([2]Detail!$L:$L, MATCH($A399, [2]Detail!$A:$A, 0))</f>
        <v>Full Stack</v>
      </c>
      <c r="V399" s="11"/>
    </row>
    <row r="400" spans="1:22" ht="30" x14ac:dyDescent="0.25">
      <c r="A400" s="7">
        <v>70751671</v>
      </c>
      <c r="B400" s="8">
        <v>147864</v>
      </c>
      <c r="C400" s="8" t="s">
        <v>120</v>
      </c>
      <c r="D400" s="8" t="s">
        <v>2</v>
      </c>
      <c r="E400" s="9">
        <v>44320</v>
      </c>
      <c r="F400" s="10" t="s">
        <v>121</v>
      </c>
      <c r="G400" s="8" t="s">
        <v>16</v>
      </c>
      <c r="H400" s="8" t="s">
        <v>76</v>
      </c>
      <c r="I400" s="11" t="s">
        <v>1752</v>
      </c>
      <c r="J400" s="17" t="s">
        <v>18</v>
      </c>
      <c r="K400" s="17" t="s">
        <v>64</v>
      </c>
      <c r="L400" s="94" t="s">
        <v>65</v>
      </c>
      <c r="M400" s="11" t="s">
        <v>61</v>
      </c>
      <c r="N400" s="11" t="s">
        <v>1460</v>
      </c>
      <c r="O400" s="11"/>
      <c r="P400" s="45"/>
      <c r="Q400" s="11" t="str">
        <f t="shared" si="6"/>
        <v>Ho Chi Minh</v>
      </c>
      <c r="R400" s="11" t="str">
        <f>VLOOKUP($G400,'[1]BU mapping'!$A$1:$B$12,2,FALSE)</f>
        <v>IoT</v>
      </c>
      <c r="S400" s="11"/>
      <c r="T400" s="11" t="str">
        <f>VLOOKUP($G400,'[2]BU mapping'!$A$1:$C$12,3,FALSE)</f>
        <v>EMB</v>
      </c>
      <c r="U400" s="11" t="str">
        <f>INDEX([2]Detail!$L:$L, MATCH($A400, [2]Detail!$A:$A, 0))</f>
        <v>Full Stack</v>
      </c>
      <c r="V400" s="11"/>
    </row>
    <row r="401" spans="1:22" ht="30" x14ac:dyDescent="0.25">
      <c r="A401" s="7">
        <v>70751764</v>
      </c>
      <c r="B401" s="8">
        <v>148116</v>
      </c>
      <c r="C401" s="8" t="s">
        <v>219</v>
      </c>
      <c r="D401" s="8" t="s">
        <v>1</v>
      </c>
      <c r="E401" s="9">
        <v>44328</v>
      </c>
      <c r="F401" s="10" t="s">
        <v>220</v>
      </c>
      <c r="G401" s="8" t="s">
        <v>29</v>
      </c>
      <c r="H401" s="8" t="s">
        <v>119</v>
      </c>
      <c r="I401" s="11" t="s">
        <v>1753</v>
      </c>
      <c r="J401" s="17" t="s">
        <v>18</v>
      </c>
      <c r="K401" s="92" t="s">
        <v>50</v>
      </c>
      <c r="L401" s="11" t="s">
        <v>47</v>
      </c>
      <c r="M401" s="68" t="s">
        <v>61</v>
      </c>
      <c r="N401" s="11" t="s">
        <v>1319</v>
      </c>
      <c r="O401" s="11"/>
      <c r="P401" s="45"/>
      <c r="Q401" s="11" t="str">
        <f t="shared" si="6"/>
        <v>Ho Chi Minh</v>
      </c>
      <c r="R401" s="11" t="str">
        <f>VLOOKUP($G401,'[1]BU mapping'!$A$1:$B$12,2,FALSE)</f>
        <v>DS</v>
      </c>
      <c r="S401" s="11"/>
      <c r="T401" s="11">
        <f>VLOOKUP($G401,'[2]BU mapping'!$A$1:$C$12,3,FALSE)</f>
        <v>0</v>
      </c>
      <c r="U401" s="11"/>
      <c r="V401" s="11"/>
    </row>
    <row r="402" spans="1:22" ht="45" x14ac:dyDescent="0.25">
      <c r="A402" s="7">
        <v>70751772</v>
      </c>
      <c r="B402" s="8">
        <v>148147</v>
      </c>
      <c r="C402" s="8" t="s">
        <v>221</v>
      </c>
      <c r="D402" s="8" t="s">
        <v>1</v>
      </c>
      <c r="E402" s="9">
        <v>44333</v>
      </c>
      <c r="F402" s="10" t="s">
        <v>222</v>
      </c>
      <c r="G402" s="8" t="s">
        <v>29</v>
      </c>
      <c r="H402" s="8" t="s">
        <v>119</v>
      </c>
      <c r="I402" s="11" t="s">
        <v>1754</v>
      </c>
      <c r="J402" s="17" t="s">
        <v>18</v>
      </c>
      <c r="K402" s="92" t="s">
        <v>50</v>
      </c>
      <c r="L402" s="11" t="s">
        <v>47</v>
      </c>
      <c r="M402" s="68" t="s">
        <v>61</v>
      </c>
      <c r="N402" s="11" t="s">
        <v>1319</v>
      </c>
      <c r="O402" s="11"/>
      <c r="P402" s="45"/>
      <c r="Q402" s="11" t="str">
        <f t="shared" si="6"/>
        <v>Ho Chi Minh</v>
      </c>
      <c r="R402" s="11" t="str">
        <f>VLOOKUP($G402,'[1]BU mapping'!$A$1:$B$12,2,FALSE)</f>
        <v>DS</v>
      </c>
      <c r="S402" s="11"/>
      <c r="T402" s="11">
        <f>VLOOKUP($G402,'[2]BU mapping'!$A$1:$C$12,3,FALSE)</f>
        <v>0</v>
      </c>
      <c r="U402" s="11"/>
      <c r="V402" s="11"/>
    </row>
    <row r="403" spans="1:22" ht="45" x14ac:dyDescent="0.25">
      <c r="A403" s="7">
        <v>70751785</v>
      </c>
      <c r="B403" s="8">
        <v>148162</v>
      </c>
      <c r="C403" s="8" t="s">
        <v>312</v>
      </c>
      <c r="D403" s="8" t="s">
        <v>1</v>
      </c>
      <c r="E403" s="9">
        <v>44333</v>
      </c>
      <c r="F403" s="10" t="s">
        <v>313</v>
      </c>
      <c r="G403" s="8" t="s">
        <v>45</v>
      </c>
      <c r="H403" s="8" t="s">
        <v>119</v>
      </c>
      <c r="I403" s="11" t="s">
        <v>1755</v>
      </c>
      <c r="J403" s="17" t="s">
        <v>18</v>
      </c>
      <c r="K403" s="11" t="s">
        <v>46</v>
      </c>
      <c r="L403" s="11" t="s">
        <v>43</v>
      </c>
      <c r="M403" s="11" t="s">
        <v>61</v>
      </c>
      <c r="N403" s="11" t="s">
        <v>659</v>
      </c>
      <c r="O403" s="11"/>
      <c r="P403" s="45"/>
      <c r="Q403" s="11" t="str">
        <f t="shared" si="6"/>
        <v>Ho Chi Minh</v>
      </c>
      <c r="R403" s="11" t="str">
        <f>VLOOKUP($G403,'[1]BU mapping'!$A$1:$B$12,2,FALSE)</f>
        <v>IoT</v>
      </c>
      <c r="S403" s="11"/>
      <c r="T403" s="11" t="str">
        <f>VLOOKUP($G403,'[2]BU mapping'!$A$1:$C$12,3,FALSE)</f>
        <v>Lumada</v>
      </c>
      <c r="U403" s="11" t="str">
        <f>INDEX([2]Detail!$L:$L, MATCH($A403, [2]Detail!$A:$A, 0))</f>
        <v>Full Stack</v>
      </c>
      <c r="V403" s="11"/>
    </row>
    <row r="404" spans="1:22" ht="45" x14ac:dyDescent="0.25">
      <c r="A404" s="7">
        <v>70751786</v>
      </c>
      <c r="B404" s="8">
        <v>148163</v>
      </c>
      <c r="C404" s="8" t="s">
        <v>314</v>
      </c>
      <c r="D404" s="8" t="s">
        <v>1</v>
      </c>
      <c r="E404" s="9">
        <v>44333</v>
      </c>
      <c r="F404" s="10" t="s">
        <v>315</v>
      </c>
      <c r="G404" s="8" t="s">
        <v>45</v>
      </c>
      <c r="H404" s="8" t="s">
        <v>119</v>
      </c>
      <c r="I404" s="11" t="s">
        <v>1756</v>
      </c>
      <c r="J404" s="17" t="s">
        <v>18</v>
      </c>
      <c r="K404" s="11" t="s">
        <v>46</v>
      </c>
      <c r="L404" s="11" t="s">
        <v>43</v>
      </c>
      <c r="M404" s="11" t="s">
        <v>61</v>
      </c>
      <c r="N404" s="11" t="s">
        <v>659</v>
      </c>
      <c r="O404" s="11"/>
      <c r="P404" s="45"/>
      <c r="Q404" s="11" t="str">
        <f t="shared" si="6"/>
        <v>Ho Chi Minh</v>
      </c>
      <c r="R404" s="11" t="str">
        <f>VLOOKUP($G404,'[1]BU mapping'!$A$1:$B$12,2,FALSE)</f>
        <v>IoT</v>
      </c>
      <c r="S404" s="11"/>
      <c r="T404" s="11" t="str">
        <f>VLOOKUP($G404,'[2]BU mapping'!$A$1:$C$12,3,FALSE)</f>
        <v>Lumada</v>
      </c>
      <c r="U404" s="11" t="str">
        <f>INDEX([2]Detail!$L:$L, MATCH($A404, [2]Detail!$A:$A, 0))</f>
        <v>Full Stack</v>
      </c>
      <c r="V404" s="11"/>
    </row>
    <row r="405" spans="1:22" ht="30" x14ac:dyDescent="0.25">
      <c r="A405" s="7">
        <v>70751787</v>
      </c>
      <c r="B405" s="8">
        <v>148165</v>
      </c>
      <c r="C405" s="8" t="s">
        <v>126</v>
      </c>
      <c r="D405" s="8" t="s">
        <v>1</v>
      </c>
      <c r="E405" s="9">
        <v>44333</v>
      </c>
      <c r="F405" s="10" t="s">
        <v>127</v>
      </c>
      <c r="G405" s="8" t="s">
        <v>45</v>
      </c>
      <c r="H405" s="8" t="s">
        <v>119</v>
      </c>
      <c r="I405" s="11" t="s">
        <v>1757</v>
      </c>
      <c r="J405" s="17" t="s">
        <v>18</v>
      </c>
      <c r="K405" s="11" t="s">
        <v>46</v>
      </c>
      <c r="L405" s="11" t="s">
        <v>43</v>
      </c>
      <c r="M405" s="11" t="s">
        <v>61</v>
      </c>
      <c r="N405" s="11" t="s">
        <v>659</v>
      </c>
      <c r="O405" s="11"/>
      <c r="P405" s="45"/>
      <c r="Q405" s="11" t="str">
        <f t="shared" si="6"/>
        <v>Ho Chi Minh</v>
      </c>
      <c r="R405" s="11" t="str">
        <f>VLOOKUP($G405,'[1]BU mapping'!$A$1:$B$12,2,FALSE)</f>
        <v>IoT</v>
      </c>
      <c r="S405" s="11"/>
      <c r="T405" s="11" t="str">
        <f>VLOOKUP($G405,'[2]BU mapping'!$A$1:$C$12,3,FALSE)</f>
        <v>Lumada</v>
      </c>
      <c r="U405" s="11" t="str">
        <f>INDEX([2]Detail!$L:$L, MATCH($A405, [2]Detail!$A:$A, 0))</f>
        <v>Full Stack</v>
      </c>
      <c r="V405" s="11"/>
    </row>
    <row r="406" spans="1:22" ht="30" x14ac:dyDescent="0.25">
      <c r="A406" s="7">
        <v>70751790</v>
      </c>
      <c r="B406" s="8">
        <v>148168</v>
      </c>
      <c r="C406" s="8" t="s">
        <v>128</v>
      </c>
      <c r="D406" s="8" t="s">
        <v>1</v>
      </c>
      <c r="E406" s="9">
        <v>44333</v>
      </c>
      <c r="F406" s="10" t="s">
        <v>129</v>
      </c>
      <c r="G406" s="8" t="s">
        <v>45</v>
      </c>
      <c r="H406" s="8" t="s">
        <v>76</v>
      </c>
      <c r="I406" s="11" t="s">
        <v>1758</v>
      </c>
      <c r="J406" s="17" t="s">
        <v>18</v>
      </c>
      <c r="K406" s="17" t="s">
        <v>64</v>
      </c>
      <c r="L406" s="11" t="s">
        <v>61</v>
      </c>
      <c r="M406" s="11" t="s">
        <v>61</v>
      </c>
      <c r="N406" s="11" t="s">
        <v>780</v>
      </c>
      <c r="O406" s="11"/>
      <c r="P406" s="45"/>
      <c r="Q406" s="11" t="str">
        <f t="shared" si="6"/>
        <v>Ho Chi Minh</v>
      </c>
      <c r="R406" s="11" t="str">
        <f>VLOOKUP($G406,'[1]BU mapping'!$A$1:$B$12,2,FALSE)</f>
        <v>IoT</v>
      </c>
      <c r="S406" s="11"/>
      <c r="T406" s="11" t="str">
        <f>VLOOKUP($G406,'[2]BU mapping'!$A$1:$C$12,3,FALSE)</f>
        <v>Lumada</v>
      </c>
      <c r="U406" s="11" t="str">
        <f>INDEX([2]Detail!$L:$L, MATCH($A406, [2]Detail!$A:$A, 0))</f>
        <v>Full Stack</v>
      </c>
      <c r="V406" s="11"/>
    </row>
    <row r="407" spans="1:22" ht="30" x14ac:dyDescent="0.25">
      <c r="A407" s="7">
        <v>70751806</v>
      </c>
      <c r="B407" s="8">
        <v>148185</v>
      </c>
      <c r="C407" s="8" t="s">
        <v>330</v>
      </c>
      <c r="D407" s="8" t="s">
        <v>1</v>
      </c>
      <c r="E407" s="9">
        <v>44333</v>
      </c>
      <c r="F407" s="10" t="s">
        <v>331</v>
      </c>
      <c r="G407" s="8" t="s">
        <v>45</v>
      </c>
      <c r="H407" s="8" t="s">
        <v>119</v>
      </c>
      <c r="I407" s="11" t="s">
        <v>1759</v>
      </c>
      <c r="J407" s="17" t="s">
        <v>18</v>
      </c>
      <c r="K407" s="11" t="s">
        <v>46</v>
      </c>
      <c r="L407" s="11" t="s">
        <v>43</v>
      </c>
      <c r="M407" s="11" t="s">
        <v>61</v>
      </c>
      <c r="N407" s="11" t="s">
        <v>659</v>
      </c>
      <c r="O407" s="11"/>
      <c r="P407" s="45"/>
      <c r="Q407" s="11" t="str">
        <f t="shared" si="6"/>
        <v>Ho Chi Minh</v>
      </c>
      <c r="R407" s="11" t="str">
        <f>VLOOKUP($G407,'[1]BU mapping'!$A$1:$B$12,2,FALSE)</f>
        <v>IoT</v>
      </c>
      <c r="S407" s="11"/>
      <c r="T407" s="11" t="str">
        <f>VLOOKUP($G407,'[2]BU mapping'!$A$1:$C$12,3,FALSE)</f>
        <v>Lumada</v>
      </c>
      <c r="U407" s="11" t="str">
        <f>INDEX([2]Detail!$L:$L, MATCH($A407, [2]Detail!$A:$A, 0))</f>
        <v>Full Stack</v>
      </c>
      <c r="V407" s="11"/>
    </row>
    <row r="408" spans="1:22" ht="30" x14ac:dyDescent="0.25">
      <c r="A408" s="7">
        <v>70751818</v>
      </c>
      <c r="B408" s="8">
        <v>148197</v>
      </c>
      <c r="C408" s="8" t="s">
        <v>130</v>
      </c>
      <c r="D408" s="8" t="s">
        <v>1</v>
      </c>
      <c r="E408" s="9">
        <v>44335</v>
      </c>
      <c r="F408" s="10" t="s">
        <v>131</v>
      </c>
      <c r="G408" s="8" t="s">
        <v>132</v>
      </c>
      <c r="H408" s="8" t="s">
        <v>76</v>
      </c>
      <c r="I408" s="11" t="s">
        <v>1760</v>
      </c>
      <c r="J408" s="17" t="s">
        <v>18</v>
      </c>
      <c r="K408" s="17" t="s">
        <v>1761</v>
      </c>
      <c r="L408" s="17" t="s">
        <v>322</v>
      </c>
      <c r="M408" s="26" t="s">
        <v>61</v>
      </c>
      <c r="N408" s="11" t="s">
        <v>659</v>
      </c>
      <c r="O408" s="11"/>
      <c r="P408" s="45"/>
      <c r="Q408" s="11" t="str">
        <f t="shared" si="6"/>
        <v>Ho Chi Minh</v>
      </c>
      <c r="R408" s="11" t="str">
        <f>VLOOKUP($G408,'[1]BU mapping'!$A$1:$B$12,2,FALSE)</f>
        <v>IoT</v>
      </c>
      <c r="S408" s="11"/>
      <c r="T408" s="11" t="str">
        <f>VLOOKUP($G408,'[2]BU mapping'!$A$1:$C$12,3,FALSE)</f>
        <v>Lumada</v>
      </c>
      <c r="U408" s="11" t="str">
        <f>INDEX([2]Detail!$L:$L, MATCH($A408, [2]Detail!$A:$A, 0))</f>
        <v>Full Stack</v>
      </c>
      <c r="V408" s="11"/>
    </row>
    <row r="409" spans="1:22" ht="30" x14ac:dyDescent="0.25">
      <c r="A409" s="7">
        <v>70751824</v>
      </c>
      <c r="B409" s="8">
        <v>148203</v>
      </c>
      <c r="C409" s="8" t="s">
        <v>133</v>
      </c>
      <c r="D409" s="8" t="s">
        <v>1</v>
      </c>
      <c r="E409" s="9">
        <v>44335</v>
      </c>
      <c r="F409" s="10" t="s">
        <v>134</v>
      </c>
      <c r="G409" s="8" t="s">
        <v>132</v>
      </c>
      <c r="H409" s="8" t="s">
        <v>76</v>
      </c>
      <c r="I409" s="11" t="s">
        <v>1762</v>
      </c>
      <c r="J409" s="17" t="s">
        <v>18</v>
      </c>
      <c r="K409" s="17" t="s">
        <v>1761</v>
      </c>
      <c r="L409" s="17" t="s">
        <v>322</v>
      </c>
      <c r="M409" s="26" t="s">
        <v>61</v>
      </c>
      <c r="N409" s="11" t="s">
        <v>659</v>
      </c>
      <c r="O409" s="11"/>
      <c r="P409" s="45"/>
      <c r="Q409" s="11" t="str">
        <f t="shared" si="6"/>
        <v>Ho Chi Minh</v>
      </c>
      <c r="R409" s="11" t="str">
        <f>VLOOKUP($G409,'[1]BU mapping'!$A$1:$B$12,2,FALSE)</f>
        <v>IoT</v>
      </c>
      <c r="S409" s="11"/>
      <c r="T409" s="11" t="str">
        <f>VLOOKUP($G409,'[2]BU mapping'!$A$1:$C$12,3,FALSE)</f>
        <v>Lumada</v>
      </c>
      <c r="U409" s="11" t="str">
        <f>INDEX([2]Detail!$L:$L, MATCH($A409, [2]Detail!$A:$A, 0))</f>
        <v>Full Stack</v>
      </c>
      <c r="V409" s="11"/>
    </row>
    <row r="410" spans="1:22" ht="30" x14ac:dyDescent="0.25">
      <c r="A410" s="7">
        <v>70751837</v>
      </c>
      <c r="B410" s="8">
        <v>148221</v>
      </c>
      <c r="C410" s="8" t="s">
        <v>135</v>
      </c>
      <c r="D410" s="8" t="s">
        <v>1</v>
      </c>
      <c r="E410" s="9">
        <v>44335</v>
      </c>
      <c r="F410" s="10" t="s">
        <v>136</v>
      </c>
      <c r="G410" s="8" t="s">
        <v>45</v>
      </c>
      <c r="H410" s="8" t="s">
        <v>119</v>
      </c>
      <c r="I410" s="11" t="s">
        <v>1763</v>
      </c>
      <c r="J410" s="17" t="s">
        <v>18</v>
      </c>
      <c r="K410" s="11" t="s">
        <v>46</v>
      </c>
      <c r="L410" s="11" t="s">
        <v>43</v>
      </c>
      <c r="M410" s="11" t="s">
        <v>61</v>
      </c>
      <c r="N410" s="11" t="s">
        <v>659</v>
      </c>
      <c r="O410" s="11"/>
      <c r="P410" s="45"/>
      <c r="Q410" s="11" t="str">
        <f t="shared" si="6"/>
        <v>Ho Chi Minh</v>
      </c>
      <c r="R410" s="11" t="str">
        <f>VLOOKUP($G410,'[1]BU mapping'!$A$1:$B$12,2,FALSE)</f>
        <v>IoT</v>
      </c>
      <c r="S410" s="11"/>
      <c r="T410" s="11" t="str">
        <f>VLOOKUP($G410,'[2]BU mapping'!$A$1:$C$12,3,FALSE)</f>
        <v>Lumada</v>
      </c>
      <c r="U410" s="11" t="str">
        <f>INDEX([2]Detail!$L:$L, MATCH($A410, [2]Detail!$A:$A, 0))</f>
        <v>Full Stack</v>
      </c>
      <c r="V410" s="11"/>
    </row>
    <row r="411" spans="1:22" ht="30" x14ac:dyDescent="0.25">
      <c r="A411" s="7">
        <v>70751853</v>
      </c>
      <c r="B411" s="8">
        <v>148270</v>
      </c>
      <c r="C411" s="8" t="s">
        <v>1764</v>
      </c>
      <c r="D411" s="8" t="s">
        <v>1</v>
      </c>
      <c r="E411" s="9">
        <v>44340</v>
      </c>
      <c r="F411" s="10" t="s">
        <v>1765</v>
      </c>
      <c r="G411" s="8" t="s">
        <v>29</v>
      </c>
      <c r="H411" s="8" t="s">
        <v>119</v>
      </c>
      <c r="I411" s="11" t="s">
        <v>1766</v>
      </c>
      <c r="J411" s="11" t="s">
        <v>18</v>
      </c>
      <c r="K411" s="17" t="s">
        <v>33</v>
      </c>
      <c r="L411" s="17" t="s">
        <v>31</v>
      </c>
      <c r="M411" s="26" t="s">
        <v>61</v>
      </c>
      <c r="N411" s="11" t="s">
        <v>969</v>
      </c>
      <c r="O411" s="11"/>
      <c r="P411" s="45"/>
      <c r="Q411" s="11" t="str">
        <f t="shared" si="6"/>
        <v>Ho Chi Minh</v>
      </c>
      <c r="R411" s="11" t="str">
        <f>VLOOKUP($G411,'[1]BU mapping'!$A$1:$B$12,2,FALSE)</f>
        <v>DS</v>
      </c>
      <c r="S411" s="11"/>
      <c r="T411" s="11">
        <f>VLOOKUP($G411,'[2]BU mapping'!$A$1:$C$12,3,FALSE)</f>
        <v>0</v>
      </c>
      <c r="U411" s="11"/>
      <c r="V411" s="11"/>
    </row>
    <row r="412" spans="1:22" ht="30" x14ac:dyDescent="0.25">
      <c r="A412" s="7">
        <v>71478879</v>
      </c>
      <c r="B412" s="8">
        <v>135588</v>
      </c>
      <c r="C412" s="8" t="s">
        <v>14</v>
      </c>
      <c r="D412" s="8" t="s">
        <v>4</v>
      </c>
      <c r="E412" s="9">
        <v>44348</v>
      </c>
      <c r="F412" s="10" t="s">
        <v>15</v>
      </c>
      <c r="G412" s="8" t="s">
        <v>16</v>
      </c>
      <c r="H412" s="8" t="s">
        <v>76</v>
      </c>
      <c r="I412" s="11" t="s">
        <v>1767</v>
      </c>
      <c r="J412" s="17" t="s">
        <v>18</v>
      </c>
      <c r="K412" s="17" t="s">
        <v>1768</v>
      </c>
      <c r="L412" s="17" t="s">
        <v>61</v>
      </c>
      <c r="M412" s="17" t="s">
        <v>61</v>
      </c>
      <c r="N412" s="11" t="s">
        <v>1719</v>
      </c>
      <c r="O412" s="11"/>
      <c r="P412" s="45"/>
      <c r="Q412" s="11" t="str">
        <f t="shared" si="6"/>
        <v>Ho Chi Minh</v>
      </c>
      <c r="R412" s="11" t="str">
        <f>VLOOKUP($G412,'[1]BU mapping'!$A$1:$B$12,2,FALSE)</f>
        <v>IoT</v>
      </c>
      <c r="S412" s="11"/>
      <c r="T412" s="11" t="str">
        <f>VLOOKUP($G412,'[2]BU mapping'!$A$1:$C$12,3,FALSE)</f>
        <v>EMB</v>
      </c>
      <c r="U412" s="11" t="str">
        <f>INDEX([2]Detail!$L:$L, MATCH($A412, [2]Detail!$A:$A, 0))</f>
        <v>Full Stack</v>
      </c>
      <c r="V412" s="11"/>
    </row>
    <row r="413" spans="1:22" ht="30" x14ac:dyDescent="0.25">
      <c r="A413" s="7">
        <v>70751900</v>
      </c>
      <c r="B413" s="8">
        <v>148378</v>
      </c>
      <c r="C413" s="8" t="s">
        <v>137</v>
      </c>
      <c r="D413" s="8" t="s">
        <v>1</v>
      </c>
      <c r="E413" s="9">
        <v>44354</v>
      </c>
      <c r="F413" s="10" t="s">
        <v>138</v>
      </c>
      <c r="G413" s="8" t="s">
        <v>16</v>
      </c>
      <c r="H413" s="8" t="s">
        <v>90</v>
      </c>
      <c r="I413" s="11" t="s">
        <v>1769</v>
      </c>
      <c r="J413" s="17" t="s">
        <v>18</v>
      </c>
      <c r="K413" s="17" t="s">
        <v>37</v>
      </c>
      <c r="L413" s="17" t="s">
        <v>320</v>
      </c>
      <c r="M413" s="17" t="s">
        <v>61</v>
      </c>
      <c r="N413" s="11" t="s">
        <v>1024</v>
      </c>
      <c r="O413" s="11"/>
      <c r="P413" s="45"/>
      <c r="Q413" s="11" t="str">
        <f t="shared" si="6"/>
        <v>Danang City</v>
      </c>
      <c r="R413" s="11" t="str">
        <f>VLOOKUP($G413,'[1]BU mapping'!$A$1:$B$12,2,FALSE)</f>
        <v>IoT</v>
      </c>
      <c r="S413" s="11"/>
      <c r="T413" s="11" t="str">
        <f>VLOOKUP($G413,'[2]BU mapping'!$A$1:$C$12,3,FALSE)</f>
        <v>EMB</v>
      </c>
      <c r="U413" s="11" t="str">
        <f>INDEX([2]Detail!$L:$L, MATCH($A413, [2]Detail!$A:$A, 0))</f>
        <v>Full Stack</v>
      </c>
      <c r="V413" s="11"/>
    </row>
    <row r="414" spans="1:22" ht="30" x14ac:dyDescent="0.25">
      <c r="A414" s="7">
        <v>70751640</v>
      </c>
      <c r="B414" s="8">
        <v>147797</v>
      </c>
      <c r="C414" s="8" t="s">
        <v>139</v>
      </c>
      <c r="D414" s="8" t="s">
        <v>1</v>
      </c>
      <c r="E414" s="9">
        <v>44377</v>
      </c>
      <c r="F414" s="10" t="s">
        <v>140</v>
      </c>
      <c r="G414" s="8" t="s">
        <v>16</v>
      </c>
      <c r="H414" s="8" t="s">
        <v>76</v>
      </c>
      <c r="I414" s="11" t="s">
        <v>1770</v>
      </c>
      <c r="J414" s="17" t="s">
        <v>18</v>
      </c>
      <c r="K414" s="17" t="s">
        <v>64</v>
      </c>
      <c r="L414" s="94" t="s">
        <v>65</v>
      </c>
      <c r="M414" s="11" t="s">
        <v>61</v>
      </c>
      <c r="N414" s="11" t="s">
        <v>525</v>
      </c>
      <c r="O414" s="11"/>
      <c r="P414" s="50"/>
      <c r="Q414" s="11" t="str">
        <f t="shared" si="6"/>
        <v>Ho Chi Minh</v>
      </c>
      <c r="R414" s="11" t="str">
        <f>VLOOKUP($G414,'[1]BU mapping'!$A$1:$B$12,2,FALSE)</f>
        <v>IoT</v>
      </c>
      <c r="S414" s="27"/>
      <c r="T414" s="11" t="str">
        <f>VLOOKUP($G414,'[2]BU mapping'!$A$1:$C$12,3,FALSE)</f>
        <v>EMB</v>
      </c>
      <c r="U414" s="11" t="str">
        <f>INDEX([2]Detail!$L:$L, MATCH($A414, [2]Detail!$A:$A, 0))</f>
        <v>Full Stack</v>
      </c>
      <c r="V414" s="27"/>
    </row>
    <row r="415" spans="1:22" ht="30" x14ac:dyDescent="0.25">
      <c r="A415" s="7">
        <v>70753600</v>
      </c>
      <c r="B415" s="8">
        <v>148767</v>
      </c>
      <c r="C415" s="8" t="s">
        <v>322</v>
      </c>
      <c r="D415" s="8" t="s">
        <v>5</v>
      </c>
      <c r="E415" s="9">
        <v>44378</v>
      </c>
      <c r="F415" s="10" t="s">
        <v>323</v>
      </c>
      <c r="G415" s="8" t="s">
        <v>45</v>
      </c>
      <c r="H415" s="8" t="s">
        <v>119</v>
      </c>
      <c r="I415" s="11" t="s">
        <v>1771</v>
      </c>
      <c r="J415" s="11" t="s">
        <v>18</v>
      </c>
      <c r="K415" s="11" t="s">
        <v>1772</v>
      </c>
      <c r="L415" s="11" t="s">
        <v>61</v>
      </c>
      <c r="M415" s="11" t="s">
        <v>61</v>
      </c>
      <c r="N415" s="11" t="s">
        <v>659</v>
      </c>
      <c r="O415" s="11"/>
      <c r="P415" s="45"/>
      <c r="Q415" s="11" t="str">
        <f t="shared" si="6"/>
        <v>Ho Chi Minh</v>
      </c>
      <c r="R415" s="11" t="str">
        <f>VLOOKUP($G415,'[1]BU mapping'!$A$1:$B$12,2,FALSE)</f>
        <v>IoT</v>
      </c>
      <c r="S415" s="11"/>
      <c r="T415" s="11" t="str">
        <f>VLOOKUP($G415,'[2]BU mapping'!$A$1:$C$12,3,FALSE)</f>
        <v>Lumada</v>
      </c>
      <c r="U415" s="11" t="str">
        <f>INDEX([2]Detail!$L:$L, MATCH($A415, [2]Detail!$A:$A, 0))</f>
        <v>Full Stack</v>
      </c>
      <c r="V415" s="11"/>
    </row>
    <row r="416" spans="1:22" ht="30" x14ac:dyDescent="0.25">
      <c r="A416" s="7">
        <v>70753709</v>
      </c>
      <c r="B416" s="8">
        <v>149014</v>
      </c>
      <c r="C416" s="8" t="s">
        <v>223</v>
      </c>
      <c r="D416" s="8" t="s">
        <v>1</v>
      </c>
      <c r="E416" s="9">
        <v>44396</v>
      </c>
      <c r="F416" s="10" t="s">
        <v>224</v>
      </c>
      <c r="G416" s="8" t="s">
        <v>29</v>
      </c>
      <c r="H416" s="8" t="s">
        <v>119</v>
      </c>
      <c r="I416" s="11" t="s">
        <v>1773</v>
      </c>
      <c r="J416" s="17" t="s">
        <v>18</v>
      </c>
      <c r="K416" s="92" t="s">
        <v>50</v>
      </c>
      <c r="L416" s="11" t="s">
        <v>47</v>
      </c>
      <c r="M416" s="68" t="s">
        <v>61</v>
      </c>
      <c r="N416" s="11" t="s">
        <v>730</v>
      </c>
      <c r="O416" s="11"/>
      <c r="P416" s="45"/>
      <c r="Q416" s="11" t="str">
        <f t="shared" si="6"/>
        <v>Ho Chi Minh</v>
      </c>
      <c r="R416" s="11" t="str">
        <f>VLOOKUP($G416,'[1]BU mapping'!$A$1:$B$12,2,FALSE)</f>
        <v>DS</v>
      </c>
      <c r="S416" s="11"/>
      <c r="T416" s="11">
        <f>VLOOKUP($G416,'[2]BU mapping'!$A$1:$C$12,3,FALSE)</f>
        <v>0</v>
      </c>
      <c r="U416" s="11"/>
      <c r="V416" s="11"/>
    </row>
    <row r="417" spans="1:22" ht="30" x14ac:dyDescent="0.25">
      <c r="A417" s="7">
        <v>70753722</v>
      </c>
      <c r="B417" s="8">
        <v>149069</v>
      </c>
      <c r="C417" s="8" t="s">
        <v>143</v>
      </c>
      <c r="D417" s="8" t="s">
        <v>2</v>
      </c>
      <c r="E417" s="9">
        <v>44403</v>
      </c>
      <c r="F417" s="10" t="s">
        <v>144</v>
      </c>
      <c r="G417" s="8" t="s">
        <v>16</v>
      </c>
      <c r="H417" s="8" t="s">
        <v>76</v>
      </c>
      <c r="I417" s="11" t="s">
        <v>1774</v>
      </c>
      <c r="J417" s="17" t="s">
        <v>18</v>
      </c>
      <c r="K417" s="17" t="s">
        <v>64</v>
      </c>
      <c r="L417" s="94" t="s">
        <v>65</v>
      </c>
      <c r="M417" s="11" t="s">
        <v>61</v>
      </c>
      <c r="N417" s="11" t="s">
        <v>1455</v>
      </c>
      <c r="O417" s="11"/>
      <c r="P417" s="45"/>
      <c r="Q417" s="11" t="str">
        <f t="shared" si="6"/>
        <v>Ho Chi Minh</v>
      </c>
      <c r="R417" s="11" t="str">
        <f>VLOOKUP($G417,'[1]BU mapping'!$A$1:$B$12,2,FALSE)</f>
        <v>IoT</v>
      </c>
      <c r="S417" s="11"/>
      <c r="T417" s="11" t="str">
        <f>VLOOKUP($G417,'[2]BU mapping'!$A$1:$C$12,3,FALSE)</f>
        <v>EMB</v>
      </c>
      <c r="U417" s="11" t="str">
        <f>INDEX([2]Detail!$L:$L, MATCH($A417, [2]Detail!$A:$A, 0))</f>
        <v>Full Stack</v>
      </c>
      <c r="V417" s="11"/>
    </row>
    <row r="418" spans="1:22" ht="30" x14ac:dyDescent="0.25">
      <c r="A418" s="7">
        <v>70758870</v>
      </c>
      <c r="B418" s="8">
        <v>148962</v>
      </c>
      <c r="C418" s="8" t="s">
        <v>155</v>
      </c>
      <c r="D418" s="8" t="s">
        <v>1</v>
      </c>
      <c r="E418" s="9">
        <v>44410</v>
      </c>
      <c r="F418" s="10" t="s">
        <v>156</v>
      </c>
      <c r="G418" s="8" t="s">
        <v>29</v>
      </c>
      <c r="H418" s="8" t="s">
        <v>76</v>
      </c>
      <c r="I418" s="11" t="s">
        <v>1775</v>
      </c>
      <c r="J418" s="17" t="s">
        <v>18</v>
      </c>
      <c r="K418" s="17" t="s">
        <v>1761</v>
      </c>
      <c r="L418" s="17" t="s">
        <v>322</v>
      </c>
      <c r="M418" s="26" t="s">
        <v>61</v>
      </c>
      <c r="N418" s="11" t="s">
        <v>1319</v>
      </c>
      <c r="O418" s="11"/>
      <c r="P418" s="45"/>
      <c r="Q418" s="11" t="str">
        <f t="shared" si="6"/>
        <v>Ho Chi Minh</v>
      </c>
      <c r="R418" s="11" t="str">
        <f>VLOOKUP($G418,'[1]BU mapping'!$A$1:$B$12,2,FALSE)</f>
        <v>DS</v>
      </c>
      <c r="S418" s="11"/>
      <c r="T418" s="11">
        <f>VLOOKUP($G418,'[2]BU mapping'!$A$1:$C$12,3,FALSE)</f>
        <v>0</v>
      </c>
      <c r="U418" s="11"/>
      <c r="V418" s="11"/>
    </row>
    <row r="419" spans="1:22" ht="45" x14ac:dyDescent="0.25">
      <c r="A419" s="7">
        <v>70763413</v>
      </c>
      <c r="B419" s="8">
        <v>148126</v>
      </c>
      <c r="C419" s="8" t="s">
        <v>147</v>
      </c>
      <c r="D419" s="8" t="s">
        <v>1</v>
      </c>
      <c r="E419" s="9">
        <v>44410</v>
      </c>
      <c r="F419" s="10" t="s">
        <v>148</v>
      </c>
      <c r="G419" s="8" t="s">
        <v>16</v>
      </c>
      <c r="H419" s="8" t="s">
        <v>76</v>
      </c>
      <c r="I419" s="11" t="s">
        <v>1776</v>
      </c>
      <c r="J419" s="11" t="s">
        <v>18</v>
      </c>
      <c r="K419" s="17" t="s">
        <v>33</v>
      </c>
      <c r="L419" s="17" t="s">
        <v>31</v>
      </c>
      <c r="M419" s="26" t="s">
        <v>61</v>
      </c>
      <c r="N419" s="11" t="s">
        <v>1777</v>
      </c>
      <c r="O419" s="11"/>
      <c r="P419" s="45"/>
      <c r="Q419" s="11" t="str">
        <f t="shared" si="6"/>
        <v>Ho Chi Minh</v>
      </c>
      <c r="R419" s="11" t="str">
        <f>VLOOKUP($G419,'[1]BU mapping'!$A$1:$B$12,2,FALSE)</f>
        <v>IoT</v>
      </c>
      <c r="S419" s="11"/>
      <c r="T419" s="11" t="str">
        <f>VLOOKUP($G419,'[2]BU mapping'!$A$1:$C$12,3,FALSE)</f>
        <v>EMB</v>
      </c>
      <c r="U419" s="11" t="str">
        <f>INDEX([2]Detail!$L:$L, MATCH($A419, [2]Detail!$A:$A, 0))</f>
        <v>Full Stack</v>
      </c>
      <c r="V419" s="11"/>
    </row>
    <row r="420" spans="1:22" ht="30" x14ac:dyDescent="0.25">
      <c r="A420" s="7">
        <v>70751766</v>
      </c>
      <c r="B420" s="8">
        <v>148131</v>
      </c>
      <c r="C420" s="8" t="s">
        <v>149</v>
      </c>
      <c r="D420" s="8" t="s">
        <v>1</v>
      </c>
      <c r="E420" s="9">
        <v>44410</v>
      </c>
      <c r="F420" s="10" t="s">
        <v>150</v>
      </c>
      <c r="G420" s="8" t="s">
        <v>16</v>
      </c>
      <c r="H420" s="8" t="s">
        <v>76</v>
      </c>
      <c r="I420" s="11" t="s">
        <v>1778</v>
      </c>
      <c r="J420" s="11" t="s">
        <v>18</v>
      </c>
      <c r="K420" s="17" t="s">
        <v>64</v>
      </c>
      <c r="L420" s="94" t="s">
        <v>65</v>
      </c>
      <c r="M420" s="11" t="s">
        <v>61</v>
      </c>
      <c r="N420" s="11" t="s">
        <v>525</v>
      </c>
      <c r="O420" s="11"/>
      <c r="P420" s="45"/>
      <c r="Q420" s="11" t="str">
        <f t="shared" si="6"/>
        <v>Ho Chi Minh</v>
      </c>
      <c r="R420" s="11" t="str">
        <f>VLOOKUP($G420,'[1]BU mapping'!$A$1:$B$12,2,FALSE)</f>
        <v>IoT</v>
      </c>
      <c r="S420" s="11"/>
      <c r="T420" s="11" t="str">
        <f>VLOOKUP($G420,'[2]BU mapping'!$A$1:$C$12,3,FALSE)</f>
        <v>EMB</v>
      </c>
      <c r="U420" s="11" t="str">
        <f>INDEX([2]Detail!$L:$L, MATCH($A420, [2]Detail!$A:$A, 0))</f>
        <v>Full Stack</v>
      </c>
      <c r="V420" s="11"/>
    </row>
    <row r="421" spans="1:22" ht="75" x14ac:dyDescent="0.25">
      <c r="A421" s="7">
        <v>70753574</v>
      </c>
      <c r="B421" s="8">
        <v>148647</v>
      </c>
      <c r="C421" s="8" t="s">
        <v>151</v>
      </c>
      <c r="D421" s="8" t="s">
        <v>1</v>
      </c>
      <c r="E421" s="9">
        <v>44417</v>
      </c>
      <c r="F421" s="10" t="s">
        <v>152</v>
      </c>
      <c r="G421" s="8" t="s">
        <v>45</v>
      </c>
      <c r="H421" s="8" t="s">
        <v>76</v>
      </c>
      <c r="I421" s="11" t="s">
        <v>1779</v>
      </c>
      <c r="J421" s="11" t="s">
        <v>18</v>
      </c>
      <c r="K421" s="17" t="s">
        <v>1761</v>
      </c>
      <c r="L421" s="17" t="s">
        <v>322</v>
      </c>
      <c r="M421" s="26" t="s">
        <v>61</v>
      </c>
      <c r="N421" s="11" t="s">
        <v>3</v>
      </c>
      <c r="O421" s="11"/>
      <c r="P421" s="82" t="s">
        <v>1780</v>
      </c>
      <c r="Q421" s="11" t="str">
        <f t="shared" si="6"/>
        <v>Ho Chi Minh</v>
      </c>
      <c r="R421" s="11" t="str">
        <f>VLOOKUP($G421,'[1]BU mapping'!$A$1:$B$12,2,FALSE)</f>
        <v>IoT</v>
      </c>
      <c r="S421" s="11"/>
      <c r="T421" s="11" t="str">
        <f>VLOOKUP($G421,'[2]BU mapping'!$A$1:$C$12,3,FALSE)</f>
        <v>Lumada</v>
      </c>
      <c r="U421" s="11" t="str">
        <f>INDEX([2]Detail!$L:$L, MATCH($A421, [2]Detail!$A:$A, 0))</f>
        <v>Full Stack</v>
      </c>
      <c r="V421" s="11"/>
    </row>
    <row r="422" spans="1:22" ht="30" x14ac:dyDescent="0.25">
      <c r="A422" s="7">
        <v>70753567</v>
      </c>
      <c r="B422" s="8">
        <v>148632</v>
      </c>
      <c r="C422" s="8" t="s">
        <v>153</v>
      </c>
      <c r="D422" s="8" t="s">
        <v>1</v>
      </c>
      <c r="E422" s="9">
        <v>44417</v>
      </c>
      <c r="F422" s="10" t="s">
        <v>154</v>
      </c>
      <c r="G422" s="8" t="s">
        <v>45</v>
      </c>
      <c r="H422" s="8" t="s">
        <v>76</v>
      </c>
      <c r="I422" s="11" t="s">
        <v>1781</v>
      </c>
      <c r="J422" s="11" t="s">
        <v>18</v>
      </c>
      <c r="K422" s="11" t="s">
        <v>46</v>
      </c>
      <c r="L422" s="11" t="s">
        <v>43</v>
      </c>
      <c r="M422" s="11" t="s">
        <v>61</v>
      </c>
      <c r="N422" s="30" t="s">
        <v>1782</v>
      </c>
      <c r="O422" s="11"/>
      <c r="P422" s="45"/>
      <c r="Q422" s="11" t="str">
        <f t="shared" si="6"/>
        <v>Ho Chi Minh</v>
      </c>
      <c r="R422" s="11" t="str">
        <f>VLOOKUP($G422,'[1]BU mapping'!$A$1:$B$12,2,FALSE)</f>
        <v>IoT</v>
      </c>
      <c r="S422" s="11"/>
      <c r="T422" s="11" t="str">
        <f>VLOOKUP($G422,'[2]BU mapping'!$A$1:$C$12,3,FALSE)</f>
        <v>Lumada</v>
      </c>
      <c r="U422" s="11" t="str">
        <f>INDEX([2]Detail!$L:$L, MATCH($A422, [2]Detail!$A:$A, 0))</f>
        <v>Full Stack</v>
      </c>
      <c r="V422" s="11"/>
    </row>
    <row r="423" spans="1:22" ht="30" x14ac:dyDescent="0.25">
      <c r="A423" s="7">
        <v>70751598</v>
      </c>
      <c r="B423" s="8">
        <v>147685</v>
      </c>
      <c r="C423" s="8" t="s">
        <v>191</v>
      </c>
      <c r="D423" s="8" t="s">
        <v>1</v>
      </c>
      <c r="E423" s="9">
        <v>44432</v>
      </c>
      <c r="F423" s="10" t="s">
        <v>192</v>
      </c>
      <c r="G423" s="8" t="s">
        <v>29</v>
      </c>
      <c r="H423" s="8" t="s">
        <v>90</v>
      </c>
      <c r="I423" s="11" t="s">
        <v>1783</v>
      </c>
      <c r="J423" s="20" t="s">
        <v>18</v>
      </c>
      <c r="K423" s="17" t="s">
        <v>37</v>
      </c>
      <c r="L423" s="17" t="s">
        <v>320</v>
      </c>
      <c r="M423" s="17" t="s">
        <v>61</v>
      </c>
      <c r="N423" s="11" t="s">
        <v>599</v>
      </c>
      <c r="O423" s="11"/>
      <c r="P423" s="45" t="s">
        <v>405</v>
      </c>
      <c r="Q423" s="11" t="str">
        <f t="shared" si="6"/>
        <v>Danang City</v>
      </c>
      <c r="R423" s="11" t="str">
        <f>VLOOKUP($G423,'[1]BU mapping'!$A$1:$B$12,2,FALSE)</f>
        <v>DS</v>
      </c>
      <c r="S423" s="11"/>
      <c r="T423" s="11">
        <f>VLOOKUP($G423,'[2]BU mapping'!$A$1:$C$12,3,FALSE)</f>
        <v>0</v>
      </c>
      <c r="U423" s="11"/>
      <c r="V423" s="11"/>
    </row>
    <row r="424" spans="1:22" ht="30" x14ac:dyDescent="0.25">
      <c r="A424" s="7">
        <v>70759055</v>
      </c>
      <c r="B424" s="8">
        <v>149554</v>
      </c>
      <c r="C424" s="8" t="s">
        <v>157</v>
      </c>
      <c r="D424" s="8" t="s">
        <v>1</v>
      </c>
      <c r="E424" s="9">
        <v>44447</v>
      </c>
      <c r="F424" s="10" t="s">
        <v>158</v>
      </c>
      <c r="G424" s="8" t="s">
        <v>16</v>
      </c>
      <c r="H424" s="8" t="s">
        <v>76</v>
      </c>
      <c r="I424" s="11" t="s">
        <v>1784</v>
      </c>
      <c r="J424" s="11" t="s">
        <v>18</v>
      </c>
      <c r="K424" s="92" t="s">
        <v>17</v>
      </c>
      <c r="L424" s="11" t="s">
        <v>14</v>
      </c>
      <c r="M424" s="11" t="s">
        <v>61</v>
      </c>
      <c r="N424" s="11" t="s">
        <v>1455</v>
      </c>
      <c r="O424" s="11"/>
      <c r="P424" s="45"/>
      <c r="Q424" s="11" t="str">
        <f t="shared" si="6"/>
        <v>Ho Chi Minh</v>
      </c>
      <c r="R424" s="11" t="str">
        <f>VLOOKUP($G424,'[1]BU mapping'!$A$1:$B$12,2,FALSE)</f>
        <v>IoT</v>
      </c>
      <c r="S424" s="11"/>
      <c r="T424" s="11" t="str">
        <f>VLOOKUP($G424,'[2]BU mapping'!$A$1:$C$12,3,FALSE)</f>
        <v>EMB</v>
      </c>
      <c r="U424" s="11" t="str">
        <f>INDEX([2]Detail!$L:$L, MATCH($A424, [2]Detail!$A:$A, 0))</f>
        <v>Full Stack</v>
      </c>
      <c r="V424" s="11"/>
    </row>
    <row r="425" spans="1:22" ht="30" x14ac:dyDescent="0.25">
      <c r="A425" s="7">
        <v>70759119</v>
      </c>
      <c r="B425" s="8">
        <v>149664</v>
      </c>
      <c r="C425" s="8" t="s">
        <v>159</v>
      </c>
      <c r="D425" s="8" t="s">
        <v>1</v>
      </c>
      <c r="E425" s="9">
        <v>44459</v>
      </c>
      <c r="F425" s="10" t="s">
        <v>160</v>
      </c>
      <c r="G425" s="8" t="s">
        <v>16</v>
      </c>
      <c r="H425" s="8" t="s">
        <v>76</v>
      </c>
      <c r="I425" s="11" t="s">
        <v>1785</v>
      </c>
      <c r="J425" s="11" t="s">
        <v>18</v>
      </c>
      <c r="K425" s="17" t="s">
        <v>64</v>
      </c>
      <c r="L425" s="94" t="s">
        <v>65</v>
      </c>
      <c r="M425" s="11" t="s">
        <v>61</v>
      </c>
      <c r="N425" s="11" t="s">
        <v>1596</v>
      </c>
      <c r="O425" s="11"/>
      <c r="P425" s="45"/>
      <c r="Q425" s="11" t="str">
        <f t="shared" si="6"/>
        <v>Ho Chi Minh</v>
      </c>
      <c r="R425" s="11" t="str">
        <f>VLOOKUP($G425,'[1]BU mapping'!$A$1:$B$12,2,FALSE)</f>
        <v>IoT</v>
      </c>
      <c r="S425" s="11"/>
      <c r="T425" s="11" t="str">
        <f>VLOOKUP($G425,'[2]BU mapping'!$A$1:$C$12,3,FALSE)</f>
        <v>EMB</v>
      </c>
      <c r="U425" s="11" t="str">
        <f>INDEX([2]Detail!$L:$L, MATCH($A425, [2]Detail!$A:$A, 0))</f>
        <v>Full Stack</v>
      </c>
      <c r="V425" s="11"/>
    </row>
    <row r="426" spans="1:22" ht="30" x14ac:dyDescent="0.25">
      <c r="A426" s="7">
        <v>70763308</v>
      </c>
      <c r="B426" s="8">
        <v>149926</v>
      </c>
      <c r="C426" s="8" t="s">
        <v>173</v>
      </c>
      <c r="D426" s="8" t="s">
        <v>2</v>
      </c>
      <c r="E426" s="9">
        <v>44470</v>
      </c>
      <c r="F426" s="10" t="s">
        <v>174</v>
      </c>
      <c r="G426" s="8" t="s">
        <v>29</v>
      </c>
      <c r="H426" s="8" t="s">
        <v>119</v>
      </c>
      <c r="I426" s="11" t="s">
        <v>1786</v>
      </c>
      <c r="J426" s="26" t="s">
        <v>18</v>
      </c>
      <c r="K426" s="11" t="s">
        <v>22</v>
      </c>
      <c r="L426" s="11" t="s">
        <v>20</v>
      </c>
      <c r="M426" s="11" t="s">
        <v>61</v>
      </c>
      <c r="N426" s="11" t="s">
        <v>1787</v>
      </c>
      <c r="O426" s="11"/>
      <c r="P426" s="45"/>
      <c r="Q426" s="11" t="str">
        <f t="shared" si="6"/>
        <v>Ho Chi Minh</v>
      </c>
      <c r="R426" s="11" t="str">
        <f>VLOOKUP($G426,'[1]BU mapping'!$A$1:$B$12,2,FALSE)</f>
        <v>DS</v>
      </c>
      <c r="S426" s="11"/>
      <c r="T426" s="11">
        <f>VLOOKUP($G426,'[2]BU mapping'!$A$1:$C$12,3,FALSE)</f>
        <v>0</v>
      </c>
      <c r="U426" s="11"/>
      <c r="V426" s="11"/>
    </row>
    <row r="427" spans="1:22" ht="30" x14ac:dyDescent="0.25">
      <c r="A427" s="7">
        <v>70770553</v>
      </c>
      <c r="B427" s="8">
        <v>70770553</v>
      </c>
      <c r="C427" s="8" t="s">
        <v>163</v>
      </c>
      <c r="D427" s="8" t="s">
        <v>1</v>
      </c>
      <c r="E427" s="9">
        <v>44543</v>
      </c>
      <c r="F427" s="10" t="s">
        <v>164</v>
      </c>
      <c r="G427" s="8" t="s">
        <v>132</v>
      </c>
      <c r="H427" s="8" t="s">
        <v>76</v>
      </c>
      <c r="I427" s="17" t="s">
        <v>1788</v>
      </c>
      <c r="J427" s="11" t="s">
        <v>18</v>
      </c>
      <c r="K427" s="11" t="s">
        <v>53</v>
      </c>
      <c r="L427" s="11" t="s">
        <v>51</v>
      </c>
      <c r="M427" s="11" t="s">
        <v>61</v>
      </c>
      <c r="N427" s="11" t="s">
        <v>517</v>
      </c>
      <c r="O427" s="17"/>
      <c r="P427" s="45"/>
      <c r="Q427" s="11" t="str">
        <f t="shared" si="6"/>
        <v>Ho Chi Minh</v>
      </c>
      <c r="R427" s="11" t="str">
        <f>VLOOKUP($G427,'[1]BU mapping'!$A$1:$B$12,2,FALSE)</f>
        <v>IoT</v>
      </c>
      <c r="S427" s="11"/>
      <c r="T427" s="11" t="str">
        <f>VLOOKUP($G427,'[2]BU mapping'!$A$1:$C$12,3,FALSE)</f>
        <v>Lumada</v>
      </c>
      <c r="U427" s="11" t="str">
        <f>INDEX([2]Detail!$L:$L, MATCH($A427, [2]Detail!$A:$A, 0))</f>
        <v>Full Stack</v>
      </c>
      <c r="V427" s="11"/>
    </row>
    <row r="428" spans="1:22" ht="30" x14ac:dyDescent="0.25">
      <c r="A428" s="7">
        <v>70772820</v>
      </c>
      <c r="B428" s="8">
        <v>70772820</v>
      </c>
      <c r="C428" s="8" t="s">
        <v>193</v>
      </c>
      <c r="D428" s="8" t="s">
        <v>1</v>
      </c>
      <c r="E428" s="9">
        <v>44565</v>
      </c>
      <c r="F428" s="10" t="s">
        <v>194</v>
      </c>
      <c r="G428" s="8" t="s">
        <v>29</v>
      </c>
      <c r="H428" s="8" t="s">
        <v>90</v>
      </c>
      <c r="I428" s="95" t="s">
        <v>1789</v>
      </c>
      <c r="J428" s="20" t="s">
        <v>18</v>
      </c>
      <c r="K428" s="17" t="s">
        <v>37</v>
      </c>
      <c r="L428" s="17" t="s">
        <v>320</v>
      </c>
      <c r="M428" s="17" t="s">
        <v>61</v>
      </c>
      <c r="N428" s="11" t="s">
        <v>599</v>
      </c>
      <c r="O428" s="17"/>
      <c r="P428" s="45" t="s">
        <v>405</v>
      </c>
      <c r="Q428" s="11" t="str">
        <f t="shared" si="6"/>
        <v>Danang City</v>
      </c>
      <c r="R428" s="11" t="str">
        <f>VLOOKUP($G428,'[1]BU mapping'!$A$1:$B$12,2,FALSE)</f>
        <v>DS</v>
      </c>
      <c r="S428" s="11"/>
      <c r="T428" s="11">
        <f>VLOOKUP($G428,'[2]BU mapping'!$A$1:$C$12,3,FALSE)</f>
        <v>0</v>
      </c>
      <c r="U428" s="11"/>
      <c r="V428" s="11"/>
    </row>
    <row r="429" spans="1:22" ht="75" x14ac:dyDescent="0.25">
      <c r="A429" s="7">
        <v>70773033</v>
      </c>
      <c r="B429" s="8">
        <v>70773033</v>
      </c>
      <c r="C429" s="14" t="s">
        <v>183</v>
      </c>
      <c r="D429" s="8" t="s">
        <v>2</v>
      </c>
      <c r="E429" s="9">
        <v>44571</v>
      </c>
      <c r="F429" s="10" t="s">
        <v>184</v>
      </c>
      <c r="G429" s="8" t="s">
        <v>29</v>
      </c>
      <c r="H429" s="8" t="s">
        <v>83</v>
      </c>
      <c r="I429" s="96" t="s">
        <v>1790</v>
      </c>
      <c r="J429" s="11" t="s">
        <v>18</v>
      </c>
      <c r="K429" s="11" t="s">
        <v>46</v>
      </c>
      <c r="L429" s="11" t="s">
        <v>43</v>
      </c>
      <c r="M429" s="11" t="s">
        <v>61</v>
      </c>
      <c r="N429" s="11" t="s">
        <v>659</v>
      </c>
      <c r="O429" s="14"/>
      <c r="P429" s="45"/>
      <c r="Q429" s="11" t="str">
        <f t="shared" si="6"/>
        <v>Ho Chi Minh</v>
      </c>
      <c r="R429" s="11" t="str">
        <f>VLOOKUP($G429,'[1]BU mapping'!$A$1:$B$12,2,FALSE)</f>
        <v>DS</v>
      </c>
      <c r="S429" s="11"/>
      <c r="T429" s="11">
        <f>VLOOKUP($G429,'[2]BU mapping'!$A$1:$C$12,3,FALSE)</f>
        <v>0</v>
      </c>
      <c r="U429" s="11"/>
      <c r="V429" s="11"/>
    </row>
    <row r="430" spans="1:22" ht="105" x14ac:dyDescent="0.25">
      <c r="A430" s="7">
        <v>70798612</v>
      </c>
      <c r="B430" s="8">
        <v>70798612</v>
      </c>
      <c r="C430" s="14" t="s">
        <v>88</v>
      </c>
      <c r="D430" s="8" t="s">
        <v>1</v>
      </c>
      <c r="E430" s="9">
        <v>44579</v>
      </c>
      <c r="F430" s="10" t="s">
        <v>89</v>
      </c>
      <c r="G430" s="8" t="s">
        <v>29</v>
      </c>
      <c r="H430" s="8" t="s">
        <v>90</v>
      </c>
      <c r="I430" s="96" t="s">
        <v>1791</v>
      </c>
      <c r="J430" s="11" t="s">
        <v>18</v>
      </c>
      <c r="K430" s="11" t="s">
        <v>40</v>
      </c>
      <c r="L430" s="11" t="s">
        <v>38</v>
      </c>
      <c r="M430" s="11" t="s">
        <v>61</v>
      </c>
      <c r="N430" s="11" t="s">
        <v>366</v>
      </c>
      <c r="O430" s="14"/>
      <c r="P430" s="45"/>
      <c r="Q430" s="11" t="str">
        <f t="shared" si="6"/>
        <v>Danang City</v>
      </c>
      <c r="R430" s="11" t="str">
        <f>VLOOKUP($G430,'[1]BU mapping'!$A$1:$B$12,2,FALSE)</f>
        <v>DS</v>
      </c>
      <c r="S430" s="11"/>
      <c r="T430" s="11">
        <f>VLOOKUP($G430,'[2]BU mapping'!$A$1:$C$12,3,FALSE)</f>
        <v>0</v>
      </c>
      <c r="U430" s="11"/>
      <c r="V430" s="11"/>
    </row>
    <row r="431" spans="1:22" ht="45" x14ac:dyDescent="0.25">
      <c r="A431" s="7">
        <v>70798614</v>
      </c>
      <c r="B431" s="8">
        <v>70798614</v>
      </c>
      <c r="C431" s="14" t="s">
        <v>169</v>
      </c>
      <c r="D431" s="8" t="s">
        <v>1</v>
      </c>
      <c r="E431" s="9">
        <v>44579</v>
      </c>
      <c r="F431" s="10" t="s">
        <v>170</v>
      </c>
      <c r="G431" s="8" t="s">
        <v>36</v>
      </c>
      <c r="H431" s="8" t="s">
        <v>90</v>
      </c>
      <c r="I431" s="11" t="s">
        <v>1792</v>
      </c>
      <c r="J431" s="11" t="s">
        <v>18</v>
      </c>
      <c r="K431" s="11" t="s">
        <v>60</v>
      </c>
      <c r="L431" s="11" t="s">
        <v>58</v>
      </c>
      <c r="M431" s="11" t="s">
        <v>61</v>
      </c>
      <c r="N431" s="11" t="s">
        <v>659</v>
      </c>
      <c r="O431" s="14"/>
      <c r="P431" s="45"/>
      <c r="Q431" s="11" t="str">
        <f t="shared" si="6"/>
        <v>Danang City</v>
      </c>
      <c r="R431" s="11" t="str">
        <f>VLOOKUP($G431,'[1]BU mapping'!$A$1:$B$12,2,FALSE)</f>
        <v>IoT</v>
      </c>
      <c r="S431" s="11"/>
      <c r="T431" s="11" t="str">
        <f>VLOOKUP($G431,'[2]BU mapping'!$A$1:$C$12,3,FALSE)</f>
        <v>Lumada</v>
      </c>
      <c r="U431" s="11" t="str">
        <f>INDEX([2]Detail!$L:$L, MATCH($A431, [2]Detail!$A:$A, 0))</f>
        <v>Full Stack</v>
      </c>
      <c r="V431" s="11"/>
    </row>
    <row r="432" spans="1:22" ht="90" x14ac:dyDescent="0.25">
      <c r="A432" s="7">
        <v>71705710</v>
      </c>
      <c r="B432" s="8">
        <v>143384</v>
      </c>
      <c r="C432" s="14" t="s">
        <v>51</v>
      </c>
      <c r="D432" s="8" t="s">
        <v>2</v>
      </c>
      <c r="E432" s="9">
        <v>43696</v>
      </c>
      <c r="F432" s="10" t="s">
        <v>52</v>
      </c>
      <c r="G432" s="8" t="s">
        <v>29</v>
      </c>
      <c r="H432" s="8" t="s">
        <v>76</v>
      </c>
      <c r="I432" s="11" t="s">
        <v>1793</v>
      </c>
      <c r="J432" s="11" t="s">
        <v>18</v>
      </c>
      <c r="K432" s="11" t="s">
        <v>53</v>
      </c>
      <c r="L432" s="93" t="s">
        <v>61</v>
      </c>
      <c r="M432" s="93" t="s">
        <v>61</v>
      </c>
      <c r="N432" s="11" t="s">
        <v>377</v>
      </c>
      <c r="O432" s="17"/>
      <c r="P432" s="45"/>
      <c r="Q432" s="11" t="str">
        <f t="shared" si="6"/>
        <v>Ho Chi Minh</v>
      </c>
      <c r="R432" s="11" t="str">
        <f>VLOOKUP($G432,'[1]BU mapping'!$A$1:$B$12,2,FALSE)</f>
        <v>DS</v>
      </c>
      <c r="S432" s="11"/>
      <c r="T432" s="11">
        <f>VLOOKUP($G432,'[2]BU mapping'!$A$1:$C$12,3,FALSE)</f>
        <v>0</v>
      </c>
      <c r="U432" s="11"/>
      <c r="V432" s="11"/>
    </row>
    <row r="433" spans="1:22" ht="30" x14ac:dyDescent="0.25">
      <c r="A433" s="7">
        <v>70751636</v>
      </c>
      <c r="B433" s="8">
        <v>147790</v>
      </c>
      <c r="C433" s="14" t="s">
        <v>177</v>
      </c>
      <c r="D433" s="8" t="s">
        <v>1</v>
      </c>
      <c r="E433" s="9">
        <v>44307</v>
      </c>
      <c r="F433" s="10" t="s">
        <v>178</v>
      </c>
      <c r="G433" s="8" t="s">
        <v>29</v>
      </c>
      <c r="H433" s="8" t="s">
        <v>119</v>
      </c>
      <c r="I433" s="11" t="s">
        <v>1794</v>
      </c>
      <c r="J433" s="26" t="s">
        <v>18</v>
      </c>
      <c r="K433" s="11" t="s">
        <v>22</v>
      </c>
      <c r="L433" s="11" t="s">
        <v>20</v>
      </c>
      <c r="M433" s="11" t="s">
        <v>61</v>
      </c>
      <c r="N433" s="11" t="s">
        <v>1185</v>
      </c>
      <c r="O433" s="17"/>
      <c r="P433" s="45"/>
      <c r="Q433" s="11" t="str">
        <f t="shared" si="6"/>
        <v>Ho Chi Minh</v>
      </c>
      <c r="R433" s="11" t="str">
        <f>VLOOKUP($G433,'[1]BU mapping'!$A$1:$B$12,2,FALSE)</f>
        <v>DS</v>
      </c>
      <c r="S433" s="11"/>
      <c r="T433" s="11">
        <f>VLOOKUP($G433,'[2]BU mapping'!$A$1:$C$12,3,FALSE)</f>
        <v>0</v>
      </c>
      <c r="U433" s="11"/>
      <c r="V433" s="11"/>
    </row>
    <row r="434" spans="1:22" ht="75" x14ac:dyDescent="0.25">
      <c r="A434" s="7">
        <v>70753573</v>
      </c>
      <c r="B434" s="8">
        <v>148646</v>
      </c>
      <c r="C434" s="14" t="s">
        <v>175</v>
      </c>
      <c r="D434" s="8" t="s">
        <v>1</v>
      </c>
      <c r="E434" s="9">
        <v>44459</v>
      </c>
      <c r="F434" s="10" t="s">
        <v>176</v>
      </c>
      <c r="G434" s="8" t="s">
        <v>45</v>
      </c>
      <c r="H434" s="8" t="s">
        <v>76</v>
      </c>
      <c r="I434" s="11" t="s">
        <v>1795</v>
      </c>
      <c r="J434" s="11" t="s">
        <v>18</v>
      </c>
      <c r="K434" s="11" t="s">
        <v>26</v>
      </c>
      <c r="L434" s="11" t="s">
        <v>24</v>
      </c>
      <c r="M434" s="93" t="s">
        <v>61</v>
      </c>
      <c r="N434" s="11" t="s">
        <v>659</v>
      </c>
      <c r="O434" s="17"/>
      <c r="P434" s="82" t="s">
        <v>1796</v>
      </c>
      <c r="Q434" s="11" t="str">
        <f t="shared" si="6"/>
        <v>Ho Chi Minh</v>
      </c>
      <c r="R434" s="11" t="str">
        <f>VLOOKUP($G434,'[1]BU mapping'!$A$1:$B$12,2,FALSE)</f>
        <v>IoT</v>
      </c>
      <c r="S434" s="11"/>
      <c r="T434" s="11" t="str">
        <f>VLOOKUP($G434,'[2]BU mapping'!$A$1:$C$12,3,FALSE)</f>
        <v>Lumada</v>
      </c>
      <c r="U434" s="11" t="str">
        <f>INDEX([2]Detail!$L:$L, MATCH($A434, [2]Detail!$A:$A, 0))</f>
        <v>Full Stack</v>
      </c>
      <c r="V434" s="11"/>
    </row>
    <row r="435" spans="1:22" ht="30" x14ac:dyDescent="0.25">
      <c r="A435" s="7">
        <v>70802295</v>
      </c>
      <c r="B435" s="8">
        <v>70802295</v>
      </c>
      <c r="C435" s="14" t="s">
        <v>99</v>
      </c>
      <c r="D435" s="8" t="s">
        <v>2</v>
      </c>
      <c r="E435" s="9">
        <v>44599</v>
      </c>
      <c r="F435" s="10" t="s">
        <v>100</v>
      </c>
      <c r="G435" s="8" t="s">
        <v>29</v>
      </c>
      <c r="H435" s="8" t="s">
        <v>90</v>
      </c>
      <c r="I435" s="11" t="s">
        <v>1797</v>
      </c>
      <c r="J435" s="20" t="s">
        <v>18</v>
      </c>
      <c r="K435" s="11" t="s">
        <v>40</v>
      </c>
      <c r="L435" s="11" t="s">
        <v>38</v>
      </c>
      <c r="M435" s="11" t="s">
        <v>61</v>
      </c>
      <c r="N435" s="11" t="s">
        <v>1249</v>
      </c>
      <c r="O435" s="17"/>
      <c r="P435" s="45"/>
      <c r="Q435" s="11" t="str">
        <f t="shared" si="6"/>
        <v>Danang City</v>
      </c>
      <c r="R435" s="11" t="str">
        <f>VLOOKUP($G435,'[1]BU mapping'!$A$1:$B$12,2,FALSE)</f>
        <v>DS</v>
      </c>
      <c r="S435" s="11"/>
      <c r="T435" s="11">
        <f>VLOOKUP($G435,'[2]BU mapping'!$A$1:$C$12,3,FALSE)</f>
        <v>0</v>
      </c>
      <c r="U435" s="11"/>
      <c r="V435" s="11"/>
    </row>
    <row r="436" spans="1:22" ht="30" x14ac:dyDescent="0.25">
      <c r="A436" s="7">
        <v>70802732</v>
      </c>
      <c r="B436" s="8">
        <v>70802732</v>
      </c>
      <c r="C436" s="14" t="s">
        <v>179</v>
      </c>
      <c r="D436" s="8" t="s">
        <v>1</v>
      </c>
      <c r="E436" s="9">
        <v>44601</v>
      </c>
      <c r="F436" s="10" t="s">
        <v>180</v>
      </c>
      <c r="G436" s="8" t="s">
        <v>132</v>
      </c>
      <c r="H436" s="8" t="s">
        <v>83</v>
      </c>
      <c r="I436" s="11" t="s">
        <v>1798</v>
      </c>
      <c r="J436" s="11" t="s">
        <v>18</v>
      </c>
      <c r="K436" s="11" t="s">
        <v>26</v>
      </c>
      <c r="L436" s="11" t="s">
        <v>24</v>
      </c>
      <c r="M436" s="93" t="s">
        <v>61</v>
      </c>
      <c r="N436" s="11" t="s">
        <v>659</v>
      </c>
      <c r="O436" s="17"/>
      <c r="P436" s="45"/>
      <c r="Q436" s="11" t="str">
        <f t="shared" si="6"/>
        <v>Ho Chi Minh</v>
      </c>
      <c r="R436" s="11" t="str">
        <f>VLOOKUP($G436,'[1]BU mapping'!$A$1:$B$12,2,FALSE)</f>
        <v>IoT</v>
      </c>
      <c r="S436" s="11"/>
      <c r="T436" s="11" t="str">
        <f>VLOOKUP($G436,'[2]BU mapping'!$A$1:$C$12,3,FALSE)</f>
        <v>Lumada</v>
      </c>
      <c r="U436" s="11" t="str">
        <f>INDEX([2]Detail!$L:$L, MATCH($A436, [2]Detail!$A:$A, 0))</f>
        <v>Full Stack</v>
      </c>
      <c r="V436" s="11"/>
    </row>
    <row r="437" spans="1:22" ht="45" x14ac:dyDescent="0.25">
      <c r="A437" s="7">
        <v>70802742</v>
      </c>
      <c r="B437" s="8">
        <v>70802742</v>
      </c>
      <c r="C437" s="14" t="s">
        <v>167</v>
      </c>
      <c r="D437" s="8" t="s">
        <v>1</v>
      </c>
      <c r="E437" s="9">
        <v>44602</v>
      </c>
      <c r="F437" s="10" t="s">
        <v>168</v>
      </c>
      <c r="G437" s="8" t="s">
        <v>29</v>
      </c>
      <c r="H437" s="8" t="s">
        <v>83</v>
      </c>
      <c r="I437" s="11" t="s">
        <v>1799</v>
      </c>
      <c r="J437" s="11" t="s">
        <v>18</v>
      </c>
      <c r="K437" s="11" t="s">
        <v>42</v>
      </c>
      <c r="L437" s="11" t="s">
        <v>41</v>
      </c>
      <c r="M437" s="11" t="s">
        <v>61</v>
      </c>
      <c r="N437" s="11" t="s">
        <v>1238</v>
      </c>
      <c r="O437" s="17"/>
      <c r="P437" s="45"/>
      <c r="Q437" s="11" t="str">
        <f t="shared" si="6"/>
        <v>Ho Chi Minh</v>
      </c>
      <c r="R437" s="11" t="str">
        <f>VLOOKUP($G437,'[1]BU mapping'!$A$1:$B$12,2,FALSE)</f>
        <v>DS</v>
      </c>
      <c r="S437" s="11"/>
      <c r="T437" s="11">
        <f>VLOOKUP($G437,'[2]BU mapping'!$A$1:$C$12,3,FALSE)</f>
        <v>0</v>
      </c>
      <c r="U437" s="11"/>
      <c r="V437" s="11"/>
    </row>
    <row r="438" spans="1:22" ht="75" x14ac:dyDescent="0.25">
      <c r="A438" s="7">
        <v>70803652</v>
      </c>
      <c r="B438" s="8">
        <v>70803652</v>
      </c>
      <c r="C438" s="14" t="s">
        <v>34</v>
      </c>
      <c r="D438" s="8" t="s">
        <v>2</v>
      </c>
      <c r="E438" s="9">
        <v>44606</v>
      </c>
      <c r="F438" s="10" t="s">
        <v>35</v>
      </c>
      <c r="G438" s="8" t="s">
        <v>36</v>
      </c>
      <c r="H438" s="8" t="s">
        <v>90</v>
      </c>
      <c r="I438" s="11" t="s">
        <v>1800</v>
      </c>
      <c r="J438" s="11" t="s">
        <v>18</v>
      </c>
      <c r="K438" s="11" t="s">
        <v>60</v>
      </c>
      <c r="L438" s="11" t="s">
        <v>58</v>
      </c>
      <c r="M438" s="11" t="s">
        <v>61</v>
      </c>
      <c r="N438" s="11" t="s">
        <v>659</v>
      </c>
      <c r="O438" s="17"/>
      <c r="P438" s="45"/>
      <c r="Q438" s="11" t="str">
        <f t="shared" si="6"/>
        <v>Danang City</v>
      </c>
      <c r="R438" s="11" t="str">
        <f>VLOOKUP($G438,'[1]BU mapping'!$A$1:$B$12,2,FALSE)</f>
        <v>IoT</v>
      </c>
      <c r="S438" s="11"/>
      <c r="T438" s="11" t="str">
        <f>VLOOKUP($G438,'[2]BU mapping'!$A$1:$C$12,3,FALSE)</f>
        <v>Lumada</v>
      </c>
      <c r="U438" s="11" t="str">
        <f>INDEX([2]Detail!$L:$L, MATCH($A438, [2]Detail!$A:$A, 0))</f>
        <v>Full Stack</v>
      </c>
      <c r="V438" s="11"/>
    </row>
    <row r="439" spans="1:22" ht="30" x14ac:dyDescent="0.25">
      <c r="A439" s="13">
        <v>70803077</v>
      </c>
      <c r="B439" s="14">
        <v>70803077</v>
      </c>
      <c r="C439" s="14" t="s">
        <v>38</v>
      </c>
      <c r="D439" s="14" t="s">
        <v>4</v>
      </c>
      <c r="E439" s="9">
        <v>44603</v>
      </c>
      <c r="F439" s="10" t="s">
        <v>39</v>
      </c>
      <c r="G439" s="8" t="s">
        <v>29</v>
      </c>
      <c r="H439" s="8" t="s">
        <v>90</v>
      </c>
      <c r="I439" s="11" t="s">
        <v>1801</v>
      </c>
      <c r="J439" s="20" t="s">
        <v>18</v>
      </c>
      <c r="K439" s="20" t="s">
        <v>1802</v>
      </c>
      <c r="L439" s="93" t="s">
        <v>61</v>
      </c>
      <c r="M439" s="93" t="s">
        <v>61</v>
      </c>
      <c r="N439" s="11" t="s">
        <v>1249</v>
      </c>
      <c r="O439" s="17"/>
      <c r="P439" s="45"/>
      <c r="Q439" s="11" t="str">
        <f t="shared" si="6"/>
        <v>Danang City</v>
      </c>
      <c r="R439" s="11" t="str">
        <f>VLOOKUP($G439,'[1]BU mapping'!$A$1:$B$12,2,FALSE)</f>
        <v>DS</v>
      </c>
      <c r="S439" s="11"/>
      <c r="T439" s="11">
        <f>VLOOKUP($G439,'[2]BU mapping'!$A$1:$C$12,3,FALSE)</f>
        <v>0</v>
      </c>
      <c r="U439" s="11"/>
      <c r="V439" s="11"/>
    </row>
    <row r="440" spans="1:22" ht="30" x14ac:dyDescent="0.25">
      <c r="A440" s="13">
        <v>70811099</v>
      </c>
      <c r="B440" s="8">
        <v>70811099</v>
      </c>
      <c r="C440" s="14" t="s">
        <v>68</v>
      </c>
      <c r="D440" s="8" t="s">
        <v>4</v>
      </c>
      <c r="E440" s="9">
        <v>44638</v>
      </c>
      <c r="F440" s="10" t="s">
        <v>69</v>
      </c>
      <c r="G440" s="8" t="s">
        <v>36</v>
      </c>
      <c r="H440" s="8" t="s">
        <v>90</v>
      </c>
      <c r="I440" s="17" t="s">
        <v>1803</v>
      </c>
      <c r="J440" s="11" t="s">
        <v>18</v>
      </c>
      <c r="K440" s="11" t="s">
        <v>60</v>
      </c>
      <c r="L440" s="94" t="s">
        <v>61</v>
      </c>
      <c r="M440" s="11" t="s">
        <v>61</v>
      </c>
      <c r="N440" s="11" t="s">
        <v>1804</v>
      </c>
      <c r="O440" s="17"/>
      <c r="P440" s="45"/>
      <c r="Q440" s="11" t="str">
        <f t="shared" si="6"/>
        <v>Danang City</v>
      </c>
      <c r="R440" s="11" t="str">
        <f>VLOOKUP($G440,'[1]BU mapping'!$A$1:$B$12,2,FALSE)</f>
        <v>IoT</v>
      </c>
      <c r="S440" s="11"/>
      <c r="T440" s="11" t="str">
        <f>VLOOKUP($G440,'[2]BU mapping'!$A$1:$C$12,3,FALSE)</f>
        <v>Lumada</v>
      </c>
      <c r="U440" s="11" t="str">
        <f>INDEX([2]Detail!$L:$L, MATCH($A440, [2]Detail!$A:$A, 0))</f>
        <v>Full Stack</v>
      </c>
      <c r="V440" s="11"/>
    </row>
    <row r="441" spans="1:22" ht="30" x14ac:dyDescent="0.25">
      <c r="A441" s="13">
        <v>70811407</v>
      </c>
      <c r="B441" s="8">
        <v>70811407</v>
      </c>
      <c r="C441" s="14" t="s">
        <v>185</v>
      </c>
      <c r="D441" s="8" t="s">
        <v>1</v>
      </c>
      <c r="E441" s="9">
        <v>44641</v>
      </c>
      <c r="F441" s="10" t="s">
        <v>186</v>
      </c>
      <c r="G441" s="8" t="s">
        <v>16</v>
      </c>
      <c r="H441" s="8" t="s">
        <v>83</v>
      </c>
      <c r="I441" s="17" t="s">
        <v>1805</v>
      </c>
      <c r="J441" s="11" t="s">
        <v>18</v>
      </c>
      <c r="K441" s="17" t="s">
        <v>64</v>
      </c>
      <c r="L441" s="94" t="s">
        <v>65</v>
      </c>
      <c r="M441" s="11" t="s">
        <v>61</v>
      </c>
      <c r="N441" s="11" t="s">
        <v>1460</v>
      </c>
      <c r="O441" s="17"/>
      <c r="P441" s="45"/>
      <c r="Q441" s="11" t="str">
        <f t="shared" si="6"/>
        <v>Ho Chi Minh</v>
      </c>
      <c r="R441" s="11" t="str">
        <f>VLOOKUP($G441,'[1]BU mapping'!$A$1:$B$12,2,FALSE)</f>
        <v>IoT</v>
      </c>
      <c r="S441" s="11"/>
      <c r="T441" s="11" t="str">
        <f>VLOOKUP($G441,'[2]BU mapping'!$A$1:$C$12,3,FALSE)</f>
        <v>EMB</v>
      </c>
      <c r="U441" s="11" t="str">
        <f>INDEX([2]Detail!$L:$L, MATCH($A441, [2]Detail!$A:$A, 0))</f>
        <v>Full Stack</v>
      </c>
      <c r="V441" s="11"/>
    </row>
    <row r="442" spans="1:22" ht="30" x14ac:dyDescent="0.25">
      <c r="A442" s="13">
        <v>70811408</v>
      </c>
      <c r="B442" s="8">
        <v>70811408</v>
      </c>
      <c r="C442" s="14" t="s">
        <v>1806</v>
      </c>
      <c r="D442" s="8" t="s">
        <v>1</v>
      </c>
      <c r="E442" s="9">
        <v>44641</v>
      </c>
      <c r="F442" s="18" t="s">
        <v>1807</v>
      </c>
      <c r="G442" s="8" t="s">
        <v>36</v>
      </c>
      <c r="H442" s="8" t="s">
        <v>90</v>
      </c>
      <c r="I442" s="17" t="s">
        <v>1808</v>
      </c>
      <c r="J442" s="11" t="s">
        <v>346</v>
      </c>
      <c r="K442" s="11" t="s">
        <v>401</v>
      </c>
      <c r="L442" s="11" t="s">
        <v>402</v>
      </c>
      <c r="M442" s="19" t="s">
        <v>348</v>
      </c>
      <c r="N442" s="11" t="s">
        <v>1804</v>
      </c>
      <c r="O442" s="17"/>
      <c r="P442" s="45"/>
      <c r="Q442" s="11" t="str">
        <f t="shared" si="6"/>
        <v>Danang City</v>
      </c>
      <c r="R442" s="11" t="str">
        <f>VLOOKUP($G442,'[1]BU mapping'!$A$1:$B$12,2,FALSE)</f>
        <v>IoT</v>
      </c>
      <c r="S442" s="11"/>
      <c r="T442" s="11" t="str">
        <f>VLOOKUP($G442,'[2]BU mapping'!$A$1:$C$12,3,FALSE)</f>
        <v>Lumada</v>
      </c>
      <c r="U442" s="11" t="str">
        <f>INDEX([2]Detail!$L:$L, MATCH($A442, [2]Detail!$A:$A, 0))</f>
        <v>Full Stack</v>
      </c>
      <c r="V442" s="11"/>
    </row>
    <row r="443" spans="1:22" ht="90" x14ac:dyDescent="0.25">
      <c r="A443" s="13">
        <v>70814278</v>
      </c>
      <c r="B443" s="8">
        <v>70814278</v>
      </c>
      <c r="C443" s="14" t="s">
        <v>187</v>
      </c>
      <c r="D443" s="8" t="s">
        <v>2</v>
      </c>
      <c r="E443" s="9">
        <v>44657</v>
      </c>
      <c r="F443" s="10" t="s">
        <v>188</v>
      </c>
      <c r="G443" s="8" t="s">
        <v>36</v>
      </c>
      <c r="H443" s="8" t="s">
        <v>83</v>
      </c>
      <c r="I443" s="17" t="s">
        <v>1809</v>
      </c>
      <c r="J443" s="11" t="s">
        <v>18</v>
      </c>
      <c r="K443" s="11" t="s">
        <v>30</v>
      </c>
      <c r="L443" s="11" t="s">
        <v>27</v>
      </c>
      <c r="M443" s="11" t="s">
        <v>61</v>
      </c>
      <c r="N443" s="11" t="s">
        <v>536</v>
      </c>
      <c r="O443" s="17"/>
      <c r="P443" s="45"/>
      <c r="Q443" s="11" t="str">
        <f t="shared" si="6"/>
        <v>Ho Chi Minh</v>
      </c>
      <c r="R443" s="11" t="str">
        <f>VLOOKUP($G443,'[1]BU mapping'!$A$1:$B$12,2,FALSE)</f>
        <v>IoT</v>
      </c>
      <c r="S443" s="11"/>
      <c r="T443" s="11" t="str">
        <f>VLOOKUP($G443,'[2]BU mapping'!$A$1:$C$12,3,FALSE)</f>
        <v>Lumada</v>
      </c>
      <c r="U443" s="11" t="str">
        <f>INDEX([2]Detail!$L:$L, MATCH($A443, [2]Detail!$A:$A, 0))</f>
        <v>Full Stack</v>
      </c>
      <c r="V443" s="11"/>
    </row>
    <row r="444" spans="1:22" ht="45" x14ac:dyDescent="0.25">
      <c r="A444" s="13">
        <v>70819218</v>
      </c>
      <c r="B444" s="8">
        <v>70819218</v>
      </c>
      <c r="C444" s="14" t="s">
        <v>189</v>
      </c>
      <c r="D444" s="8" t="s">
        <v>1</v>
      </c>
      <c r="E444" s="9">
        <v>44676</v>
      </c>
      <c r="F444" s="10" t="s">
        <v>190</v>
      </c>
      <c r="G444" s="8" t="s">
        <v>16</v>
      </c>
      <c r="H444" s="8" t="s">
        <v>83</v>
      </c>
      <c r="I444" s="17" t="s">
        <v>1810</v>
      </c>
      <c r="J444" s="11" t="s">
        <v>18</v>
      </c>
      <c r="K444" s="92" t="s">
        <v>17</v>
      </c>
      <c r="L444" s="11" t="s">
        <v>14</v>
      </c>
      <c r="M444" s="11" t="s">
        <v>61</v>
      </c>
      <c r="N444" s="11" t="s">
        <v>1719</v>
      </c>
      <c r="O444" s="17"/>
      <c r="P444" s="45"/>
      <c r="Q444" s="11" t="str">
        <f t="shared" si="6"/>
        <v>Ho Chi Minh</v>
      </c>
      <c r="R444" s="11" t="str">
        <f>VLOOKUP($G444,'[1]BU mapping'!$A$1:$B$12,2,FALSE)</f>
        <v>IoT</v>
      </c>
      <c r="S444" s="11"/>
      <c r="T444" s="11" t="str">
        <f>VLOOKUP($G444,'[2]BU mapping'!$A$1:$C$12,3,FALSE)</f>
        <v>EMB</v>
      </c>
      <c r="U444" s="11" t="str">
        <f>INDEX([2]Detail!$L:$L, MATCH($A444, [2]Detail!$A:$A, 0))</f>
        <v>Full Stack</v>
      </c>
      <c r="V444" s="11"/>
    </row>
    <row r="445" spans="1:22" ht="150" x14ac:dyDescent="0.25">
      <c r="A445" s="13">
        <v>70819216</v>
      </c>
      <c r="B445" s="8">
        <v>70819216</v>
      </c>
      <c r="C445" s="14" t="s">
        <v>54</v>
      </c>
      <c r="D445" s="8" t="s">
        <v>4</v>
      </c>
      <c r="E445" s="9">
        <v>44676</v>
      </c>
      <c r="F445" s="10" t="s">
        <v>55</v>
      </c>
      <c r="G445" s="8" t="s">
        <v>45</v>
      </c>
      <c r="H445" s="8" t="s">
        <v>76</v>
      </c>
      <c r="I445" s="11" t="s">
        <v>1811</v>
      </c>
      <c r="J445" s="11" t="s">
        <v>18</v>
      </c>
      <c r="K445" s="11" t="s">
        <v>1812</v>
      </c>
      <c r="L445" s="93" t="s">
        <v>61</v>
      </c>
      <c r="M445" s="93" t="s">
        <v>61</v>
      </c>
      <c r="N445" s="11" t="s">
        <v>659</v>
      </c>
      <c r="O445" s="17"/>
      <c r="P445" s="45"/>
      <c r="Q445" s="11" t="str">
        <f t="shared" si="6"/>
        <v>Ho Chi Minh</v>
      </c>
      <c r="R445" s="11" t="str">
        <f>VLOOKUP($G445,'[1]BU mapping'!$A$1:$B$12,2,FALSE)</f>
        <v>IoT</v>
      </c>
      <c r="S445" s="11"/>
      <c r="T445" s="11" t="str">
        <f>VLOOKUP($G445,'[2]BU mapping'!$A$1:$C$12,3,FALSE)</f>
        <v>Lumada</v>
      </c>
      <c r="U445" s="11" t="str">
        <f>INDEX([2]Detail!$L:$L, MATCH($A445, [2]Detail!$A:$A, 0))</f>
        <v>Full Stack</v>
      </c>
      <c r="V445" s="11"/>
    </row>
    <row r="446" spans="1:22" ht="135" x14ac:dyDescent="0.25">
      <c r="A446" s="13">
        <v>70818587</v>
      </c>
      <c r="B446" s="8">
        <v>129958</v>
      </c>
      <c r="C446" s="14" t="s">
        <v>41</v>
      </c>
      <c r="D446" s="8" t="s">
        <v>4</v>
      </c>
      <c r="E446" s="9">
        <v>44476</v>
      </c>
      <c r="F446" s="10" t="s">
        <v>278</v>
      </c>
      <c r="G446" s="8" t="s">
        <v>29</v>
      </c>
      <c r="H446" s="8" t="s">
        <v>119</v>
      </c>
      <c r="I446" s="17" t="s">
        <v>1813</v>
      </c>
      <c r="J446" s="11" t="s">
        <v>18</v>
      </c>
      <c r="K446" s="11" t="s">
        <v>1814</v>
      </c>
      <c r="L446" s="93" t="s">
        <v>61</v>
      </c>
      <c r="M446" s="93" t="s">
        <v>61</v>
      </c>
      <c r="N446" s="11" t="s">
        <v>1238</v>
      </c>
      <c r="O446" s="17"/>
      <c r="P446" s="45"/>
      <c r="Q446" s="11" t="str">
        <f t="shared" si="6"/>
        <v>Ho Chi Minh</v>
      </c>
      <c r="R446" s="11" t="str">
        <f>VLOOKUP($G446,'[1]BU mapping'!$A$1:$B$12,2,FALSE)</f>
        <v>DS</v>
      </c>
      <c r="S446" s="11"/>
      <c r="T446" s="11">
        <f>VLOOKUP($G446,'[2]BU mapping'!$A$1:$C$12,3,FALSE)</f>
        <v>0</v>
      </c>
      <c r="U446" s="11"/>
      <c r="V446" s="11"/>
    </row>
    <row r="447" spans="1:22" ht="120" x14ac:dyDescent="0.25">
      <c r="A447" s="13">
        <v>70820371</v>
      </c>
      <c r="B447" s="8">
        <v>70820371</v>
      </c>
      <c r="C447" s="14" t="s">
        <v>225</v>
      </c>
      <c r="D447" s="8" t="s">
        <v>1</v>
      </c>
      <c r="E447" s="9">
        <v>44685</v>
      </c>
      <c r="F447" s="10" t="s">
        <v>226</v>
      </c>
      <c r="G447" s="8" t="s">
        <v>29</v>
      </c>
      <c r="H447" s="8" t="s">
        <v>83</v>
      </c>
      <c r="I447" s="17" t="s">
        <v>1815</v>
      </c>
      <c r="J447" s="26" t="s">
        <v>18</v>
      </c>
      <c r="K447" s="92" t="s">
        <v>50</v>
      </c>
      <c r="L447" s="11" t="s">
        <v>47</v>
      </c>
      <c r="M447" s="68" t="s">
        <v>61</v>
      </c>
      <c r="N447" s="11" t="s">
        <v>637</v>
      </c>
      <c r="O447" s="17"/>
      <c r="P447" s="45" t="s">
        <v>1816</v>
      </c>
      <c r="Q447" s="11" t="str">
        <f t="shared" si="6"/>
        <v>Ho Chi Minh</v>
      </c>
      <c r="R447" s="11" t="str">
        <f>VLOOKUP($G447,'[1]BU mapping'!$A$1:$B$12,2,FALSE)</f>
        <v>DS</v>
      </c>
      <c r="S447" s="11"/>
      <c r="T447" s="11">
        <f>VLOOKUP($G447,'[2]BU mapping'!$A$1:$C$12,3,FALSE)</f>
        <v>0</v>
      </c>
      <c r="U447" s="11"/>
      <c r="V447" s="11"/>
    </row>
    <row r="448" spans="1:22" ht="105" x14ac:dyDescent="0.25">
      <c r="A448" s="13">
        <v>70820366</v>
      </c>
      <c r="B448" s="8">
        <v>70820366</v>
      </c>
      <c r="C448" s="14" t="s">
        <v>195</v>
      </c>
      <c r="D448" s="8" t="s">
        <v>1</v>
      </c>
      <c r="E448" s="9">
        <v>44685</v>
      </c>
      <c r="F448" s="10" t="s">
        <v>196</v>
      </c>
      <c r="G448" s="8" t="s">
        <v>16</v>
      </c>
      <c r="H448" s="8" t="s">
        <v>83</v>
      </c>
      <c r="I448" s="17" t="s">
        <v>1817</v>
      </c>
      <c r="J448" s="11" t="s">
        <v>18</v>
      </c>
      <c r="K448" s="17" t="s">
        <v>64</v>
      </c>
      <c r="L448" s="94" t="s">
        <v>65</v>
      </c>
      <c r="M448" s="11" t="s">
        <v>61</v>
      </c>
      <c r="N448" s="11" t="s">
        <v>1460</v>
      </c>
      <c r="O448" s="17"/>
      <c r="P448" s="45"/>
      <c r="Q448" s="11" t="str">
        <f t="shared" si="6"/>
        <v>Ho Chi Minh</v>
      </c>
      <c r="R448" s="11" t="str">
        <f>VLOOKUP($G448,'[1]BU mapping'!$A$1:$B$12,2,FALSE)</f>
        <v>IoT</v>
      </c>
      <c r="S448" s="11"/>
      <c r="T448" s="11" t="str">
        <f>VLOOKUP($G448,'[2]BU mapping'!$A$1:$C$12,3,FALSE)</f>
        <v>EMB</v>
      </c>
      <c r="U448" s="11" t="str">
        <f>INDEX([2]Detail!$L:$L, MATCH($A448, [2]Detail!$A:$A, 0))</f>
        <v>Full Stack</v>
      </c>
      <c r="V448" s="11"/>
    </row>
    <row r="449" spans="1:22" ht="45" x14ac:dyDescent="0.25">
      <c r="A449" s="13">
        <v>70820383</v>
      </c>
      <c r="B449" s="8">
        <v>70820383</v>
      </c>
      <c r="C449" s="14" t="s">
        <v>1818</v>
      </c>
      <c r="D449" s="8" t="s">
        <v>1</v>
      </c>
      <c r="E449" s="9">
        <v>44685</v>
      </c>
      <c r="F449" s="10" t="s">
        <v>1819</v>
      </c>
      <c r="G449" s="8" t="s">
        <v>16</v>
      </c>
      <c r="H449" s="8" t="s">
        <v>83</v>
      </c>
      <c r="I449" s="11" t="s">
        <v>1820</v>
      </c>
      <c r="J449" s="11" t="s">
        <v>1406</v>
      </c>
      <c r="K449" s="17" t="s">
        <v>1418</v>
      </c>
      <c r="L449" s="11" t="s">
        <v>1499</v>
      </c>
      <c r="M449" s="11" t="s">
        <v>1408</v>
      </c>
      <c r="N449" s="11" t="s">
        <v>1596</v>
      </c>
      <c r="O449" s="17"/>
      <c r="P449" s="45"/>
      <c r="Q449" s="11" t="str">
        <f t="shared" si="6"/>
        <v>Ho Chi Minh</v>
      </c>
      <c r="R449" s="11" t="str">
        <f>VLOOKUP($G449,'[1]BU mapping'!$A$1:$B$12,2,FALSE)</f>
        <v>IoT</v>
      </c>
      <c r="S449" s="11"/>
      <c r="T449" s="11" t="str">
        <f>VLOOKUP($G449,'[2]BU mapping'!$A$1:$C$12,3,FALSE)</f>
        <v>EMB</v>
      </c>
      <c r="U449" s="11" t="str">
        <f>INDEX([2]Detail!$L:$L, MATCH($A449, [2]Detail!$A:$A, 0))</f>
        <v>Full Stack</v>
      </c>
      <c r="V449" s="11"/>
    </row>
    <row r="450" spans="1:22" ht="90" x14ac:dyDescent="0.25">
      <c r="A450" s="13">
        <v>70820373</v>
      </c>
      <c r="B450" s="8">
        <v>70820373</v>
      </c>
      <c r="C450" s="14" t="s">
        <v>81</v>
      </c>
      <c r="D450" s="8" t="s">
        <v>1</v>
      </c>
      <c r="E450" s="9">
        <v>44685</v>
      </c>
      <c r="F450" s="10" t="s">
        <v>82</v>
      </c>
      <c r="G450" s="8" t="s">
        <v>29</v>
      </c>
      <c r="H450" s="8" t="s">
        <v>83</v>
      </c>
      <c r="I450" s="17" t="s">
        <v>1821</v>
      </c>
      <c r="J450" s="20" t="s">
        <v>18</v>
      </c>
      <c r="K450" s="92" t="s">
        <v>17</v>
      </c>
      <c r="L450" s="11" t="s">
        <v>14</v>
      </c>
      <c r="M450" s="11" t="s">
        <v>61</v>
      </c>
      <c r="N450" s="11" t="s">
        <v>366</v>
      </c>
      <c r="O450" s="17"/>
      <c r="P450" s="45"/>
      <c r="Q450" s="11" t="str">
        <f t="shared" ref="Q450:Q513" si="7">REPLACE(LEFT(H450,19), 1,8,"")</f>
        <v>Ho Chi Minh</v>
      </c>
      <c r="R450" s="11" t="str">
        <f>VLOOKUP($G450,'[1]BU mapping'!$A$1:$B$12,2,FALSE)</f>
        <v>DS</v>
      </c>
      <c r="S450" s="11"/>
      <c r="T450" s="11">
        <f>VLOOKUP($G450,'[2]BU mapping'!$A$1:$C$12,3,FALSE)</f>
        <v>0</v>
      </c>
      <c r="U450" s="11"/>
      <c r="V450" s="11"/>
    </row>
    <row r="451" spans="1:22" ht="45" x14ac:dyDescent="0.25">
      <c r="A451" s="13">
        <v>70820357</v>
      </c>
      <c r="B451" s="8">
        <v>70820357</v>
      </c>
      <c r="C451" s="14" t="s">
        <v>84</v>
      </c>
      <c r="D451" s="8" t="s">
        <v>1</v>
      </c>
      <c r="E451" s="9">
        <v>44685</v>
      </c>
      <c r="F451" s="10" t="s">
        <v>85</v>
      </c>
      <c r="G451" s="8" t="s">
        <v>29</v>
      </c>
      <c r="H451" s="8" t="s">
        <v>76</v>
      </c>
      <c r="I451" s="17" t="s">
        <v>1822</v>
      </c>
      <c r="J451" s="20" t="s">
        <v>18</v>
      </c>
      <c r="K451" s="92" t="s">
        <v>17</v>
      </c>
      <c r="L451" s="11" t="s">
        <v>14</v>
      </c>
      <c r="M451" s="11" t="s">
        <v>61</v>
      </c>
      <c r="N451" s="11" t="s">
        <v>6</v>
      </c>
      <c r="O451" s="17"/>
      <c r="P451" s="45" t="s">
        <v>405</v>
      </c>
      <c r="Q451" s="11" t="str">
        <f t="shared" si="7"/>
        <v>Ho Chi Minh</v>
      </c>
      <c r="R451" s="11" t="str">
        <f>VLOOKUP($G451,'[1]BU mapping'!$A$1:$B$12,2,FALSE)</f>
        <v>DS</v>
      </c>
      <c r="S451" s="11"/>
      <c r="T451" s="11">
        <f>VLOOKUP($G451,'[2]BU mapping'!$A$1:$C$12,3,FALSE)</f>
        <v>0</v>
      </c>
      <c r="U451" s="11"/>
      <c r="V451" s="11"/>
    </row>
    <row r="452" spans="1:22" ht="105" x14ac:dyDescent="0.25">
      <c r="A452" s="13">
        <v>70820353</v>
      </c>
      <c r="B452" s="8">
        <v>70820353</v>
      </c>
      <c r="C452" s="14" t="s">
        <v>101</v>
      </c>
      <c r="D452" s="8" t="s">
        <v>1</v>
      </c>
      <c r="E452" s="9">
        <v>44685</v>
      </c>
      <c r="F452" s="10" t="s">
        <v>102</v>
      </c>
      <c r="G452" s="8" t="s">
        <v>29</v>
      </c>
      <c r="H452" s="8" t="s">
        <v>76</v>
      </c>
      <c r="I452" s="17" t="s">
        <v>1823</v>
      </c>
      <c r="J452" s="26" t="s">
        <v>18</v>
      </c>
      <c r="K452" s="26" t="s">
        <v>56</v>
      </c>
      <c r="L452" s="26" t="s">
        <v>54</v>
      </c>
      <c r="M452" s="26" t="s">
        <v>61</v>
      </c>
      <c r="N452" s="11" t="s">
        <v>1824</v>
      </c>
      <c r="O452" s="17"/>
      <c r="P452" s="45"/>
      <c r="Q452" s="11" t="str">
        <f t="shared" si="7"/>
        <v>Ho Chi Minh</v>
      </c>
      <c r="R452" s="11" t="str">
        <f>VLOOKUP($G452,'[1]BU mapping'!$A$1:$B$12,2,FALSE)</f>
        <v>DS</v>
      </c>
      <c r="S452" s="11"/>
      <c r="T452" s="11">
        <f>VLOOKUP($G452,'[2]BU mapping'!$A$1:$C$12,3,FALSE)</f>
        <v>0</v>
      </c>
      <c r="U452" s="11"/>
      <c r="V452" s="11"/>
    </row>
    <row r="453" spans="1:22" ht="105" x14ac:dyDescent="0.25">
      <c r="A453" s="13">
        <v>70820358</v>
      </c>
      <c r="B453" s="8">
        <v>70820358</v>
      </c>
      <c r="C453" s="14" t="s">
        <v>236</v>
      </c>
      <c r="D453" s="8" t="s">
        <v>1</v>
      </c>
      <c r="E453" s="9">
        <v>44685</v>
      </c>
      <c r="F453" s="10" t="s">
        <v>237</v>
      </c>
      <c r="G453" s="8" t="s">
        <v>29</v>
      </c>
      <c r="H453" s="8" t="s">
        <v>76</v>
      </c>
      <c r="I453" s="17" t="s">
        <v>1823</v>
      </c>
      <c r="J453" s="26" t="s">
        <v>18</v>
      </c>
      <c r="K453" s="26" t="s">
        <v>56</v>
      </c>
      <c r="L453" s="26" t="s">
        <v>54</v>
      </c>
      <c r="M453" s="26" t="s">
        <v>61</v>
      </c>
      <c r="N453" s="11" t="s">
        <v>637</v>
      </c>
      <c r="O453" s="17"/>
      <c r="P453" s="45"/>
      <c r="Q453" s="11" t="str">
        <f t="shared" si="7"/>
        <v>Ho Chi Minh</v>
      </c>
      <c r="R453" s="11" t="str">
        <f>VLOOKUP($G453,'[1]BU mapping'!$A$1:$B$12,2,FALSE)</f>
        <v>DS</v>
      </c>
      <c r="S453" s="11"/>
      <c r="T453" s="11">
        <f>VLOOKUP($G453,'[2]BU mapping'!$A$1:$C$12,3,FALSE)</f>
        <v>0</v>
      </c>
      <c r="U453" s="11"/>
      <c r="V453" s="11"/>
    </row>
    <row r="454" spans="1:22" ht="60" x14ac:dyDescent="0.25">
      <c r="A454" s="13">
        <v>70820356</v>
      </c>
      <c r="B454" s="8">
        <v>70820356</v>
      </c>
      <c r="C454" s="14" t="s">
        <v>205</v>
      </c>
      <c r="D454" s="8" t="s">
        <v>1</v>
      </c>
      <c r="E454" s="9">
        <v>44685</v>
      </c>
      <c r="F454" s="10" t="s">
        <v>206</v>
      </c>
      <c r="G454" s="8" t="s">
        <v>45</v>
      </c>
      <c r="H454" s="8" t="s">
        <v>76</v>
      </c>
      <c r="I454" s="17" t="s">
        <v>1825</v>
      </c>
      <c r="J454" s="11" t="s">
        <v>18</v>
      </c>
      <c r="K454" s="17" t="s">
        <v>1761</v>
      </c>
      <c r="L454" s="17" t="s">
        <v>322</v>
      </c>
      <c r="M454" s="26" t="s">
        <v>61</v>
      </c>
      <c r="N454" s="11" t="s">
        <v>536</v>
      </c>
      <c r="O454" s="17"/>
      <c r="P454" s="45"/>
      <c r="Q454" s="11" t="str">
        <f t="shared" si="7"/>
        <v>Ho Chi Minh</v>
      </c>
      <c r="R454" s="11" t="str">
        <f>VLOOKUP($G454,'[1]BU mapping'!$A$1:$B$12,2,FALSE)</f>
        <v>IoT</v>
      </c>
      <c r="S454" s="11"/>
      <c r="T454" s="11" t="str">
        <f>VLOOKUP($G454,'[2]BU mapping'!$A$1:$C$12,3,FALSE)</f>
        <v>Lumada</v>
      </c>
      <c r="U454" s="11" t="str">
        <f>INDEX([2]Detail!$L:$L, MATCH($A454, [2]Detail!$A:$A, 0))</f>
        <v>Full Stack</v>
      </c>
      <c r="V454" s="11"/>
    </row>
    <row r="455" spans="1:22" ht="30" x14ac:dyDescent="0.25">
      <c r="A455" s="13">
        <v>70820379</v>
      </c>
      <c r="B455" s="8">
        <v>70820379</v>
      </c>
      <c r="C455" s="14" t="s">
        <v>207</v>
      </c>
      <c r="D455" s="8" t="s">
        <v>1</v>
      </c>
      <c r="E455" s="9">
        <v>44685</v>
      </c>
      <c r="F455" s="10" t="s">
        <v>208</v>
      </c>
      <c r="G455" s="8" t="s">
        <v>45</v>
      </c>
      <c r="H455" s="8" t="s">
        <v>76</v>
      </c>
      <c r="I455" s="11" t="s">
        <v>1826</v>
      </c>
      <c r="J455" s="11" t="s">
        <v>18</v>
      </c>
      <c r="K455" s="17" t="s">
        <v>1761</v>
      </c>
      <c r="L455" s="17" t="s">
        <v>322</v>
      </c>
      <c r="M455" s="26" t="s">
        <v>61</v>
      </c>
      <c r="N455" s="11" t="s">
        <v>3</v>
      </c>
      <c r="O455" s="17"/>
      <c r="P455" s="45"/>
      <c r="Q455" s="11" t="str">
        <f t="shared" si="7"/>
        <v>Ho Chi Minh</v>
      </c>
      <c r="R455" s="11" t="str">
        <f>VLOOKUP($G455,'[1]BU mapping'!$A$1:$B$12,2,FALSE)</f>
        <v>IoT</v>
      </c>
      <c r="S455" s="11"/>
      <c r="T455" s="11" t="str">
        <f>VLOOKUP($G455,'[2]BU mapping'!$A$1:$C$12,3,FALSE)</f>
        <v>Lumada</v>
      </c>
      <c r="U455" s="11" t="str">
        <f>INDEX([2]Detail!$L:$L, MATCH($A455, [2]Detail!$A:$A, 0))</f>
        <v>Full Stack</v>
      </c>
      <c r="V455" s="11"/>
    </row>
    <row r="456" spans="1:22" ht="30" x14ac:dyDescent="0.25">
      <c r="A456" s="13">
        <v>70820351</v>
      </c>
      <c r="B456" s="8">
        <v>70820351</v>
      </c>
      <c r="C456" s="14" t="s">
        <v>209</v>
      </c>
      <c r="D456" s="8" t="s">
        <v>1</v>
      </c>
      <c r="E456" s="9">
        <v>44685</v>
      </c>
      <c r="F456" s="10" t="s">
        <v>210</v>
      </c>
      <c r="G456" s="8" t="s">
        <v>132</v>
      </c>
      <c r="H456" s="8" t="s">
        <v>76</v>
      </c>
      <c r="I456" s="11" t="s">
        <v>1826</v>
      </c>
      <c r="J456" s="11" t="s">
        <v>18</v>
      </c>
      <c r="K456" s="17" t="s">
        <v>33</v>
      </c>
      <c r="L456" s="17" t="s">
        <v>31</v>
      </c>
      <c r="M456" s="26" t="s">
        <v>61</v>
      </c>
      <c r="N456" s="11" t="s">
        <v>513</v>
      </c>
      <c r="O456" s="17"/>
      <c r="P456" s="45"/>
      <c r="Q456" s="11" t="str">
        <f t="shared" si="7"/>
        <v>Ho Chi Minh</v>
      </c>
      <c r="R456" s="11" t="str">
        <f>VLOOKUP($G456,'[1]BU mapping'!$A$1:$B$12,2,FALSE)</f>
        <v>IoT</v>
      </c>
      <c r="S456" s="11"/>
      <c r="T456" s="11" t="str">
        <f>VLOOKUP($G456,'[2]BU mapping'!$A$1:$C$12,3,FALSE)</f>
        <v>Lumada</v>
      </c>
      <c r="U456" s="11" t="str">
        <f>INDEX([2]Detail!$L:$L, MATCH($A456, [2]Detail!$A:$A, 0))</f>
        <v>Full Stack</v>
      </c>
      <c r="V456" s="11"/>
    </row>
    <row r="457" spans="1:22" ht="45" x14ac:dyDescent="0.25">
      <c r="A457" s="13">
        <v>70821378</v>
      </c>
      <c r="B457" s="8">
        <v>70821378</v>
      </c>
      <c r="C457" s="14" t="s">
        <v>211</v>
      </c>
      <c r="D457" s="8" t="s">
        <v>1</v>
      </c>
      <c r="E457" s="9">
        <v>44692</v>
      </c>
      <c r="F457" s="10" t="s">
        <v>212</v>
      </c>
      <c r="G457" s="8" t="s">
        <v>45</v>
      </c>
      <c r="H457" s="8" t="s">
        <v>76</v>
      </c>
      <c r="I457" s="17" t="s">
        <v>1711</v>
      </c>
      <c r="J457" s="11" t="s">
        <v>18</v>
      </c>
      <c r="K457" s="11" t="s">
        <v>30</v>
      </c>
      <c r="L457" s="11" t="s">
        <v>27</v>
      </c>
      <c r="M457" s="11" t="s">
        <v>61</v>
      </c>
      <c r="N457" s="11" t="s">
        <v>536</v>
      </c>
      <c r="O457" s="17"/>
      <c r="P457" s="45"/>
      <c r="Q457" s="11" t="str">
        <f t="shared" si="7"/>
        <v>Ho Chi Minh</v>
      </c>
      <c r="R457" s="11" t="str">
        <f>VLOOKUP($G457,'[1]BU mapping'!$A$1:$B$12,2,FALSE)</f>
        <v>IoT</v>
      </c>
      <c r="S457" s="11"/>
      <c r="T457" s="11" t="str">
        <f>VLOOKUP($G457,'[2]BU mapping'!$A$1:$C$12,3,FALSE)</f>
        <v>Lumada</v>
      </c>
      <c r="U457" s="11" t="str">
        <f>INDEX([2]Detail!$L:$L, MATCH($A457, [2]Detail!$A:$A, 0))</f>
        <v>Full Stack</v>
      </c>
      <c r="V457" s="11"/>
    </row>
    <row r="458" spans="1:22" ht="30" x14ac:dyDescent="0.25">
      <c r="A458" s="13">
        <v>70821377</v>
      </c>
      <c r="B458" s="8">
        <v>70821377</v>
      </c>
      <c r="C458" s="14" t="s">
        <v>181</v>
      </c>
      <c r="D458" s="8" t="s">
        <v>2</v>
      </c>
      <c r="E458" s="9">
        <v>44692</v>
      </c>
      <c r="F458" s="10" t="s">
        <v>182</v>
      </c>
      <c r="G458" s="8" t="s">
        <v>29</v>
      </c>
      <c r="H458" s="8" t="s">
        <v>83</v>
      </c>
      <c r="I458" s="11" t="s">
        <v>1827</v>
      </c>
      <c r="J458" s="26" t="s">
        <v>18</v>
      </c>
      <c r="K458" s="11" t="s">
        <v>22</v>
      </c>
      <c r="L458" s="11" t="s">
        <v>20</v>
      </c>
      <c r="M458" s="11" t="s">
        <v>61</v>
      </c>
      <c r="N458" s="11" t="s">
        <v>1828</v>
      </c>
      <c r="O458" s="17"/>
      <c r="P458" s="45"/>
      <c r="Q458" s="11" t="str">
        <f t="shared" si="7"/>
        <v>Ho Chi Minh</v>
      </c>
      <c r="R458" s="11" t="str">
        <f>VLOOKUP($G458,'[1]BU mapping'!$A$1:$B$12,2,FALSE)</f>
        <v>DS</v>
      </c>
      <c r="S458" s="11"/>
      <c r="T458" s="11">
        <f>VLOOKUP($G458,'[2]BU mapping'!$A$1:$C$12,3,FALSE)</f>
        <v>0</v>
      </c>
      <c r="U458" s="11"/>
      <c r="V458" s="11"/>
    </row>
    <row r="459" spans="1:22" ht="120" x14ac:dyDescent="0.25">
      <c r="A459" s="13">
        <v>70821376</v>
      </c>
      <c r="B459" s="8">
        <v>70821376</v>
      </c>
      <c r="C459" s="14" t="s">
        <v>43</v>
      </c>
      <c r="D459" s="8" t="s">
        <v>5</v>
      </c>
      <c r="E459" s="9">
        <v>44693</v>
      </c>
      <c r="F459" s="10" t="s">
        <v>44</v>
      </c>
      <c r="G459" s="8" t="s">
        <v>45</v>
      </c>
      <c r="H459" s="8" t="s">
        <v>76</v>
      </c>
      <c r="I459" s="17" t="s">
        <v>1829</v>
      </c>
      <c r="J459" s="11" t="s">
        <v>18</v>
      </c>
      <c r="K459" s="11" t="s">
        <v>1830</v>
      </c>
      <c r="L459" s="93" t="s">
        <v>61</v>
      </c>
      <c r="M459" s="93" t="s">
        <v>61</v>
      </c>
      <c r="N459" s="11" t="s">
        <v>659</v>
      </c>
      <c r="O459" s="17"/>
      <c r="P459" s="45"/>
      <c r="Q459" s="11" t="str">
        <f t="shared" si="7"/>
        <v>Ho Chi Minh</v>
      </c>
      <c r="R459" s="11" t="str">
        <f>VLOOKUP($G459,'[1]BU mapping'!$A$1:$B$12,2,FALSE)</f>
        <v>IoT</v>
      </c>
      <c r="S459" s="11"/>
      <c r="T459" s="11" t="str">
        <f>VLOOKUP($G459,'[2]BU mapping'!$A$1:$C$12,3,FALSE)</f>
        <v>Lumada</v>
      </c>
      <c r="U459" s="11" t="str">
        <f>INDEX([2]Detail!$L:$L, MATCH($A459, [2]Detail!$A:$A, 0))</f>
        <v>Full Stack</v>
      </c>
      <c r="V459" s="11"/>
    </row>
    <row r="460" spans="1:22" ht="105" x14ac:dyDescent="0.25">
      <c r="A460" s="13">
        <v>70822096</v>
      </c>
      <c r="B460" s="8">
        <v>70822096</v>
      </c>
      <c r="C460" s="14" t="s">
        <v>324</v>
      </c>
      <c r="D460" s="8" t="s">
        <v>1</v>
      </c>
      <c r="E460" s="9">
        <v>44698</v>
      </c>
      <c r="F460" s="10" t="s">
        <v>325</v>
      </c>
      <c r="G460" s="8" t="s">
        <v>16</v>
      </c>
      <c r="H460" s="8" t="s">
        <v>83</v>
      </c>
      <c r="I460" s="11" t="s">
        <v>1831</v>
      </c>
      <c r="J460" s="11" t="s">
        <v>18</v>
      </c>
      <c r="K460" s="17" t="s">
        <v>64</v>
      </c>
      <c r="L460" s="94" t="s">
        <v>65</v>
      </c>
      <c r="M460" s="11" t="s">
        <v>61</v>
      </c>
      <c r="N460" s="11" t="s">
        <v>1596</v>
      </c>
      <c r="O460" s="17"/>
      <c r="P460" s="45"/>
      <c r="Q460" s="11" t="str">
        <f t="shared" si="7"/>
        <v>Ho Chi Minh</v>
      </c>
      <c r="R460" s="11" t="str">
        <f>VLOOKUP($G460,'[1]BU mapping'!$A$1:$B$12,2,FALSE)</f>
        <v>IoT</v>
      </c>
      <c r="S460" s="11"/>
      <c r="T460" s="11" t="str">
        <f>VLOOKUP($G460,'[2]BU mapping'!$A$1:$C$12,3,FALSE)</f>
        <v>EMB</v>
      </c>
      <c r="U460" s="11" t="str">
        <f>INDEX([2]Detail!$L:$L, MATCH($A460, [2]Detail!$A:$A, 0))</f>
        <v>Full Stack</v>
      </c>
      <c r="V460" s="11"/>
    </row>
    <row r="461" spans="1:22" ht="30" x14ac:dyDescent="0.25">
      <c r="A461" s="13">
        <v>70768293</v>
      </c>
      <c r="B461" s="8">
        <v>70768293</v>
      </c>
      <c r="C461" s="14" t="s">
        <v>328</v>
      </c>
      <c r="D461" s="8" t="s">
        <v>1</v>
      </c>
      <c r="E461" s="9">
        <v>44704</v>
      </c>
      <c r="F461" s="10" t="s">
        <v>329</v>
      </c>
      <c r="G461" s="8" t="s">
        <v>29</v>
      </c>
      <c r="H461" s="8" t="s">
        <v>90</v>
      </c>
      <c r="I461" s="11" t="s">
        <v>1832</v>
      </c>
      <c r="J461" s="20" t="s">
        <v>18</v>
      </c>
      <c r="K461" s="11" t="s">
        <v>40</v>
      </c>
      <c r="L461" s="11" t="s">
        <v>38</v>
      </c>
      <c r="M461" s="11" t="s">
        <v>61</v>
      </c>
      <c r="N461" s="11" t="s">
        <v>6</v>
      </c>
      <c r="O461" s="17"/>
      <c r="P461" s="45"/>
      <c r="Q461" s="11" t="str">
        <f t="shared" si="7"/>
        <v>Danang City</v>
      </c>
      <c r="R461" s="11" t="str">
        <f>VLOOKUP($G461,'[1]BU mapping'!$A$1:$B$12,2,FALSE)</f>
        <v>DS</v>
      </c>
      <c r="S461" s="11"/>
      <c r="T461" s="11">
        <f>VLOOKUP($G461,'[2]BU mapping'!$A$1:$C$12,3,FALSE)</f>
        <v>0</v>
      </c>
      <c r="U461" s="11"/>
      <c r="V461" s="11"/>
    </row>
    <row r="462" spans="1:22" ht="120" x14ac:dyDescent="0.25">
      <c r="A462" s="13">
        <v>70807314</v>
      </c>
      <c r="B462" s="8">
        <v>70807314</v>
      </c>
      <c r="C462" s="14" t="s">
        <v>240</v>
      </c>
      <c r="D462" s="8" t="s">
        <v>1</v>
      </c>
      <c r="E462" s="9">
        <v>44707</v>
      </c>
      <c r="F462" s="10" t="s">
        <v>241</v>
      </c>
      <c r="G462" s="8" t="s">
        <v>29</v>
      </c>
      <c r="H462" s="8" t="s">
        <v>76</v>
      </c>
      <c r="I462" s="11" t="s">
        <v>1833</v>
      </c>
      <c r="J462" s="26" t="s">
        <v>18</v>
      </c>
      <c r="K462" s="26" t="s">
        <v>56</v>
      </c>
      <c r="L462" s="26" t="s">
        <v>54</v>
      </c>
      <c r="M462" s="26" t="s">
        <v>61</v>
      </c>
      <c r="N462" s="11" t="s">
        <v>1834</v>
      </c>
      <c r="O462" s="17"/>
      <c r="P462" s="45"/>
      <c r="Q462" s="11" t="str">
        <f t="shared" si="7"/>
        <v>Ho Chi Minh</v>
      </c>
      <c r="R462" s="11" t="str">
        <f>VLOOKUP($G462,'[1]BU mapping'!$A$1:$B$12,2,FALSE)</f>
        <v>DS</v>
      </c>
      <c r="S462" s="11"/>
      <c r="T462" s="11">
        <f>VLOOKUP($G462,'[2]BU mapping'!$A$1:$C$12,3,FALSE)</f>
        <v>0</v>
      </c>
      <c r="U462" s="11"/>
      <c r="V462" s="11"/>
    </row>
    <row r="463" spans="1:22" ht="150" x14ac:dyDescent="0.25">
      <c r="A463" s="13">
        <v>70802950</v>
      </c>
      <c r="B463" s="8">
        <v>70802950</v>
      </c>
      <c r="C463" s="14" t="s">
        <v>266</v>
      </c>
      <c r="D463" s="8" t="s">
        <v>1</v>
      </c>
      <c r="E463" s="9">
        <v>44711</v>
      </c>
      <c r="F463" s="10" t="s">
        <v>267</v>
      </c>
      <c r="G463" s="8" t="s">
        <v>29</v>
      </c>
      <c r="H463" s="8" t="s">
        <v>76</v>
      </c>
      <c r="I463" s="11" t="s">
        <v>1835</v>
      </c>
      <c r="J463" s="11" t="s">
        <v>18</v>
      </c>
      <c r="K463" s="11" t="s">
        <v>26</v>
      </c>
      <c r="L463" s="11" t="s">
        <v>24</v>
      </c>
      <c r="M463" s="93" t="s">
        <v>61</v>
      </c>
      <c r="N463" s="11" t="s">
        <v>1241</v>
      </c>
      <c r="O463" s="17"/>
      <c r="P463" s="45"/>
      <c r="Q463" s="11" t="str">
        <f t="shared" si="7"/>
        <v>Ho Chi Minh</v>
      </c>
      <c r="R463" s="11" t="str">
        <f>VLOOKUP($G463,'[1]BU mapping'!$A$1:$B$12,2,FALSE)</f>
        <v>DS</v>
      </c>
      <c r="S463" s="11"/>
      <c r="T463" s="11">
        <f>VLOOKUP($G463,'[2]BU mapping'!$A$1:$C$12,3,FALSE)</f>
        <v>0</v>
      </c>
      <c r="U463" s="11"/>
      <c r="V463" s="11"/>
    </row>
    <row r="464" spans="1:22" ht="90" x14ac:dyDescent="0.25">
      <c r="A464" s="7">
        <v>70768295</v>
      </c>
      <c r="B464" s="8">
        <v>70768295</v>
      </c>
      <c r="C464" s="8" t="s">
        <v>105</v>
      </c>
      <c r="D464" s="8" t="s">
        <v>1</v>
      </c>
      <c r="E464" s="9">
        <v>44718</v>
      </c>
      <c r="F464" s="10" t="s">
        <v>106</v>
      </c>
      <c r="G464" s="8" t="s">
        <v>29</v>
      </c>
      <c r="H464" s="8" t="s">
        <v>90</v>
      </c>
      <c r="I464" s="11" t="s">
        <v>1836</v>
      </c>
      <c r="J464" s="20" t="s">
        <v>18</v>
      </c>
      <c r="K464" s="11" t="s">
        <v>40</v>
      </c>
      <c r="L464" s="11" t="s">
        <v>38</v>
      </c>
      <c r="M464" s="11" t="s">
        <v>61</v>
      </c>
      <c r="N464" s="11" t="s">
        <v>6</v>
      </c>
      <c r="O464" s="11"/>
      <c r="P464" s="45"/>
      <c r="Q464" s="11" t="str">
        <f t="shared" si="7"/>
        <v>Danang City</v>
      </c>
      <c r="R464" s="11" t="str">
        <f>VLOOKUP($G464,'[1]BU mapping'!$A$1:$B$12,2,FALSE)</f>
        <v>DS</v>
      </c>
      <c r="S464" s="11"/>
      <c r="T464" s="11">
        <f>VLOOKUP($G464,'[2]BU mapping'!$A$1:$C$12,3,FALSE)</f>
        <v>0</v>
      </c>
      <c r="U464" s="11"/>
      <c r="V464" s="11"/>
    </row>
    <row r="465" spans="1:22" ht="105" x14ac:dyDescent="0.25">
      <c r="A465" s="7">
        <v>70768937</v>
      </c>
      <c r="B465" s="8">
        <v>70768937</v>
      </c>
      <c r="C465" s="8" t="s">
        <v>122</v>
      </c>
      <c r="D465" s="8" t="s">
        <v>1</v>
      </c>
      <c r="E465" s="9">
        <v>44718</v>
      </c>
      <c r="F465" s="10" t="s">
        <v>123</v>
      </c>
      <c r="G465" s="8" t="s">
        <v>29</v>
      </c>
      <c r="H465" s="8" t="s">
        <v>90</v>
      </c>
      <c r="I465" s="11" t="s">
        <v>1837</v>
      </c>
      <c r="J465" s="20" t="s">
        <v>18</v>
      </c>
      <c r="K465" s="11" t="s">
        <v>40</v>
      </c>
      <c r="L465" s="11" t="s">
        <v>38</v>
      </c>
      <c r="M465" s="11" t="s">
        <v>61</v>
      </c>
      <c r="N465" s="11" t="s">
        <v>6</v>
      </c>
      <c r="O465" s="11"/>
      <c r="P465" s="45"/>
      <c r="Q465" s="11" t="str">
        <f t="shared" si="7"/>
        <v>Danang City</v>
      </c>
      <c r="R465" s="11" t="str">
        <f>VLOOKUP($G465,'[1]BU mapping'!$A$1:$B$12,2,FALSE)</f>
        <v>DS</v>
      </c>
      <c r="S465" s="11"/>
      <c r="T465" s="11">
        <f>VLOOKUP($G465,'[2]BU mapping'!$A$1:$C$12,3,FALSE)</f>
        <v>0</v>
      </c>
      <c r="U465" s="11"/>
      <c r="V465" s="11"/>
    </row>
    <row r="466" spans="1:22" ht="30" x14ac:dyDescent="0.25">
      <c r="A466" s="7">
        <v>70798394</v>
      </c>
      <c r="B466" s="8">
        <v>70798394</v>
      </c>
      <c r="C466" s="8" t="s">
        <v>197</v>
      </c>
      <c r="D466" s="8" t="s">
        <v>1</v>
      </c>
      <c r="E466" s="9">
        <v>44718</v>
      </c>
      <c r="F466" s="10" t="s">
        <v>198</v>
      </c>
      <c r="G466" s="8" t="s">
        <v>29</v>
      </c>
      <c r="H466" s="8" t="s">
        <v>90</v>
      </c>
      <c r="I466" s="11" t="s">
        <v>1838</v>
      </c>
      <c r="J466" s="20" t="s">
        <v>18</v>
      </c>
      <c r="K466" s="17" t="s">
        <v>37</v>
      </c>
      <c r="L466" s="17" t="s">
        <v>320</v>
      </c>
      <c r="M466" s="17" t="s">
        <v>61</v>
      </c>
      <c r="N466" s="11" t="s">
        <v>599</v>
      </c>
      <c r="O466" s="11"/>
      <c r="P466" s="45" t="s">
        <v>405</v>
      </c>
      <c r="Q466" s="11" t="str">
        <f t="shared" si="7"/>
        <v>Danang City</v>
      </c>
      <c r="R466" s="11" t="str">
        <f>VLOOKUP($G466,'[1]BU mapping'!$A$1:$B$12,2,FALSE)</f>
        <v>DS</v>
      </c>
      <c r="S466" s="11"/>
      <c r="T466" s="11">
        <f>VLOOKUP($G466,'[2]BU mapping'!$A$1:$C$12,3,FALSE)</f>
        <v>0</v>
      </c>
      <c r="U466" s="11"/>
      <c r="V466" s="11"/>
    </row>
    <row r="467" spans="1:22" ht="90" x14ac:dyDescent="0.25">
      <c r="A467" s="7">
        <v>70827558</v>
      </c>
      <c r="B467" s="8">
        <v>70827558</v>
      </c>
      <c r="C467" s="8" t="s">
        <v>199</v>
      </c>
      <c r="D467" s="8" t="s">
        <v>1</v>
      </c>
      <c r="E467" s="9">
        <v>44722</v>
      </c>
      <c r="F467" s="10" t="s">
        <v>200</v>
      </c>
      <c r="G467" s="8" t="s">
        <v>29</v>
      </c>
      <c r="H467" s="8" t="s">
        <v>90</v>
      </c>
      <c r="I467" s="11" t="s">
        <v>906</v>
      </c>
      <c r="J467" s="17" t="s">
        <v>18</v>
      </c>
      <c r="K467" s="17" t="s">
        <v>37</v>
      </c>
      <c r="L467" s="17" t="s">
        <v>320</v>
      </c>
      <c r="M467" s="17" t="s">
        <v>61</v>
      </c>
      <c r="N467" s="11" t="s">
        <v>6</v>
      </c>
      <c r="O467" s="11"/>
      <c r="P467" s="45"/>
      <c r="Q467" s="11" t="str">
        <f t="shared" si="7"/>
        <v>Danang City</v>
      </c>
      <c r="R467" s="11" t="str">
        <f>VLOOKUP($G467,'[1]BU mapping'!$A$1:$B$12,2,FALSE)</f>
        <v>DS</v>
      </c>
      <c r="S467" s="11"/>
      <c r="T467" s="11">
        <f>VLOOKUP($G467,'[2]BU mapping'!$A$1:$C$12,3,FALSE)</f>
        <v>0</v>
      </c>
      <c r="U467" s="11"/>
      <c r="V467" s="11"/>
    </row>
    <row r="468" spans="1:22" ht="90" x14ac:dyDescent="0.25">
      <c r="A468" s="7">
        <v>70832899</v>
      </c>
      <c r="B468" s="8">
        <v>70832899</v>
      </c>
      <c r="C468" s="8" t="s">
        <v>228</v>
      </c>
      <c r="D468" s="8" t="s">
        <v>2</v>
      </c>
      <c r="E468" s="9">
        <v>44746</v>
      </c>
      <c r="F468" s="10" t="s">
        <v>229</v>
      </c>
      <c r="G468" s="8" t="s">
        <v>16</v>
      </c>
      <c r="H468" s="8" t="s">
        <v>83</v>
      </c>
      <c r="I468" s="11" t="s">
        <v>1839</v>
      </c>
      <c r="J468" s="11" t="s">
        <v>18</v>
      </c>
      <c r="K468" s="11"/>
      <c r="L468" s="11"/>
      <c r="M468" s="11" t="s">
        <v>1172</v>
      </c>
      <c r="N468" s="11" t="s">
        <v>1492</v>
      </c>
      <c r="O468" s="11"/>
      <c r="P468" s="45"/>
      <c r="Q468" s="11" t="str">
        <f t="shared" si="7"/>
        <v>Ho Chi Minh</v>
      </c>
      <c r="R468" s="11" t="str">
        <f>VLOOKUP($G468,'[1]BU mapping'!$A$1:$B$12,2,FALSE)</f>
        <v>IoT</v>
      </c>
      <c r="S468" s="11"/>
      <c r="T468" s="11" t="str">
        <f>VLOOKUP($G468,'[2]BU mapping'!$A$1:$C$12,3,FALSE)</f>
        <v>EMB</v>
      </c>
      <c r="U468" s="11" t="str">
        <f>INDEX([2]Detail!$L:$L, MATCH($A468, [2]Detail!$A:$A, 0))</f>
        <v>Full Stack</v>
      </c>
      <c r="V468" s="11"/>
    </row>
    <row r="469" spans="1:22" ht="90" x14ac:dyDescent="0.25">
      <c r="A469" s="7">
        <v>70832898</v>
      </c>
      <c r="B469" s="8">
        <v>70832898</v>
      </c>
      <c r="C469" s="8" t="s">
        <v>316</v>
      </c>
      <c r="D469" s="8" t="s">
        <v>1</v>
      </c>
      <c r="E469" s="9">
        <v>44746</v>
      </c>
      <c r="F469" s="10" t="s">
        <v>317</v>
      </c>
      <c r="G469" s="8" t="s">
        <v>16</v>
      </c>
      <c r="H469" s="8" t="s">
        <v>76</v>
      </c>
      <c r="I469" s="11" t="s">
        <v>1840</v>
      </c>
      <c r="J469" s="11" t="s">
        <v>18</v>
      </c>
      <c r="K469" s="17" t="s">
        <v>64</v>
      </c>
      <c r="L469" s="94" t="s">
        <v>65</v>
      </c>
      <c r="M469" s="11" t="s">
        <v>61</v>
      </c>
      <c r="N469" s="11" t="s">
        <v>1455</v>
      </c>
      <c r="O469" s="11"/>
      <c r="P469" s="45"/>
      <c r="Q469" s="11" t="str">
        <f t="shared" si="7"/>
        <v>Ho Chi Minh</v>
      </c>
      <c r="R469" s="11" t="str">
        <f>VLOOKUP($G469,'[1]BU mapping'!$A$1:$B$12,2,FALSE)</f>
        <v>IoT</v>
      </c>
      <c r="S469" s="11"/>
      <c r="T469" s="11" t="str">
        <f>VLOOKUP($G469,'[2]BU mapping'!$A$1:$C$12,3,FALSE)</f>
        <v>EMB</v>
      </c>
      <c r="U469" s="11" t="str">
        <f>INDEX([2]Detail!$L:$L, MATCH($A469, [2]Detail!$A:$A, 0))</f>
        <v>Full Stack</v>
      </c>
      <c r="V469" s="11"/>
    </row>
    <row r="470" spans="1:22" ht="45" x14ac:dyDescent="0.25">
      <c r="A470" s="7">
        <v>70833417</v>
      </c>
      <c r="B470" s="8">
        <v>70833417</v>
      </c>
      <c r="C470" s="8" t="s">
        <v>230</v>
      </c>
      <c r="D470" s="8" t="s">
        <v>1</v>
      </c>
      <c r="E470" s="9">
        <v>44748</v>
      </c>
      <c r="F470" s="10" t="s">
        <v>231</v>
      </c>
      <c r="G470" s="8" t="s">
        <v>36</v>
      </c>
      <c r="H470" s="8" t="s">
        <v>76</v>
      </c>
      <c r="I470" s="11" t="s">
        <v>1841</v>
      </c>
      <c r="J470" s="26" t="s">
        <v>18</v>
      </c>
      <c r="K470" s="17" t="s">
        <v>33</v>
      </c>
      <c r="L470" s="17" t="s">
        <v>31</v>
      </c>
      <c r="M470" s="26" t="s">
        <v>61</v>
      </c>
      <c r="N470" s="11" t="s">
        <v>387</v>
      </c>
      <c r="O470" s="11"/>
      <c r="P470" s="45"/>
      <c r="Q470" s="11" t="str">
        <f t="shared" si="7"/>
        <v>Ho Chi Minh</v>
      </c>
      <c r="R470" s="11" t="str">
        <f>VLOOKUP($G470,'[1]BU mapping'!$A$1:$B$12,2,FALSE)</f>
        <v>IoT</v>
      </c>
      <c r="S470" s="11"/>
      <c r="T470" s="11" t="str">
        <f>VLOOKUP($G470,'[2]BU mapping'!$A$1:$C$12,3,FALSE)</f>
        <v>Lumada</v>
      </c>
      <c r="U470" s="11" t="str">
        <f>INDEX([2]Detail!$L:$L, MATCH($A470, [2]Detail!$A:$A, 0))</f>
        <v>Full Stack</v>
      </c>
      <c r="V470" s="11"/>
    </row>
    <row r="471" spans="1:22" ht="75" x14ac:dyDescent="0.25">
      <c r="A471" s="8">
        <v>70840861</v>
      </c>
      <c r="B471" s="8">
        <v>70840861</v>
      </c>
      <c r="C471" s="8" t="s">
        <v>232</v>
      </c>
      <c r="D471" s="8" t="s">
        <v>2</v>
      </c>
      <c r="E471" s="9">
        <v>44774</v>
      </c>
      <c r="F471" s="10" t="s">
        <v>233</v>
      </c>
      <c r="G471" s="8" t="s">
        <v>16</v>
      </c>
      <c r="H471" s="8" t="s">
        <v>76</v>
      </c>
      <c r="I471" s="11" t="s">
        <v>1842</v>
      </c>
      <c r="J471" s="11" t="s">
        <v>18</v>
      </c>
      <c r="K471" s="92" t="s">
        <v>17</v>
      </c>
      <c r="L471" s="11" t="s">
        <v>14</v>
      </c>
      <c r="M471" s="11" t="s">
        <v>61</v>
      </c>
      <c r="N471" s="14" t="s">
        <v>1777</v>
      </c>
      <c r="O471" s="11"/>
      <c r="P471" s="45"/>
      <c r="Q471" s="11" t="str">
        <f t="shared" si="7"/>
        <v>Ho Chi Minh</v>
      </c>
      <c r="R471" s="11" t="str">
        <f>VLOOKUP($G471,'[1]BU mapping'!$A$1:$B$12,2,FALSE)</f>
        <v>IoT</v>
      </c>
      <c r="S471" s="11"/>
      <c r="T471" s="11" t="str">
        <f>VLOOKUP($G471,'[2]BU mapping'!$A$1:$C$12,3,FALSE)</f>
        <v>EMB</v>
      </c>
      <c r="U471" s="11" t="e">
        <f>INDEX([2]Detail!$L:$L, MATCH($A471, [2]Detail!$A:$A, 0))</f>
        <v>#N/A</v>
      </c>
      <c r="V471" s="11"/>
    </row>
    <row r="472" spans="1:22" ht="90" x14ac:dyDescent="0.25">
      <c r="A472" s="8">
        <v>70840864</v>
      </c>
      <c r="B472" s="8">
        <v>70840864</v>
      </c>
      <c r="C472" s="8" t="s">
        <v>234</v>
      </c>
      <c r="D472" s="8" t="s">
        <v>2</v>
      </c>
      <c r="E472" s="9">
        <v>44774</v>
      </c>
      <c r="F472" s="10" t="s">
        <v>235</v>
      </c>
      <c r="G472" s="8" t="s">
        <v>16</v>
      </c>
      <c r="H472" s="8" t="s">
        <v>83</v>
      </c>
      <c r="I472" s="11" t="s">
        <v>1843</v>
      </c>
      <c r="J472" s="11" t="s">
        <v>18</v>
      </c>
      <c r="K472" s="17" t="s">
        <v>64</v>
      </c>
      <c r="L472" s="94" t="s">
        <v>65</v>
      </c>
      <c r="M472" s="11" t="s">
        <v>61</v>
      </c>
      <c r="N472" s="14" t="s">
        <v>1777</v>
      </c>
      <c r="O472" s="11"/>
      <c r="P472" s="45"/>
      <c r="Q472" s="11" t="str">
        <f t="shared" si="7"/>
        <v>Ho Chi Minh</v>
      </c>
      <c r="R472" s="11" t="str">
        <f>VLOOKUP($G472,'[1]BU mapping'!$A$1:$B$12,2,FALSE)</f>
        <v>IoT</v>
      </c>
      <c r="S472" s="11"/>
      <c r="T472" s="11" t="str">
        <f>VLOOKUP($G472,'[2]BU mapping'!$A$1:$C$12,3,FALSE)</f>
        <v>EMB</v>
      </c>
      <c r="U472" s="11" t="e">
        <f>INDEX([2]Detail!$L:$L, MATCH($A472, [2]Detail!$A:$A, 0))</f>
        <v>#N/A</v>
      </c>
      <c r="V472" s="11"/>
    </row>
    <row r="473" spans="1:22" ht="90" x14ac:dyDescent="0.25">
      <c r="A473" s="32">
        <v>70840875</v>
      </c>
      <c r="B473" s="8">
        <v>70840875</v>
      </c>
      <c r="C473" s="8" t="s">
        <v>201</v>
      </c>
      <c r="D473" s="8" t="s">
        <v>1</v>
      </c>
      <c r="E473" s="9">
        <v>44774</v>
      </c>
      <c r="F473" s="10" t="s">
        <v>202</v>
      </c>
      <c r="G473" s="8" t="s">
        <v>29</v>
      </c>
      <c r="H473" s="8" t="s">
        <v>90</v>
      </c>
      <c r="I473" s="11" t="s">
        <v>1844</v>
      </c>
      <c r="J473" s="20" t="s">
        <v>18</v>
      </c>
      <c r="K473" s="17" t="s">
        <v>37</v>
      </c>
      <c r="L473" s="17" t="s">
        <v>320</v>
      </c>
      <c r="M473" s="17" t="s">
        <v>61</v>
      </c>
      <c r="N473" s="11" t="s">
        <v>599</v>
      </c>
      <c r="O473" s="11"/>
      <c r="P473" s="45" t="s">
        <v>405</v>
      </c>
      <c r="Q473" s="11" t="str">
        <f t="shared" si="7"/>
        <v>Danang City</v>
      </c>
      <c r="R473" s="11" t="str">
        <f>VLOOKUP($G473,'[1]BU mapping'!$A$1:$B$12,2,FALSE)</f>
        <v>DS</v>
      </c>
      <c r="S473" s="11"/>
      <c r="T473" s="11">
        <f>VLOOKUP($G473,'[2]BU mapping'!$A$1:$C$12,3,FALSE)</f>
        <v>0</v>
      </c>
      <c r="U473" s="11"/>
      <c r="V473" s="11"/>
    </row>
    <row r="474" spans="1:22" ht="45" x14ac:dyDescent="0.25">
      <c r="A474" s="7">
        <v>70840887</v>
      </c>
      <c r="B474" s="8">
        <v>70840887</v>
      </c>
      <c r="C474" s="8" t="s">
        <v>238</v>
      </c>
      <c r="D474" s="8" t="s">
        <v>1</v>
      </c>
      <c r="E474" s="9">
        <v>44774</v>
      </c>
      <c r="F474" s="10" t="s">
        <v>239</v>
      </c>
      <c r="G474" s="8" t="s">
        <v>132</v>
      </c>
      <c r="H474" s="8" t="s">
        <v>76</v>
      </c>
      <c r="I474" s="11" t="s">
        <v>1845</v>
      </c>
      <c r="J474" s="11" t="s">
        <v>18</v>
      </c>
      <c r="K474" s="11" t="s">
        <v>46</v>
      </c>
      <c r="L474" s="11" t="s">
        <v>43</v>
      </c>
      <c r="M474" s="11" t="s">
        <v>61</v>
      </c>
      <c r="N474" s="30" t="s">
        <v>659</v>
      </c>
      <c r="O474" s="11"/>
      <c r="P474" s="45"/>
      <c r="Q474" s="11" t="str">
        <f t="shared" si="7"/>
        <v>Ho Chi Minh</v>
      </c>
      <c r="R474" s="11" t="str">
        <f>VLOOKUP($G474,'[1]BU mapping'!$A$1:$B$12,2,FALSE)</f>
        <v>IoT</v>
      </c>
      <c r="S474" s="11"/>
      <c r="T474" s="11" t="str">
        <f>VLOOKUP($G474,'[2]BU mapping'!$A$1:$C$12,3,FALSE)</f>
        <v>Lumada</v>
      </c>
      <c r="U474" s="11" t="e">
        <f>INDEX([2]Detail!$L:$L, MATCH($A474, [2]Detail!$A:$A, 0))</f>
        <v>#N/A</v>
      </c>
      <c r="V474" s="11"/>
    </row>
    <row r="475" spans="1:22" ht="135" x14ac:dyDescent="0.25">
      <c r="A475" s="8">
        <v>70828255</v>
      </c>
      <c r="B475" s="8">
        <v>70828255</v>
      </c>
      <c r="C475" s="8" t="s">
        <v>203</v>
      </c>
      <c r="D475" s="8" t="s">
        <v>1</v>
      </c>
      <c r="E475" s="9">
        <v>44774</v>
      </c>
      <c r="F475" s="10" t="s">
        <v>204</v>
      </c>
      <c r="G475" s="8" t="s">
        <v>29</v>
      </c>
      <c r="H475" s="8" t="s">
        <v>90</v>
      </c>
      <c r="I475" s="11" t="s">
        <v>1846</v>
      </c>
      <c r="J475" s="20" t="s">
        <v>18</v>
      </c>
      <c r="K475" s="17" t="s">
        <v>37</v>
      </c>
      <c r="L475" s="17" t="s">
        <v>320</v>
      </c>
      <c r="M475" s="17" t="s">
        <v>61</v>
      </c>
      <c r="N475" s="11" t="s">
        <v>599</v>
      </c>
      <c r="O475" s="11"/>
      <c r="P475" s="45" t="s">
        <v>405</v>
      </c>
      <c r="Q475" s="11" t="str">
        <f t="shared" si="7"/>
        <v>Danang City</v>
      </c>
      <c r="R475" s="11" t="str">
        <f>VLOOKUP($G475,'[1]BU mapping'!$A$1:$B$12,2,FALSE)</f>
        <v>DS</v>
      </c>
      <c r="S475" s="11"/>
      <c r="T475" s="11">
        <f>VLOOKUP($G475,'[2]BU mapping'!$A$1:$C$12,3,FALSE)</f>
        <v>0</v>
      </c>
      <c r="U475" s="11"/>
      <c r="V475" s="11"/>
    </row>
    <row r="476" spans="1:22" ht="30" x14ac:dyDescent="0.25">
      <c r="A476" s="8">
        <v>70822200</v>
      </c>
      <c r="B476" s="8">
        <v>70822200</v>
      </c>
      <c r="C476" s="8" t="s">
        <v>242</v>
      </c>
      <c r="D476" s="8" t="s">
        <v>1</v>
      </c>
      <c r="E476" s="9">
        <v>44756</v>
      </c>
      <c r="F476" s="10" t="s">
        <v>243</v>
      </c>
      <c r="G476" s="8" t="s">
        <v>45</v>
      </c>
      <c r="H476" s="8" t="s">
        <v>76</v>
      </c>
      <c r="I476" s="11" t="s">
        <v>1711</v>
      </c>
      <c r="J476" s="11" t="s">
        <v>18</v>
      </c>
      <c r="K476" s="11" t="s">
        <v>30</v>
      </c>
      <c r="L476" s="11" t="s">
        <v>27</v>
      </c>
      <c r="M476" s="11" t="s">
        <v>61</v>
      </c>
      <c r="N476" s="30" t="s">
        <v>659</v>
      </c>
      <c r="O476" s="11"/>
      <c r="P476" s="49"/>
      <c r="Q476" s="11" t="str">
        <f t="shared" si="7"/>
        <v>Ho Chi Minh</v>
      </c>
      <c r="R476" s="11" t="str">
        <f>VLOOKUP($G476,'[1]BU mapping'!$A$1:$B$12,2,FALSE)</f>
        <v>IoT</v>
      </c>
      <c r="S476" s="11"/>
      <c r="T476" s="11" t="str">
        <f>VLOOKUP($G476,'[2]BU mapping'!$A$1:$C$12,3,FALSE)</f>
        <v>Lumada</v>
      </c>
      <c r="U476" s="11" t="e">
        <f>INDEX([2]Detail!$L:$L, MATCH($A476, [2]Detail!$A:$A, 0))</f>
        <v>#N/A</v>
      </c>
      <c r="V476" s="11"/>
    </row>
    <row r="477" spans="1:22" ht="75" x14ac:dyDescent="0.25">
      <c r="A477" s="97">
        <v>70816121</v>
      </c>
      <c r="B477" s="98">
        <v>70768935</v>
      </c>
      <c r="C477" s="8" t="s">
        <v>124</v>
      </c>
      <c r="D477" s="8" t="s">
        <v>1</v>
      </c>
      <c r="E477" s="9">
        <v>44669</v>
      </c>
      <c r="F477" s="10" t="s">
        <v>125</v>
      </c>
      <c r="G477" s="8" t="s">
        <v>29</v>
      </c>
      <c r="H477" s="8" t="s">
        <v>90</v>
      </c>
      <c r="I477" s="11" t="s">
        <v>1847</v>
      </c>
      <c r="J477" s="20" t="s">
        <v>18</v>
      </c>
      <c r="K477" s="11" t="s">
        <v>40</v>
      </c>
      <c r="L477" s="11" t="s">
        <v>38</v>
      </c>
      <c r="M477" s="11" t="s">
        <v>61</v>
      </c>
      <c r="N477" s="11" t="s">
        <v>923</v>
      </c>
      <c r="O477" s="11"/>
      <c r="P477" s="45"/>
      <c r="Q477" s="11" t="str">
        <f t="shared" si="7"/>
        <v>Danang City</v>
      </c>
      <c r="R477" s="11" t="str">
        <f>VLOOKUP($G477,'[1]BU mapping'!$A$1:$B$12,2,FALSE)</f>
        <v>DS</v>
      </c>
      <c r="S477" s="11"/>
      <c r="T477" s="11">
        <f>VLOOKUP($G477,'[2]BU mapping'!$A$1:$C$12,3,FALSE)</f>
        <v>0</v>
      </c>
      <c r="U477" s="11"/>
      <c r="V477" s="11"/>
    </row>
    <row r="478" spans="1:22" ht="105" x14ac:dyDescent="0.25">
      <c r="A478" s="8">
        <v>70838030</v>
      </c>
      <c r="B478" s="8">
        <v>70838030</v>
      </c>
      <c r="C478" s="8" t="s">
        <v>247</v>
      </c>
      <c r="D478" s="8" t="s">
        <v>1</v>
      </c>
      <c r="E478" s="9">
        <v>44769</v>
      </c>
      <c r="F478" s="10" t="s">
        <v>248</v>
      </c>
      <c r="G478" s="8" t="s">
        <v>16</v>
      </c>
      <c r="H478" s="8" t="s">
        <v>83</v>
      </c>
      <c r="I478" s="11" t="s">
        <v>1848</v>
      </c>
      <c r="J478" s="11" t="s">
        <v>18</v>
      </c>
      <c r="K478" s="17" t="s">
        <v>64</v>
      </c>
      <c r="L478" s="94" t="s">
        <v>65</v>
      </c>
      <c r="M478" s="11" t="s">
        <v>61</v>
      </c>
      <c r="N478" s="14" t="s">
        <v>1777</v>
      </c>
      <c r="O478" s="11"/>
      <c r="P478" s="45"/>
      <c r="Q478" s="11" t="str">
        <f t="shared" si="7"/>
        <v>Ho Chi Minh</v>
      </c>
      <c r="R478" s="11" t="str">
        <f>VLOOKUP($G478,'[1]BU mapping'!$A$1:$B$12,2,FALSE)</f>
        <v>IoT</v>
      </c>
      <c r="S478" s="11"/>
      <c r="T478" s="11" t="str">
        <f>VLOOKUP($G478,'[2]BU mapping'!$A$1:$C$12,3,FALSE)</f>
        <v>EMB</v>
      </c>
      <c r="U478" s="11" t="e">
        <f>INDEX([2]Detail!$L:$L, MATCH($A478, [2]Detail!$A:$A, 0))</f>
        <v>#N/A</v>
      </c>
      <c r="V478" s="11"/>
    </row>
    <row r="479" spans="1:22" ht="409.5" x14ac:dyDescent="0.25">
      <c r="A479" s="8">
        <v>71705712</v>
      </c>
      <c r="B479" s="56">
        <v>143663</v>
      </c>
      <c r="C479" s="8" t="s">
        <v>61</v>
      </c>
      <c r="D479" s="8" t="s">
        <v>62</v>
      </c>
      <c r="E479" s="9">
        <v>44774</v>
      </c>
      <c r="F479" s="10" t="s">
        <v>63</v>
      </c>
      <c r="G479" s="8" t="s">
        <v>29</v>
      </c>
      <c r="H479" s="8" t="s">
        <v>76</v>
      </c>
      <c r="I479" s="11" t="s">
        <v>1849</v>
      </c>
      <c r="J479" s="11" t="s">
        <v>18</v>
      </c>
      <c r="K479" s="11" t="s">
        <v>1850</v>
      </c>
      <c r="L479" s="11" t="s">
        <v>227</v>
      </c>
      <c r="M479" s="11" t="s">
        <v>227</v>
      </c>
      <c r="N479" s="11" t="s">
        <v>1249</v>
      </c>
      <c r="O479" s="11"/>
      <c r="P479" s="14"/>
      <c r="Q479" s="11" t="str">
        <f t="shared" si="7"/>
        <v>Ho Chi Minh</v>
      </c>
      <c r="R479" s="11" t="str">
        <f>VLOOKUP($G479,'[1]BU mapping'!$A$1:$B$12,2,FALSE)</f>
        <v>DS</v>
      </c>
      <c r="S479" s="11"/>
      <c r="T479" s="11">
        <f>VLOOKUP($G479,'[2]BU mapping'!$A$1:$C$12,3,FALSE)</f>
        <v>0</v>
      </c>
      <c r="U479" s="11"/>
      <c r="V479" s="11"/>
    </row>
    <row r="480" spans="1:22" ht="75" x14ac:dyDescent="0.25">
      <c r="A480" s="40">
        <v>70810892</v>
      </c>
      <c r="B480" s="40">
        <v>70810892</v>
      </c>
      <c r="C480" s="40" t="s">
        <v>141</v>
      </c>
      <c r="D480" s="40" t="s">
        <v>1</v>
      </c>
      <c r="E480" s="41">
        <v>44774</v>
      </c>
      <c r="F480" s="42" t="s">
        <v>142</v>
      </c>
      <c r="G480" s="40" t="s">
        <v>29</v>
      </c>
      <c r="H480" s="40" t="s">
        <v>90</v>
      </c>
      <c r="I480" s="43" t="s">
        <v>1847</v>
      </c>
      <c r="J480" s="99" t="s">
        <v>18</v>
      </c>
      <c r="K480" s="43" t="s">
        <v>40</v>
      </c>
      <c r="L480" s="43" t="s">
        <v>38</v>
      </c>
      <c r="M480" s="11" t="s">
        <v>61</v>
      </c>
      <c r="N480" s="43" t="s">
        <v>6</v>
      </c>
      <c r="O480" s="43"/>
      <c r="P480" s="45"/>
      <c r="Q480" s="43" t="str">
        <f t="shared" si="7"/>
        <v>Danang City</v>
      </c>
      <c r="R480" s="43" t="str">
        <f>VLOOKUP($G480,'[1]BU mapping'!$A$1:$B$12,2,FALSE)</f>
        <v>DS</v>
      </c>
      <c r="S480" s="43"/>
      <c r="T480" s="43">
        <f>VLOOKUP($G480,'[2]BU mapping'!$A$1:$C$12,3,FALSE)</f>
        <v>0</v>
      </c>
      <c r="U480" s="43"/>
      <c r="V480" s="43"/>
    </row>
    <row r="481" spans="1:22" ht="105" x14ac:dyDescent="0.25">
      <c r="A481" s="8">
        <v>70842071</v>
      </c>
      <c r="B481" s="8">
        <v>70842071</v>
      </c>
      <c r="C481" s="8" t="s">
        <v>161</v>
      </c>
      <c r="D481" s="8" t="s">
        <v>2</v>
      </c>
      <c r="E481" s="9">
        <v>44781</v>
      </c>
      <c r="F481" s="10" t="s">
        <v>162</v>
      </c>
      <c r="G481" s="8" t="s">
        <v>29</v>
      </c>
      <c r="H481" s="8" t="s">
        <v>76</v>
      </c>
      <c r="I481" s="11" t="s">
        <v>1851</v>
      </c>
      <c r="J481" s="26" t="s">
        <v>18</v>
      </c>
      <c r="K481" s="11" t="s">
        <v>53</v>
      </c>
      <c r="L481" s="11" t="s">
        <v>51</v>
      </c>
      <c r="M481" s="11" t="s">
        <v>61</v>
      </c>
      <c r="N481" s="11" t="s">
        <v>377</v>
      </c>
      <c r="O481" s="11"/>
      <c r="P481" s="45"/>
      <c r="Q481" s="11" t="str">
        <f t="shared" si="7"/>
        <v>Ho Chi Minh</v>
      </c>
      <c r="R481" s="11" t="str">
        <f>VLOOKUP($G481,'[1]BU mapping'!$A$1:$B$12,2,FALSE)</f>
        <v>DS</v>
      </c>
      <c r="S481" s="11"/>
      <c r="T481" s="11">
        <f>VLOOKUP($G481,'[2]BU mapping'!$A$1:$C$12,3,FALSE)</f>
        <v>0</v>
      </c>
      <c r="U481" s="11"/>
      <c r="V481" s="11"/>
    </row>
    <row r="482" spans="1:22" ht="30" x14ac:dyDescent="0.25">
      <c r="A482" s="8">
        <v>70844439</v>
      </c>
      <c r="B482" s="8">
        <v>70844439</v>
      </c>
      <c r="C482" s="8" t="s">
        <v>256</v>
      </c>
      <c r="D482" s="8" t="s">
        <v>1</v>
      </c>
      <c r="E482" s="9">
        <v>44795</v>
      </c>
      <c r="F482" s="10" t="s">
        <v>257</v>
      </c>
      <c r="G482" s="8" t="s">
        <v>16</v>
      </c>
      <c r="H482" s="8" t="s">
        <v>76</v>
      </c>
      <c r="I482" s="11" t="s">
        <v>1852</v>
      </c>
      <c r="J482" s="11" t="s">
        <v>18</v>
      </c>
      <c r="K482" s="17" t="s">
        <v>1761</v>
      </c>
      <c r="L482" s="17" t="s">
        <v>322</v>
      </c>
      <c r="M482" s="26" t="s">
        <v>61</v>
      </c>
      <c r="N482" s="11"/>
      <c r="O482" s="11"/>
      <c r="P482" s="45"/>
      <c r="Q482" s="11" t="str">
        <f t="shared" si="7"/>
        <v>Ho Chi Minh</v>
      </c>
      <c r="R482" s="11" t="str">
        <f>VLOOKUP($G482,'[1]BU mapping'!$A$1:$B$12,2,FALSE)</f>
        <v>IoT</v>
      </c>
      <c r="S482" s="11"/>
      <c r="T482" s="11" t="str">
        <f>VLOOKUP($G482,'[2]BU mapping'!$A$1:$C$12,3,FALSE)</f>
        <v>EMB</v>
      </c>
      <c r="U482" s="11" t="e">
        <f>INDEX([2]Detail!$L:$L, MATCH($A482, [2]Detail!$A:$A, 0))</f>
        <v>#N/A</v>
      </c>
      <c r="V482" s="11"/>
    </row>
    <row r="483" spans="1:22" ht="30" x14ac:dyDescent="0.25">
      <c r="A483" s="8">
        <v>70844621</v>
      </c>
      <c r="B483" s="8">
        <v>70844621</v>
      </c>
      <c r="C483" s="8" t="s">
        <v>258</v>
      </c>
      <c r="D483" s="8" t="s">
        <v>1</v>
      </c>
      <c r="E483" s="9">
        <v>44796</v>
      </c>
      <c r="F483" s="10" t="s">
        <v>259</v>
      </c>
      <c r="G483" s="8" t="s">
        <v>16</v>
      </c>
      <c r="H483" s="8" t="s">
        <v>76</v>
      </c>
      <c r="I483" s="11" t="s">
        <v>1853</v>
      </c>
      <c r="J483" s="11" t="s">
        <v>18</v>
      </c>
      <c r="K483" s="92" t="s">
        <v>50</v>
      </c>
      <c r="L483" s="11" t="s">
        <v>47</v>
      </c>
      <c r="M483" s="68" t="s">
        <v>61</v>
      </c>
      <c r="N483" s="11"/>
      <c r="O483" s="11"/>
      <c r="P483" s="45"/>
      <c r="Q483" s="11" t="str">
        <f t="shared" si="7"/>
        <v>Ho Chi Minh</v>
      </c>
      <c r="R483" s="11" t="str">
        <f>VLOOKUP($G483,'[1]BU mapping'!$A$1:$B$12,2,FALSE)</f>
        <v>IoT</v>
      </c>
      <c r="S483" s="11"/>
      <c r="T483" s="11" t="str">
        <f>VLOOKUP($G483,'[2]BU mapping'!$A$1:$C$12,3,FALSE)</f>
        <v>EMB</v>
      </c>
      <c r="U483" s="11" t="e">
        <f>INDEX([2]Detail!$L:$L, MATCH($A483, [2]Detail!$A:$A, 0))</f>
        <v>#N/A</v>
      </c>
      <c r="V483" s="11"/>
    </row>
    <row r="484" spans="1:22" ht="105" x14ac:dyDescent="0.25">
      <c r="A484" s="8">
        <v>70844990</v>
      </c>
      <c r="B484" s="8">
        <v>70844990</v>
      </c>
      <c r="C484" s="8" t="s">
        <v>254</v>
      </c>
      <c r="D484" s="8" t="s">
        <v>1</v>
      </c>
      <c r="E484" s="9">
        <v>44797</v>
      </c>
      <c r="F484" s="10" t="s">
        <v>255</v>
      </c>
      <c r="G484" s="8" t="s">
        <v>29</v>
      </c>
      <c r="H484" s="8" t="s">
        <v>119</v>
      </c>
      <c r="I484" s="11" t="s">
        <v>1854</v>
      </c>
      <c r="J484" s="26" t="s">
        <v>18</v>
      </c>
      <c r="K484" s="17" t="s">
        <v>33</v>
      </c>
      <c r="L484" s="17" t="s">
        <v>31</v>
      </c>
      <c r="M484" s="26" t="s">
        <v>61</v>
      </c>
      <c r="N484" s="11" t="s">
        <v>1855</v>
      </c>
      <c r="O484" s="11"/>
      <c r="P484" s="45"/>
      <c r="Q484" s="11" t="str">
        <f t="shared" si="7"/>
        <v>Ho Chi Minh</v>
      </c>
      <c r="R484" s="11" t="str">
        <f>VLOOKUP($G484,'[1]BU mapping'!$A$1:$B$12,2,FALSE)</f>
        <v>DS</v>
      </c>
      <c r="S484" s="11"/>
      <c r="T484" s="11">
        <f>VLOOKUP($G484,'[2]BU mapping'!$A$1:$C$12,3,FALSE)</f>
        <v>0</v>
      </c>
      <c r="U484" s="11"/>
      <c r="V484" s="11"/>
    </row>
    <row r="485" spans="1:22" ht="105" x14ac:dyDescent="0.25">
      <c r="A485" s="59">
        <v>70847523</v>
      </c>
      <c r="B485" s="59">
        <v>70847523</v>
      </c>
      <c r="C485" s="59" t="s">
        <v>262</v>
      </c>
      <c r="D485" s="8" t="s">
        <v>2</v>
      </c>
      <c r="E485" s="60">
        <v>44809</v>
      </c>
      <c r="F485" s="81" t="s">
        <v>263</v>
      </c>
      <c r="G485" s="59" t="s">
        <v>16</v>
      </c>
      <c r="H485" s="8" t="s">
        <v>76</v>
      </c>
      <c r="I485" s="62" t="s">
        <v>1856</v>
      </c>
      <c r="J485" s="62" t="s">
        <v>18</v>
      </c>
      <c r="K485" s="11" t="s">
        <v>53</v>
      </c>
      <c r="L485" s="11" t="s">
        <v>51</v>
      </c>
      <c r="M485" s="11" t="s">
        <v>61</v>
      </c>
      <c r="N485" s="11"/>
      <c r="O485" s="34"/>
      <c r="P485" s="63"/>
      <c r="Q485" s="11" t="str">
        <f t="shared" si="7"/>
        <v>Ho Chi Minh</v>
      </c>
      <c r="R485" s="11" t="str">
        <f>VLOOKUP($G485,'[1]BU mapping'!$A$1:$B$12,2,FALSE)</f>
        <v>IoT</v>
      </c>
      <c r="S485" s="11"/>
      <c r="T485" s="11" t="str">
        <f>VLOOKUP($G485,'[2]BU mapping'!$A$1:$C$12,3,FALSE)</f>
        <v>EMB</v>
      </c>
      <c r="U485" s="11" t="e">
        <f>INDEX([2]Detail!$L:$L, MATCH($A485, [2]Detail!$A:$A, 0))</f>
        <v>#N/A</v>
      </c>
      <c r="V485" s="11"/>
    </row>
    <row r="486" spans="1:22" ht="75" x14ac:dyDescent="0.25">
      <c r="A486" s="8">
        <v>70847529</v>
      </c>
      <c r="B486" s="8">
        <v>70847529</v>
      </c>
      <c r="C486" s="8" t="s">
        <v>260</v>
      </c>
      <c r="D486" s="8" t="s">
        <v>1</v>
      </c>
      <c r="E486" s="9">
        <v>44809</v>
      </c>
      <c r="F486" s="10" t="s">
        <v>261</v>
      </c>
      <c r="G486" s="8" t="s">
        <v>29</v>
      </c>
      <c r="H486" s="8" t="s">
        <v>119</v>
      </c>
      <c r="I486" s="11" t="s">
        <v>1857</v>
      </c>
      <c r="J486" s="26" t="s">
        <v>18</v>
      </c>
      <c r="K486" s="17" t="s">
        <v>33</v>
      </c>
      <c r="L486" s="17" t="s">
        <v>31</v>
      </c>
      <c r="M486" s="26" t="s">
        <v>61</v>
      </c>
      <c r="N486" s="11" t="s">
        <v>1858</v>
      </c>
      <c r="O486" s="11"/>
      <c r="P486" s="45"/>
      <c r="Q486" s="11" t="str">
        <f t="shared" si="7"/>
        <v>Ho Chi Minh</v>
      </c>
      <c r="R486" s="11" t="str">
        <f>VLOOKUP($G486,'[1]BU mapping'!$A$1:$B$12,2,FALSE)</f>
        <v>DS</v>
      </c>
      <c r="S486" s="11"/>
      <c r="T486" s="11">
        <f>VLOOKUP($G486,'[2]BU mapping'!$A$1:$C$12,3,FALSE)</f>
        <v>0</v>
      </c>
      <c r="U486" s="11"/>
      <c r="V486" s="11"/>
    </row>
    <row r="487" spans="1:22" ht="45" x14ac:dyDescent="0.25">
      <c r="A487" s="8">
        <v>70847531</v>
      </c>
      <c r="B487" s="8">
        <v>70847531</v>
      </c>
      <c r="C487" s="8" t="s">
        <v>145</v>
      </c>
      <c r="D487" s="8" t="s">
        <v>1</v>
      </c>
      <c r="E487" s="9">
        <v>44809</v>
      </c>
      <c r="F487" s="10" t="s">
        <v>146</v>
      </c>
      <c r="G487" s="8" t="s">
        <v>29</v>
      </c>
      <c r="H487" s="8" t="s">
        <v>90</v>
      </c>
      <c r="I487" s="11" t="s">
        <v>1859</v>
      </c>
      <c r="J487" s="20" t="s">
        <v>18</v>
      </c>
      <c r="K487" s="11" t="s">
        <v>40</v>
      </c>
      <c r="L487" s="11" t="s">
        <v>38</v>
      </c>
      <c r="M487" s="11" t="s">
        <v>61</v>
      </c>
      <c r="N487" s="11" t="s">
        <v>923</v>
      </c>
      <c r="O487" s="11"/>
      <c r="P487" s="45"/>
      <c r="Q487" s="11" t="str">
        <f t="shared" si="7"/>
        <v>Danang City</v>
      </c>
      <c r="R487" s="11" t="str">
        <f>VLOOKUP($G487,'[1]BU mapping'!$A$1:$B$12,2,FALSE)</f>
        <v>DS</v>
      </c>
      <c r="S487" s="11"/>
      <c r="T487" s="11">
        <f>VLOOKUP($G487,'[2]BU mapping'!$A$1:$C$12,3,FALSE)</f>
        <v>0</v>
      </c>
      <c r="U487" s="11"/>
      <c r="V487" s="11"/>
    </row>
    <row r="488" spans="1:22" ht="120" x14ac:dyDescent="0.25">
      <c r="A488" s="8">
        <v>70847530</v>
      </c>
      <c r="B488" s="8">
        <v>70847530</v>
      </c>
      <c r="C488" s="8" t="s">
        <v>1860</v>
      </c>
      <c r="D488" s="8" t="s">
        <v>1</v>
      </c>
      <c r="E488" s="9">
        <v>44809</v>
      </c>
      <c r="F488" s="10" t="s">
        <v>1861</v>
      </c>
      <c r="G488" s="8" t="s">
        <v>29</v>
      </c>
      <c r="H488" s="8" t="s">
        <v>90</v>
      </c>
      <c r="I488" s="11" t="s">
        <v>1862</v>
      </c>
      <c r="J488" s="11" t="s">
        <v>954</v>
      </c>
      <c r="K488" s="17" t="s">
        <v>64</v>
      </c>
      <c r="L488" s="11" t="s">
        <v>956</v>
      </c>
      <c r="M488" s="11" t="s">
        <v>61</v>
      </c>
      <c r="N488" s="8" t="s">
        <v>458</v>
      </c>
      <c r="O488" s="11"/>
      <c r="P488" s="45"/>
      <c r="Q488" s="11" t="str">
        <f t="shared" si="7"/>
        <v>Danang City</v>
      </c>
      <c r="R488" s="11" t="str">
        <f>VLOOKUP($G488,'[1]BU mapping'!$A$1:$B$12,2,FALSE)</f>
        <v>DS</v>
      </c>
      <c r="S488" s="11"/>
      <c r="T488" s="11">
        <f>VLOOKUP($G488,'[2]BU mapping'!$A$1:$C$12,3,FALSE)</f>
        <v>0</v>
      </c>
      <c r="U488" s="11"/>
      <c r="V488" s="11"/>
    </row>
    <row r="489" spans="1:22" ht="30" x14ac:dyDescent="0.25">
      <c r="A489" s="17">
        <v>70849481</v>
      </c>
      <c r="B489" s="8">
        <v>70849481</v>
      </c>
      <c r="C489" s="14" t="s">
        <v>213</v>
      </c>
      <c r="D489" s="8" t="s">
        <v>1</v>
      </c>
      <c r="E489" s="9">
        <v>44816</v>
      </c>
      <c r="F489" s="90" t="s">
        <v>214</v>
      </c>
      <c r="G489" s="14" t="s">
        <v>29</v>
      </c>
      <c r="H489" s="8" t="s">
        <v>90</v>
      </c>
      <c r="I489" s="17" t="s">
        <v>1863</v>
      </c>
      <c r="J489" s="26" t="s">
        <v>18</v>
      </c>
      <c r="K489" s="17" t="s">
        <v>37</v>
      </c>
      <c r="L489" s="17" t="s">
        <v>320</v>
      </c>
      <c r="M489" s="17" t="s">
        <v>61</v>
      </c>
      <c r="N489" s="11" t="s">
        <v>356</v>
      </c>
      <c r="O489" s="17"/>
      <c r="P489" s="45"/>
      <c r="Q489" s="11" t="str">
        <f t="shared" si="7"/>
        <v>Danang City</v>
      </c>
      <c r="R489" s="11" t="str">
        <f>VLOOKUP($G489,'[1]BU mapping'!$A$1:$B$12,2,FALSE)</f>
        <v>DS</v>
      </c>
      <c r="S489" s="11"/>
      <c r="T489" s="11">
        <f>VLOOKUP($G489,'[2]BU mapping'!$A$1:$C$12,3,FALSE)</f>
        <v>0</v>
      </c>
      <c r="U489" s="11"/>
      <c r="V489" s="11"/>
    </row>
    <row r="490" spans="1:22" ht="90" x14ac:dyDescent="0.25">
      <c r="A490" s="17">
        <v>70821151</v>
      </c>
      <c r="B490" s="8">
        <v>70821151</v>
      </c>
      <c r="C490" s="14" t="s">
        <v>264</v>
      </c>
      <c r="D490" s="8" t="s">
        <v>1</v>
      </c>
      <c r="E490" s="9">
        <v>44816</v>
      </c>
      <c r="F490" s="90" t="s">
        <v>265</v>
      </c>
      <c r="G490" s="14" t="s">
        <v>29</v>
      </c>
      <c r="H490" s="8" t="s">
        <v>76</v>
      </c>
      <c r="I490" s="17" t="s">
        <v>1864</v>
      </c>
      <c r="J490" s="26" t="s">
        <v>18</v>
      </c>
      <c r="K490" s="17" t="s">
        <v>33</v>
      </c>
      <c r="L490" s="17" t="s">
        <v>31</v>
      </c>
      <c r="M490" s="26" t="s">
        <v>61</v>
      </c>
      <c r="N490" s="11" t="s">
        <v>1241</v>
      </c>
      <c r="O490" s="17"/>
      <c r="P490" s="45"/>
      <c r="Q490" s="11" t="str">
        <f t="shared" si="7"/>
        <v>Ho Chi Minh</v>
      </c>
      <c r="R490" s="11" t="str">
        <f>VLOOKUP($G490,'[1]BU mapping'!$A$1:$B$12,2,FALSE)</f>
        <v>DS</v>
      </c>
      <c r="S490" s="11"/>
      <c r="T490" s="11">
        <f>VLOOKUP($G490,'[2]BU mapping'!$A$1:$C$12,3,FALSE)</f>
        <v>0</v>
      </c>
      <c r="U490" s="11"/>
      <c r="V490" s="11"/>
    </row>
    <row r="491" spans="1:22" ht="75" x14ac:dyDescent="0.25">
      <c r="A491" s="14">
        <v>70860221</v>
      </c>
      <c r="B491" s="8">
        <v>70860221</v>
      </c>
      <c r="C491" s="14" t="s">
        <v>318</v>
      </c>
      <c r="D491" s="8" t="s">
        <v>5</v>
      </c>
      <c r="E491" s="9">
        <v>44830</v>
      </c>
      <c r="F491" s="90" t="s">
        <v>319</v>
      </c>
      <c r="G491" s="14" t="s">
        <v>132</v>
      </c>
      <c r="H491" s="8" t="s">
        <v>76</v>
      </c>
      <c r="I491" s="17" t="s">
        <v>1865</v>
      </c>
      <c r="J491" s="11" t="s">
        <v>18</v>
      </c>
      <c r="K491" s="17" t="s">
        <v>33</v>
      </c>
      <c r="L491" s="17" t="s">
        <v>31</v>
      </c>
      <c r="M491" s="26" t="s">
        <v>61</v>
      </c>
      <c r="N491" s="11" t="s">
        <v>1866</v>
      </c>
      <c r="O491" s="17"/>
      <c r="P491" s="100"/>
      <c r="Q491" s="11" t="str">
        <f t="shared" si="7"/>
        <v>Ho Chi Minh</v>
      </c>
      <c r="R491" s="11" t="str">
        <f>VLOOKUP($G491,'[1]BU mapping'!$A$1:$B$12,2,FALSE)</f>
        <v>IoT</v>
      </c>
      <c r="S491" s="11"/>
      <c r="T491" s="11" t="str">
        <f>VLOOKUP($G491,'[2]BU mapping'!$A$1:$C$12,3,FALSE)</f>
        <v>Lumada</v>
      </c>
      <c r="U491" s="11" t="e">
        <f>INDEX([2]Detail!$L:$L, MATCH($A491, [2]Detail!$A:$A, 0))</f>
        <v>#N/A</v>
      </c>
      <c r="V491" s="11"/>
    </row>
    <row r="492" spans="1:22" ht="150" x14ac:dyDescent="0.25">
      <c r="A492" s="17">
        <v>70861629</v>
      </c>
      <c r="B492" s="8">
        <v>70861629</v>
      </c>
      <c r="C492" s="14" t="s">
        <v>279</v>
      </c>
      <c r="D492" s="8" t="s">
        <v>5</v>
      </c>
      <c r="E492" s="9">
        <v>44837</v>
      </c>
      <c r="F492" s="90" t="s">
        <v>280</v>
      </c>
      <c r="G492" s="14" t="s">
        <v>29</v>
      </c>
      <c r="H492" s="8" t="s">
        <v>76</v>
      </c>
      <c r="I492" s="17" t="s">
        <v>1867</v>
      </c>
      <c r="J492" s="20" t="s">
        <v>18</v>
      </c>
      <c r="K492" s="17" t="s">
        <v>64</v>
      </c>
      <c r="L492" s="11" t="s">
        <v>61</v>
      </c>
      <c r="M492" s="11" t="s">
        <v>61</v>
      </c>
      <c r="N492" s="11" t="s">
        <v>479</v>
      </c>
      <c r="O492" s="17"/>
      <c r="P492" s="45"/>
      <c r="Q492" s="11" t="str">
        <f t="shared" si="7"/>
        <v>Ho Chi Minh</v>
      </c>
      <c r="R492" s="11" t="str">
        <f>VLOOKUP($G492,'[1]BU mapping'!$A$1:$B$12,2,FALSE)</f>
        <v>DS</v>
      </c>
      <c r="S492" s="11"/>
      <c r="T492" s="11">
        <f>VLOOKUP($G492,'[2]BU mapping'!$A$1:$C$12,3,FALSE)</f>
        <v>0</v>
      </c>
      <c r="U492" s="11"/>
      <c r="V492" s="11"/>
    </row>
    <row r="493" spans="1:22" ht="75" x14ac:dyDescent="0.25">
      <c r="A493" s="8">
        <v>70863506</v>
      </c>
      <c r="B493" s="32">
        <v>70863506</v>
      </c>
      <c r="C493" s="8" t="s">
        <v>58</v>
      </c>
      <c r="D493" s="8" t="s">
        <v>5</v>
      </c>
      <c r="E493" s="9">
        <v>44844</v>
      </c>
      <c r="F493" s="31" t="s">
        <v>59</v>
      </c>
      <c r="G493" s="8" t="s">
        <v>29</v>
      </c>
      <c r="H493" s="8" t="s">
        <v>90</v>
      </c>
      <c r="I493" s="11" t="s">
        <v>1868</v>
      </c>
      <c r="J493" s="26" t="s">
        <v>18</v>
      </c>
      <c r="K493" s="26" t="s">
        <v>1869</v>
      </c>
      <c r="L493" s="93" t="s">
        <v>61</v>
      </c>
      <c r="M493" s="93" t="s">
        <v>61</v>
      </c>
      <c r="N493" s="11" t="s">
        <v>1870</v>
      </c>
      <c r="O493" s="11"/>
      <c r="P493" s="49"/>
      <c r="Q493" s="11" t="str">
        <f t="shared" si="7"/>
        <v>Danang City</v>
      </c>
      <c r="R493" s="11" t="str">
        <f>VLOOKUP($G493,'[1]BU mapping'!$A$1:$B$12,2,FALSE)</f>
        <v>DS</v>
      </c>
      <c r="S493" s="11"/>
      <c r="T493" s="11">
        <f>VLOOKUP($G493,'[2]BU mapping'!$A$1:$C$12,3,FALSE)</f>
        <v>0</v>
      </c>
      <c r="U493" s="11"/>
      <c r="V493" s="11"/>
    </row>
    <row r="494" spans="1:22" ht="60" x14ac:dyDescent="0.25">
      <c r="A494" s="14">
        <v>70863510</v>
      </c>
      <c r="B494" s="14">
        <v>70863510</v>
      </c>
      <c r="C494" s="14" t="s">
        <v>268</v>
      </c>
      <c r="D494" s="8" t="s">
        <v>1</v>
      </c>
      <c r="E494" s="9">
        <v>44844</v>
      </c>
      <c r="F494" s="90" t="s">
        <v>269</v>
      </c>
      <c r="G494" s="14" t="s">
        <v>16</v>
      </c>
      <c r="H494" s="8" t="s">
        <v>76</v>
      </c>
      <c r="I494" s="17" t="s">
        <v>1871</v>
      </c>
      <c r="J494" s="11" t="s">
        <v>18</v>
      </c>
      <c r="K494" s="11" t="s">
        <v>53</v>
      </c>
      <c r="L494" s="11" t="s">
        <v>51</v>
      </c>
      <c r="M494" s="11" t="s">
        <v>61</v>
      </c>
      <c r="N494" s="14" t="s">
        <v>1777</v>
      </c>
      <c r="O494" s="17"/>
      <c r="P494" s="45"/>
      <c r="Q494" s="11" t="str">
        <f t="shared" si="7"/>
        <v>Ho Chi Minh</v>
      </c>
      <c r="R494" s="11" t="str">
        <f>VLOOKUP($G494,'[1]BU mapping'!$A$1:$B$12,2,FALSE)</f>
        <v>IoT</v>
      </c>
      <c r="S494" s="11"/>
      <c r="T494" s="11" t="str">
        <f>VLOOKUP($G494,'[2]BU mapping'!$A$1:$C$12,3,FALSE)</f>
        <v>EMB</v>
      </c>
      <c r="U494" s="11" t="e">
        <f>INDEX([2]Detail!$L:$L, MATCH($A494, [2]Detail!$A:$A, 0))</f>
        <v>#N/A</v>
      </c>
      <c r="V494" s="11"/>
    </row>
    <row r="495" spans="1:22" ht="90" x14ac:dyDescent="0.25">
      <c r="A495" s="14">
        <v>70863504</v>
      </c>
      <c r="B495" s="14">
        <v>70863504</v>
      </c>
      <c r="C495" s="14" t="s">
        <v>270</v>
      </c>
      <c r="D495" s="8" t="s">
        <v>1</v>
      </c>
      <c r="E495" s="9">
        <v>44844</v>
      </c>
      <c r="F495" s="90" t="s">
        <v>271</v>
      </c>
      <c r="G495" s="14" t="s">
        <v>16</v>
      </c>
      <c r="H495" s="8" t="s">
        <v>76</v>
      </c>
      <c r="I495" s="17" t="s">
        <v>1872</v>
      </c>
      <c r="J495" s="11" t="s">
        <v>18</v>
      </c>
      <c r="K495" s="11" t="s">
        <v>22</v>
      </c>
      <c r="L495" s="11" t="s">
        <v>20</v>
      </c>
      <c r="M495" s="11" t="s">
        <v>61</v>
      </c>
      <c r="N495" s="14" t="s">
        <v>1777</v>
      </c>
      <c r="O495" s="17"/>
      <c r="P495" s="45"/>
      <c r="Q495" s="11" t="str">
        <f t="shared" si="7"/>
        <v>Ho Chi Minh</v>
      </c>
      <c r="R495" s="11" t="str">
        <f>VLOOKUP($G495,'[1]BU mapping'!$A$1:$B$12,2,FALSE)</f>
        <v>IoT</v>
      </c>
      <c r="S495" s="11"/>
      <c r="T495" s="11" t="str">
        <f>VLOOKUP($G495,'[2]BU mapping'!$A$1:$C$12,3,FALSE)</f>
        <v>EMB</v>
      </c>
      <c r="U495" s="11" t="e">
        <f>INDEX([2]Detail!$L:$L, MATCH($A495, [2]Detail!$A:$A, 0))</f>
        <v>#N/A</v>
      </c>
      <c r="V495" s="11"/>
    </row>
    <row r="496" spans="1:22" ht="45" x14ac:dyDescent="0.25">
      <c r="A496" s="14">
        <v>70863501</v>
      </c>
      <c r="B496" s="14">
        <v>70863501</v>
      </c>
      <c r="C496" s="14" t="s">
        <v>1873</v>
      </c>
      <c r="D496" s="8" t="s">
        <v>1</v>
      </c>
      <c r="E496" s="9">
        <v>44844</v>
      </c>
      <c r="F496" s="90" t="s">
        <v>1874</v>
      </c>
      <c r="G496" s="14" t="s">
        <v>16</v>
      </c>
      <c r="H496" s="8" t="s">
        <v>76</v>
      </c>
      <c r="I496" s="17" t="s">
        <v>1875</v>
      </c>
      <c r="J496" s="11" t="s">
        <v>1406</v>
      </c>
      <c r="K496" s="11" t="s">
        <v>1418</v>
      </c>
      <c r="L496" s="11" t="s">
        <v>1499</v>
      </c>
      <c r="M496" s="11" t="s">
        <v>1408</v>
      </c>
      <c r="N496" s="14" t="s">
        <v>1777</v>
      </c>
      <c r="O496" s="17"/>
      <c r="P496" s="45"/>
      <c r="Q496" s="11" t="str">
        <f t="shared" si="7"/>
        <v>Ho Chi Minh</v>
      </c>
      <c r="R496" s="11" t="str">
        <f>VLOOKUP($G496,'[1]BU mapping'!$A$1:$B$12,2,FALSE)</f>
        <v>IoT</v>
      </c>
      <c r="S496" s="11"/>
      <c r="T496" s="11" t="str">
        <f>VLOOKUP($G496,'[2]BU mapping'!$A$1:$C$12,3,FALSE)</f>
        <v>EMB</v>
      </c>
      <c r="U496" s="11" t="e">
        <f>INDEX([2]Detail!$L:$L, MATCH($A496, [2]Detail!$A:$A, 0))</f>
        <v>#N/A</v>
      </c>
      <c r="V496" s="11"/>
    </row>
    <row r="497" spans="1:22" ht="120" x14ac:dyDescent="0.25">
      <c r="A497" s="14">
        <v>70863502</v>
      </c>
      <c r="B497" s="14">
        <v>70863502</v>
      </c>
      <c r="C497" s="14" t="s">
        <v>272</v>
      </c>
      <c r="D497" s="8" t="s">
        <v>1</v>
      </c>
      <c r="E497" s="9">
        <v>44844</v>
      </c>
      <c r="F497" s="90" t="s">
        <v>273</v>
      </c>
      <c r="G497" s="14" t="s">
        <v>45</v>
      </c>
      <c r="H497" s="8" t="s">
        <v>76</v>
      </c>
      <c r="I497" s="17" t="s">
        <v>1876</v>
      </c>
      <c r="J497" s="11" t="s">
        <v>18</v>
      </c>
      <c r="K497" s="11" t="s">
        <v>22</v>
      </c>
      <c r="L497" s="11" t="s">
        <v>20</v>
      </c>
      <c r="M497" s="11" t="s">
        <v>61</v>
      </c>
      <c r="N497" s="30" t="s">
        <v>1782</v>
      </c>
      <c r="O497" s="17"/>
      <c r="P497" s="45"/>
      <c r="Q497" s="11" t="str">
        <f t="shared" si="7"/>
        <v>Ho Chi Minh</v>
      </c>
      <c r="R497" s="11" t="str">
        <f>VLOOKUP($G497,'[1]BU mapping'!$A$1:$B$12,2,FALSE)</f>
        <v>IoT</v>
      </c>
      <c r="S497" s="11"/>
      <c r="T497" s="11" t="str">
        <f>VLOOKUP($G497,'[2]BU mapping'!$A$1:$C$12,3,FALSE)</f>
        <v>Lumada</v>
      </c>
      <c r="U497" s="11" t="e">
        <f>INDEX([2]Detail!$L:$L, MATCH($A497, [2]Detail!$A:$A, 0))</f>
        <v>#N/A</v>
      </c>
      <c r="V497" s="11"/>
    </row>
    <row r="498" spans="1:22" ht="90" x14ac:dyDescent="0.25">
      <c r="A498" s="14">
        <v>70863503</v>
      </c>
      <c r="B498" s="14">
        <v>70863503</v>
      </c>
      <c r="C498" s="14" t="s">
        <v>274</v>
      </c>
      <c r="D498" s="8" t="s">
        <v>1</v>
      </c>
      <c r="E498" s="9">
        <v>44844</v>
      </c>
      <c r="F498" s="90" t="s">
        <v>275</v>
      </c>
      <c r="G498" s="14" t="s">
        <v>45</v>
      </c>
      <c r="H498" s="8" t="s">
        <v>76</v>
      </c>
      <c r="I498" s="17" t="s">
        <v>1877</v>
      </c>
      <c r="J498" s="11" t="s">
        <v>18</v>
      </c>
      <c r="K498" s="17" t="s">
        <v>64</v>
      </c>
      <c r="L498" s="11" t="s">
        <v>61</v>
      </c>
      <c r="M498" s="11" t="s">
        <v>61</v>
      </c>
      <c r="N498" s="30" t="s">
        <v>1782</v>
      </c>
      <c r="O498" s="17"/>
      <c r="P498" s="45"/>
      <c r="Q498" s="11" t="str">
        <f t="shared" si="7"/>
        <v>Ho Chi Minh</v>
      </c>
      <c r="R498" s="11" t="str">
        <f>VLOOKUP($G498,'[1]BU mapping'!$A$1:$B$12,2,FALSE)</f>
        <v>IoT</v>
      </c>
      <c r="S498" s="11"/>
      <c r="T498" s="11" t="str">
        <f>VLOOKUP($G498,'[2]BU mapping'!$A$1:$C$12,3,FALSE)</f>
        <v>Lumada</v>
      </c>
      <c r="U498" s="11" t="e">
        <f>INDEX([2]Detail!$L:$L, MATCH($A498, [2]Detail!$A:$A, 0))</f>
        <v>#N/A</v>
      </c>
      <c r="V498" s="11"/>
    </row>
    <row r="499" spans="1:22" ht="60" x14ac:dyDescent="0.25">
      <c r="A499" s="14">
        <v>70863511</v>
      </c>
      <c r="B499" s="14">
        <v>70863511</v>
      </c>
      <c r="C499" s="14" t="s">
        <v>276</v>
      </c>
      <c r="D499" s="8" t="s">
        <v>1</v>
      </c>
      <c r="E499" s="9">
        <v>44844</v>
      </c>
      <c r="F499" s="90" t="s">
        <v>277</v>
      </c>
      <c r="G499" s="14" t="s">
        <v>16</v>
      </c>
      <c r="H499" s="8" t="s">
        <v>76</v>
      </c>
      <c r="I499" s="17" t="s">
        <v>1878</v>
      </c>
      <c r="J499" s="11" t="s">
        <v>18</v>
      </c>
      <c r="K499" s="26" t="s">
        <v>56</v>
      </c>
      <c r="L499" s="26" t="s">
        <v>54</v>
      </c>
      <c r="M499" s="26" t="s">
        <v>61</v>
      </c>
      <c r="N499" s="11" t="s">
        <v>1777</v>
      </c>
      <c r="O499" s="17"/>
      <c r="P499" s="45"/>
      <c r="Q499" s="11" t="str">
        <f t="shared" si="7"/>
        <v>Ho Chi Minh</v>
      </c>
      <c r="R499" s="11" t="str">
        <f>VLOOKUP($G499,'[1]BU mapping'!$A$1:$B$12,2,FALSE)</f>
        <v>IoT</v>
      </c>
      <c r="S499" s="11"/>
      <c r="T499" s="11" t="str">
        <f>VLOOKUP($G499,'[2]BU mapping'!$A$1:$C$12,3,FALSE)</f>
        <v>EMB</v>
      </c>
      <c r="U499" s="11" t="e">
        <f>INDEX([2]Detail!$L:$L, MATCH($A499, [2]Detail!$A:$A, 0))</f>
        <v>#N/A</v>
      </c>
      <c r="V499" s="11"/>
    </row>
    <row r="500" spans="1:22" ht="60" x14ac:dyDescent="0.25">
      <c r="A500" s="14">
        <v>70868107</v>
      </c>
      <c r="B500" s="32">
        <v>70868107</v>
      </c>
      <c r="C500" s="14" t="s">
        <v>171</v>
      </c>
      <c r="D500" s="8" t="s">
        <v>2</v>
      </c>
      <c r="E500" s="9">
        <v>44866</v>
      </c>
      <c r="F500" s="90" t="s">
        <v>172</v>
      </c>
      <c r="G500" s="14" t="s">
        <v>29</v>
      </c>
      <c r="H500" s="8" t="s">
        <v>76</v>
      </c>
      <c r="I500" s="17" t="s">
        <v>1879</v>
      </c>
      <c r="J500" s="26" t="s">
        <v>18</v>
      </c>
      <c r="K500" s="11" t="s">
        <v>42</v>
      </c>
      <c r="L500" s="11" t="s">
        <v>41</v>
      </c>
      <c r="M500" s="11" t="s">
        <v>61</v>
      </c>
      <c r="N500" s="11" t="s">
        <v>1880</v>
      </c>
      <c r="O500" s="17"/>
      <c r="P500" s="45" t="s">
        <v>1881</v>
      </c>
      <c r="Q500" s="11" t="str">
        <f t="shared" si="7"/>
        <v>Ho Chi Minh</v>
      </c>
      <c r="R500" s="11" t="str">
        <f>VLOOKUP($G500,'[1]BU mapping'!$A$1:$B$12,2,FALSE)</f>
        <v>DS</v>
      </c>
      <c r="S500" s="11"/>
      <c r="T500" s="11">
        <f>VLOOKUP($G500,'[2]BU mapping'!$A$1:$C$12,3,FALSE)</f>
        <v>0</v>
      </c>
      <c r="U500" s="11"/>
      <c r="V500" s="11"/>
    </row>
    <row r="501" spans="1:22" ht="30" x14ac:dyDescent="0.25">
      <c r="A501" s="14">
        <v>70893375</v>
      </c>
      <c r="B501" s="32">
        <v>70893375</v>
      </c>
      <c r="C501" s="14" t="s">
        <v>326</v>
      </c>
      <c r="D501" s="8" t="s">
        <v>5</v>
      </c>
      <c r="E501" s="9">
        <v>44893</v>
      </c>
      <c r="F501" s="90" t="s">
        <v>327</v>
      </c>
      <c r="G501" s="14" t="s">
        <v>29</v>
      </c>
      <c r="H501" s="14" t="s">
        <v>76</v>
      </c>
      <c r="I501" s="17" t="s">
        <v>1882</v>
      </c>
      <c r="J501" s="11" t="s">
        <v>18</v>
      </c>
      <c r="K501" s="17" t="s">
        <v>64</v>
      </c>
      <c r="L501" s="11" t="s">
        <v>61</v>
      </c>
      <c r="M501" s="11" t="s">
        <v>61</v>
      </c>
      <c r="N501" s="11" t="s">
        <v>1883</v>
      </c>
      <c r="O501" s="17"/>
      <c r="P501" s="45"/>
      <c r="Q501" s="11" t="str">
        <f t="shared" si="7"/>
        <v>Ho Chi Minh</v>
      </c>
      <c r="R501" s="11" t="str">
        <f>VLOOKUP($G501,'[1]BU mapping'!$A$1:$B$12,2,FALSE)</f>
        <v>DS</v>
      </c>
      <c r="S501" s="11"/>
      <c r="T501" s="11">
        <f>VLOOKUP($G501,'[2]BU mapping'!$A$1:$C$12,3,FALSE)</f>
        <v>0</v>
      </c>
      <c r="U501" s="11"/>
      <c r="V501" s="11"/>
    </row>
    <row r="502" spans="1:22" ht="30" x14ac:dyDescent="0.25">
      <c r="A502" s="7">
        <v>71269780</v>
      </c>
      <c r="B502" s="8">
        <v>125251</v>
      </c>
      <c r="C502" s="8" t="s">
        <v>1884</v>
      </c>
      <c r="D502" s="8" t="s">
        <v>1168</v>
      </c>
      <c r="E502" s="9">
        <v>36753</v>
      </c>
      <c r="F502" s="18" t="s">
        <v>1885</v>
      </c>
      <c r="G502" s="8" t="s">
        <v>36</v>
      </c>
      <c r="H502" s="8" t="s">
        <v>119</v>
      </c>
      <c r="I502" s="11" t="s">
        <v>1171</v>
      </c>
      <c r="J502" s="11" t="s">
        <v>77</v>
      </c>
      <c r="K502" s="11"/>
      <c r="L502" s="11" t="s">
        <v>1886</v>
      </c>
      <c r="M502" s="11" t="s">
        <v>1886</v>
      </c>
      <c r="N502" s="11" t="s">
        <v>487</v>
      </c>
      <c r="O502" s="11" t="s">
        <v>357</v>
      </c>
      <c r="P502" s="45"/>
      <c r="Q502" s="11" t="str">
        <f t="shared" si="7"/>
        <v>Ho Chi Minh</v>
      </c>
      <c r="R502" s="11" t="str">
        <f>VLOOKUP($G502,'[1]BU mapping'!$A$1:$B$12,2,FALSE)</f>
        <v>IoT</v>
      </c>
      <c r="S502" s="11"/>
      <c r="T502" s="11" t="str">
        <f>VLOOKUP($G502,'[2]BU mapping'!$A$1:$C$12,3,FALSE)</f>
        <v>Lumada</v>
      </c>
      <c r="U502" s="11" t="str">
        <f>INDEX([2]Detail!$L:$L, MATCH($A502, [2]Detail!$A:$A, 0))</f>
        <v>IoT-Industries</v>
      </c>
      <c r="V502" s="11"/>
    </row>
    <row r="503" spans="1:22" ht="30" x14ac:dyDescent="0.25">
      <c r="A503" s="7">
        <v>71269826</v>
      </c>
      <c r="B503" s="8">
        <v>125245</v>
      </c>
      <c r="C503" s="8" t="s">
        <v>1887</v>
      </c>
      <c r="D503" s="8" t="s">
        <v>763</v>
      </c>
      <c r="E503" s="9">
        <v>36871</v>
      </c>
      <c r="F503" s="18" t="s">
        <v>1888</v>
      </c>
      <c r="G503" s="8" t="s">
        <v>36</v>
      </c>
      <c r="H503" s="8" t="s">
        <v>119</v>
      </c>
      <c r="I503" s="11" t="s">
        <v>1889</v>
      </c>
      <c r="J503" s="11" t="s">
        <v>77</v>
      </c>
      <c r="K503" s="11"/>
      <c r="L503" s="11" t="s">
        <v>1886</v>
      </c>
      <c r="M503" s="11" t="s">
        <v>147</v>
      </c>
      <c r="N503" s="11" t="s">
        <v>409</v>
      </c>
      <c r="O503" s="11" t="s">
        <v>357</v>
      </c>
      <c r="P503" s="45"/>
      <c r="Q503" s="11" t="str">
        <f t="shared" si="7"/>
        <v>Ho Chi Minh</v>
      </c>
      <c r="R503" s="11" t="str">
        <f>VLOOKUP($G503,'[1]BU mapping'!$A$1:$B$12,2,FALSE)</f>
        <v>IoT</v>
      </c>
      <c r="S503" s="11"/>
      <c r="T503" s="11" t="str">
        <f>VLOOKUP($G503,'[2]BU mapping'!$A$1:$C$12,3,FALSE)</f>
        <v>Lumada</v>
      </c>
      <c r="U503" s="11" t="str">
        <f>INDEX([2]Detail!$L:$L, MATCH($A503, [2]Detail!$A:$A, 0))</f>
        <v>IoT-Industries</v>
      </c>
      <c r="V503" s="11"/>
    </row>
    <row r="504" spans="1:22" x14ac:dyDescent="0.25">
      <c r="A504" s="7">
        <v>71270705</v>
      </c>
      <c r="B504" s="8">
        <v>125597</v>
      </c>
      <c r="C504" s="8" t="s">
        <v>1886</v>
      </c>
      <c r="D504" s="8" t="s">
        <v>1164</v>
      </c>
      <c r="E504" s="9">
        <v>36875</v>
      </c>
      <c r="F504" s="18" t="s">
        <v>781</v>
      </c>
      <c r="G504" s="8" t="s">
        <v>36</v>
      </c>
      <c r="H504" s="8" t="s">
        <v>119</v>
      </c>
      <c r="I504" s="11" t="s">
        <v>1166</v>
      </c>
      <c r="J504" s="11" t="s">
        <v>77</v>
      </c>
      <c r="K504" s="11"/>
      <c r="L504" s="11" t="s">
        <v>1197</v>
      </c>
      <c r="M504" s="11" t="s">
        <v>1197</v>
      </c>
      <c r="N504" s="11"/>
      <c r="O504" s="11"/>
      <c r="P504" s="45"/>
      <c r="Q504" s="11" t="str">
        <f t="shared" si="7"/>
        <v>Ho Chi Minh</v>
      </c>
      <c r="R504" s="11" t="str">
        <f>VLOOKUP($G504,'[1]BU mapping'!$A$1:$B$12,2,FALSE)</f>
        <v>IoT</v>
      </c>
      <c r="S504" s="11"/>
      <c r="T504" s="11" t="str">
        <f>VLOOKUP($G504,'[2]BU mapping'!$A$1:$C$12,3,FALSE)</f>
        <v>Lumada</v>
      </c>
      <c r="U504" s="11" t="str">
        <f>INDEX([2]Detail!$L:$L, MATCH($A504, [2]Detail!$A:$A, 0))</f>
        <v>IoT-Industries</v>
      </c>
      <c r="V504" s="11"/>
    </row>
    <row r="505" spans="1:22" ht="30" x14ac:dyDescent="0.25">
      <c r="A505" s="7">
        <v>71269474</v>
      </c>
      <c r="B505" s="8">
        <v>125285</v>
      </c>
      <c r="C505" s="101" t="s">
        <v>1890</v>
      </c>
      <c r="D505" s="8" t="s">
        <v>701</v>
      </c>
      <c r="E505" s="9">
        <v>37424</v>
      </c>
      <c r="F505" s="18" t="s">
        <v>1891</v>
      </c>
      <c r="G505" s="8" t="s">
        <v>16</v>
      </c>
      <c r="H505" s="8" t="s">
        <v>76</v>
      </c>
      <c r="I505" s="11" t="s">
        <v>1892</v>
      </c>
      <c r="J505" s="11" t="s">
        <v>77</v>
      </c>
      <c r="K505" s="11"/>
      <c r="L505" s="11"/>
      <c r="M505" s="17" t="s">
        <v>1893</v>
      </c>
      <c r="N505" s="11" t="s">
        <v>1894</v>
      </c>
      <c r="O505" s="11" t="s">
        <v>965</v>
      </c>
      <c r="P505" s="45"/>
      <c r="Q505" s="11" t="str">
        <f t="shared" si="7"/>
        <v>Ho Chi Minh</v>
      </c>
      <c r="R505" s="11" t="str">
        <f>VLOOKUP($G505,'[1]BU mapping'!$A$1:$B$12,2,FALSE)</f>
        <v>IoT</v>
      </c>
      <c r="S505" s="11"/>
      <c r="T505" s="11" t="str">
        <f>VLOOKUP($G505,'[2]BU mapping'!$A$1:$C$12,3,FALSE)</f>
        <v>EMB</v>
      </c>
      <c r="U505" s="11" t="str">
        <f>INDEX([2]Detail!$L:$L, MATCH($A505, [2]Detail!$A:$A, 0))</f>
        <v>IoT-Industries</v>
      </c>
      <c r="V505" s="11"/>
    </row>
    <row r="506" spans="1:22" x14ac:dyDescent="0.25">
      <c r="A506" s="7">
        <v>71270699</v>
      </c>
      <c r="B506" s="8">
        <v>124797</v>
      </c>
      <c r="C506" s="8" t="s">
        <v>1895</v>
      </c>
      <c r="D506" s="8" t="s">
        <v>1164</v>
      </c>
      <c r="E506" s="9">
        <v>38322</v>
      </c>
      <c r="F506" s="18" t="s">
        <v>1896</v>
      </c>
      <c r="G506" s="23" t="s">
        <v>29</v>
      </c>
      <c r="H506" s="8" t="s">
        <v>76</v>
      </c>
      <c r="I506" s="11" t="s">
        <v>1166</v>
      </c>
      <c r="J506" s="34" t="s">
        <v>80</v>
      </c>
      <c r="K506" s="11"/>
      <c r="L506" s="11" t="s">
        <v>1172</v>
      </c>
      <c r="M506" s="11" t="s">
        <v>1172</v>
      </c>
      <c r="N506" s="11"/>
      <c r="O506" s="11" t="s">
        <v>464</v>
      </c>
      <c r="P506" s="49"/>
      <c r="Q506" s="11" t="str">
        <f t="shared" si="7"/>
        <v>Ho Chi Minh</v>
      </c>
      <c r="R506" s="11" t="str">
        <f>VLOOKUP($G506,'[1]BU mapping'!$A$1:$B$12,2,FALSE)</f>
        <v>DS</v>
      </c>
      <c r="S506" s="11"/>
      <c r="T506" s="11">
        <f>VLOOKUP($G506,'[2]BU mapping'!$A$1:$C$12,3,FALSE)</f>
        <v>0</v>
      </c>
      <c r="U506" s="11" t="str">
        <f>INDEX([2]Detail!$L:$L, MATCH($A506, [2]Detail!$A:$A, 0))</f>
        <v>IoT-Industries</v>
      </c>
      <c r="V506" s="11"/>
    </row>
    <row r="507" spans="1:22" ht="30" x14ac:dyDescent="0.25">
      <c r="A507" s="7">
        <v>71269530</v>
      </c>
      <c r="B507" s="8">
        <v>125478</v>
      </c>
      <c r="C507" s="8" t="s">
        <v>1897</v>
      </c>
      <c r="D507" s="8" t="s">
        <v>1201</v>
      </c>
      <c r="E507" s="9">
        <v>38425</v>
      </c>
      <c r="F507" s="18" t="s">
        <v>1898</v>
      </c>
      <c r="G507" s="8" t="s">
        <v>16</v>
      </c>
      <c r="H507" s="8" t="s">
        <v>76</v>
      </c>
      <c r="I507" s="11" t="s">
        <v>1171</v>
      </c>
      <c r="J507" s="11" t="s">
        <v>77</v>
      </c>
      <c r="K507" s="11"/>
      <c r="L507" s="11"/>
      <c r="M507" s="17" t="s">
        <v>1197</v>
      </c>
      <c r="N507" s="11" t="s">
        <v>1413</v>
      </c>
      <c r="O507" s="11" t="s">
        <v>1899</v>
      </c>
      <c r="P507" s="45"/>
      <c r="Q507" s="11" t="str">
        <f t="shared" si="7"/>
        <v>Ho Chi Minh</v>
      </c>
      <c r="R507" s="11" t="str">
        <f>VLOOKUP($G507,'[1]BU mapping'!$A$1:$B$12,2,FALSE)</f>
        <v>IoT</v>
      </c>
      <c r="S507" s="11"/>
      <c r="T507" s="11" t="str">
        <f>VLOOKUP($G507,'[2]BU mapping'!$A$1:$C$12,3,FALSE)</f>
        <v>EMB</v>
      </c>
      <c r="U507" s="11" t="str">
        <f>INDEX([2]Detail!$L:$L, MATCH($A507, [2]Detail!$A:$A, 0))</f>
        <v>IoT-Industries</v>
      </c>
      <c r="V507" s="11"/>
    </row>
    <row r="508" spans="1:22" ht="45" x14ac:dyDescent="0.25">
      <c r="A508" s="7">
        <v>71269835</v>
      </c>
      <c r="B508" s="8">
        <v>125362</v>
      </c>
      <c r="C508" s="8" t="s">
        <v>1900</v>
      </c>
      <c r="D508" s="8" t="s">
        <v>62</v>
      </c>
      <c r="E508" s="9">
        <v>38443</v>
      </c>
      <c r="F508" s="18" t="s">
        <v>1901</v>
      </c>
      <c r="G508" s="8" t="s">
        <v>132</v>
      </c>
      <c r="H508" s="8" t="s">
        <v>119</v>
      </c>
      <c r="I508" s="11" t="s">
        <v>1187</v>
      </c>
      <c r="J508" s="11" t="s">
        <v>77</v>
      </c>
      <c r="K508" s="11"/>
      <c r="L508" s="11" t="s">
        <v>1197</v>
      </c>
      <c r="M508" s="11" t="s">
        <v>1197</v>
      </c>
      <c r="N508" s="11" t="s">
        <v>536</v>
      </c>
      <c r="O508" s="11" t="s">
        <v>1902</v>
      </c>
      <c r="P508" s="45"/>
      <c r="Q508" s="11" t="str">
        <f t="shared" si="7"/>
        <v>Ho Chi Minh</v>
      </c>
      <c r="R508" s="11" t="str">
        <f>VLOOKUP($G508,'[1]BU mapping'!$A$1:$B$12,2,FALSE)</f>
        <v>IoT</v>
      </c>
      <c r="S508" s="11"/>
      <c r="T508" s="11" t="str">
        <f>VLOOKUP($G508,'[2]BU mapping'!$A$1:$C$12,3,FALSE)</f>
        <v>Lumada</v>
      </c>
      <c r="U508" s="11" t="str">
        <f>INDEX([2]Detail!$L:$L, MATCH($A508, [2]Detail!$A:$A, 0))</f>
        <v>IoT-Industries</v>
      </c>
      <c r="V508" s="11"/>
    </row>
    <row r="509" spans="1:22" ht="30" x14ac:dyDescent="0.25">
      <c r="A509" s="7">
        <v>71269754</v>
      </c>
      <c r="B509" s="8">
        <v>125665</v>
      </c>
      <c r="C509" s="8" t="s">
        <v>1903</v>
      </c>
      <c r="D509" s="8" t="s">
        <v>1190</v>
      </c>
      <c r="E509" s="9">
        <v>38579</v>
      </c>
      <c r="F509" s="18" t="s">
        <v>1904</v>
      </c>
      <c r="G509" s="8" t="s">
        <v>36</v>
      </c>
      <c r="H509" s="8" t="s">
        <v>119</v>
      </c>
      <c r="I509" s="11" t="s">
        <v>1905</v>
      </c>
      <c r="J509" s="11" t="s">
        <v>77</v>
      </c>
      <c r="K509" s="11"/>
      <c r="L509" s="11" t="s">
        <v>1900</v>
      </c>
      <c r="M509" s="11" t="s">
        <v>1900</v>
      </c>
      <c r="N509" s="11" t="s">
        <v>409</v>
      </c>
      <c r="O509" s="11" t="s">
        <v>430</v>
      </c>
      <c r="P509" s="45"/>
      <c r="Q509" s="11" t="str">
        <f t="shared" si="7"/>
        <v>Ho Chi Minh</v>
      </c>
      <c r="R509" s="11" t="str">
        <f>VLOOKUP($G509,'[1]BU mapping'!$A$1:$B$12,2,FALSE)</f>
        <v>IoT</v>
      </c>
      <c r="S509" s="11"/>
      <c r="T509" s="11" t="str">
        <f>VLOOKUP($G509,'[2]BU mapping'!$A$1:$C$12,3,FALSE)</f>
        <v>Lumada</v>
      </c>
      <c r="U509" s="11" t="str">
        <f>INDEX([2]Detail!$L:$L, MATCH($A509, [2]Detail!$A:$A, 0))</f>
        <v>IoT-Industries</v>
      </c>
      <c r="V509" s="11"/>
    </row>
    <row r="510" spans="1:22" ht="30" x14ac:dyDescent="0.25">
      <c r="A510" s="7">
        <v>71270703</v>
      </c>
      <c r="B510" s="52">
        <v>125490</v>
      </c>
      <c r="C510" s="8" t="s">
        <v>695</v>
      </c>
      <c r="D510" s="8" t="s">
        <v>1906</v>
      </c>
      <c r="E510" s="9">
        <v>38950</v>
      </c>
      <c r="F510" s="18" t="s">
        <v>1907</v>
      </c>
      <c r="G510" s="8" t="s">
        <v>16</v>
      </c>
      <c r="H510" s="8" t="s">
        <v>76</v>
      </c>
      <c r="I510" s="11" t="s">
        <v>1436</v>
      </c>
      <c r="J510" s="11" t="s">
        <v>77</v>
      </c>
      <c r="K510" s="11"/>
      <c r="L510" s="11" t="s">
        <v>227</v>
      </c>
      <c r="M510" s="11" t="s">
        <v>227</v>
      </c>
      <c r="N510" s="11"/>
      <c r="O510" s="11" t="s">
        <v>1908</v>
      </c>
      <c r="P510" s="8"/>
      <c r="Q510" s="11" t="str">
        <f t="shared" si="7"/>
        <v>Ho Chi Minh</v>
      </c>
      <c r="R510" s="11" t="str">
        <f>VLOOKUP($G510,'[1]BU mapping'!$A$1:$B$12,2,FALSE)</f>
        <v>IoT</v>
      </c>
      <c r="S510" s="11"/>
      <c r="T510" s="11" t="str">
        <f>VLOOKUP($G510,'[2]BU mapping'!$A$1:$C$12,3,FALSE)</f>
        <v>EMB</v>
      </c>
      <c r="U510" s="11" t="str">
        <f>INDEX([2]Detail!$L:$L, MATCH($A510, [2]Detail!$A:$A, 0))</f>
        <v>IoT-Industries</v>
      </c>
      <c r="V510" s="11"/>
    </row>
    <row r="511" spans="1:22" ht="45" x14ac:dyDescent="0.25">
      <c r="A511" s="39">
        <v>71269664</v>
      </c>
      <c r="B511" s="40">
        <v>124831</v>
      </c>
      <c r="C511" s="40" t="s">
        <v>1909</v>
      </c>
      <c r="D511" s="40" t="s">
        <v>701</v>
      </c>
      <c r="E511" s="41">
        <v>39661</v>
      </c>
      <c r="F511" s="53" t="s">
        <v>1910</v>
      </c>
      <c r="G511" s="40" t="s">
        <v>16</v>
      </c>
      <c r="H511" s="40" t="s">
        <v>76</v>
      </c>
      <c r="I511" s="43" t="s">
        <v>1417</v>
      </c>
      <c r="J511" s="43" t="s">
        <v>77</v>
      </c>
      <c r="K511" s="43"/>
      <c r="L511" s="43" t="s">
        <v>1197</v>
      </c>
      <c r="M511" s="17" t="s">
        <v>1197</v>
      </c>
      <c r="N511" s="43"/>
      <c r="O511" s="43" t="s">
        <v>1911</v>
      </c>
      <c r="P511" s="45"/>
      <c r="Q511" s="43" t="str">
        <f t="shared" si="7"/>
        <v>Ho Chi Minh</v>
      </c>
      <c r="R511" s="43" t="str">
        <f>VLOOKUP($G511,'[1]BU mapping'!$A$1:$B$12,2,FALSE)</f>
        <v>IoT</v>
      </c>
      <c r="S511" s="43"/>
      <c r="T511" s="43" t="str">
        <f>VLOOKUP($G511,'[2]BU mapping'!$A$1:$C$12,3,FALSE)</f>
        <v>EMB</v>
      </c>
      <c r="U511" s="43" t="str">
        <f>INDEX([2]Detail!$L:$L, MATCH($A511, [2]Detail!$A:$A, 0))</f>
        <v>IoT-Industries</v>
      </c>
      <c r="V511" s="43"/>
    </row>
    <row r="512" spans="1:22" ht="30" x14ac:dyDescent="0.25">
      <c r="A512" s="7">
        <v>71269423</v>
      </c>
      <c r="B512" s="8">
        <v>124821</v>
      </c>
      <c r="C512" s="8" t="s">
        <v>790</v>
      </c>
      <c r="D512" s="8" t="s">
        <v>1201</v>
      </c>
      <c r="E512" s="9">
        <v>40427</v>
      </c>
      <c r="F512" s="18" t="s">
        <v>1912</v>
      </c>
      <c r="G512" s="8" t="s">
        <v>132</v>
      </c>
      <c r="H512" s="8" t="s">
        <v>76</v>
      </c>
      <c r="I512" s="11" t="s">
        <v>1913</v>
      </c>
      <c r="J512" s="11" t="s">
        <v>77</v>
      </c>
      <c r="K512" s="11"/>
      <c r="L512" s="11" t="s">
        <v>1197</v>
      </c>
      <c r="M512" s="11" t="s">
        <v>1197</v>
      </c>
      <c r="N512" s="11" t="s">
        <v>6</v>
      </c>
      <c r="O512" s="11" t="s">
        <v>371</v>
      </c>
      <c r="P512" s="45"/>
      <c r="Q512" s="11" t="str">
        <f t="shared" si="7"/>
        <v>Ho Chi Minh</v>
      </c>
      <c r="R512" s="11" t="str">
        <f>VLOOKUP($G512,'[1]BU mapping'!$A$1:$B$12,2,FALSE)</f>
        <v>IoT</v>
      </c>
      <c r="S512" s="11"/>
      <c r="T512" s="11" t="str">
        <f>VLOOKUP($G512,'[2]BU mapping'!$A$1:$C$12,3,FALSE)</f>
        <v>Lumada</v>
      </c>
      <c r="U512" s="11" t="str">
        <f>INDEX([2]Detail!$L:$L, MATCH($A512, [2]Detail!$A:$A, 0))</f>
        <v>Solution/Technical Architect</v>
      </c>
      <c r="V512" s="11"/>
    </row>
    <row r="513" spans="1:22" ht="30" x14ac:dyDescent="0.25">
      <c r="A513" s="7">
        <v>71269726</v>
      </c>
      <c r="B513" s="8">
        <v>125164</v>
      </c>
      <c r="C513" s="8" t="s">
        <v>1914</v>
      </c>
      <c r="D513" s="8" t="s">
        <v>1201</v>
      </c>
      <c r="E513" s="9">
        <v>40477</v>
      </c>
      <c r="F513" s="18" t="s">
        <v>1915</v>
      </c>
      <c r="G513" s="8" t="s">
        <v>45</v>
      </c>
      <c r="H513" s="8" t="s">
        <v>119</v>
      </c>
      <c r="I513" s="11" t="s">
        <v>965</v>
      </c>
      <c r="J513" s="11" t="s">
        <v>77</v>
      </c>
      <c r="K513" s="11"/>
      <c r="L513" s="11" t="s">
        <v>1197</v>
      </c>
      <c r="M513" s="11" t="s">
        <v>1197</v>
      </c>
      <c r="N513" s="11" t="s">
        <v>487</v>
      </c>
      <c r="O513" s="11" t="s">
        <v>1916</v>
      </c>
      <c r="P513" s="45"/>
      <c r="Q513" s="11" t="str">
        <f t="shared" si="7"/>
        <v>Ho Chi Minh</v>
      </c>
      <c r="R513" s="11" t="str">
        <f>VLOOKUP($G513,'[1]BU mapping'!$A$1:$B$12,2,FALSE)</f>
        <v>IoT</v>
      </c>
      <c r="S513" s="11"/>
      <c r="T513" s="11" t="str">
        <f>VLOOKUP($G513,'[2]BU mapping'!$A$1:$C$12,3,FALSE)</f>
        <v>Lumada</v>
      </c>
      <c r="U513" s="11" t="str">
        <f>INDEX([2]Detail!$L:$L, MATCH($A513, [2]Detail!$A:$A, 0))</f>
        <v>IoT-Industries</v>
      </c>
      <c r="V513" s="11"/>
    </row>
    <row r="514" spans="1:22" ht="30" x14ac:dyDescent="0.25">
      <c r="A514" s="7">
        <v>71269705</v>
      </c>
      <c r="B514" s="8">
        <v>125079</v>
      </c>
      <c r="C514" s="8" t="s">
        <v>1917</v>
      </c>
      <c r="D514" s="8" t="s">
        <v>763</v>
      </c>
      <c r="E514" s="9">
        <v>40532</v>
      </c>
      <c r="F514" s="18" t="s">
        <v>1918</v>
      </c>
      <c r="G514" s="8" t="s">
        <v>132</v>
      </c>
      <c r="H514" s="8" t="s">
        <v>119</v>
      </c>
      <c r="I514" s="11" t="s">
        <v>1919</v>
      </c>
      <c r="J514" s="11" t="s">
        <v>77</v>
      </c>
      <c r="K514" s="11"/>
      <c r="L514" s="11" t="s">
        <v>1900</v>
      </c>
      <c r="M514" s="11" t="s">
        <v>1900</v>
      </c>
      <c r="N514" s="11" t="s">
        <v>387</v>
      </c>
      <c r="O514" s="11" t="s">
        <v>371</v>
      </c>
      <c r="P514" s="45"/>
      <c r="Q514" s="11" t="str">
        <f t="shared" ref="Q514:Q577" si="8">REPLACE(LEFT(H514,19), 1,8,"")</f>
        <v>Ho Chi Minh</v>
      </c>
      <c r="R514" s="11" t="str">
        <f>VLOOKUP($G514,'[1]BU mapping'!$A$1:$B$12,2,FALSE)</f>
        <v>IoT</v>
      </c>
      <c r="S514" s="11"/>
      <c r="T514" s="11" t="str">
        <f>VLOOKUP($G514,'[2]BU mapping'!$A$1:$C$12,3,FALSE)</f>
        <v>Lumada</v>
      </c>
      <c r="U514" s="11" t="str">
        <f>INDEX([2]Detail!$L:$L, MATCH($A514, [2]Detail!$A:$A, 0))</f>
        <v>IoT-Industries</v>
      </c>
      <c r="V514" s="11"/>
    </row>
    <row r="515" spans="1:22" ht="30" x14ac:dyDescent="0.25">
      <c r="A515" s="7">
        <v>71269766</v>
      </c>
      <c r="B515" s="8">
        <v>124833</v>
      </c>
      <c r="C515" s="8" t="s">
        <v>1920</v>
      </c>
      <c r="D515" s="8" t="s">
        <v>62</v>
      </c>
      <c r="E515" s="9">
        <v>41002</v>
      </c>
      <c r="F515" s="18" t="s">
        <v>1921</v>
      </c>
      <c r="G515" s="8" t="s">
        <v>45</v>
      </c>
      <c r="H515" s="8" t="s">
        <v>76</v>
      </c>
      <c r="I515" s="11" t="s">
        <v>965</v>
      </c>
      <c r="J515" s="11" t="s">
        <v>77</v>
      </c>
      <c r="K515" s="11"/>
      <c r="L515" s="11" t="s">
        <v>1197</v>
      </c>
      <c r="M515" s="17" t="s">
        <v>1197</v>
      </c>
      <c r="N515" s="11" t="s">
        <v>403</v>
      </c>
      <c r="O515" s="11" t="s">
        <v>1728</v>
      </c>
      <c r="P515" s="45"/>
      <c r="Q515" s="11" t="str">
        <f t="shared" si="8"/>
        <v>Ho Chi Minh</v>
      </c>
      <c r="R515" s="11" t="str">
        <f>VLOOKUP($G515,'[1]BU mapping'!$A$1:$B$12,2,FALSE)</f>
        <v>IoT</v>
      </c>
      <c r="S515" s="11"/>
      <c r="T515" s="11" t="str">
        <f>VLOOKUP($G515,'[2]BU mapping'!$A$1:$C$12,3,FALSE)</f>
        <v>Lumada</v>
      </c>
      <c r="U515" s="11" t="str">
        <f>INDEX([2]Detail!$L:$L, MATCH($A515, [2]Detail!$A:$A, 0))</f>
        <v>IoT-Industries</v>
      </c>
      <c r="V515" s="11"/>
    </row>
    <row r="516" spans="1:22" ht="30" x14ac:dyDescent="0.25">
      <c r="A516" s="7">
        <v>71269778</v>
      </c>
      <c r="B516" s="8">
        <v>125599</v>
      </c>
      <c r="C516" s="8" t="s">
        <v>1922</v>
      </c>
      <c r="D516" s="8" t="s">
        <v>48</v>
      </c>
      <c r="E516" s="9">
        <v>41190</v>
      </c>
      <c r="F516" s="18" t="s">
        <v>1923</v>
      </c>
      <c r="G516" s="8" t="s">
        <v>45</v>
      </c>
      <c r="H516" s="8" t="s">
        <v>119</v>
      </c>
      <c r="I516" s="11" t="s">
        <v>1924</v>
      </c>
      <c r="J516" s="11" t="s">
        <v>77</v>
      </c>
      <c r="K516" s="11"/>
      <c r="L516" s="11" t="s">
        <v>1886</v>
      </c>
      <c r="M516" s="11" t="s">
        <v>1900</v>
      </c>
      <c r="N516" s="11" t="s">
        <v>503</v>
      </c>
      <c r="O516" s="11" t="s">
        <v>397</v>
      </c>
      <c r="P516" s="45"/>
      <c r="Q516" s="11" t="str">
        <f t="shared" si="8"/>
        <v>Ho Chi Minh</v>
      </c>
      <c r="R516" s="11" t="str">
        <f>VLOOKUP($G516,'[1]BU mapping'!$A$1:$B$12,2,FALSE)</f>
        <v>IoT</v>
      </c>
      <c r="S516" s="11"/>
      <c r="T516" s="11" t="str">
        <f>VLOOKUP($G516,'[2]BU mapping'!$A$1:$C$12,3,FALSE)</f>
        <v>Lumada</v>
      </c>
      <c r="U516" s="11" t="str">
        <f>INDEX([2]Detail!$L:$L, MATCH($A516, [2]Detail!$A:$A, 0))</f>
        <v>IoT-Industries</v>
      </c>
      <c r="V516" s="11"/>
    </row>
    <row r="517" spans="1:22" x14ac:dyDescent="0.25">
      <c r="A517" s="7">
        <v>71269785</v>
      </c>
      <c r="B517" s="8">
        <v>125082</v>
      </c>
      <c r="C517" s="8" t="s">
        <v>1925</v>
      </c>
      <c r="D517" s="8" t="s">
        <v>48</v>
      </c>
      <c r="E517" s="9">
        <v>41386</v>
      </c>
      <c r="F517" s="18" t="s">
        <v>1926</v>
      </c>
      <c r="G517" s="8" t="s">
        <v>36</v>
      </c>
      <c r="H517" s="8" t="s">
        <v>90</v>
      </c>
      <c r="I517" s="11" t="s">
        <v>1927</v>
      </c>
      <c r="J517" s="11" t="s">
        <v>77</v>
      </c>
      <c r="K517" s="11"/>
      <c r="L517" s="11" t="s">
        <v>1263</v>
      </c>
      <c r="M517" s="11" t="s">
        <v>1263</v>
      </c>
      <c r="N517" s="11"/>
      <c r="O517" s="11" t="s">
        <v>430</v>
      </c>
      <c r="P517" s="45"/>
      <c r="Q517" s="11" t="str">
        <f t="shared" si="8"/>
        <v>Danang City</v>
      </c>
      <c r="R517" s="11" t="str">
        <f>VLOOKUP($G517,'[1]BU mapping'!$A$1:$B$12,2,FALSE)</f>
        <v>IoT</v>
      </c>
      <c r="S517" s="11"/>
      <c r="T517" s="11" t="str">
        <f>VLOOKUP($G517,'[2]BU mapping'!$A$1:$C$12,3,FALSE)</f>
        <v>Lumada</v>
      </c>
      <c r="U517" s="11" t="str">
        <f>INDEX([2]Detail!$L:$L, MATCH($A517, [2]Detail!$A:$A, 0))</f>
        <v>IoT-Industries</v>
      </c>
      <c r="V517" s="11"/>
    </row>
    <row r="518" spans="1:22" ht="45" x14ac:dyDescent="0.25">
      <c r="A518" s="7">
        <v>71269426</v>
      </c>
      <c r="B518" s="8">
        <v>125300</v>
      </c>
      <c r="C518" s="8" t="s">
        <v>1928</v>
      </c>
      <c r="D518" s="8" t="s">
        <v>1190</v>
      </c>
      <c r="E518" s="9">
        <v>41456</v>
      </c>
      <c r="F518" s="18" t="s">
        <v>1929</v>
      </c>
      <c r="G518" s="8" t="s">
        <v>45</v>
      </c>
      <c r="H518" s="8" t="s">
        <v>76</v>
      </c>
      <c r="I518" s="11" t="s">
        <v>1930</v>
      </c>
      <c r="J518" s="11" t="s">
        <v>77</v>
      </c>
      <c r="K518" s="11"/>
      <c r="L518" s="11"/>
      <c r="M518" s="17" t="s">
        <v>1886</v>
      </c>
      <c r="N518" s="11" t="s">
        <v>659</v>
      </c>
      <c r="O518" s="11" t="s">
        <v>1931</v>
      </c>
      <c r="P518" s="45"/>
      <c r="Q518" s="11" t="str">
        <f t="shared" si="8"/>
        <v>Ho Chi Minh</v>
      </c>
      <c r="R518" s="11" t="str">
        <f>VLOOKUP($G518,'[1]BU mapping'!$A$1:$B$12,2,FALSE)</f>
        <v>IoT</v>
      </c>
      <c r="S518" s="11"/>
      <c r="T518" s="11" t="str">
        <f>VLOOKUP($G518,'[2]BU mapping'!$A$1:$C$12,3,FALSE)</f>
        <v>Lumada</v>
      </c>
      <c r="U518" s="11" t="str">
        <f>INDEX([2]Detail!$L:$L, MATCH($A518, [2]Detail!$A:$A, 0))</f>
        <v>IoT-Industries</v>
      </c>
      <c r="V518" s="11"/>
    </row>
    <row r="519" spans="1:22" ht="45" x14ac:dyDescent="0.25">
      <c r="A519" s="7">
        <v>71269478</v>
      </c>
      <c r="B519" s="8">
        <v>125283</v>
      </c>
      <c r="C519" s="101" t="s">
        <v>1932</v>
      </c>
      <c r="D519" s="8" t="s">
        <v>5</v>
      </c>
      <c r="E519" s="9">
        <v>41491</v>
      </c>
      <c r="F519" s="18" t="s">
        <v>1933</v>
      </c>
      <c r="G519" s="8" t="s">
        <v>16</v>
      </c>
      <c r="H519" s="8" t="s">
        <v>76</v>
      </c>
      <c r="I519" s="102" t="s">
        <v>1934</v>
      </c>
      <c r="J519" s="11" t="s">
        <v>77</v>
      </c>
      <c r="K519" s="11"/>
      <c r="L519" s="11"/>
      <c r="M519" s="17" t="s">
        <v>1893</v>
      </c>
      <c r="N519" s="11" t="s">
        <v>775</v>
      </c>
      <c r="O519" s="11" t="s">
        <v>750</v>
      </c>
      <c r="P519" s="45"/>
      <c r="Q519" s="11" t="str">
        <f t="shared" si="8"/>
        <v>Ho Chi Minh</v>
      </c>
      <c r="R519" s="11" t="str">
        <f>VLOOKUP($G519,'[1]BU mapping'!$A$1:$B$12,2,FALSE)</f>
        <v>IoT</v>
      </c>
      <c r="S519" s="11"/>
      <c r="T519" s="11" t="str">
        <f>VLOOKUP($G519,'[2]BU mapping'!$A$1:$C$12,3,FALSE)</f>
        <v>EMB</v>
      </c>
      <c r="U519" s="11" t="str">
        <f>INDEX([2]Detail!$L:$L, MATCH($A519, [2]Detail!$A:$A, 0))</f>
        <v>IoT-Industries</v>
      </c>
      <c r="V519" s="11"/>
    </row>
    <row r="520" spans="1:22" ht="30" x14ac:dyDescent="0.25">
      <c r="A520" s="7">
        <v>71270029</v>
      </c>
      <c r="B520" s="8">
        <v>125427</v>
      </c>
      <c r="C520" s="8" t="s">
        <v>1935</v>
      </c>
      <c r="D520" s="8" t="s">
        <v>4</v>
      </c>
      <c r="E520" s="9">
        <v>41563</v>
      </c>
      <c r="F520" s="18" t="s">
        <v>1936</v>
      </c>
      <c r="G520" s="8" t="s">
        <v>16</v>
      </c>
      <c r="H520" s="8" t="s">
        <v>76</v>
      </c>
      <c r="I520" s="11" t="s">
        <v>1937</v>
      </c>
      <c r="J520" s="11" t="s">
        <v>77</v>
      </c>
      <c r="K520" s="11"/>
      <c r="L520" s="11"/>
      <c r="M520" s="17" t="s">
        <v>1893</v>
      </c>
      <c r="N520" s="11" t="s">
        <v>1520</v>
      </c>
      <c r="O520" s="11" t="s">
        <v>965</v>
      </c>
      <c r="P520" s="45"/>
      <c r="Q520" s="11" t="str">
        <f t="shared" si="8"/>
        <v>Ho Chi Minh</v>
      </c>
      <c r="R520" s="11" t="str">
        <f>VLOOKUP($G520,'[1]BU mapping'!$A$1:$B$12,2,FALSE)</f>
        <v>IoT</v>
      </c>
      <c r="S520" s="11"/>
      <c r="T520" s="11" t="str">
        <f>VLOOKUP($G520,'[2]BU mapping'!$A$1:$C$12,3,FALSE)</f>
        <v>EMB</v>
      </c>
      <c r="U520" s="11" t="str">
        <f>INDEX([2]Detail!$L:$L, MATCH($A520, [2]Detail!$A:$A, 0))</f>
        <v>IoT-Industries</v>
      </c>
      <c r="V520" s="11"/>
    </row>
    <row r="521" spans="1:22" ht="45" x14ac:dyDescent="0.25">
      <c r="A521" s="7">
        <v>71269559</v>
      </c>
      <c r="B521" s="8">
        <v>124836</v>
      </c>
      <c r="C521" s="8" t="s">
        <v>1938</v>
      </c>
      <c r="D521" s="8" t="s">
        <v>5</v>
      </c>
      <c r="E521" s="9">
        <v>41687</v>
      </c>
      <c r="F521" s="18" t="s">
        <v>1939</v>
      </c>
      <c r="G521" s="8" t="s">
        <v>16</v>
      </c>
      <c r="H521" s="8" t="s">
        <v>76</v>
      </c>
      <c r="I521" s="11" t="s">
        <v>1940</v>
      </c>
      <c r="J521" s="11" t="s">
        <v>77</v>
      </c>
      <c r="K521" s="11"/>
      <c r="L521" s="11"/>
      <c r="M521" s="17" t="s">
        <v>1893</v>
      </c>
      <c r="N521" s="11" t="s">
        <v>775</v>
      </c>
      <c r="O521" s="11" t="s">
        <v>1258</v>
      </c>
      <c r="P521" s="45"/>
      <c r="Q521" s="11" t="str">
        <f t="shared" si="8"/>
        <v>Ho Chi Minh</v>
      </c>
      <c r="R521" s="11" t="str">
        <f>VLOOKUP($G521,'[1]BU mapping'!$A$1:$B$12,2,FALSE)</f>
        <v>IoT</v>
      </c>
      <c r="S521" s="11"/>
      <c r="T521" s="11" t="str">
        <f>VLOOKUP($G521,'[2]BU mapping'!$A$1:$C$12,3,FALSE)</f>
        <v>EMB</v>
      </c>
      <c r="U521" s="11" t="str">
        <f>INDEX([2]Detail!$L:$L, MATCH($A521, [2]Detail!$A:$A, 0))</f>
        <v>IoT-Industries</v>
      </c>
      <c r="V521" s="11"/>
    </row>
    <row r="522" spans="1:22" ht="30" x14ac:dyDescent="0.25">
      <c r="A522" s="7">
        <v>71269589</v>
      </c>
      <c r="B522" s="8">
        <v>124768</v>
      </c>
      <c r="C522" s="23" t="s">
        <v>1941</v>
      </c>
      <c r="D522" s="23" t="s">
        <v>1168</v>
      </c>
      <c r="E522" s="33">
        <v>42116</v>
      </c>
      <c r="F522" s="66" t="s">
        <v>1942</v>
      </c>
      <c r="G522" s="23" t="s">
        <v>29</v>
      </c>
      <c r="H522" s="8" t="s">
        <v>76</v>
      </c>
      <c r="I522" s="11" t="s">
        <v>1924</v>
      </c>
      <c r="J522" s="11" t="s">
        <v>80</v>
      </c>
      <c r="K522" s="11"/>
      <c r="L522" s="11" t="s">
        <v>1172</v>
      </c>
      <c r="M522" s="11" t="s">
        <v>1172</v>
      </c>
      <c r="N522" s="11" t="s">
        <v>1425</v>
      </c>
      <c r="O522" s="11" t="s">
        <v>1943</v>
      </c>
      <c r="P522" s="45"/>
      <c r="Q522" s="11" t="str">
        <f t="shared" si="8"/>
        <v>Ho Chi Minh</v>
      </c>
      <c r="R522" s="11" t="str">
        <f>VLOOKUP($G522,'[1]BU mapping'!$A$1:$B$12,2,FALSE)</f>
        <v>DS</v>
      </c>
      <c r="S522" s="11"/>
      <c r="T522" s="11">
        <f>VLOOKUP($G522,'[2]BU mapping'!$A$1:$C$12,3,FALSE)</f>
        <v>0</v>
      </c>
      <c r="U522" s="11" t="str">
        <f>INDEX([2]Detail!$L:$L, MATCH($A522, [2]Detail!$A:$A, 0))</f>
        <v>IoT-Industries</v>
      </c>
      <c r="V522" s="11"/>
    </row>
    <row r="523" spans="1:22" ht="30" x14ac:dyDescent="0.25">
      <c r="A523" s="7">
        <v>71269833</v>
      </c>
      <c r="B523" s="8">
        <v>125297</v>
      </c>
      <c r="C523" s="8" t="s">
        <v>1944</v>
      </c>
      <c r="D523" s="8" t="s">
        <v>4</v>
      </c>
      <c r="E523" s="9">
        <v>42171</v>
      </c>
      <c r="F523" s="18" t="s">
        <v>1945</v>
      </c>
      <c r="G523" s="8" t="s">
        <v>36</v>
      </c>
      <c r="H523" s="8" t="s">
        <v>119</v>
      </c>
      <c r="I523" s="11" t="s">
        <v>1946</v>
      </c>
      <c r="J523" s="11" t="s">
        <v>77</v>
      </c>
      <c r="K523" s="11"/>
      <c r="L523" s="11" t="s">
        <v>147</v>
      </c>
      <c r="M523" s="17" t="s">
        <v>147</v>
      </c>
      <c r="N523" s="11" t="s">
        <v>529</v>
      </c>
      <c r="O523" s="11" t="s">
        <v>1947</v>
      </c>
      <c r="P523" s="45"/>
      <c r="Q523" s="11" t="str">
        <f t="shared" si="8"/>
        <v>Ho Chi Minh</v>
      </c>
      <c r="R523" s="11" t="str">
        <f>VLOOKUP($G523,'[1]BU mapping'!$A$1:$B$12,2,FALSE)</f>
        <v>IoT</v>
      </c>
      <c r="S523" s="11"/>
      <c r="T523" s="11" t="str">
        <f>VLOOKUP($G523,'[2]BU mapping'!$A$1:$C$12,3,FALSE)</f>
        <v>Lumada</v>
      </c>
      <c r="U523" s="11" t="str">
        <f>INDEX([2]Detail!$L:$L, MATCH($A523, [2]Detail!$A:$A, 0))</f>
        <v>IoT-Industries</v>
      </c>
      <c r="V523" s="11"/>
    </row>
    <row r="524" spans="1:22" ht="30" x14ac:dyDescent="0.25">
      <c r="A524" s="7">
        <v>71269542</v>
      </c>
      <c r="B524" s="8">
        <v>126274</v>
      </c>
      <c r="C524" s="8" t="s">
        <v>1893</v>
      </c>
      <c r="D524" s="8" t="s">
        <v>1201</v>
      </c>
      <c r="E524" s="9">
        <v>42445</v>
      </c>
      <c r="F524" s="18" t="s">
        <v>1948</v>
      </c>
      <c r="G524" s="8" t="s">
        <v>16</v>
      </c>
      <c r="H524" s="8" t="s">
        <v>76</v>
      </c>
      <c r="I524" s="11" t="s">
        <v>1949</v>
      </c>
      <c r="J524" s="11" t="s">
        <v>77</v>
      </c>
      <c r="K524" s="11"/>
      <c r="L524" s="11" t="s">
        <v>1197</v>
      </c>
      <c r="M524" s="17" t="s">
        <v>1197</v>
      </c>
      <c r="N524" s="11" t="s">
        <v>1596</v>
      </c>
      <c r="O524" s="11" t="s">
        <v>1744</v>
      </c>
      <c r="P524" s="45"/>
      <c r="Q524" s="11" t="str">
        <f t="shared" si="8"/>
        <v>Ho Chi Minh</v>
      </c>
      <c r="R524" s="11" t="str">
        <f>VLOOKUP($G524,'[1]BU mapping'!$A$1:$B$12,2,FALSE)</f>
        <v>IoT</v>
      </c>
      <c r="S524" s="11"/>
      <c r="T524" s="11" t="str">
        <f>VLOOKUP($G524,'[2]BU mapping'!$A$1:$C$12,3,FALSE)</f>
        <v>EMB</v>
      </c>
      <c r="U524" s="11" t="str">
        <f>INDEX([2]Detail!$L:$L, MATCH($A524, [2]Detail!$A:$A, 0))</f>
        <v>IoT-Industries</v>
      </c>
      <c r="V524" s="11"/>
    </row>
    <row r="525" spans="1:22" ht="30" x14ac:dyDescent="0.25">
      <c r="A525" s="7">
        <v>71391205</v>
      </c>
      <c r="B525" s="8">
        <v>130602</v>
      </c>
      <c r="C525" s="8" t="s">
        <v>1950</v>
      </c>
      <c r="D525" s="8" t="s">
        <v>5</v>
      </c>
      <c r="E525" s="9">
        <v>42688</v>
      </c>
      <c r="F525" s="18" t="s">
        <v>1951</v>
      </c>
      <c r="G525" s="8" t="s">
        <v>132</v>
      </c>
      <c r="H525" s="8" t="s">
        <v>119</v>
      </c>
      <c r="I525" s="11" t="s">
        <v>1952</v>
      </c>
      <c r="J525" s="11" t="s">
        <v>77</v>
      </c>
      <c r="K525" s="34"/>
      <c r="L525" s="34" t="s">
        <v>1900</v>
      </c>
      <c r="M525" s="11" t="s">
        <v>1900</v>
      </c>
      <c r="N525" s="11" t="s">
        <v>513</v>
      </c>
      <c r="O525" s="11" t="s">
        <v>357</v>
      </c>
      <c r="P525" s="45"/>
      <c r="Q525" s="11" t="str">
        <f t="shared" si="8"/>
        <v>Ho Chi Minh</v>
      </c>
      <c r="R525" s="11" t="str">
        <f>VLOOKUP($G525,'[1]BU mapping'!$A$1:$B$12,2,FALSE)</f>
        <v>IoT</v>
      </c>
      <c r="S525" s="11"/>
      <c r="T525" s="11" t="str">
        <f>VLOOKUP($G525,'[2]BU mapping'!$A$1:$C$12,3,FALSE)</f>
        <v>Lumada</v>
      </c>
      <c r="U525" s="11" t="str">
        <f>INDEX([2]Detail!$L:$L, MATCH($A525, [2]Detail!$A:$A, 0))</f>
        <v>IoT-Industries</v>
      </c>
      <c r="V525" s="11"/>
    </row>
    <row r="526" spans="1:22" ht="30" x14ac:dyDescent="0.25">
      <c r="A526" s="7">
        <v>71391174</v>
      </c>
      <c r="B526" s="8">
        <v>132546</v>
      </c>
      <c r="C526" s="8" t="s">
        <v>480</v>
      </c>
      <c r="D526" s="8" t="s">
        <v>1201</v>
      </c>
      <c r="E526" s="9">
        <v>42807</v>
      </c>
      <c r="F526" s="18" t="s">
        <v>1953</v>
      </c>
      <c r="G526" s="8" t="s">
        <v>132</v>
      </c>
      <c r="H526" s="8" t="s">
        <v>119</v>
      </c>
      <c r="I526" s="11" t="s">
        <v>1924</v>
      </c>
      <c r="J526" s="11" t="s">
        <v>77</v>
      </c>
      <c r="K526" s="11"/>
      <c r="L526" s="11" t="s">
        <v>1900</v>
      </c>
      <c r="M526" s="11" t="s">
        <v>1900</v>
      </c>
      <c r="N526" s="11" t="s">
        <v>1954</v>
      </c>
      <c r="O526" s="11" t="s">
        <v>371</v>
      </c>
      <c r="P526" s="45"/>
      <c r="Q526" s="11" t="str">
        <f t="shared" si="8"/>
        <v>Ho Chi Minh</v>
      </c>
      <c r="R526" s="11" t="str">
        <f>VLOOKUP($G526,'[1]BU mapping'!$A$1:$B$12,2,FALSE)</f>
        <v>IoT</v>
      </c>
      <c r="S526" s="11"/>
      <c r="T526" s="11" t="str">
        <f>VLOOKUP($G526,'[2]BU mapping'!$A$1:$C$12,3,FALSE)</f>
        <v>Lumada</v>
      </c>
      <c r="U526" s="11" t="str">
        <f>INDEX([2]Detail!$L:$L, MATCH($A526, [2]Detail!$A:$A, 0))</f>
        <v>IoT-Industries</v>
      </c>
      <c r="V526" s="11"/>
    </row>
    <row r="527" spans="1:22" x14ac:dyDescent="0.25">
      <c r="A527" s="7">
        <v>71478704</v>
      </c>
      <c r="B527" s="8">
        <v>134252</v>
      </c>
      <c r="C527" s="8" t="s">
        <v>1955</v>
      </c>
      <c r="D527" s="8" t="s">
        <v>5</v>
      </c>
      <c r="E527" s="9">
        <v>42961</v>
      </c>
      <c r="F527" s="18" t="s">
        <v>1956</v>
      </c>
      <c r="G527" s="8" t="s">
        <v>45</v>
      </c>
      <c r="H527" s="8" t="s">
        <v>119</v>
      </c>
      <c r="I527" s="11" t="s">
        <v>965</v>
      </c>
      <c r="J527" s="11" t="s">
        <v>77</v>
      </c>
      <c r="K527" s="11"/>
      <c r="L527" s="11" t="s">
        <v>1957</v>
      </c>
      <c r="M527" s="11" t="s">
        <v>1886</v>
      </c>
      <c r="N527" s="11" t="s">
        <v>659</v>
      </c>
      <c r="O527" s="11" t="s">
        <v>1958</v>
      </c>
      <c r="P527" s="45"/>
      <c r="Q527" s="11" t="str">
        <f t="shared" si="8"/>
        <v>Ho Chi Minh</v>
      </c>
      <c r="R527" s="11" t="str">
        <f>VLOOKUP($G527,'[1]BU mapping'!$A$1:$B$12,2,FALSE)</f>
        <v>IoT</v>
      </c>
      <c r="S527" s="11"/>
      <c r="T527" s="11" t="str">
        <f>VLOOKUP($G527,'[2]BU mapping'!$A$1:$C$12,3,FALSE)</f>
        <v>Lumada</v>
      </c>
      <c r="U527" s="11" t="str">
        <f>INDEX([2]Detail!$L:$L, MATCH($A527, [2]Detail!$A:$A, 0))</f>
        <v>IoT-Industries</v>
      </c>
      <c r="V527" s="11"/>
    </row>
    <row r="528" spans="1:22" ht="30" x14ac:dyDescent="0.25">
      <c r="A528" s="7">
        <v>71479083</v>
      </c>
      <c r="B528" s="8">
        <v>138006</v>
      </c>
      <c r="C528" s="8" t="s">
        <v>1959</v>
      </c>
      <c r="D528" s="8" t="s">
        <v>4</v>
      </c>
      <c r="E528" s="9">
        <v>43290</v>
      </c>
      <c r="F528" s="18" t="s">
        <v>1960</v>
      </c>
      <c r="G528" s="8" t="s">
        <v>45</v>
      </c>
      <c r="H528" s="8" t="s">
        <v>119</v>
      </c>
      <c r="I528" s="11" t="s">
        <v>1961</v>
      </c>
      <c r="J528" s="11" t="s">
        <v>77</v>
      </c>
      <c r="K528" s="11"/>
      <c r="L528" s="11" t="s">
        <v>1962</v>
      </c>
      <c r="M528" s="11" t="s">
        <v>1886</v>
      </c>
      <c r="N528" s="11" t="s">
        <v>487</v>
      </c>
      <c r="O528" s="11" t="s">
        <v>1963</v>
      </c>
      <c r="P528" s="45" t="s">
        <v>1011</v>
      </c>
      <c r="Q528" s="11" t="str">
        <f t="shared" si="8"/>
        <v>Ho Chi Minh</v>
      </c>
      <c r="R528" s="11" t="str">
        <f>VLOOKUP($G528,'[1]BU mapping'!$A$1:$B$12,2,FALSE)</f>
        <v>IoT</v>
      </c>
      <c r="S528" s="11"/>
      <c r="T528" s="11" t="str">
        <f>VLOOKUP($G528,'[2]BU mapping'!$A$1:$C$12,3,FALSE)</f>
        <v>Lumada</v>
      </c>
      <c r="U528" s="11" t="str">
        <f>INDEX([2]Detail!$L:$L, MATCH($A528, [2]Detail!$A:$A, 0))</f>
        <v>IoT-Industries</v>
      </c>
      <c r="V528" s="11"/>
    </row>
    <row r="529" spans="1:22" ht="30" x14ac:dyDescent="0.25">
      <c r="A529" s="7">
        <v>71483524</v>
      </c>
      <c r="B529" s="8">
        <v>138268</v>
      </c>
      <c r="C529" s="8" t="s">
        <v>1964</v>
      </c>
      <c r="D529" s="8" t="s">
        <v>5</v>
      </c>
      <c r="E529" s="9">
        <v>43754</v>
      </c>
      <c r="F529" s="10" t="s">
        <v>1965</v>
      </c>
      <c r="G529" s="8" t="s">
        <v>45</v>
      </c>
      <c r="H529" s="8" t="s">
        <v>1966</v>
      </c>
      <c r="I529" s="11" t="s">
        <v>1967</v>
      </c>
      <c r="J529" s="11" t="s">
        <v>77</v>
      </c>
      <c r="K529" s="11"/>
      <c r="L529" s="11" t="s">
        <v>1962</v>
      </c>
      <c r="M529" s="11" t="s">
        <v>1886</v>
      </c>
      <c r="N529" s="11" t="s">
        <v>403</v>
      </c>
      <c r="O529" s="11" t="s">
        <v>1968</v>
      </c>
      <c r="P529" s="45"/>
      <c r="Q529" s="11" t="str">
        <f t="shared" si="8"/>
        <v/>
      </c>
      <c r="R529" s="11" t="str">
        <f>VLOOKUP($G529,'[1]BU mapping'!$A$1:$B$12,2,FALSE)</f>
        <v>IoT</v>
      </c>
      <c r="S529" s="11"/>
      <c r="T529" s="11" t="str">
        <f>VLOOKUP($G529,'[2]BU mapping'!$A$1:$C$12,3,FALSE)</f>
        <v>Lumada</v>
      </c>
      <c r="U529" s="11" t="str">
        <f>INDEX([2]Detail!$L:$L, MATCH($A529, [2]Detail!$A:$A, 0))</f>
        <v>IoT-Industries</v>
      </c>
      <c r="V529" s="11"/>
    </row>
    <row r="530" spans="1:22" ht="30" x14ac:dyDescent="0.25">
      <c r="A530" s="7">
        <v>70753676</v>
      </c>
      <c r="B530" s="8">
        <v>148922</v>
      </c>
      <c r="C530" s="8" t="s">
        <v>1969</v>
      </c>
      <c r="D530" s="8" t="s">
        <v>2</v>
      </c>
      <c r="E530" s="9">
        <v>44389</v>
      </c>
      <c r="F530" s="18" t="s">
        <v>1970</v>
      </c>
      <c r="G530" s="8" t="s">
        <v>45</v>
      </c>
      <c r="H530" s="8" t="s">
        <v>119</v>
      </c>
      <c r="I530" s="11" t="s">
        <v>1971</v>
      </c>
      <c r="J530" s="11" t="s">
        <v>77</v>
      </c>
      <c r="K530" s="11"/>
      <c r="L530" s="11" t="s">
        <v>1962</v>
      </c>
      <c r="M530" s="11" t="s">
        <v>1886</v>
      </c>
      <c r="N530" s="11" t="s">
        <v>403</v>
      </c>
      <c r="O530" s="11"/>
      <c r="P530" s="45" t="s">
        <v>1011</v>
      </c>
      <c r="Q530" s="11" t="str">
        <f t="shared" si="8"/>
        <v>Ho Chi Minh</v>
      </c>
      <c r="R530" s="11" t="str">
        <f>VLOOKUP($G530,'[1]BU mapping'!$A$1:$B$12,2,FALSE)</f>
        <v>IoT</v>
      </c>
      <c r="S530" s="11"/>
      <c r="T530" s="11" t="str">
        <f>VLOOKUP($G530,'[2]BU mapping'!$A$1:$C$12,3,FALSE)</f>
        <v>Lumada</v>
      </c>
      <c r="U530" s="11" t="str">
        <f>INDEX([2]Detail!$L:$L, MATCH($A530, [2]Detail!$A:$A, 0))</f>
        <v>IoT-Industries</v>
      </c>
      <c r="V530" s="11"/>
    </row>
    <row r="531" spans="1:22" ht="30" x14ac:dyDescent="0.25">
      <c r="A531" s="7">
        <v>70758892</v>
      </c>
      <c r="B531" s="8">
        <v>149169</v>
      </c>
      <c r="C531" s="8" t="s">
        <v>1972</v>
      </c>
      <c r="D531" s="8" t="s">
        <v>1</v>
      </c>
      <c r="E531" s="9">
        <v>44410</v>
      </c>
      <c r="F531" s="18" t="s">
        <v>1973</v>
      </c>
      <c r="G531" s="8" t="s">
        <v>45</v>
      </c>
      <c r="H531" s="8" t="s">
        <v>119</v>
      </c>
      <c r="I531" s="11" t="s">
        <v>1974</v>
      </c>
      <c r="J531" s="11" t="s">
        <v>77</v>
      </c>
      <c r="K531" s="11"/>
      <c r="L531" s="11" t="s">
        <v>1962</v>
      </c>
      <c r="M531" s="11" t="s">
        <v>1886</v>
      </c>
      <c r="N531" s="11" t="s">
        <v>403</v>
      </c>
      <c r="O531" s="11"/>
      <c r="P531" s="45" t="s">
        <v>1011</v>
      </c>
      <c r="Q531" s="11" t="str">
        <f t="shared" si="8"/>
        <v>Ho Chi Minh</v>
      </c>
      <c r="R531" s="11" t="str">
        <f>VLOOKUP($G531,'[1]BU mapping'!$A$1:$B$12,2,FALSE)</f>
        <v>IoT</v>
      </c>
      <c r="S531" s="11"/>
      <c r="T531" s="11" t="str">
        <f>VLOOKUP($G531,'[2]BU mapping'!$A$1:$C$12,3,FALSE)</f>
        <v>Lumada</v>
      </c>
      <c r="U531" s="11" t="str">
        <f>INDEX([2]Detail!$L:$L, MATCH($A531, [2]Detail!$A:$A, 0))</f>
        <v>IoT-Industries</v>
      </c>
      <c r="V531" s="11"/>
    </row>
    <row r="532" spans="1:22" x14ac:dyDescent="0.25">
      <c r="A532" s="7">
        <v>70759030</v>
      </c>
      <c r="B532" s="8">
        <v>149492</v>
      </c>
      <c r="C532" s="8" t="s">
        <v>1975</v>
      </c>
      <c r="D532" s="8" t="s">
        <v>5</v>
      </c>
      <c r="E532" s="9">
        <v>44440</v>
      </c>
      <c r="F532" s="18" t="s">
        <v>1976</v>
      </c>
      <c r="G532" s="8" t="s">
        <v>45</v>
      </c>
      <c r="H532" s="8" t="s">
        <v>119</v>
      </c>
      <c r="I532" s="11" t="s">
        <v>965</v>
      </c>
      <c r="J532" s="11" t="s">
        <v>77</v>
      </c>
      <c r="K532" s="11"/>
      <c r="L532" s="11" t="s">
        <v>1957</v>
      </c>
      <c r="M532" s="11" t="s">
        <v>1886</v>
      </c>
      <c r="N532" s="11" t="s">
        <v>659</v>
      </c>
      <c r="O532" s="11"/>
      <c r="P532" s="45"/>
      <c r="Q532" s="11" t="str">
        <f t="shared" si="8"/>
        <v>Ho Chi Minh</v>
      </c>
      <c r="R532" s="11" t="str">
        <f>VLOOKUP($G532,'[1]BU mapping'!$A$1:$B$12,2,FALSE)</f>
        <v>IoT</v>
      </c>
      <c r="S532" s="11"/>
      <c r="T532" s="11" t="str">
        <f>VLOOKUP($G532,'[2]BU mapping'!$A$1:$C$12,3,FALSE)</f>
        <v>Lumada</v>
      </c>
      <c r="U532" s="11" t="str">
        <f>INDEX([2]Detail!$L:$L, MATCH($A532, [2]Detail!$A:$A, 0))</f>
        <v>IoT-Industries</v>
      </c>
      <c r="V532" s="11"/>
    </row>
    <row r="533" spans="1:22" x14ac:dyDescent="0.25">
      <c r="A533" s="7">
        <v>71575812</v>
      </c>
      <c r="B533" s="8">
        <v>142738</v>
      </c>
      <c r="C533" s="8" t="s">
        <v>1977</v>
      </c>
      <c r="D533" s="8" t="s">
        <v>2</v>
      </c>
      <c r="E533" s="9">
        <v>43661</v>
      </c>
      <c r="F533" s="18" t="s">
        <v>1978</v>
      </c>
      <c r="G533" s="8" t="s">
        <v>45</v>
      </c>
      <c r="H533" s="8" t="s">
        <v>76</v>
      </c>
      <c r="I533" s="11" t="s">
        <v>965</v>
      </c>
      <c r="J533" s="11" t="s">
        <v>77</v>
      </c>
      <c r="K533" s="11"/>
      <c r="L533" s="11" t="s">
        <v>1957</v>
      </c>
      <c r="M533" s="11" t="s">
        <v>1886</v>
      </c>
      <c r="N533" s="11" t="s">
        <v>659</v>
      </c>
      <c r="O533" s="11"/>
      <c r="P533" s="45"/>
      <c r="Q533" s="11" t="str">
        <f t="shared" si="8"/>
        <v>Ho Chi Minh</v>
      </c>
      <c r="R533" s="11" t="str">
        <f>VLOOKUP($G533,'[1]BU mapping'!$A$1:$B$12,2,FALSE)</f>
        <v>IoT</v>
      </c>
      <c r="S533" s="11"/>
      <c r="T533" s="11" t="str">
        <f>VLOOKUP($G533,'[2]BU mapping'!$A$1:$C$12,3,FALSE)</f>
        <v>Lumada</v>
      </c>
      <c r="U533" s="11" t="str">
        <f>INDEX([2]Detail!$L:$L, MATCH($A533, [2]Detail!$A:$A, 0))</f>
        <v>IoT-Industries</v>
      </c>
      <c r="V533" s="11"/>
    </row>
    <row r="534" spans="1:22" ht="30" x14ac:dyDescent="0.25">
      <c r="A534" s="7">
        <v>70768332</v>
      </c>
      <c r="B534" s="8">
        <v>70768332</v>
      </c>
      <c r="C534" s="8" t="s">
        <v>1979</v>
      </c>
      <c r="D534" s="8" t="s">
        <v>2</v>
      </c>
      <c r="E534" s="9">
        <v>44531</v>
      </c>
      <c r="F534" s="18" t="s">
        <v>1980</v>
      </c>
      <c r="G534" s="8" t="s">
        <v>45</v>
      </c>
      <c r="H534" s="8" t="s">
        <v>76</v>
      </c>
      <c r="I534" s="11" t="s">
        <v>1981</v>
      </c>
      <c r="J534" s="11" t="s">
        <v>77</v>
      </c>
      <c r="K534" s="11"/>
      <c r="L534" s="11" t="s">
        <v>1962</v>
      </c>
      <c r="M534" s="11" t="s">
        <v>1886</v>
      </c>
      <c r="N534" s="11" t="s">
        <v>487</v>
      </c>
      <c r="O534" s="11"/>
      <c r="P534" s="45" t="s">
        <v>1011</v>
      </c>
      <c r="Q534" s="11" t="str">
        <f t="shared" si="8"/>
        <v>Ho Chi Minh</v>
      </c>
      <c r="R534" s="11" t="str">
        <f>VLOOKUP($G534,'[1]BU mapping'!$A$1:$B$12,2,FALSE)</f>
        <v>IoT</v>
      </c>
      <c r="S534" s="11"/>
      <c r="T534" s="11" t="str">
        <f>VLOOKUP($G534,'[2]BU mapping'!$A$1:$C$12,3,FALSE)</f>
        <v>Lumada</v>
      </c>
      <c r="U534" s="11" t="str">
        <f>INDEX([2]Detail!$L:$L, MATCH($A534, [2]Detail!$A:$A, 0))</f>
        <v>IoT-Industries</v>
      </c>
      <c r="V534" s="11"/>
    </row>
    <row r="535" spans="1:22" ht="30" x14ac:dyDescent="0.25">
      <c r="A535" s="7">
        <v>70832900</v>
      </c>
      <c r="B535" s="8">
        <v>70832900</v>
      </c>
      <c r="C535" s="8" t="s">
        <v>1982</v>
      </c>
      <c r="D535" s="8" t="s">
        <v>2</v>
      </c>
      <c r="E535" s="9">
        <v>44746</v>
      </c>
      <c r="F535" s="18" t="s">
        <v>1983</v>
      </c>
      <c r="G535" s="8" t="s">
        <v>45</v>
      </c>
      <c r="H535" s="8" t="s">
        <v>76</v>
      </c>
      <c r="I535" s="11" t="s">
        <v>965</v>
      </c>
      <c r="J535" s="11" t="s">
        <v>77</v>
      </c>
      <c r="K535" s="11"/>
      <c r="L535" s="11" t="s">
        <v>1957</v>
      </c>
      <c r="M535" s="11" t="s">
        <v>1886</v>
      </c>
      <c r="N535" s="11" t="s">
        <v>662</v>
      </c>
      <c r="O535" s="11"/>
      <c r="P535" s="45"/>
      <c r="Q535" s="11" t="str">
        <f t="shared" si="8"/>
        <v>Ho Chi Minh</v>
      </c>
      <c r="R535" s="11" t="str">
        <f>VLOOKUP($G535,'[1]BU mapping'!$A$1:$B$12,2,FALSE)</f>
        <v>IoT</v>
      </c>
      <c r="S535" s="11"/>
      <c r="T535" s="11" t="str">
        <f>VLOOKUP($G535,'[2]BU mapping'!$A$1:$C$12,3,FALSE)</f>
        <v>Lumada</v>
      </c>
      <c r="U535" s="11" t="str">
        <f>INDEX([2]Detail!$L:$L, MATCH($A535, [2]Detail!$A:$A, 0))</f>
        <v>IoT-Industries</v>
      </c>
      <c r="V535" s="11"/>
    </row>
    <row r="536" spans="1:22" ht="165" x14ac:dyDescent="0.25">
      <c r="A536" s="8">
        <v>70841111</v>
      </c>
      <c r="B536" s="8">
        <v>70841111</v>
      </c>
      <c r="C536" s="8" t="s">
        <v>1962</v>
      </c>
      <c r="D536" s="8" t="s">
        <v>1168</v>
      </c>
      <c r="E536" s="9">
        <v>44776</v>
      </c>
      <c r="F536" s="18" t="s">
        <v>1984</v>
      </c>
      <c r="G536" s="8" t="s">
        <v>132</v>
      </c>
      <c r="H536" s="8" t="s">
        <v>76</v>
      </c>
      <c r="I536" s="11" t="s">
        <v>1985</v>
      </c>
      <c r="J536" s="11" t="s">
        <v>77</v>
      </c>
      <c r="K536" s="11"/>
      <c r="L536" s="11"/>
      <c r="M536" s="11" t="s">
        <v>1886</v>
      </c>
      <c r="N536" s="11" t="s">
        <v>487</v>
      </c>
      <c r="O536" s="11"/>
      <c r="P536" s="45"/>
      <c r="Q536" s="11" t="str">
        <f t="shared" si="8"/>
        <v>Ho Chi Minh</v>
      </c>
      <c r="R536" s="11" t="str">
        <f>VLOOKUP($G536,'[1]BU mapping'!$A$1:$B$12,2,FALSE)</f>
        <v>IoT</v>
      </c>
      <c r="S536" s="11"/>
      <c r="T536" s="11" t="str">
        <f>VLOOKUP($G536,'[2]BU mapping'!$A$1:$C$12,3,FALSE)</f>
        <v>Lumada</v>
      </c>
      <c r="U536" s="11" t="e">
        <f>INDEX([2]Detail!$L:$L, MATCH($A536, [2]Detail!$A:$A, 0))</f>
        <v>#N/A</v>
      </c>
      <c r="V536" s="11"/>
    </row>
    <row r="537" spans="1:22" ht="120" x14ac:dyDescent="0.25">
      <c r="A537" s="8">
        <v>70836061</v>
      </c>
      <c r="B537" s="8">
        <v>70836061</v>
      </c>
      <c r="C537" s="8" t="s">
        <v>1986</v>
      </c>
      <c r="D537" s="8" t="s">
        <v>1</v>
      </c>
      <c r="E537" s="9">
        <v>44855</v>
      </c>
      <c r="F537" s="8" t="s">
        <v>1987</v>
      </c>
      <c r="G537" s="8" t="s">
        <v>132</v>
      </c>
      <c r="H537" s="8" t="s">
        <v>76</v>
      </c>
      <c r="I537" s="11" t="s">
        <v>1988</v>
      </c>
      <c r="J537" s="11" t="s">
        <v>77</v>
      </c>
      <c r="K537" s="11"/>
      <c r="L537" s="11"/>
      <c r="M537" s="11" t="s">
        <v>1886</v>
      </c>
      <c r="N537" s="11" t="s">
        <v>487</v>
      </c>
      <c r="O537" s="11"/>
      <c r="P537" s="45" t="s">
        <v>1011</v>
      </c>
      <c r="Q537" s="11" t="str">
        <f t="shared" si="8"/>
        <v>Ho Chi Minh</v>
      </c>
      <c r="R537" s="11" t="str">
        <f>VLOOKUP($G537,'[1]BU mapping'!$A$1:$B$12,2,FALSE)</f>
        <v>IoT</v>
      </c>
      <c r="S537" s="11"/>
      <c r="T537" s="11" t="str">
        <f>VLOOKUP($G537,'[2]BU mapping'!$A$1:$C$12,3,FALSE)</f>
        <v>Lumada</v>
      </c>
      <c r="U537" s="11" t="e">
        <f>INDEX([2]Detail!$L:$L, MATCH($A537, [2]Detail!$A:$A, 0))</f>
        <v>#N/A</v>
      </c>
      <c r="V537" s="11"/>
    </row>
    <row r="538" spans="1:22" x14ac:dyDescent="0.25">
      <c r="A538" s="14">
        <v>70868104</v>
      </c>
      <c r="B538" s="14">
        <v>70868104</v>
      </c>
      <c r="C538" s="14" t="s">
        <v>1989</v>
      </c>
      <c r="D538" s="8" t="s">
        <v>1168</v>
      </c>
      <c r="E538" s="9">
        <v>44866</v>
      </c>
      <c r="F538" s="14" t="s">
        <v>1990</v>
      </c>
      <c r="G538" s="14" t="s">
        <v>16</v>
      </c>
      <c r="H538" s="8" t="s">
        <v>76</v>
      </c>
      <c r="I538" s="17" t="s">
        <v>1991</v>
      </c>
      <c r="J538" s="11" t="s">
        <v>77</v>
      </c>
      <c r="K538" s="11"/>
      <c r="L538" s="11"/>
      <c r="M538" s="17" t="s">
        <v>1197</v>
      </c>
      <c r="N538" s="11"/>
      <c r="O538" s="17"/>
      <c r="P538" s="45"/>
      <c r="Q538" s="11" t="str">
        <f t="shared" si="8"/>
        <v>Ho Chi Minh</v>
      </c>
      <c r="R538" s="11" t="str">
        <f>VLOOKUP($G538,'[1]BU mapping'!$A$1:$B$12,2,FALSE)</f>
        <v>IoT</v>
      </c>
      <c r="S538" s="11"/>
      <c r="T538" s="11" t="str">
        <f>VLOOKUP($G538,'[2]BU mapping'!$A$1:$C$12,3,FALSE)</f>
        <v>EMB</v>
      </c>
      <c r="U538" s="11" t="e">
        <f>INDEX([2]Detail!$L:$L, MATCH($A538, [2]Detail!$A:$A, 0))</f>
        <v>#N/A</v>
      </c>
      <c r="V538" s="11"/>
    </row>
    <row r="539" spans="1:22" x14ac:dyDescent="0.25">
      <c r="A539" s="14">
        <v>70894239</v>
      </c>
      <c r="B539" s="14">
        <v>70894239</v>
      </c>
      <c r="C539" s="14" t="s">
        <v>1992</v>
      </c>
      <c r="D539" s="8" t="s">
        <v>4</v>
      </c>
      <c r="E539" s="9">
        <v>44896</v>
      </c>
      <c r="F539" s="14" t="s">
        <v>1993</v>
      </c>
      <c r="G539" s="14" t="s">
        <v>45</v>
      </c>
      <c r="H539" s="14" t="s">
        <v>90</v>
      </c>
      <c r="I539" s="17" t="s">
        <v>1994</v>
      </c>
      <c r="J539" s="11" t="s">
        <v>77</v>
      </c>
      <c r="K539" s="103"/>
      <c r="L539" s="103"/>
      <c r="M539" s="17" t="s">
        <v>1263</v>
      </c>
      <c r="N539" s="30" t="s">
        <v>3</v>
      </c>
      <c r="O539" s="17"/>
      <c r="P539" s="45"/>
      <c r="Q539" s="11" t="str">
        <f t="shared" si="8"/>
        <v>Danang City</v>
      </c>
      <c r="R539" s="11" t="str">
        <f>VLOOKUP($G539,'[1]BU mapping'!$A$1:$B$12,2,FALSE)</f>
        <v>IoT</v>
      </c>
      <c r="S539" s="11"/>
      <c r="T539" s="11" t="str">
        <f>VLOOKUP($G539,'[2]BU mapping'!$A$1:$C$12,3,FALSE)</f>
        <v>Lumada</v>
      </c>
      <c r="U539" s="11" t="e">
        <f>INDEX([2]Detail!$L:$L, MATCH($A539, [2]Detail!$A:$A, 0))</f>
        <v>#N/A</v>
      </c>
      <c r="V539" s="11"/>
    </row>
    <row r="540" spans="1:22" ht="30" x14ac:dyDescent="0.25">
      <c r="A540" s="7">
        <v>71270712</v>
      </c>
      <c r="B540" s="8">
        <v>125677</v>
      </c>
      <c r="C540" s="8" t="s">
        <v>1995</v>
      </c>
      <c r="D540" s="8" t="s">
        <v>1168</v>
      </c>
      <c r="E540" s="9">
        <v>39052</v>
      </c>
      <c r="F540" s="18" t="s">
        <v>1996</v>
      </c>
      <c r="G540" s="8" t="s">
        <v>1997</v>
      </c>
      <c r="H540" s="8" t="s">
        <v>76</v>
      </c>
      <c r="I540" s="11" t="s">
        <v>1937</v>
      </c>
      <c r="J540" s="11" t="s">
        <v>1998</v>
      </c>
      <c r="K540" s="11" t="s">
        <v>1999</v>
      </c>
      <c r="L540" s="11" t="s">
        <v>1184</v>
      </c>
      <c r="M540" s="11" t="s">
        <v>1184</v>
      </c>
      <c r="N540" s="11" t="s">
        <v>969</v>
      </c>
      <c r="O540" s="11" t="s">
        <v>2000</v>
      </c>
      <c r="P540" s="45"/>
      <c r="Q540" s="11" t="str">
        <f t="shared" si="8"/>
        <v>Ho Chi Minh</v>
      </c>
      <c r="R540" s="11" t="str">
        <f>VLOOKUP($G540,'[1]BU mapping'!$A$1:$B$12,2,FALSE)</f>
        <v>JDS</v>
      </c>
      <c r="S540" s="11"/>
      <c r="T540" s="11">
        <f>VLOOKUP($G540,'[2]BU mapping'!$A$1:$C$12,3,FALSE)</f>
        <v>0</v>
      </c>
      <c r="U540" s="11"/>
      <c r="V540" s="11"/>
    </row>
    <row r="541" spans="1:22" x14ac:dyDescent="0.25">
      <c r="A541" s="7">
        <v>71270024</v>
      </c>
      <c r="B541" s="8">
        <v>125035</v>
      </c>
      <c r="C541" s="8" t="s">
        <v>2001</v>
      </c>
      <c r="D541" s="8" t="s">
        <v>5</v>
      </c>
      <c r="E541" s="9">
        <v>39694</v>
      </c>
      <c r="F541" s="18" t="s">
        <v>2002</v>
      </c>
      <c r="G541" s="8" t="s">
        <v>29</v>
      </c>
      <c r="H541" s="8" t="s">
        <v>76</v>
      </c>
      <c r="I541" s="11" t="s">
        <v>1937</v>
      </c>
      <c r="J541" s="11" t="s">
        <v>1998</v>
      </c>
      <c r="K541" s="11" t="s">
        <v>2003</v>
      </c>
      <c r="L541" s="11" t="s">
        <v>1263</v>
      </c>
      <c r="M541" s="11" t="s">
        <v>1263</v>
      </c>
      <c r="N541" s="11" t="s">
        <v>754</v>
      </c>
      <c r="O541" s="11" t="s">
        <v>1421</v>
      </c>
      <c r="P541" s="45"/>
      <c r="Q541" s="11" t="str">
        <f t="shared" si="8"/>
        <v>Ho Chi Minh</v>
      </c>
      <c r="R541" s="11" t="str">
        <f>VLOOKUP($G541,'[1]BU mapping'!$A$1:$B$12,2,FALSE)</f>
        <v>DS</v>
      </c>
      <c r="S541" s="11"/>
      <c r="T541" s="11">
        <f>VLOOKUP($G541,'[2]BU mapping'!$A$1:$C$12,3,FALSE)</f>
        <v>0</v>
      </c>
      <c r="U541" s="11"/>
      <c r="V541" s="11"/>
    </row>
    <row r="542" spans="1:22" ht="60" x14ac:dyDescent="0.25">
      <c r="A542" s="7">
        <v>71270028</v>
      </c>
      <c r="B542" s="8">
        <v>125015</v>
      </c>
      <c r="C542" s="8" t="s">
        <v>2004</v>
      </c>
      <c r="D542" s="8" t="s">
        <v>763</v>
      </c>
      <c r="E542" s="9">
        <v>39741</v>
      </c>
      <c r="F542" s="18" t="s">
        <v>2005</v>
      </c>
      <c r="G542" s="8" t="s">
        <v>29</v>
      </c>
      <c r="H542" s="8" t="s">
        <v>76</v>
      </c>
      <c r="I542" s="11" t="s">
        <v>1937</v>
      </c>
      <c r="J542" s="11" t="s">
        <v>1998</v>
      </c>
      <c r="K542" s="11" t="s">
        <v>2006</v>
      </c>
      <c r="L542" s="11" t="s">
        <v>355</v>
      </c>
      <c r="M542" s="11" t="s">
        <v>355</v>
      </c>
      <c r="N542" s="11" t="s">
        <v>382</v>
      </c>
      <c r="O542" s="11" t="s">
        <v>2007</v>
      </c>
      <c r="P542" s="45"/>
      <c r="Q542" s="11" t="str">
        <f t="shared" si="8"/>
        <v>Ho Chi Minh</v>
      </c>
      <c r="R542" s="11" t="str">
        <f>VLOOKUP($G542,'[1]BU mapping'!$A$1:$B$12,2,FALSE)</f>
        <v>DS</v>
      </c>
      <c r="S542" s="11"/>
      <c r="T542" s="11">
        <f>VLOOKUP($G542,'[2]BU mapping'!$A$1:$C$12,3,FALSE)</f>
        <v>0</v>
      </c>
      <c r="U542" s="11"/>
      <c r="V542" s="11"/>
    </row>
    <row r="543" spans="1:22" ht="30" x14ac:dyDescent="0.25">
      <c r="A543" s="7">
        <v>71269792</v>
      </c>
      <c r="B543" s="8">
        <v>125324</v>
      </c>
      <c r="C543" s="8" t="s">
        <v>2008</v>
      </c>
      <c r="D543" s="8" t="s">
        <v>4</v>
      </c>
      <c r="E543" s="9">
        <v>40791</v>
      </c>
      <c r="F543" s="18" t="s">
        <v>2009</v>
      </c>
      <c r="G543" s="8" t="s">
        <v>29</v>
      </c>
      <c r="H543" s="8" t="s">
        <v>119</v>
      </c>
      <c r="I543" s="11" t="s">
        <v>2010</v>
      </c>
      <c r="J543" s="11" t="s">
        <v>1998</v>
      </c>
      <c r="K543" s="11" t="s">
        <v>2003</v>
      </c>
      <c r="L543" s="11" t="s">
        <v>2011</v>
      </c>
      <c r="M543" s="11" t="s">
        <v>2012</v>
      </c>
      <c r="N543" s="11" t="s">
        <v>366</v>
      </c>
      <c r="O543" s="11" t="s">
        <v>357</v>
      </c>
      <c r="P543" s="45"/>
      <c r="Q543" s="11" t="str">
        <f t="shared" si="8"/>
        <v>Ho Chi Minh</v>
      </c>
      <c r="R543" s="11" t="str">
        <f>VLOOKUP($G543,'[1]BU mapping'!$A$1:$B$12,2,FALSE)</f>
        <v>DS</v>
      </c>
      <c r="S543" s="11"/>
      <c r="T543" s="11">
        <f>VLOOKUP($G543,'[2]BU mapping'!$A$1:$C$12,3,FALSE)</f>
        <v>0</v>
      </c>
      <c r="U543" s="11"/>
      <c r="V543" s="11"/>
    </row>
    <row r="544" spans="1:22" x14ac:dyDescent="0.25">
      <c r="A544" s="7">
        <v>71270052</v>
      </c>
      <c r="B544" s="8">
        <v>125509</v>
      </c>
      <c r="C544" s="8" t="s">
        <v>2013</v>
      </c>
      <c r="D544" s="8" t="s">
        <v>4</v>
      </c>
      <c r="E544" s="9">
        <v>40911</v>
      </c>
      <c r="F544" s="18" t="s">
        <v>2014</v>
      </c>
      <c r="G544" s="8" t="s">
        <v>29</v>
      </c>
      <c r="H544" s="8" t="s">
        <v>76</v>
      </c>
      <c r="I544" s="11" t="s">
        <v>1937</v>
      </c>
      <c r="J544" s="17" t="s">
        <v>1998</v>
      </c>
      <c r="K544" s="17" t="s">
        <v>2003</v>
      </c>
      <c r="L544" s="11" t="s">
        <v>2011</v>
      </c>
      <c r="M544" s="11" t="s">
        <v>2012</v>
      </c>
      <c r="N544" s="11" t="s">
        <v>741</v>
      </c>
      <c r="O544" s="11" t="s">
        <v>1014</v>
      </c>
      <c r="P544" s="45"/>
      <c r="Q544" s="11" t="str">
        <f t="shared" si="8"/>
        <v>Ho Chi Minh</v>
      </c>
      <c r="R544" s="11" t="str">
        <f>VLOOKUP($G544,'[1]BU mapping'!$A$1:$B$12,2,FALSE)</f>
        <v>DS</v>
      </c>
      <c r="S544" s="11"/>
      <c r="T544" s="11">
        <f>VLOOKUP($G544,'[2]BU mapping'!$A$1:$C$12,3,FALSE)</f>
        <v>0</v>
      </c>
      <c r="U544" s="11"/>
      <c r="V544" s="11"/>
    </row>
    <row r="545" spans="1:22" ht="30" x14ac:dyDescent="0.25">
      <c r="A545" s="7">
        <v>71270015</v>
      </c>
      <c r="B545" s="8">
        <v>125198</v>
      </c>
      <c r="C545" s="8" t="s">
        <v>2015</v>
      </c>
      <c r="D545" s="8" t="s">
        <v>701</v>
      </c>
      <c r="E545" s="9">
        <v>41491</v>
      </c>
      <c r="F545" s="18" t="s">
        <v>2016</v>
      </c>
      <c r="G545" s="8" t="s">
        <v>16</v>
      </c>
      <c r="H545" s="8" t="s">
        <v>76</v>
      </c>
      <c r="I545" s="11" t="s">
        <v>1937</v>
      </c>
      <c r="J545" s="17" t="s">
        <v>1998</v>
      </c>
      <c r="K545" s="17" t="s">
        <v>2017</v>
      </c>
      <c r="L545" s="34" t="s">
        <v>2012</v>
      </c>
      <c r="M545" s="34" t="s">
        <v>1184</v>
      </c>
      <c r="N545" s="11" t="s">
        <v>366</v>
      </c>
      <c r="O545" s="11" t="s">
        <v>2018</v>
      </c>
      <c r="P545" s="45"/>
      <c r="Q545" s="11" t="str">
        <f t="shared" si="8"/>
        <v>Ho Chi Minh</v>
      </c>
      <c r="R545" s="11" t="str">
        <f>VLOOKUP($G545,'[1]BU mapping'!$A$1:$B$12,2,FALSE)</f>
        <v>IoT</v>
      </c>
      <c r="S545" s="11"/>
      <c r="T545" s="11" t="str">
        <f>VLOOKUP($G545,'[2]BU mapping'!$A$1:$C$12,3,FALSE)</f>
        <v>EMB</v>
      </c>
      <c r="U545" s="11" t="str">
        <f>INDEX([2]Detail!$L:$L, MATCH($A545, [2]Detail!$A:$A, 0))</f>
        <v>JDS</v>
      </c>
      <c r="V545" s="11"/>
    </row>
    <row r="546" spans="1:22" x14ac:dyDescent="0.25">
      <c r="A546" s="7">
        <v>71269999</v>
      </c>
      <c r="B546" s="8">
        <v>124863</v>
      </c>
      <c r="C546" s="8" t="s">
        <v>2019</v>
      </c>
      <c r="D546" s="8" t="s">
        <v>4</v>
      </c>
      <c r="E546" s="9">
        <v>41491</v>
      </c>
      <c r="F546" s="18" t="s">
        <v>2020</v>
      </c>
      <c r="G546" s="8" t="s">
        <v>29</v>
      </c>
      <c r="H546" s="8" t="s">
        <v>76</v>
      </c>
      <c r="I546" s="11" t="s">
        <v>1937</v>
      </c>
      <c r="J546" s="17" t="s">
        <v>1998</v>
      </c>
      <c r="K546" s="17" t="s">
        <v>2003</v>
      </c>
      <c r="L546" s="11" t="s">
        <v>2011</v>
      </c>
      <c r="M546" s="11" t="s">
        <v>2012</v>
      </c>
      <c r="N546" s="11" t="s">
        <v>2021</v>
      </c>
      <c r="O546" s="11" t="s">
        <v>1171</v>
      </c>
      <c r="P546" s="45"/>
      <c r="Q546" s="11" t="str">
        <f t="shared" si="8"/>
        <v>Ho Chi Minh</v>
      </c>
      <c r="R546" s="11" t="str">
        <f>VLOOKUP($G546,'[1]BU mapping'!$A$1:$B$12,2,FALSE)</f>
        <v>DS</v>
      </c>
      <c r="S546" s="11"/>
      <c r="T546" s="11">
        <f>VLOOKUP($G546,'[2]BU mapping'!$A$1:$C$12,3,FALSE)</f>
        <v>0</v>
      </c>
      <c r="U546" s="11"/>
      <c r="V546" s="11"/>
    </row>
    <row r="547" spans="1:22" ht="30" x14ac:dyDescent="0.25">
      <c r="A547" s="7">
        <v>71270047</v>
      </c>
      <c r="B547" s="8">
        <v>125660</v>
      </c>
      <c r="C547" s="8" t="s">
        <v>2022</v>
      </c>
      <c r="D547" s="8" t="s">
        <v>2023</v>
      </c>
      <c r="E547" s="9">
        <v>41676</v>
      </c>
      <c r="F547" s="18" t="s">
        <v>2024</v>
      </c>
      <c r="G547" s="8" t="s">
        <v>1997</v>
      </c>
      <c r="H547" s="8" t="s">
        <v>90</v>
      </c>
      <c r="I547" s="11" t="s">
        <v>2025</v>
      </c>
      <c r="J547" s="17" t="s">
        <v>1998</v>
      </c>
      <c r="K547" s="17" t="s">
        <v>2026</v>
      </c>
      <c r="L547" s="11" t="s">
        <v>2027</v>
      </c>
      <c r="M547" s="11" t="s">
        <v>1995</v>
      </c>
      <c r="N547" s="11" t="s">
        <v>969</v>
      </c>
      <c r="O547" s="11" t="s">
        <v>2028</v>
      </c>
      <c r="P547" s="45"/>
      <c r="Q547" s="11" t="str">
        <f t="shared" si="8"/>
        <v>Danang City</v>
      </c>
      <c r="R547" s="11" t="str">
        <f>VLOOKUP($G547,'[1]BU mapping'!$A$1:$B$12,2,FALSE)</f>
        <v>JDS</v>
      </c>
      <c r="S547" s="11"/>
      <c r="T547" s="11">
        <f>VLOOKUP($G547,'[2]BU mapping'!$A$1:$C$12,3,FALSE)</f>
        <v>0</v>
      </c>
      <c r="U547" s="11"/>
      <c r="V547" s="11"/>
    </row>
    <row r="548" spans="1:22" x14ac:dyDescent="0.25">
      <c r="A548" s="7">
        <v>71270043</v>
      </c>
      <c r="B548" s="8">
        <v>124968</v>
      </c>
      <c r="C548" s="8" t="s">
        <v>2029</v>
      </c>
      <c r="D548" s="8" t="s">
        <v>2</v>
      </c>
      <c r="E548" s="9">
        <v>42156</v>
      </c>
      <c r="F548" s="18" t="s">
        <v>2030</v>
      </c>
      <c r="G548" s="8" t="s">
        <v>29</v>
      </c>
      <c r="H548" s="8" t="s">
        <v>76</v>
      </c>
      <c r="I548" s="11" t="s">
        <v>1937</v>
      </c>
      <c r="J548" s="17" t="s">
        <v>1998</v>
      </c>
      <c r="K548" s="17" t="s">
        <v>2003</v>
      </c>
      <c r="L548" s="11" t="s">
        <v>2011</v>
      </c>
      <c r="M548" s="11" t="s">
        <v>2012</v>
      </c>
      <c r="N548" s="11" t="s">
        <v>754</v>
      </c>
      <c r="O548" s="11" t="s">
        <v>1174</v>
      </c>
      <c r="P548" s="45"/>
      <c r="Q548" s="11" t="str">
        <f t="shared" si="8"/>
        <v>Ho Chi Minh</v>
      </c>
      <c r="R548" s="11" t="str">
        <f>VLOOKUP($G548,'[1]BU mapping'!$A$1:$B$12,2,FALSE)</f>
        <v>DS</v>
      </c>
      <c r="S548" s="11"/>
      <c r="T548" s="11">
        <f>VLOOKUP($G548,'[2]BU mapping'!$A$1:$C$12,3,FALSE)</f>
        <v>0</v>
      </c>
      <c r="U548" s="11"/>
      <c r="V548" s="11"/>
    </row>
    <row r="549" spans="1:22" x14ac:dyDescent="0.25">
      <c r="A549" s="7">
        <v>71270016</v>
      </c>
      <c r="B549" s="8">
        <v>127284</v>
      </c>
      <c r="C549" s="8" t="s">
        <v>2031</v>
      </c>
      <c r="D549" s="8" t="s">
        <v>763</v>
      </c>
      <c r="E549" s="9">
        <v>42464</v>
      </c>
      <c r="F549" s="18" t="s">
        <v>2032</v>
      </c>
      <c r="G549" s="8" t="s">
        <v>29</v>
      </c>
      <c r="H549" s="8" t="s">
        <v>76</v>
      </c>
      <c r="I549" s="11" t="s">
        <v>1937</v>
      </c>
      <c r="J549" s="17" t="s">
        <v>1998</v>
      </c>
      <c r="K549" s="17" t="s">
        <v>2006</v>
      </c>
      <c r="L549" s="11" t="s">
        <v>2004</v>
      </c>
      <c r="M549" s="11" t="s">
        <v>355</v>
      </c>
      <c r="N549" s="11" t="s">
        <v>735</v>
      </c>
      <c r="O549" s="11" t="s">
        <v>1924</v>
      </c>
      <c r="P549" s="45"/>
      <c r="Q549" s="11" t="str">
        <f t="shared" si="8"/>
        <v>Ho Chi Minh</v>
      </c>
      <c r="R549" s="11" t="str">
        <f>VLOOKUP($G549,'[1]BU mapping'!$A$1:$B$12,2,FALSE)</f>
        <v>DS</v>
      </c>
      <c r="S549" s="11"/>
      <c r="T549" s="11">
        <f>VLOOKUP($G549,'[2]BU mapping'!$A$1:$C$12,3,FALSE)</f>
        <v>0</v>
      </c>
      <c r="U549" s="11"/>
      <c r="V549" s="11"/>
    </row>
    <row r="550" spans="1:22" x14ac:dyDescent="0.25">
      <c r="A550" s="7">
        <v>71270120</v>
      </c>
      <c r="B550" s="8">
        <v>126105</v>
      </c>
      <c r="C550" s="8" t="s">
        <v>2033</v>
      </c>
      <c r="D550" s="8" t="s">
        <v>2</v>
      </c>
      <c r="E550" s="9">
        <v>42506</v>
      </c>
      <c r="F550" s="18" t="s">
        <v>2034</v>
      </c>
      <c r="G550" s="8" t="s">
        <v>1997</v>
      </c>
      <c r="H550" s="8" t="s">
        <v>76</v>
      </c>
      <c r="I550" s="11" t="s">
        <v>2025</v>
      </c>
      <c r="J550" s="17" t="s">
        <v>1998</v>
      </c>
      <c r="K550" s="17" t="s">
        <v>2035</v>
      </c>
      <c r="L550" s="11" t="s">
        <v>966</v>
      </c>
      <c r="M550" s="11" t="s">
        <v>1995</v>
      </c>
      <c r="N550" s="11" t="s">
        <v>969</v>
      </c>
      <c r="O550" s="11" t="s">
        <v>371</v>
      </c>
      <c r="P550" s="45"/>
      <c r="Q550" s="11" t="str">
        <f t="shared" si="8"/>
        <v>Ho Chi Minh</v>
      </c>
      <c r="R550" s="11" t="str">
        <f>VLOOKUP($G550,'[1]BU mapping'!$A$1:$B$12,2,FALSE)</f>
        <v>JDS</v>
      </c>
      <c r="S550" s="11"/>
      <c r="T550" s="11">
        <f>VLOOKUP($G550,'[2]BU mapping'!$A$1:$C$12,3,FALSE)</f>
        <v>0</v>
      </c>
      <c r="U550" s="11"/>
      <c r="V550" s="11"/>
    </row>
    <row r="551" spans="1:22" ht="30" x14ac:dyDescent="0.25">
      <c r="A551" s="7">
        <v>71270019</v>
      </c>
      <c r="B551" s="8">
        <v>127881</v>
      </c>
      <c r="C551" s="8" t="s">
        <v>2036</v>
      </c>
      <c r="D551" s="8" t="s">
        <v>4</v>
      </c>
      <c r="E551" s="9">
        <v>42506</v>
      </c>
      <c r="F551" s="18" t="s">
        <v>2037</v>
      </c>
      <c r="G551" s="8" t="s">
        <v>16</v>
      </c>
      <c r="H551" s="8" t="s">
        <v>76</v>
      </c>
      <c r="I551" s="11" t="s">
        <v>1937</v>
      </c>
      <c r="J551" s="17" t="s">
        <v>1998</v>
      </c>
      <c r="K551" s="17" t="s">
        <v>2006</v>
      </c>
      <c r="L551" s="11" t="s">
        <v>2004</v>
      </c>
      <c r="M551" s="11" t="s">
        <v>355</v>
      </c>
      <c r="N551" s="11" t="s">
        <v>1520</v>
      </c>
      <c r="O551" s="11" t="s">
        <v>1174</v>
      </c>
      <c r="P551" s="45"/>
      <c r="Q551" s="11" t="str">
        <f t="shared" si="8"/>
        <v>Ho Chi Minh</v>
      </c>
      <c r="R551" s="11" t="str">
        <f>VLOOKUP($G551,'[1]BU mapping'!$A$1:$B$12,2,FALSE)</f>
        <v>IoT</v>
      </c>
      <c r="S551" s="11"/>
      <c r="T551" s="11" t="str">
        <f>VLOOKUP($G551,'[2]BU mapping'!$A$1:$C$12,3,FALSE)</f>
        <v>EMB</v>
      </c>
      <c r="U551" s="11" t="str">
        <f>INDEX([2]Detail!$L:$L, MATCH($A551, [2]Detail!$A:$A, 0))</f>
        <v>JDS</v>
      </c>
      <c r="V551" s="11"/>
    </row>
    <row r="552" spans="1:22" ht="30" x14ac:dyDescent="0.25">
      <c r="A552" s="7">
        <v>71391310</v>
      </c>
      <c r="B552" s="8">
        <v>128659</v>
      </c>
      <c r="C552" s="8" t="s">
        <v>2038</v>
      </c>
      <c r="D552" s="8" t="s">
        <v>48</v>
      </c>
      <c r="E552" s="9">
        <v>42543</v>
      </c>
      <c r="F552" s="18" t="s">
        <v>2039</v>
      </c>
      <c r="G552" s="8" t="s">
        <v>29</v>
      </c>
      <c r="H552" s="8" t="s">
        <v>76</v>
      </c>
      <c r="I552" s="11" t="s">
        <v>1937</v>
      </c>
      <c r="J552" s="17" t="s">
        <v>1998</v>
      </c>
      <c r="K552" s="17" t="s">
        <v>2017</v>
      </c>
      <c r="L552" s="34" t="s">
        <v>2012</v>
      </c>
      <c r="M552" s="34" t="s">
        <v>1184</v>
      </c>
      <c r="N552" s="11" t="s">
        <v>366</v>
      </c>
      <c r="O552" s="11" t="s">
        <v>2040</v>
      </c>
      <c r="P552" s="45"/>
      <c r="Q552" s="11" t="str">
        <f t="shared" si="8"/>
        <v>Ho Chi Minh</v>
      </c>
      <c r="R552" s="11" t="str">
        <f>VLOOKUP($G552,'[1]BU mapping'!$A$1:$B$12,2,FALSE)</f>
        <v>DS</v>
      </c>
      <c r="S552" s="11"/>
      <c r="T552" s="11">
        <f>VLOOKUP($G552,'[2]BU mapping'!$A$1:$C$12,3,FALSE)</f>
        <v>0</v>
      </c>
      <c r="U552" s="11"/>
      <c r="V552" s="11"/>
    </row>
    <row r="553" spans="1:22" ht="30" x14ac:dyDescent="0.25">
      <c r="A553" s="7">
        <v>71391311</v>
      </c>
      <c r="B553" s="8">
        <v>129002</v>
      </c>
      <c r="C553" s="8" t="s">
        <v>2041</v>
      </c>
      <c r="D553" s="8" t="s">
        <v>5</v>
      </c>
      <c r="E553" s="9">
        <v>42562</v>
      </c>
      <c r="F553" s="18" t="s">
        <v>2042</v>
      </c>
      <c r="G553" s="8" t="s">
        <v>29</v>
      </c>
      <c r="H553" s="8" t="s">
        <v>76</v>
      </c>
      <c r="I553" s="11" t="s">
        <v>1937</v>
      </c>
      <c r="J553" s="17" t="s">
        <v>1998</v>
      </c>
      <c r="K553" s="17" t="s">
        <v>2003</v>
      </c>
      <c r="L553" s="11" t="s">
        <v>2011</v>
      </c>
      <c r="M553" s="11" t="s">
        <v>2012</v>
      </c>
      <c r="N553" s="11" t="s">
        <v>366</v>
      </c>
      <c r="O553" s="11" t="s">
        <v>2043</v>
      </c>
      <c r="P553" s="45"/>
      <c r="Q553" s="11" t="str">
        <f t="shared" si="8"/>
        <v>Ho Chi Minh</v>
      </c>
      <c r="R553" s="11" t="str">
        <f>VLOOKUP($G553,'[1]BU mapping'!$A$1:$B$12,2,FALSE)</f>
        <v>DS</v>
      </c>
      <c r="S553" s="11"/>
      <c r="T553" s="11">
        <f>VLOOKUP($G553,'[2]BU mapping'!$A$1:$C$12,3,FALSE)</f>
        <v>0</v>
      </c>
      <c r="U553" s="11"/>
      <c r="V553" s="11"/>
    </row>
    <row r="554" spans="1:22" x14ac:dyDescent="0.25">
      <c r="A554" s="7">
        <v>71391312</v>
      </c>
      <c r="B554" s="8">
        <v>129251</v>
      </c>
      <c r="C554" s="8" t="s">
        <v>2044</v>
      </c>
      <c r="D554" s="8" t="s">
        <v>5</v>
      </c>
      <c r="E554" s="9">
        <v>42583</v>
      </c>
      <c r="F554" s="18" t="s">
        <v>2045</v>
      </c>
      <c r="G554" s="8" t="s">
        <v>1997</v>
      </c>
      <c r="H554" s="8" t="s">
        <v>76</v>
      </c>
      <c r="I554" s="11" t="s">
        <v>1937</v>
      </c>
      <c r="J554" s="17" t="s">
        <v>1998</v>
      </c>
      <c r="K554" s="17" t="s">
        <v>2035</v>
      </c>
      <c r="L554" s="11" t="s">
        <v>966</v>
      </c>
      <c r="M554" s="11" t="s">
        <v>1995</v>
      </c>
      <c r="N554" s="11" t="s">
        <v>969</v>
      </c>
      <c r="O554" s="11" t="s">
        <v>2046</v>
      </c>
      <c r="P554" s="45"/>
      <c r="Q554" s="11" t="str">
        <f t="shared" si="8"/>
        <v>Ho Chi Minh</v>
      </c>
      <c r="R554" s="11" t="str">
        <f>VLOOKUP($G554,'[1]BU mapping'!$A$1:$B$12,2,FALSE)</f>
        <v>JDS</v>
      </c>
      <c r="S554" s="11"/>
      <c r="T554" s="11">
        <f>VLOOKUP($G554,'[2]BU mapping'!$A$1:$C$12,3,FALSE)</f>
        <v>0</v>
      </c>
      <c r="U554" s="11"/>
      <c r="V554" s="11"/>
    </row>
    <row r="555" spans="1:22" ht="30" x14ac:dyDescent="0.25">
      <c r="A555" s="7">
        <v>71391304</v>
      </c>
      <c r="B555" s="8">
        <v>130806</v>
      </c>
      <c r="C555" s="8" t="s">
        <v>2047</v>
      </c>
      <c r="D555" s="8" t="s">
        <v>5</v>
      </c>
      <c r="E555" s="9">
        <v>42709</v>
      </c>
      <c r="F555" s="18" t="s">
        <v>2048</v>
      </c>
      <c r="G555" s="8" t="s">
        <v>16</v>
      </c>
      <c r="H555" s="8" t="s">
        <v>76</v>
      </c>
      <c r="I555" s="11" t="s">
        <v>1937</v>
      </c>
      <c r="J555" s="17" t="s">
        <v>1998</v>
      </c>
      <c r="K555" s="17" t="s">
        <v>2049</v>
      </c>
      <c r="L555" s="11" t="s">
        <v>2015</v>
      </c>
      <c r="M555" s="11" t="s">
        <v>2012</v>
      </c>
      <c r="N555" s="11" t="s">
        <v>517</v>
      </c>
      <c r="O555" s="11" t="s">
        <v>2000</v>
      </c>
      <c r="P555" s="45"/>
      <c r="Q555" s="11" t="str">
        <f t="shared" si="8"/>
        <v>Ho Chi Minh</v>
      </c>
      <c r="R555" s="11" t="str">
        <f>VLOOKUP($G555,'[1]BU mapping'!$A$1:$B$12,2,FALSE)</f>
        <v>IoT</v>
      </c>
      <c r="S555" s="11"/>
      <c r="T555" s="11" t="str">
        <f>VLOOKUP($G555,'[2]BU mapping'!$A$1:$C$12,3,FALSE)</f>
        <v>EMB</v>
      </c>
      <c r="U555" s="11" t="str">
        <f>INDEX([2]Detail!$L:$L, MATCH($A555, [2]Detail!$A:$A, 0))</f>
        <v>JDS</v>
      </c>
      <c r="V555" s="11"/>
    </row>
    <row r="556" spans="1:22" x14ac:dyDescent="0.25">
      <c r="A556" s="7">
        <v>71391316</v>
      </c>
      <c r="B556" s="8">
        <v>130844</v>
      </c>
      <c r="C556" s="8" t="s">
        <v>2050</v>
      </c>
      <c r="D556" s="8" t="s">
        <v>2023</v>
      </c>
      <c r="E556" s="9">
        <v>42716</v>
      </c>
      <c r="F556" s="18" t="s">
        <v>2051</v>
      </c>
      <c r="G556" s="8" t="s">
        <v>1997</v>
      </c>
      <c r="H556" s="8" t="s">
        <v>76</v>
      </c>
      <c r="I556" s="11" t="s">
        <v>2025</v>
      </c>
      <c r="J556" s="17" t="s">
        <v>1998</v>
      </c>
      <c r="K556" s="17" t="s">
        <v>2052</v>
      </c>
      <c r="L556" s="11" t="s">
        <v>2053</v>
      </c>
      <c r="M556" s="11" t="s">
        <v>1995</v>
      </c>
      <c r="N556" s="11" t="s">
        <v>969</v>
      </c>
      <c r="O556" s="11" t="s">
        <v>2046</v>
      </c>
      <c r="P556" s="45"/>
      <c r="Q556" s="11" t="str">
        <f t="shared" si="8"/>
        <v>Ho Chi Minh</v>
      </c>
      <c r="R556" s="11" t="str">
        <f>VLOOKUP($G556,'[1]BU mapping'!$A$1:$B$12,2,FALSE)</f>
        <v>JDS</v>
      </c>
      <c r="S556" s="11"/>
      <c r="T556" s="11">
        <f>VLOOKUP($G556,'[2]BU mapping'!$A$1:$C$12,3,FALSE)</f>
        <v>0</v>
      </c>
      <c r="U556" s="11"/>
      <c r="V556" s="11"/>
    </row>
    <row r="557" spans="1:22" ht="30" x14ac:dyDescent="0.25">
      <c r="A557" s="7">
        <v>71377831</v>
      </c>
      <c r="B557" s="8">
        <v>133260</v>
      </c>
      <c r="C557" s="8" t="s">
        <v>2054</v>
      </c>
      <c r="D557" s="8" t="s">
        <v>4</v>
      </c>
      <c r="E557" s="9">
        <v>42858</v>
      </c>
      <c r="F557" s="18" t="s">
        <v>2055</v>
      </c>
      <c r="G557" s="8" t="s">
        <v>16</v>
      </c>
      <c r="H557" s="8" t="s">
        <v>76</v>
      </c>
      <c r="I557" s="11" t="s">
        <v>1937</v>
      </c>
      <c r="J557" s="17" t="s">
        <v>1998</v>
      </c>
      <c r="K557" s="17" t="s">
        <v>2049</v>
      </c>
      <c r="L557" s="11" t="s">
        <v>2015</v>
      </c>
      <c r="M557" s="11" t="s">
        <v>2012</v>
      </c>
      <c r="N557" s="11" t="s">
        <v>1894</v>
      </c>
      <c r="O557" s="11" t="s">
        <v>2056</v>
      </c>
      <c r="P557" s="45"/>
      <c r="Q557" s="11" t="str">
        <f t="shared" si="8"/>
        <v>Ho Chi Minh</v>
      </c>
      <c r="R557" s="11" t="str">
        <f>VLOOKUP($G557,'[1]BU mapping'!$A$1:$B$12,2,FALSE)</f>
        <v>IoT</v>
      </c>
      <c r="S557" s="11"/>
      <c r="T557" s="11" t="str">
        <f>VLOOKUP($G557,'[2]BU mapping'!$A$1:$C$12,3,FALSE)</f>
        <v>EMB</v>
      </c>
      <c r="U557" s="11" t="str">
        <f>INDEX([2]Detail!$L:$L, MATCH($A557, [2]Detail!$A:$A, 0))</f>
        <v>JDS</v>
      </c>
      <c r="V557" s="11"/>
    </row>
    <row r="558" spans="1:22" x14ac:dyDescent="0.25">
      <c r="A558" s="7">
        <v>71478986</v>
      </c>
      <c r="B558" s="8">
        <v>137413</v>
      </c>
      <c r="C558" s="8" t="s">
        <v>2057</v>
      </c>
      <c r="D558" s="8" t="s">
        <v>2023</v>
      </c>
      <c r="E558" s="9">
        <v>43227</v>
      </c>
      <c r="F558" s="18" t="s">
        <v>2058</v>
      </c>
      <c r="G558" s="8" t="s">
        <v>1997</v>
      </c>
      <c r="H558" s="8" t="s">
        <v>90</v>
      </c>
      <c r="I558" s="11" t="s">
        <v>2025</v>
      </c>
      <c r="J558" s="17" t="s">
        <v>1998</v>
      </c>
      <c r="K558" s="17" t="s">
        <v>2059</v>
      </c>
      <c r="L558" s="11" t="s">
        <v>2060</v>
      </c>
      <c r="M558" s="11" t="s">
        <v>1995</v>
      </c>
      <c r="N558" s="11" t="s">
        <v>969</v>
      </c>
      <c r="O558" s="11" t="s">
        <v>2046</v>
      </c>
      <c r="P558" s="45"/>
      <c r="Q558" s="11" t="str">
        <f t="shared" si="8"/>
        <v>Danang City</v>
      </c>
      <c r="R558" s="11" t="str">
        <f>VLOOKUP($G558,'[1]BU mapping'!$A$1:$B$12,2,FALSE)</f>
        <v>JDS</v>
      </c>
      <c r="S558" s="11"/>
      <c r="T558" s="11">
        <f>VLOOKUP($G558,'[2]BU mapping'!$A$1:$C$12,3,FALSE)</f>
        <v>0</v>
      </c>
      <c r="U558" s="11"/>
      <c r="V558" s="11"/>
    </row>
    <row r="559" spans="1:22" ht="30" x14ac:dyDescent="0.25">
      <c r="A559" s="7">
        <v>71494618</v>
      </c>
      <c r="B559" s="8">
        <v>138540</v>
      </c>
      <c r="C559" s="8" t="s">
        <v>2061</v>
      </c>
      <c r="D559" s="8" t="s">
        <v>4</v>
      </c>
      <c r="E559" s="9">
        <v>43347</v>
      </c>
      <c r="F559" s="18" t="s">
        <v>2062</v>
      </c>
      <c r="G559" s="8" t="s">
        <v>29</v>
      </c>
      <c r="H559" s="8" t="s">
        <v>90</v>
      </c>
      <c r="I559" s="11" t="s">
        <v>1937</v>
      </c>
      <c r="J559" s="17" t="s">
        <v>1998</v>
      </c>
      <c r="K559" s="17" t="s">
        <v>2003</v>
      </c>
      <c r="L559" s="11" t="s">
        <v>2015</v>
      </c>
      <c r="M559" s="11" t="s">
        <v>2012</v>
      </c>
      <c r="N559" s="11" t="s">
        <v>599</v>
      </c>
      <c r="O559" s="11" t="s">
        <v>2000</v>
      </c>
      <c r="P559" s="45"/>
      <c r="Q559" s="11" t="str">
        <f t="shared" si="8"/>
        <v>Danang City</v>
      </c>
      <c r="R559" s="11" t="str">
        <f>VLOOKUP($G559,'[1]BU mapping'!$A$1:$B$12,2,FALSE)</f>
        <v>DS</v>
      </c>
      <c r="S559" s="11"/>
      <c r="T559" s="11">
        <f>VLOOKUP($G559,'[2]BU mapping'!$A$1:$C$12,3,FALSE)</f>
        <v>0</v>
      </c>
      <c r="U559" s="11"/>
      <c r="V559" s="11"/>
    </row>
    <row r="560" spans="1:22" ht="30" x14ac:dyDescent="0.25">
      <c r="A560" s="7">
        <v>71705713</v>
      </c>
      <c r="B560" s="8">
        <v>143519</v>
      </c>
      <c r="C560" s="8" t="s">
        <v>2063</v>
      </c>
      <c r="D560" s="8" t="s">
        <v>2064</v>
      </c>
      <c r="E560" s="9">
        <v>43711</v>
      </c>
      <c r="F560" s="18" t="s">
        <v>2065</v>
      </c>
      <c r="G560" s="8" t="s">
        <v>1997</v>
      </c>
      <c r="H560" s="8" t="s">
        <v>76</v>
      </c>
      <c r="I560" s="11" t="s">
        <v>2025</v>
      </c>
      <c r="J560" s="17" t="s">
        <v>1998</v>
      </c>
      <c r="K560" s="17" t="s">
        <v>2066</v>
      </c>
      <c r="L560" s="104" t="s">
        <v>1995</v>
      </c>
      <c r="M560" s="104" t="s">
        <v>1995</v>
      </c>
      <c r="N560" s="11" t="s">
        <v>969</v>
      </c>
      <c r="O560" s="11" t="s">
        <v>2067</v>
      </c>
      <c r="P560" s="45"/>
      <c r="Q560" s="11" t="str">
        <f t="shared" si="8"/>
        <v>Ho Chi Minh</v>
      </c>
      <c r="R560" s="11" t="str">
        <f>VLOOKUP($G560,'[1]BU mapping'!$A$1:$B$12,2,FALSE)</f>
        <v>JDS</v>
      </c>
      <c r="S560" s="11"/>
      <c r="T560" s="11">
        <f>VLOOKUP($G560,'[2]BU mapping'!$A$1:$C$12,3,FALSE)</f>
        <v>0</v>
      </c>
      <c r="U560" s="11"/>
      <c r="V560" s="11"/>
    </row>
    <row r="561" spans="1:22" ht="30" x14ac:dyDescent="0.25">
      <c r="A561" s="7">
        <v>71705783</v>
      </c>
      <c r="B561" s="8">
        <v>143537</v>
      </c>
      <c r="C561" s="8" t="s">
        <v>2068</v>
      </c>
      <c r="D561" s="8" t="s">
        <v>2</v>
      </c>
      <c r="E561" s="9">
        <v>43711</v>
      </c>
      <c r="F561" s="18" t="s">
        <v>2069</v>
      </c>
      <c r="G561" s="8" t="s">
        <v>1997</v>
      </c>
      <c r="H561" s="8" t="s">
        <v>76</v>
      </c>
      <c r="I561" s="11" t="s">
        <v>1937</v>
      </c>
      <c r="J561" s="17" t="s">
        <v>1998</v>
      </c>
      <c r="K561" s="17" t="s">
        <v>2052</v>
      </c>
      <c r="L561" s="11" t="s">
        <v>2053</v>
      </c>
      <c r="M561" s="11" t="s">
        <v>1995</v>
      </c>
      <c r="N561" s="11" t="s">
        <v>969</v>
      </c>
      <c r="O561" s="11" t="s">
        <v>2070</v>
      </c>
      <c r="P561" s="45"/>
      <c r="Q561" s="11" t="str">
        <f t="shared" si="8"/>
        <v>Ho Chi Minh</v>
      </c>
      <c r="R561" s="11" t="str">
        <f>VLOOKUP($G561,'[1]BU mapping'!$A$1:$B$12,2,FALSE)</f>
        <v>JDS</v>
      </c>
      <c r="S561" s="11"/>
      <c r="T561" s="11">
        <f>VLOOKUP($G561,'[2]BU mapping'!$A$1:$C$12,3,FALSE)</f>
        <v>0</v>
      </c>
      <c r="U561" s="11"/>
      <c r="V561" s="11"/>
    </row>
    <row r="562" spans="1:22" x14ac:dyDescent="0.25">
      <c r="A562" s="7">
        <v>71705789</v>
      </c>
      <c r="B562" s="8">
        <v>145513</v>
      </c>
      <c r="C562" s="8" t="s">
        <v>2053</v>
      </c>
      <c r="D562" s="8" t="s">
        <v>2064</v>
      </c>
      <c r="E562" s="9">
        <v>43934</v>
      </c>
      <c r="F562" s="18" t="s">
        <v>2071</v>
      </c>
      <c r="G562" s="8" t="s">
        <v>1997</v>
      </c>
      <c r="H562" s="8" t="s">
        <v>76</v>
      </c>
      <c r="I562" s="11" t="s">
        <v>2025</v>
      </c>
      <c r="J562" s="17" t="s">
        <v>1998</v>
      </c>
      <c r="K562" s="17" t="s">
        <v>2052</v>
      </c>
      <c r="L562" s="104" t="s">
        <v>1995</v>
      </c>
      <c r="M562" s="104" t="s">
        <v>1995</v>
      </c>
      <c r="N562" s="11" t="s">
        <v>969</v>
      </c>
      <c r="O562" s="11" t="s">
        <v>2046</v>
      </c>
      <c r="P562" s="45"/>
      <c r="Q562" s="11" t="str">
        <f t="shared" si="8"/>
        <v>Ho Chi Minh</v>
      </c>
      <c r="R562" s="11" t="str">
        <f>VLOOKUP($G562,'[1]BU mapping'!$A$1:$B$12,2,FALSE)</f>
        <v>JDS</v>
      </c>
      <c r="S562" s="11"/>
      <c r="T562" s="11">
        <f>VLOOKUP($G562,'[2]BU mapping'!$A$1:$C$12,3,FALSE)</f>
        <v>0</v>
      </c>
      <c r="U562" s="11"/>
      <c r="V562" s="11"/>
    </row>
    <row r="563" spans="1:22" ht="45" x14ac:dyDescent="0.25">
      <c r="A563" s="7">
        <v>71450567</v>
      </c>
      <c r="B563" s="8">
        <v>137140</v>
      </c>
      <c r="C563" s="8" t="s">
        <v>2072</v>
      </c>
      <c r="D563" s="8" t="s">
        <v>4</v>
      </c>
      <c r="E563" s="9">
        <v>43983</v>
      </c>
      <c r="F563" s="18" t="s">
        <v>2073</v>
      </c>
      <c r="G563" s="8" t="s">
        <v>16</v>
      </c>
      <c r="H563" s="8" t="s">
        <v>76</v>
      </c>
      <c r="I563" s="11" t="s">
        <v>1937</v>
      </c>
      <c r="J563" s="17" t="s">
        <v>1998</v>
      </c>
      <c r="K563" s="17" t="s">
        <v>2049</v>
      </c>
      <c r="L563" s="11" t="s">
        <v>2015</v>
      </c>
      <c r="M563" s="11" t="s">
        <v>2012</v>
      </c>
      <c r="N563" s="11" t="s">
        <v>775</v>
      </c>
      <c r="O563" s="11"/>
      <c r="P563" s="45"/>
      <c r="Q563" s="11" t="str">
        <f t="shared" si="8"/>
        <v>Ho Chi Minh</v>
      </c>
      <c r="R563" s="11" t="str">
        <f>VLOOKUP($G563,'[1]BU mapping'!$A$1:$B$12,2,FALSE)</f>
        <v>IoT</v>
      </c>
      <c r="S563" s="11"/>
      <c r="T563" s="11" t="str">
        <f>VLOOKUP($G563,'[2]BU mapping'!$A$1:$C$12,3,FALSE)</f>
        <v>EMB</v>
      </c>
      <c r="U563" s="11" t="str">
        <f>INDEX([2]Detail!$L:$L, MATCH($A563, [2]Detail!$A:$A, 0))</f>
        <v>JDS</v>
      </c>
      <c r="V563" s="11"/>
    </row>
    <row r="564" spans="1:22" ht="30" x14ac:dyDescent="0.25">
      <c r="A564" s="7">
        <v>71736821</v>
      </c>
      <c r="B564" s="8">
        <v>146177</v>
      </c>
      <c r="C564" s="8" t="s">
        <v>2074</v>
      </c>
      <c r="D564" s="8" t="s">
        <v>2023</v>
      </c>
      <c r="E564" s="9">
        <v>44088</v>
      </c>
      <c r="F564" s="18" t="s">
        <v>2075</v>
      </c>
      <c r="G564" s="8" t="s">
        <v>1997</v>
      </c>
      <c r="H564" s="8" t="s">
        <v>76</v>
      </c>
      <c r="I564" s="11" t="s">
        <v>2025</v>
      </c>
      <c r="J564" s="17" t="s">
        <v>1998</v>
      </c>
      <c r="K564" s="17" t="s">
        <v>2076</v>
      </c>
      <c r="L564" s="104" t="s">
        <v>1995</v>
      </c>
      <c r="M564" s="104" t="s">
        <v>1995</v>
      </c>
      <c r="N564" s="11" t="s">
        <v>969</v>
      </c>
      <c r="O564" s="11" t="s">
        <v>2046</v>
      </c>
      <c r="P564" s="45"/>
      <c r="Q564" s="11" t="str">
        <f t="shared" si="8"/>
        <v>Ho Chi Minh</v>
      </c>
      <c r="R564" s="11" t="str">
        <f>VLOOKUP($G564,'[1]BU mapping'!$A$1:$B$12,2,FALSE)</f>
        <v>JDS</v>
      </c>
      <c r="S564" s="11"/>
      <c r="T564" s="11">
        <f>VLOOKUP($G564,'[2]BU mapping'!$A$1:$C$12,3,FALSE)</f>
        <v>0</v>
      </c>
      <c r="U564" s="11"/>
      <c r="V564" s="11"/>
    </row>
    <row r="565" spans="1:22" x14ac:dyDescent="0.25">
      <c r="A565" s="7">
        <v>71736824</v>
      </c>
      <c r="B565" s="8">
        <v>146495</v>
      </c>
      <c r="C565" s="8" t="s">
        <v>2077</v>
      </c>
      <c r="D565" s="8" t="s">
        <v>2078</v>
      </c>
      <c r="E565" s="9">
        <v>44088</v>
      </c>
      <c r="F565" s="18" t="s">
        <v>2079</v>
      </c>
      <c r="G565" s="8" t="s">
        <v>1997</v>
      </c>
      <c r="H565" s="8" t="s">
        <v>76</v>
      </c>
      <c r="I565" s="11" t="s">
        <v>2025</v>
      </c>
      <c r="J565" s="17" t="s">
        <v>1998</v>
      </c>
      <c r="K565" s="17" t="s">
        <v>2052</v>
      </c>
      <c r="L565" s="11" t="s">
        <v>2053</v>
      </c>
      <c r="M565" s="11" t="s">
        <v>1995</v>
      </c>
      <c r="N565" s="11" t="s">
        <v>969</v>
      </c>
      <c r="O565" s="11" t="s">
        <v>2046</v>
      </c>
      <c r="P565" s="45"/>
      <c r="Q565" s="11" t="str">
        <f t="shared" si="8"/>
        <v>Ho Chi Minh</v>
      </c>
      <c r="R565" s="11" t="str">
        <f>VLOOKUP($G565,'[1]BU mapping'!$A$1:$B$12,2,FALSE)</f>
        <v>JDS</v>
      </c>
      <c r="S565" s="11"/>
      <c r="T565" s="11">
        <f>VLOOKUP($G565,'[2]BU mapping'!$A$1:$C$12,3,FALSE)</f>
        <v>0</v>
      </c>
      <c r="U565" s="11"/>
      <c r="V565" s="11"/>
    </row>
    <row r="566" spans="1:22" x14ac:dyDescent="0.25">
      <c r="A566" s="7">
        <v>71740593</v>
      </c>
      <c r="B566" s="8">
        <v>146606</v>
      </c>
      <c r="C566" s="8" t="s">
        <v>2080</v>
      </c>
      <c r="D566" s="8" t="s">
        <v>2023</v>
      </c>
      <c r="E566" s="9">
        <v>44112</v>
      </c>
      <c r="F566" s="18" t="s">
        <v>2081</v>
      </c>
      <c r="G566" s="8" t="s">
        <v>1997</v>
      </c>
      <c r="H566" s="8" t="s">
        <v>90</v>
      </c>
      <c r="I566" s="11" t="s">
        <v>2082</v>
      </c>
      <c r="J566" s="17" t="s">
        <v>1998</v>
      </c>
      <c r="K566" s="17" t="s">
        <v>2059</v>
      </c>
      <c r="L566" s="11" t="s">
        <v>2060</v>
      </c>
      <c r="M566" s="11" t="s">
        <v>1995</v>
      </c>
      <c r="N566" s="11" t="s">
        <v>969</v>
      </c>
      <c r="O566" s="11"/>
      <c r="P566" s="45"/>
      <c r="Q566" s="11" t="str">
        <f t="shared" si="8"/>
        <v>Danang City</v>
      </c>
      <c r="R566" s="11" t="str">
        <f>VLOOKUP($G566,'[1]BU mapping'!$A$1:$B$12,2,FALSE)</f>
        <v>JDS</v>
      </c>
      <c r="S566" s="11"/>
      <c r="T566" s="11">
        <f>VLOOKUP($G566,'[2]BU mapping'!$A$1:$C$12,3,FALSE)</f>
        <v>0</v>
      </c>
      <c r="U566" s="11"/>
      <c r="V566" s="11"/>
    </row>
    <row r="567" spans="1:22" x14ac:dyDescent="0.25">
      <c r="A567" s="7">
        <v>71740592</v>
      </c>
      <c r="B567" s="8">
        <v>146631</v>
      </c>
      <c r="C567" s="8" t="s">
        <v>2083</v>
      </c>
      <c r="D567" s="8" t="s">
        <v>2064</v>
      </c>
      <c r="E567" s="9">
        <v>44117</v>
      </c>
      <c r="F567" s="18" t="s">
        <v>2084</v>
      </c>
      <c r="G567" s="8" t="s">
        <v>1997</v>
      </c>
      <c r="H567" s="8" t="s">
        <v>439</v>
      </c>
      <c r="I567" s="11" t="s">
        <v>2025</v>
      </c>
      <c r="J567" s="17" t="s">
        <v>1998</v>
      </c>
      <c r="K567" s="17" t="s">
        <v>2052</v>
      </c>
      <c r="L567" s="11" t="s">
        <v>2053</v>
      </c>
      <c r="M567" s="11" t="s">
        <v>1995</v>
      </c>
      <c r="N567" s="11" t="s">
        <v>969</v>
      </c>
      <c r="O567" s="11" t="s">
        <v>2046</v>
      </c>
      <c r="P567" s="45"/>
      <c r="Q567" s="11" t="str">
        <f t="shared" si="8"/>
        <v>Hanoi</v>
      </c>
      <c r="R567" s="11" t="str">
        <f>VLOOKUP($G567,'[1]BU mapping'!$A$1:$B$12,2,FALSE)</f>
        <v>JDS</v>
      </c>
      <c r="S567" s="11"/>
      <c r="T567" s="11">
        <f>VLOOKUP($G567,'[2]BU mapping'!$A$1:$C$12,3,FALSE)</f>
        <v>0</v>
      </c>
      <c r="U567" s="11"/>
      <c r="V567" s="11"/>
    </row>
    <row r="568" spans="1:22" ht="30" x14ac:dyDescent="0.25">
      <c r="A568" s="7">
        <v>71740590</v>
      </c>
      <c r="B568" s="8">
        <v>146673</v>
      </c>
      <c r="C568" s="8" t="s">
        <v>2027</v>
      </c>
      <c r="D568" s="8" t="s">
        <v>2064</v>
      </c>
      <c r="E568" s="9">
        <v>44130</v>
      </c>
      <c r="F568" s="18" t="s">
        <v>2085</v>
      </c>
      <c r="G568" s="8" t="s">
        <v>1997</v>
      </c>
      <c r="H568" s="8" t="s">
        <v>76</v>
      </c>
      <c r="I568" s="11" t="s">
        <v>2025</v>
      </c>
      <c r="J568" s="17" t="s">
        <v>1998</v>
      </c>
      <c r="K568" s="17" t="s">
        <v>2026</v>
      </c>
      <c r="L568" s="104" t="s">
        <v>1995</v>
      </c>
      <c r="M568" s="104" t="s">
        <v>1995</v>
      </c>
      <c r="N568" s="11" t="s">
        <v>969</v>
      </c>
      <c r="O568" s="11" t="s">
        <v>2046</v>
      </c>
      <c r="P568" s="45"/>
      <c r="Q568" s="11" t="str">
        <f t="shared" si="8"/>
        <v>Ho Chi Minh</v>
      </c>
      <c r="R568" s="11" t="str">
        <f>VLOOKUP($G568,'[1]BU mapping'!$A$1:$B$12,2,FALSE)</f>
        <v>JDS</v>
      </c>
      <c r="S568" s="11"/>
      <c r="T568" s="11">
        <f>VLOOKUP($G568,'[2]BU mapping'!$A$1:$C$12,3,FALSE)</f>
        <v>0</v>
      </c>
      <c r="U568" s="11"/>
      <c r="V568" s="11"/>
    </row>
    <row r="569" spans="1:22" ht="30" x14ac:dyDescent="0.25">
      <c r="A569" s="7">
        <v>71843193</v>
      </c>
      <c r="B569" s="8">
        <v>146828</v>
      </c>
      <c r="C569" s="8" t="s">
        <v>2086</v>
      </c>
      <c r="D569" s="8" t="s">
        <v>2087</v>
      </c>
      <c r="E569" s="9">
        <v>44166</v>
      </c>
      <c r="F569" s="18" t="s">
        <v>2088</v>
      </c>
      <c r="G569" s="8" t="s">
        <v>29</v>
      </c>
      <c r="H569" s="8" t="s">
        <v>76</v>
      </c>
      <c r="I569" s="11" t="s">
        <v>2082</v>
      </c>
      <c r="J569" s="17" t="s">
        <v>1998</v>
      </c>
      <c r="K569" s="17" t="s">
        <v>2003</v>
      </c>
      <c r="L569" s="11" t="s">
        <v>2011</v>
      </c>
      <c r="M569" s="11" t="s">
        <v>2012</v>
      </c>
      <c r="N569" s="11" t="s">
        <v>366</v>
      </c>
      <c r="O569" s="11" t="s">
        <v>1937</v>
      </c>
      <c r="P569" s="45"/>
      <c r="Q569" s="11" t="str">
        <f t="shared" si="8"/>
        <v>Ho Chi Minh</v>
      </c>
      <c r="R569" s="11" t="str">
        <f>VLOOKUP($G569,'[1]BU mapping'!$A$1:$B$12,2,FALSE)</f>
        <v>DS</v>
      </c>
      <c r="S569" s="11"/>
      <c r="T569" s="11">
        <f>VLOOKUP($G569,'[2]BU mapping'!$A$1:$C$12,3,FALSE)</f>
        <v>0</v>
      </c>
      <c r="U569" s="11"/>
      <c r="V569" s="11"/>
    </row>
    <row r="570" spans="1:22" x14ac:dyDescent="0.25">
      <c r="A570" s="7">
        <v>71818065</v>
      </c>
      <c r="B570" s="8">
        <v>146905</v>
      </c>
      <c r="C570" s="8" t="s">
        <v>2060</v>
      </c>
      <c r="D570" s="8" t="s">
        <v>2023</v>
      </c>
      <c r="E570" s="9">
        <v>44180</v>
      </c>
      <c r="F570" s="18" t="s">
        <v>2089</v>
      </c>
      <c r="G570" s="8" t="s">
        <v>1997</v>
      </c>
      <c r="H570" s="8" t="s">
        <v>76</v>
      </c>
      <c r="I570" s="11" t="s">
        <v>2082</v>
      </c>
      <c r="J570" s="17" t="s">
        <v>1998</v>
      </c>
      <c r="K570" s="17" t="s">
        <v>2059</v>
      </c>
      <c r="L570" s="104" t="s">
        <v>1995</v>
      </c>
      <c r="M570" s="104" t="s">
        <v>1995</v>
      </c>
      <c r="N570" s="11" t="s">
        <v>969</v>
      </c>
      <c r="O570" s="11"/>
      <c r="P570" s="45"/>
      <c r="Q570" s="11" t="str">
        <f t="shared" si="8"/>
        <v>Ho Chi Minh</v>
      </c>
      <c r="R570" s="11" t="str">
        <f>VLOOKUP($G570,'[1]BU mapping'!$A$1:$B$12,2,FALSE)</f>
        <v>JDS</v>
      </c>
      <c r="S570" s="11"/>
      <c r="T570" s="11">
        <f>VLOOKUP($G570,'[2]BU mapping'!$A$1:$C$12,3,FALSE)</f>
        <v>0</v>
      </c>
      <c r="U570" s="11"/>
      <c r="V570" s="11"/>
    </row>
    <row r="571" spans="1:22" ht="45" x14ac:dyDescent="0.25">
      <c r="A571" s="7">
        <v>71843182</v>
      </c>
      <c r="B571" s="8">
        <v>146989</v>
      </c>
      <c r="C571" s="8" t="s">
        <v>2090</v>
      </c>
      <c r="D571" s="8" t="s">
        <v>1</v>
      </c>
      <c r="E571" s="9">
        <v>44193</v>
      </c>
      <c r="F571" s="18" t="s">
        <v>2091</v>
      </c>
      <c r="G571" s="8" t="s">
        <v>16</v>
      </c>
      <c r="H571" s="8" t="s">
        <v>76</v>
      </c>
      <c r="I571" s="11" t="s">
        <v>2082</v>
      </c>
      <c r="J571" s="17" t="s">
        <v>1998</v>
      </c>
      <c r="K571" s="17" t="s">
        <v>2092</v>
      </c>
      <c r="L571" s="11" t="s">
        <v>2015</v>
      </c>
      <c r="M571" s="11" t="s">
        <v>2012</v>
      </c>
      <c r="N571" s="11" t="s">
        <v>775</v>
      </c>
      <c r="O571" s="11"/>
      <c r="P571" s="45"/>
      <c r="Q571" s="11" t="str">
        <f t="shared" si="8"/>
        <v>Ho Chi Minh</v>
      </c>
      <c r="R571" s="11" t="str">
        <f>VLOOKUP($G571,'[1]BU mapping'!$A$1:$B$12,2,FALSE)</f>
        <v>IoT</v>
      </c>
      <c r="S571" s="11"/>
      <c r="T571" s="11" t="str">
        <f>VLOOKUP($G571,'[2]BU mapping'!$A$1:$C$12,3,FALSE)</f>
        <v>EMB</v>
      </c>
      <c r="U571" s="11" t="str">
        <f>INDEX([2]Detail!$L:$L, MATCH($A571, [2]Detail!$A:$A, 0))</f>
        <v>JDS</v>
      </c>
      <c r="V571" s="11"/>
    </row>
    <row r="572" spans="1:22" ht="30" x14ac:dyDescent="0.25">
      <c r="A572" s="7">
        <v>71845581</v>
      </c>
      <c r="B572" s="8">
        <v>147695</v>
      </c>
      <c r="C572" s="8" t="s">
        <v>2093</v>
      </c>
      <c r="D572" s="8" t="s">
        <v>2</v>
      </c>
      <c r="E572" s="9">
        <v>44291</v>
      </c>
      <c r="F572" s="18" t="s">
        <v>2094</v>
      </c>
      <c r="G572" s="8" t="s">
        <v>1997</v>
      </c>
      <c r="H572" s="8" t="s">
        <v>439</v>
      </c>
      <c r="I572" s="11" t="s">
        <v>2082</v>
      </c>
      <c r="J572" s="17" t="s">
        <v>1998</v>
      </c>
      <c r="K572" s="17" t="s">
        <v>2076</v>
      </c>
      <c r="L572" s="11" t="s">
        <v>2074</v>
      </c>
      <c r="M572" s="11" t="s">
        <v>1995</v>
      </c>
      <c r="N572" s="11" t="s">
        <v>969</v>
      </c>
      <c r="O572" s="11"/>
      <c r="P572" s="45"/>
      <c r="Q572" s="11" t="str">
        <f t="shared" si="8"/>
        <v>Hanoi</v>
      </c>
      <c r="R572" s="11" t="str">
        <f>VLOOKUP($G572,'[1]BU mapping'!$A$1:$B$12,2,FALSE)</f>
        <v>JDS</v>
      </c>
      <c r="S572" s="11"/>
      <c r="T572" s="11">
        <f>VLOOKUP($G572,'[2]BU mapping'!$A$1:$C$12,3,FALSE)</f>
        <v>0</v>
      </c>
      <c r="U572" s="11"/>
      <c r="V572" s="11"/>
    </row>
    <row r="573" spans="1:22" x14ac:dyDescent="0.25">
      <c r="A573" s="7">
        <v>71845579</v>
      </c>
      <c r="B573" s="8">
        <v>147989</v>
      </c>
      <c r="C573" s="8" t="s">
        <v>2095</v>
      </c>
      <c r="D573" s="8" t="s">
        <v>2</v>
      </c>
      <c r="E573" s="9">
        <v>44320</v>
      </c>
      <c r="F573" s="18" t="s">
        <v>2096</v>
      </c>
      <c r="G573" s="8" t="s">
        <v>1997</v>
      </c>
      <c r="H573" s="8" t="s">
        <v>76</v>
      </c>
      <c r="I573" s="11" t="s">
        <v>2082</v>
      </c>
      <c r="J573" s="17" t="s">
        <v>1998</v>
      </c>
      <c r="K573" s="17" t="s">
        <v>2052</v>
      </c>
      <c r="L573" s="11" t="s">
        <v>2053</v>
      </c>
      <c r="M573" s="11" t="s">
        <v>1995</v>
      </c>
      <c r="N573" s="11" t="s">
        <v>969</v>
      </c>
      <c r="O573" s="11"/>
      <c r="P573" s="45"/>
      <c r="Q573" s="11" t="str">
        <f t="shared" si="8"/>
        <v>Ho Chi Minh</v>
      </c>
      <c r="R573" s="11" t="str">
        <f>VLOOKUP($G573,'[1]BU mapping'!$A$1:$B$12,2,FALSE)</f>
        <v>JDS</v>
      </c>
      <c r="S573" s="11"/>
      <c r="T573" s="11">
        <f>VLOOKUP($G573,'[2]BU mapping'!$A$1:$C$12,3,FALSE)</f>
        <v>0</v>
      </c>
      <c r="U573" s="11"/>
      <c r="V573" s="11"/>
    </row>
    <row r="574" spans="1:22" x14ac:dyDescent="0.25">
      <c r="A574" s="7">
        <v>70750593</v>
      </c>
      <c r="B574" s="8">
        <v>148827</v>
      </c>
      <c r="C574" s="8" t="s">
        <v>2097</v>
      </c>
      <c r="D574" s="8" t="s">
        <v>1</v>
      </c>
      <c r="E574" s="9">
        <v>44382</v>
      </c>
      <c r="F574" s="18" t="s">
        <v>2098</v>
      </c>
      <c r="G574" s="8" t="s">
        <v>1997</v>
      </c>
      <c r="H574" s="8" t="s">
        <v>76</v>
      </c>
      <c r="I574" s="11" t="s">
        <v>2082</v>
      </c>
      <c r="J574" s="17" t="s">
        <v>1998</v>
      </c>
      <c r="K574" s="17" t="s">
        <v>2059</v>
      </c>
      <c r="L574" s="11" t="s">
        <v>2060</v>
      </c>
      <c r="M574" s="11" t="s">
        <v>1995</v>
      </c>
      <c r="N574" s="11" t="s">
        <v>969</v>
      </c>
      <c r="O574" s="11"/>
      <c r="P574" s="45"/>
      <c r="Q574" s="11" t="str">
        <f t="shared" si="8"/>
        <v>Ho Chi Minh</v>
      </c>
      <c r="R574" s="11" t="str">
        <f>VLOOKUP($G574,'[1]BU mapping'!$A$1:$B$12,2,FALSE)</f>
        <v>JDS</v>
      </c>
      <c r="S574" s="11"/>
      <c r="T574" s="11">
        <f>VLOOKUP($G574,'[2]BU mapping'!$A$1:$C$12,3,FALSE)</f>
        <v>0</v>
      </c>
      <c r="U574" s="11"/>
      <c r="V574" s="11"/>
    </row>
    <row r="575" spans="1:22" x14ac:dyDescent="0.25">
      <c r="A575" s="7">
        <v>70758888</v>
      </c>
      <c r="B575" s="8">
        <v>149155</v>
      </c>
      <c r="C575" s="8" t="s">
        <v>2099</v>
      </c>
      <c r="D575" s="8" t="s">
        <v>1</v>
      </c>
      <c r="E575" s="9">
        <v>44410</v>
      </c>
      <c r="F575" s="18" t="s">
        <v>2100</v>
      </c>
      <c r="G575" s="8" t="s">
        <v>1997</v>
      </c>
      <c r="H575" s="8" t="s">
        <v>76</v>
      </c>
      <c r="I575" s="11" t="s">
        <v>2082</v>
      </c>
      <c r="J575" s="17" t="s">
        <v>1998</v>
      </c>
      <c r="K575" s="17" t="s">
        <v>2059</v>
      </c>
      <c r="L575" s="11" t="s">
        <v>2060</v>
      </c>
      <c r="M575" s="11" t="s">
        <v>1995</v>
      </c>
      <c r="N575" s="11" t="s">
        <v>969</v>
      </c>
      <c r="O575" s="11"/>
      <c r="P575" s="45"/>
      <c r="Q575" s="11" t="str">
        <f t="shared" si="8"/>
        <v>Ho Chi Minh</v>
      </c>
      <c r="R575" s="11" t="str">
        <f>VLOOKUP($G575,'[1]BU mapping'!$A$1:$B$12,2,FALSE)</f>
        <v>JDS</v>
      </c>
      <c r="S575" s="11"/>
      <c r="T575" s="11">
        <f>VLOOKUP($G575,'[2]BU mapping'!$A$1:$C$12,3,FALSE)</f>
        <v>0</v>
      </c>
      <c r="U575" s="11"/>
      <c r="V575" s="11"/>
    </row>
    <row r="576" spans="1:22" ht="30" x14ac:dyDescent="0.25">
      <c r="A576" s="13">
        <v>70820335</v>
      </c>
      <c r="B576" s="8">
        <v>70820335</v>
      </c>
      <c r="C576" s="14" t="s">
        <v>2101</v>
      </c>
      <c r="D576" s="8" t="s">
        <v>1</v>
      </c>
      <c r="E576" s="9">
        <v>44685</v>
      </c>
      <c r="F576" s="18" t="s">
        <v>2102</v>
      </c>
      <c r="G576" s="8" t="s">
        <v>1997</v>
      </c>
      <c r="H576" s="8" t="s">
        <v>119</v>
      </c>
      <c r="I576" s="17" t="s">
        <v>2103</v>
      </c>
      <c r="J576" s="17" t="s">
        <v>1998</v>
      </c>
      <c r="K576" s="17" t="s">
        <v>2066</v>
      </c>
      <c r="L576" s="11" t="s">
        <v>2063</v>
      </c>
      <c r="M576" s="11" t="s">
        <v>1995</v>
      </c>
      <c r="N576" s="11" t="s">
        <v>969</v>
      </c>
      <c r="O576" s="17"/>
      <c r="P576" s="45"/>
      <c r="Q576" s="11" t="str">
        <f t="shared" si="8"/>
        <v>Ho Chi Minh</v>
      </c>
      <c r="R576" s="11" t="str">
        <f>VLOOKUP($G576,'[1]BU mapping'!$A$1:$B$12,2,FALSE)</f>
        <v>JDS</v>
      </c>
      <c r="S576" s="11"/>
      <c r="T576" s="11">
        <f>VLOOKUP($G576,'[2]BU mapping'!$A$1:$C$12,3,FALSE)</f>
        <v>0</v>
      </c>
      <c r="U576" s="11"/>
      <c r="V576" s="11"/>
    </row>
    <row r="577" spans="1:22" ht="30" x14ac:dyDescent="0.25">
      <c r="A577" s="13">
        <v>70821943</v>
      </c>
      <c r="B577" s="8">
        <v>70821943</v>
      </c>
      <c r="C577" s="14" t="s">
        <v>2104</v>
      </c>
      <c r="D577" s="8" t="s">
        <v>2</v>
      </c>
      <c r="E577" s="9">
        <v>44697</v>
      </c>
      <c r="F577" s="18" t="s">
        <v>2105</v>
      </c>
      <c r="G577" s="8" t="s">
        <v>1997</v>
      </c>
      <c r="H577" s="8" t="s">
        <v>90</v>
      </c>
      <c r="I577" s="17" t="s">
        <v>2106</v>
      </c>
      <c r="J577" s="17" t="s">
        <v>1998</v>
      </c>
      <c r="K577" s="17" t="s">
        <v>2076</v>
      </c>
      <c r="L577" s="11" t="s">
        <v>2074</v>
      </c>
      <c r="M577" s="11" t="s">
        <v>1995</v>
      </c>
      <c r="N577" s="11" t="s">
        <v>969</v>
      </c>
      <c r="O577" s="17"/>
      <c r="P577" s="45"/>
      <c r="Q577" s="11" t="str">
        <f t="shared" si="8"/>
        <v>Danang City</v>
      </c>
      <c r="R577" s="11" t="str">
        <f>VLOOKUP($G577,'[1]BU mapping'!$A$1:$B$12,2,FALSE)</f>
        <v>JDS</v>
      </c>
      <c r="S577" s="11"/>
      <c r="T577" s="11">
        <f>VLOOKUP($G577,'[2]BU mapping'!$A$1:$C$12,3,FALSE)</f>
        <v>0</v>
      </c>
      <c r="U577" s="11"/>
      <c r="V577" s="11"/>
    </row>
    <row r="578" spans="1:22" ht="60" x14ac:dyDescent="0.25">
      <c r="A578" s="13">
        <v>70821944</v>
      </c>
      <c r="B578" s="8">
        <v>70821944</v>
      </c>
      <c r="C578" s="14" t="s">
        <v>2107</v>
      </c>
      <c r="D578" s="8" t="s">
        <v>2</v>
      </c>
      <c r="E578" s="9">
        <v>44697</v>
      </c>
      <c r="F578" s="18" t="s">
        <v>2108</v>
      </c>
      <c r="G578" s="8" t="s">
        <v>1997</v>
      </c>
      <c r="H578" s="8" t="s">
        <v>119</v>
      </c>
      <c r="I578" s="17" t="s">
        <v>2109</v>
      </c>
      <c r="J578" s="17" t="s">
        <v>1998</v>
      </c>
      <c r="K578" s="17" t="s">
        <v>2066</v>
      </c>
      <c r="L578" s="11" t="s">
        <v>2063</v>
      </c>
      <c r="M578" s="11" t="s">
        <v>1995</v>
      </c>
      <c r="N578" s="11" t="s">
        <v>969</v>
      </c>
      <c r="O578" s="17"/>
      <c r="P578" s="45"/>
      <c r="Q578" s="11" t="str">
        <f t="shared" ref="Q578:Q641" si="9">REPLACE(LEFT(H578,19), 1,8,"")</f>
        <v>Ho Chi Minh</v>
      </c>
      <c r="R578" s="11" t="str">
        <f>VLOOKUP($G578,'[1]BU mapping'!$A$1:$B$12,2,FALSE)</f>
        <v>JDS</v>
      </c>
      <c r="S578" s="11"/>
      <c r="T578" s="11">
        <f>VLOOKUP($G578,'[2]BU mapping'!$A$1:$C$12,3,FALSE)</f>
        <v>0</v>
      </c>
      <c r="U578" s="11"/>
      <c r="V578" s="11"/>
    </row>
    <row r="579" spans="1:22" ht="45" x14ac:dyDescent="0.25">
      <c r="A579" s="13">
        <v>70823508</v>
      </c>
      <c r="B579" s="8">
        <v>70823508</v>
      </c>
      <c r="C579" s="14" t="s">
        <v>2110</v>
      </c>
      <c r="D579" s="8" t="s">
        <v>4</v>
      </c>
      <c r="E579" s="9">
        <v>44704</v>
      </c>
      <c r="F579" s="18" t="s">
        <v>2111</v>
      </c>
      <c r="G579" s="8" t="s">
        <v>1997</v>
      </c>
      <c r="H579" s="8" t="s">
        <v>90</v>
      </c>
      <c r="I579" s="11" t="s">
        <v>2112</v>
      </c>
      <c r="J579" s="17" t="s">
        <v>1998</v>
      </c>
      <c r="K579" s="17" t="s">
        <v>2066</v>
      </c>
      <c r="L579" s="11" t="s">
        <v>2063</v>
      </c>
      <c r="M579" s="11" t="s">
        <v>1995</v>
      </c>
      <c r="N579" s="11" t="s">
        <v>969</v>
      </c>
      <c r="O579" s="17"/>
      <c r="P579" s="45"/>
      <c r="Q579" s="11" t="str">
        <f t="shared" si="9"/>
        <v>Danang City</v>
      </c>
      <c r="R579" s="11" t="str">
        <f>VLOOKUP($G579,'[1]BU mapping'!$A$1:$B$12,2,FALSE)</f>
        <v>JDS</v>
      </c>
      <c r="S579" s="11"/>
      <c r="T579" s="11">
        <f>VLOOKUP($G579,'[2]BU mapping'!$A$1:$C$12,3,FALSE)</f>
        <v>0</v>
      </c>
      <c r="U579" s="11"/>
      <c r="V579" s="11"/>
    </row>
    <row r="580" spans="1:22" ht="105" x14ac:dyDescent="0.25">
      <c r="A580" s="7">
        <v>70825536</v>
      </c>
      <c r="B580" s="8">
        <v>70825536</v>
      </c>
      <c r="C580" s="8" t="s">
        <v>2113</v>
      </c>
      <c r="D580" s="8" t="s">
        <v>5</v>
      </c>
      <c r="E580" s="9">
        <v>44713</v>
      </c>
      <c r="F580" s="18" t="s">
        <v>2114</v>
      </c>
      <c r="G580" s="8" t="s">
        <v>1170</v>
      </c>
      <c r="H580" s="8" t="s">
        <v>439</v>
      </c>
      <c r="I580" s="11" t="s">
        <v>2115</v>
      </c>
      <c r="J580" s="17" t="s">
        <v>1998</v>
      </c>
      <c r="K580" s="17" t="s">
        <v>2003</v>
      </c>
      <c r="L580" s="11" t="s">
        <v>2011</v>
      </c>
      <c r="M580" s="11" t="s">
        <v>2012</v>
      </c>
      <c r="N580" s="11" t="s">
        <v>366</v>
      </c>
      <c r="O580" s="11"/>
      <c r="P580" s="45"/>
      <c r="Q580" s="11" t="str">
        <f t="shared" si="9"/>
        <v>Hanoi</v>
      </c>
      <c r="R580" s="11" t="str">
        <f>VLOOKUP($G580,'[1]BU mapping'!$A$1:$B$12,2,FALSE)</f>
        <v>DS</v>
      </c>
      <c r="S580" s="11"/>
      <c r="T580" s="11">
        <f>VLOOKUP($G580,'[2]BU mapping'!$A$1:$C$12,3,FALSE)</f>
        <v>0</v>
      </c>
      <c r="U580" s="11"/>
      <c r="V580" s="11"/>
    </row>
    <row r="581" spans="1:22" ht="30" x14ac:dyDescent="0.25">
      <c r="A581" s="7">
        <v>70826386</v>
      </c>
      <c r="B581" s="8">
        <v>70826386</v>
      </c>
      <c r="C581" s="8" t="s">
        <v>2116</v>
      </c>
      <c r="D581" s="8" t="s">
        <v>4</v>
      </c>
      <c r="E581" s="9">
        <v>44718</v>
      </c>
      <c r="F581" s="18" t="s">
        <v>2117</v>
      </c>
      <c r="G581" s="8" t="s">
        <v>1997</v>
      </c>
      <c r="H581" s="8" t="s">
        <v>439</v>
      </c>
      <c r="I581" s="11" t="s">
        <v>2118</v>
      </c>
      <c r="J581" s="17" t="s">
        <v>1998</v>
      </c>
      <c r="K581" s="17" t="s">
        <v>2066</v>
      </c>
      <c r="L581" s="11" t="s">
        <v>2063</v>
      </c>
      <c r="M581" s="11" t="s">
        <v>1995</v>
      </c>
      <c r="N581" s="11" t="s">
        <v>969</v>
      </c>
      <c r="O581" s="11"/>
      <c r="P581" s="45"/>
      <c r="Q581" s="11" t="str">
        <f t="shared" si="9"/>
        <v>Hanoi</v>
      </c>
      <c r="R581" s="11" t="str">
        <f>VLOOKUP($G581,'[1]BU mapping'!$A$1:$B$12,2,FALSE)</f>
        <v>JDS</v>
      </c>
      <c r="S581" s="11"/>
      <c r="T581" s="11">
        <f>VLOOKUP($G581,'[2]BU mapping'!$A$1:$C$12,3,FALSE)</f>
        <v>0</v>
      </c>
      <c r="U581" s="11"/>
      <c r="V581" s="11"/>
    </row>
    <row r="582" spans="1:22" ht="105" x14ac:dyDescent="0.25">
      <c r="A582" s="7">
        <v>70835133</v>
      </c>
      <c r="B582" s="8">
        <v>70835133</v>
      </c>
      <c r="C582" s="8" t="s">
        <v>2119</v>
      </c>
      <c r="D582" s="8" t="s">
        <v>4</v>
      </c>
      <c r="E582" s="9">
        <v>44756</v>
      </c>
      <c r="F582" s="18" t="s">
        <v>2120</v>
      </c>
      <c r="G582" s="8" t="s">
        <v>1997</v>
      </c>
      <c r="H582" s="8" t="s">
        <v>119</v>
      </c>
      <c r="I582" s="11" t="s">
        <v>2121</v>
      </c>
      <c r="J582" s="17" t="s">
        <v>1998</v>
      </c>
      <c r="K582" s="17" t="s">
        <v>2066</v>
      </c>
      <c r="L582" s="11" t="s">
        <v>2063</v>
      </c>
      <c r="M582" s="11" t="s">
        <v>1995</v>
      </c>
      <c r="N582" s="11"/>
      <c r="O582" s="11"/>
      <c r="P582" s="45"/>
      <c r="Q582" s="11" t="str">
        <f t="shared" si="9"/>
        <v>Ho Chi Minh</v>
      </c>
      <c r="R582" s="11" t="str">
        <f>VLOOKUP($G582,'[1]BU mapping'!$A$1:$B$12,2,FALSE)</f>
        <v>JDS</v>
      </c>
      <c r="S582" s="11"/>
      <c r="T582" s="11">
        <f>VLOOKUP($G582,'[2]BU mapping'!$A$1:$C$12,3,FALSE)</f>
        <v>0</v>
      </c>
      <c r="U582" s="11"/>
      <c r="V582" s="11"/>
    </row>
    <row r="583" spans="1:22" ht="30" x14ac:dyDescent="0.25">
      <c r="A583" s="7">
        <v>70833146</v>
      </c>
      <c r="B583" s="8">
        <v>70833146</v>
      </c>
      <c r="C583" s="8" t="s">
        <v>2122</v>
      </c>
      <c r="D583" s="8" t="s">
        <v>2</v>
      </c>
      <c r="E583" s="9">
        <v>44746</v>
      </c>
      <c r="F583" s="18" t="s">
        <v>2123</v>
      </c>
      <c r="G583" s="8" t="s">
        <v>1997</v>
      </c>
      <c r="H583" s="8" t="s">
        <v>119</v>
      </c>
      <c r="I583" s="11" t="s">
        <v>2118</v>
      </c>
      <c r="J583" s="17" t="s">
        <v>1998</v>
      </c>
      <c r="K583" s="17" t="s">
        <v>2066</v>
      </c>
      <c r="L583" s="11" t="s">
        <v>2063</v>
      </c>
      <c r="M583" s="11" t="s">
        <v>1995</v>
      </c>
      <c r="N583" s="11" t="s">
        <v>969</v>
      </c>
      <c r="O583" s="11"/>
      <c r="P583" s="45"/>
      <c r="Q583" s="11" t="str">
        <f t="shared" si="9"/>
        <v>Ho Chi Minh</v>
      </c>
      <c r="R583" s="11" t="str">
        <f>VLOOKUP($G583,'[1]BU mapping'!$A$1:$B$12,2,FALSE)</f>
        <v>JDS</v>
      </c>
      <c r="S583" s="11"/>
      <c r="T583" s="11">
        <f>VLOOKUP($G583,'[2]BU mapping'!$A$1:$C$12,3,FALSE)</f>
        <v>0</v>
      </c>
      <c r="U583" s="11"/>
      <c r="V583" s="11"/>
    </row>
    <row r="584" spans="1:22" ht="30" x14ac:dyDescent="0.25">
      <c r="A584" s="7">
        <v>70833145</v>
      </c>
      <c r="B584" s="8">
        <v>70833145</v>
      </c>
      <c r="C584" s="8" t="s">
        <v>2124</v>
      </c>
      <c r="D584" s="8" t="s">
        <v>2</v>
      </c>
      <c r="E584" s="9">
        <v>44746</v>
      </c>
      <c r="F584" s="18" t="s">
        <v>2125</v>
      </c>
      <c r="G584" s="8" t="s">
        <v>1997</v>
      </c>
      <c r="H584" s="8" t="s">
        <v>119</v>
      </c>
      <c r="I584" s="11" t="s">
        <v>2126</v>
      </c>
      <c r="J584" s="17" t="s">
        <v>1998</v>
      </c>
      <c r="K584" s="17" t="s">
        <v>2066</v>
      </c>
      <c r="L584" s="11" t="s">
        <v>2063</v>
      </c>
      <c r="M584" s="11" t="s">
        <v>1995</v>
      </c>
      <c r="N584" s="11" t="s">
        <v>969</v>
      </c>
      <c r="O584" s="11"/>
      <c r="P584" s="45"/>
      <c r="Q584" s="11" t="str">
        <f t="shared" si="9"/>
        <v>Ho Chi Minh</v>
      </c>
      <c r="R584" s="11" t="str">
        <f>VLOOKUP($G584,'[1]BU mapping'!$A$1:$B$12,2,FALSE)</f>
        <v>JDS</v>
      </c>
      <c r="S584" s="11"/>
      <c r="T584" s="11">
        <f>VLOOKUP($G584,'[2]BU mapping'!$A$1:$C$12,3,FALSE)</f>
        <v>0</v>
      </c>
      <c r="U584" s="11"/>
      <c r="V584" s="11"/>
    </row>
    <row r="585" spans="1:22" ht="30" x14ac:dyDescent="0.25">
      <c r="A585" s="17">
        <v>70847527</v>
      </c>
      <c r="B585" s="8">
        <v>70847527</v>
      </c>
      <c r="C585" s="14" t="s">
        <v>2127</v>
      </c>
      <c r="D585" s="8" t="s">
        <v>2</v>
      </c>
      <c r="E585" s="105">
        <v>44809</v>
      </c>
      <c r="F585" s="106" t="s">
        <v>2128</v>
      </c>
      <c r="G585" s="106" t="s">
        <v>1997</v>
      </c>
      <c r="H585" s="8" t="s">
        <v>119</v>
      </c>
      <c r="I585" s="17" t="s">
        <v>2129</v>
      </c>
      <c r="J585" s="17" t="s">
        <v>1998</v>
      </c>
      <c r="K585" s="17" t="s">
        <v>2076</v>
      </c>
      <c r="L585" s="11" t="s">
        <v>2074</v>
      </c>
      <c r="M585" s="11" t="s">
        <v>1995</v>
      </c>
      <c r="N585" s="11"/>
      <c r="O585" s="17"/>
      <c r="P585" s="45"/>
      <c r="Q585" s="11" t="str">
        <f t="shared" si="9"/>
        <v>Ho Chi Minh</v>
      </c>
      <c r="R585" s="11" t="str">
        <f>VLOOKUP($G585,'[1]BU mapping'!$A$1:$B$12,2,FALSE)</f>
        <v>JDS</v>
      </c>
      <c r="S585" s="11"/>
      <c r="T585" s="11">
        <f>VLOOKUP($G585,'[2]BU mapping'!$A$1:$C$12,3,FALSE)</f>
        <v>0</v>
      </c>
      <c r="U585" s="11"/>
      <c r="V585" s="11"/>
    </row>
    <row r="586" spans="1:22" ht="30" x14ac:dyDescent="0.25">
      <c r="A586" s="17">
        <v>70847528</v>
      </c>
      <c r="B586" s="8">
        <v>70847528</v>
      </c>
      <c r="C586" s="107" t="s">
        <v>2130</v>
      </c>
      <c r="D586" s="8" t="s">
        <v>4</v>
      </c>
      <c r="E586" s="105">
        <v>44809</v>
      </c>
      <c r="F586" s="107" t="s">
        <v>2131</v>
      </c>
      <c r="G586" s="107" t="s">
        <v>1997</v>
      </c>
      <c r="H586" s="8" t="s">
        <v>439</v>
      </c>
      <c r="I586" s="17" t="s">
        <v>2129</v>
      </c>
      <c r="J586" s="17" t="s">
        <v>1998</v>
      </c>
      <c r="K586" s="17" t="s">
        <v>2076</v>
      </c>
      <c r="L586" s="11" t="s">
        <v>2074</v>
      </c>
      <c r="M586" s="11" t="s">
        <v>1995</v>
      </c>
      <c r="N586" s="11"/>
      <c r="O586" s="17"/>
      <c r="P586" s="45"/>
      <c r="Q586" s="11" t="str">
        <f t="shared" si="9"/>
        <v>Hanoi</v>
      </c>
      <c r="R586" s="11" t="str">
        <f>VLOOKUP($G586,'[1]BU mapping'!$A$1:$B$12,2,FALSE)</f>
        <v>JDS</v>
      </c>
      <c r="S586" s="11"/>
      <c r="T586" s="11">
        <f>VLOOKUP($G586,'[2]BU mapping'!$A$1:$C$12,3,FALSE)</f>
        <v>0</v>
      </c>
      <c r="U586" s="11"/>
      <c r="V586" s="11"/>
    </row>
    <row r="587" spans="1:22" ht="30" x14ac:dyDescent="0.25">
      <c r="A587" s="14">
        <v>70850194</v>
      </c>
      <c r="B587" s="8">
        <v>70850194</v>
      </c>
      <c r="C587" s="14" t="s">
        <v>2132</v>
      </c>
      <c r="D587" s="8" t="s">
        <v>1</v>
      </c>
      <c r="E587" s="9">
        <v>44818</v>
      </c>
      <c r="F587" s="14" t="s">
        <v>2133</v>
      </c>
      <c r="G587" s="8" t="s">
        <v>1997</v>
      </c>
      <c r="H587" s="8" t="s">
        <v>439</v>
      </c>
      <c r="I587" s="17" t="s">
        <v>2129</v>
      </c>
      <c r="J587" s="17" t="s">
        <v>1998</v>
      </c>
      <c r="K587" s="17" t="s">
        <v>2076</v>
      </c>
      <c r="L587" s="11" t="s">
        <v>2074</v>
      </c>
      <c r="M587" s="11" t="s">
        <v>1995</v>
      </c>
      <c r="N587" s="11"/>
      <c r="O587" s="17"/>
      <c r="P587" s="100"/>
      <c r="Q587" s="11" t="str">
        <f t="shared" si="9"/>
        <v>Hanoi</v>
      </c>
      <c r="R587" s="11" t="str">
        <f>VLOOKUP($G587,'[1]BU mapping'!$A$1:$B$12,2,FALSE)</f>
        <v>JDS</v>
      </c>
      <c r="S587" s="11"/>
      <c r="T587" s="11">
        <f>VLOOKUP($G587,'[2]BU mapping'!$A$1:$C$12,3,FALSE)</f>
        <v>0</v>
      </c>
      <c r="U587" s="11"/>
      <c r="V587" s="11"/>
    </row>
    <row r="588" spans="1:22" x14ac:dyDescent="0.25">
      <c r="A588" s="14">
        <v>70858975</v>
      </c>
      <c r="B588" s="8">
        <v>70858975</v>
      </c>
      <c r="C588" s="14" t="s">
        <v>2134</v>
      </c>
      <c r="D588" s="8" t="s">
        <v>2</v>
      </c>
      <c r="E588" s="9">
        <v>44823</v>
      </c>
      <c r="F588" s="14" t="s">
        <v>2135</v>
      </c>
      <c r="G588" s="14" t="s">
        <v>2136</v>
      </c>
      <c r="H588" s="8" t="s">
        <v>119</v>
      </c>
      <c r="I588" s="17" t="s">
        <v>2137</v>
      </c>
      <c r="J588" s="17" t="s">
        <v>1998</v>
      </c>
      <c r="K588" s="17" t="s">
        <v>2138</v>
      </c>
      <c r="L588" s="11" t="s">
        <v>2012</v>
      </c>
      <c r="M588" s="11" t="s">
        <v>2012</v>
      </c>
      <c r="N588" s="11"/>
      <c r="O588" s="17"/>
      <c r="P588" s="100"/>
      <c r="Q588" s="11" t="str">
        <f t="shared" si="9"/>
        <v>Ho Chi Minh</v>
      </c>
      <c r="R588" s="11" t="str">
        <f>VLOOKUP($G588,'[1]BU mapping'!$A$1:$B$12,2,FALSE)</f>
        <v>JDS ++</v>
      </c>
      <c r="S588" s="11"/>
      <c r="T588" s="11">
        <f>VLOOKUP($G588,'[2]BU mapping'!$A$1:$C$12,3,FALSE)</f>
        <v>0</v>
      </c>
      <c r="U588" s="11"/>
      <c r="V588" s="11"/>
    </row>
    <row r="589" spans="1:22" ht="30" x14ac:dyDescent="0.25">
      <c r="A589" s="14">
        <v>70887546</v>
      </c>
      <c r="B589" s="14">
        <v>70887546</v>
      </c>
      <c r="C589" s="14" t="s">
        <v>2139</v>
      </c>
      <c r="D589" s="8" t="s">
        <v>2</v>
      </c>
      <c r="E589" s="9">
        <v>44872</v>
      </c>
      <c r="F589" s="14" t="s">
        <v>2140</v>
      </c>
      <c r="G589" s="14" t="s">
        <v>1997</v>
      </c>
      <c r="H589" s="8" t="s">
        <v>119</v>
      </c>
      <c r="I589" s="17" t="s">
        <v>2129</v>
      </c>
      <c r="J589" s="17" t="s">
        <v>1998</v>
      </c>
      <c r="K589" s="17" t="s">
        <v>2026</v>
      </c>
      <c r="L589" s="11" t="s">
        <v>2027</v>
      </c>
      <c r="M589" s="11" t="s">
        <v>1995</v>
      </c>
      <c r="N589" s="11"/>
      <c r="O589" s="17"/>
      <c r="P589" s="45"/>
      <c r="Q589" s="11" t="str">
        <f t="shared" si="9"/>
        <v>Ho Chi Minh</v>
      </c>
      <c r="R589" s="11" t="str">
        <f>VLOOKUP($G589,'[1]BU mapping'!$A$1:$B$12,2,FALSE)</f>
        <v>JDS</v>
      </c>
      <c r="S589" s="11"/>
      <c r="T589" s="11">
        <f>VLOOKUP($G589,'[2]BU mapping'!$A$1:$C$12,3,FALSE)</f>
        <v>0</v>
      </c>
      <c r="U589" s="11"/>
      <c r="V589" s="11"/>
    </row>
    <row r="590" spans="1:22" x14ac:dyDescent="0.25">
      <c r="A590" s="14">
        <v>70888921</v>
      </c>
      <c r="B590" s="14">
        <v>70888921</v>
      </c>
      <c r="C590" s="14" t="s">
        <v>2141</v>
      </c>
      <c r="D590" s="8" t="s">
        <v>4</v>
      </c>
      <c r="E590" s="9">
        <v>44879</v>
      </c>
      <c r="F590" s="14" t="s">
        <v>2142</v>
      </c>
      <c r="G590" s="8" t="s">
        <v>1997</v>
      </c>
      <c r="H590" s="8" t="s">
        <v>439</v>
      </c>
      <c r="I590" s="17" t="s">
        <v>2129</v>
      </c>
      <c r="J590" s="17" t="s">
        <v>1998</v>
      </c>
      <c r="K590" s="17" t="s">
        <v>2059</v>
      </c>
      <c r="L590" s="11" t="s">
        <v>2060</v>
      </c>
      <c r="M590" s="11" t="s">
        <v>1995</v>
      </c>
      <c r="N590" s="11"/>
      <c r="O590" s="17"/>
      <c r="P590" s="45"/>
      <c r="Q590" s="11" t="str">
        <f t="shared" si="9"/>
        <v>Hanoi</v>
      </c>
      <c r="R590" s="11" t="str">
        <f>VLOOKUP($G590,'[1]BU mapping'!$A$1:$B$12,2,FALSE)</f>
        <v>JDS</v>
      </c>
      <c r="S590" s="11"/>
      <c r="T590" s="11">
        <f>VLOOKUP($G590,'[2]BU mapping'!$A$1:$C$12,3,FALSE)</f>
        <v>0</v>
      </c>
      <c r="U590" s="11"/>
      <c r="V590" s="11"/>
    </row>
    <row r="591" spans="1:22" x14ac:dyDescent="0.25">
      <c r="A591" s="13">
        <v>71270039</v>
      </c>
      <c r="B591" s="108">
        <v>124988</v>
      </c>
      <c r="C591" s="14" t="s">
        <v>2143</v>
      </c>
      <c r="D591" s="8" t="s">
        <v>2064</v>
      </c>
      <c r="E591" s="9">
        <v>41764</v>
      </c>
      <c r="F591" s="14" t="s">
        <v>2144</v>
      </c>
      <c r="G591" s="14" t="s">
        <v>2136</v>
      </c>
      <c r="H591" s="8" t="s">
        <v>76</v>
      </c>
      <c r="I591" s="17" t="s">
        <v>2129</v>
      </c>
      <c r="J591" s="17" t="s">
        <v>1998</v>
      </c>
      <c r="K591" s="17" t="s">
        <v>2017</v>
      </c>
      <c r="L591" s="11" t="s">
        <v>2012</v>
      </c>
      <c r="M591" s="11" t="s">
        <v>2012</v>
      </c>
      <c r="N591" s="11"/>
      <c r="O591" s="17"/>
      <c r="P591" s="45"/>
      <c r="Q591" s="11" t="str">
        <f t="shared" si="9"/>
        <v>Ho Chi Minh</v>
      </c>
      <c r="R591" s="11" t="str">
        <f>VLOOKUP($G591,'[1]BU mapping'!$A$1:$B$12,2,FALSE)</f>
        <v>JDS ++</v>
      </c>
      <c r="S591" s="11"/>
      <c r="T591" s="11">
        <f>VLOOKUP($G591,'[2]BU mapping'!$A$1:$C$12,3,FALSE)</f>
        <v>0</v>
      </c>
      <c r="U591" s="11"/>
      <c r="V591" s="11"/>
    </row>
    <row r="592" spans="1:22" x14ac:dyDescent="0.25">
      <c r="A592" s="13">
        <v>71575810</v>
      </c>
      <c r="B592" s="56">
        <v>142304</v>
      </c>
      <c r="C592" s="14" t="s">
        <v>2145</v>
      </c>
      <c r="D592" s="8" t="s">
        <v>2146</v>
      </c>
      <c r="E592" s="9">
        <v>43628</v>
      </c>
      <c r="F592" s="14" t="s">
        <v>2147</v>
      </c>
      <c r="G592" t="s">
        <v>29</v>
      </c>
      <c r="H592" s="8" t="s">
        <v>76</v>
      </c>
      <c r="I592" s="17" t="s">
        <v>2129</v>
      </c>
      <c r="J592" s="17" t="s">
        <v>1998</v>
      </c>
      <c r="K592" s="17" t="s">
        <v>2049</v>
      </c>
      <c r="L592" s="11" t="s">
        <v>2015</v>
      </c>
      <c r="M592" s="11" t="s">
        <v>2012</v>
      </c>
      <c r="N592" s="11"/>
      <c r="O592" s="17"/>
      <c r="P592" s="45"/>
      <c r="Q592" s="11" t="str">
        <f t="shared" si="9"/>
        <v>Ho Chi Minh</v>
      </c>
      <c r="R592" s="11" t="str">
        <f>VLOOKUP($G592,'[1]BU mapping'!$A$1:$B$12,2,FALSE)</f>
        <v>DS</v>
      </c>
      <c r="S592" s="11"/>
      <c r="T592" s="11">
        <f>VLOOKUP($G592,'[2]BU mapping'!$A$1:$C$12,3,FALSE)</f>
        <v>0</v>
      </c>
      <c r="U592" s="11"/>
      <c r="V592" s="11"/>
    </row>
    <row r="593" spans="1:22" ht="30" x14ac:dyDescent="0.25">
      <c r="A593" s="14">
        <v>70864926</v>
      </c>
      <c r="B593" s="14">
        <v>70864926</v>
      </c>
      <c r="C593" s="14" t="s">
        <v>2148</v>
      </c>
      <c r="D593" s="8" t="s">
        <v>2</v>
      </c>
      <c r="E593" s="9">
        <v>44851</v>
      </c>
      <c r="F593" s="14" t="s">
        <v>2149</v>
      </c>
      <c r="G593" s="14" t="s">
        <v>1997</v>
      </c>
      <c r="H593" s="8" t="s">
        <v>119</v>
      </c>
      <c r="I593" s="17"/>
      <c r="J593" s="17" t="s">
        <v>1998</v>
      </c>
      <c r="K593" s="17" t="s">
        <v>2076</v>
      </c>
      <c r="L593" s="11" t="s">
        <v>2074</v>
      </c>
      <c r="M593" s="11" t="s">
        <v>1995</v>
      </c>
      <c r="N593" s="11"/>
      <c r="O593" s="17"/>
      <c r="P593" s="45"/>
      <c r="Q593" s="11" t="str">
        <f t="shared" si="9"/>
        <v>Ho Chi Minh</v>
      </c>
      <c r="R593" s="11" t="str">
        <f>VLOOKUP($G593,'[1]BU mapping'!$A$1:$B$12,2,FALSE)</f>
        <v>JDS</v>
      </c>
      <c r="S593" s="11"/>
      <c r="T593" s="11">
        <f>VLOOKUP($G593,'[2]BU mapping'!$A$1:$C$12,3,FALSE)</f>
        <v>0</v>
      </c>
      <c r="U593" s="11"/>
      <c r="V593" s="11"/>
    </row>
    <row r="594" spans="1:22" x14ac:dyDescent="0.25">
      <c r="A594" s="13">
        <v>71270105</v>
      </c>
      <c r="B594" s="108">
        <v>125933</v>
      </c>
      <c r="C594" s="14" t="s">
        <v>1055</v>
      </c>
      <c r="D594" s="8" t="s">
        <v>2023</v>
      </c>
      <c r="E594" s="9">
        <v>44180</v>
      </c>
      <c r="F594" s="14" t="s">
        <v>2150</v>
      </c>
      <c r="G594" s="14" t="s">
        <v>2136</v>
      </c>
      <c r="H594" s="8" t="s">
        <v>90</v>
      </c>
      <c r="I594" s="17" t="s">
        <v>2129</v>
      </c>
      <c r="J594" s="17" t="s">
        <v>1998</v>
      </c>
      <c r="K594" s="17" t="s">
        <v>2151</v>
      </c>
      <c r="L594" s="11" t="s">
        <v>2143</v>
      </c>
      <c r="M594" s="11" t="s">
        <v>2012</v>
      </c>
      <c r="N594" s="11"/>
      <c r="O594" s="17"/>
      <c r="P594" s="45"/>
      <c r="Q594" s="11" t="str">
        <f t="shared" si="9"/>
        <v>Danang City</v>
      </c>
      <c r="R594" s="11" t="str">
        <f>VLOOKUP($G594,'[1]BU mapping'!$A$1:$B$12,2,FALSE)</f>
        <v>JDS ++</v>
      </c>
      <c r="S594" s="11"/>
      <c r="T594" s="11">
        <f>VLOOKUP($G594,'[2]BU mapping'!$A$1:$C$12,3,FALSE)</f>
        <v>0</v>
      </c>
      <c r="U594" s="11"/>
      <c r="V594" s="11"/>
    </row>
    <row r="595" spans="1:22" x14ac:dyDescent="0.25">
      <c r="A595" s="14">
        <v>70837040</v>
      </c>
      <c r="B595" s="108">
        <v>70837040</v>
      </c>
      <c r="C595" s="14" t="s">
        <v>2152</v>
      </c>
      <c r="D595" s="8" t="s">
        <v>1</v>
      </c>
      <c r="E595" s="9">
        <v>44767</v>
      </c>
      <c r="F595" s="14" t="s">
        <v>2153</v>
      </c>
      <c r="G595" s="8" t="s">
        <v>1997</v>
      </c>
      <c r="H595" s="8" t="s">
        <v>119</v>
      </c>
      <c r="I595" s="17" t="s">
        <v>2129</v>
      </c>
      <c r="J595" s="17" t="s">
        <v>1998</v>
      </c>
      <c r="K595" s="17" t="s">
        <v>2059</v>
      </c>
      <c r="L595" s="11" t="s">
        <v>2060</v>
      </c>
      <c r="M595" s="11" t="s">
        <v>1995</v>
      </c>
      <c r="N595" s="11"/>
      <c r="O595" s="17"/>
      <c r="P595" s="45"/>
      <c r="Q595" s="11" t="str">
        <f t="shared" si="9"/>
        <v>Ho Chi Minh</v>
      </c>
      <c r="R595" s="11" t="str">
        <f>VLOOKUP($G595,'[1]BU mapping'!$A$1:$B$12,2,FALSE)</f>
        <v>JDS</v>
      </c>
      <c r="S595" s="11"/>
      <c r="T595" s="11">
        <f>VLOOKUP($G595,'[2]BU mapping'!$A$1:$C$12,3,FALSE)</f>
        <v>0</v>
      </c>
      <c r="U595" s="11"/>
      <c r="V595" s="11"/>
    </row>
    <row r="596" spans="1:22" x14ac:dyDescent="0.25">
      <c r="A596" s="14">
        <v>70843297</v>
      </c>
      <c r="B596" s="108">
        <v>70843297</v>
      </c>
      <c r="C596" s="14" t="s">
        <v>2154</v>
      </c>
      <c r="D596" s="8" t="s">
        <v>4</v>
      </c>
      <c r="E596" s="9">
        <v>44789</v>
      </c>
      <c r="F596" s="14" t="s">
        <v>2155</v>
      </c>
      <c r="G596" s="14" t="s">
        <v>29</v>
      </c>
      <c r="H596" s="8" t="s">
        <v>90</v>
      </c>
      <c r="I596" s="17" t="s">
        <v>2129</v>
      </c>
      <c r="J596" s="17" t="s">
        <v>1998</v>
      </c>
      <c r="K596" s="17" t="s">
        <v>2156</v>
      </c>
      <c r="L596" s="11" t="s">
        <v>2012</v>
      </c>
      <c r="M596" s="11" t="s">
        <v>2012</v>
      </c>
      <c r="N596" s="11"/>
      <c r="O596" s="17"/>
      <c r="P596" s="45"/>
      <c r="Q596" s="11" t="str">
        <f t="shared" si="9"/>
        <v>Danang City</v>
      </c>
      <c r="R596" s="11" t="str">
        <f>VLOOKUP($G596,'[1]BU mapping'!$A$1:$B$12,2,FALSE)</f>
        <v>DS</v>
      </c>
      <c r="S596" s="11"/>
      <c r="T596" s="11">
        <f>VLOOKUP($G596,'[2]BU mapping'!$A$1:$C$12,3,FALSE)</f>
        <v>0</v>
      </c>
      <c r="U596" s="11"/>
      <c r="V596" s="11"/>
    </row>
    <row r="597" spans="1:22" x14ac:dyDescent="0.25">
      <c r="A597" s="13">
        <v>71843194</v>
      </c>
      <c r="B597" s="109">
        <v>147017</v>
      </c>
      <c r="C597" s="14" t="s">
        <v>2157</v>
      </c>
      <c r="D597" s="8" t="s">
        <v>4</v>
      </c>
      <c r="E597" s="9">
        <v>44200</v>
      </c>
      <c r="F597" s="14" t="s">
        <v>2158</v>
      </c>
      <c r="G597" s="8" t="s">
        <v>1997</v>
      </c>
      <c r="H597" s="8" t="s">
        <v>90</v>
      </c>
      <c r="I597" s="17" t="s">
        <v>1937</v>
      </c>
      <c r="J597" s="17" t="s">
        <v>1998</v>
      </c>
      <c r="K597" s="17" t="s">
        <v>2003</v>
      </c>
      <c r="L597" s="11" t="s">
        <v>2015</v>
      </c>
      <c r="M597" s="11" t="s">
        <v>2012</v>
      </c>
      <c r="N597" s="11"/>
      <c r="O597" s="17"/>
      <c r="P597" s="45"/>
      <c r="Q597" s="11" t="str">
        <f t="shared" si="9"/>
        <v>Danang City</v>
      </c>
      <c r="R597" s="11" t="str">
        <f>VLOOKUP($G597,'[1]BU mapping'!$A$1:$B$12,2,FALSE)</f>
        <v>JDS</v>
      </c>
      <c r="S597" s="11"/>
      <c r="T597" s="11">
        <f>VLOOKUP($G597,'[2]BU mapping'!$A$1:$C$12,3,FALSE)</f>
        <v>0</v>
      </c>
      <c r="U597" s="11"/>
      <c r="V597" s="11"/>
    </row>
    <row r="598" spans="1:22" x14ac:dyDescent="0.25">
      <c r="A598" s="13">
        <v>71270022</v>
      </c>
      <c r="B598" s="109">
        <v>124795</v>
      </c>
      <c r="C598" s="14" t="s">
        <v>2012</v>
      </c>
      <c r="D598" s="8" t="s">
        <v>5</v>
      </c>
      <c r="E598" s="9">
        <v>40826</v>
      </c>
      <c r="F598" s="14" t="s">
        <v>2159</v>
      </c>
      <c r="G598" s="14" t="s">
        <v>2136</v>
      </c>
      <c r="H598" s="8" t="s">
        <v>76</v>
      </c>
      <c r="I598" s="17" t="s">
        <v>1937</v>
      </c>
      <c r="J598" s="17" t="s">
        <v>1998</v>
      </c>
      <c r="K598" s="17" t="s">
        <v>2160</v>
      </c>
      <c r="L598" s="11" t="s">
        <v>227</v>
      </c>
      <c r="M598" s="11" t="s">
        <v>227</v>
      </c>
      <c r="N598" s="11"/>
      <c r="O598" s="17"/>
      <c r="P598" s="14"/>
      <c r="Q598" s="11" t="str">
        <f t="shared" si="9"/>
        <v>Ho Chi Minh</v>
      </c>
      <c r="R598" s="11" t="str">
        <f>VLOOKUP($G598,'[1]BU mapping'!$A$1:$B$12,2,FALSE)</f>
        <v>JDS ++</v>
      </c>
      <c r="S598" s="11"/>
      <c r="T598" s="11">
        <f>VLOOKUP($G598,'[2]BU mapping'!$A$1:$C$12,3,FALSE)</f>
        <v>0</v>
      </c>
      <c r="U598" s="11"/>
      <c r="V598" s="11"/>
    </row>
    <row r="599" spans="1:22" x14ac:dyDescent="0.25">
      <c r="A599" s="110">
        <v>71575809</v>
      </c>
      <c r="B599" s="108">
        <v>141904</v>
      </c>
      <c r="C599" s="47" t="s">
        <v>2161</v>
      </c>
      <c r="D599" s="40" t="s">
        <v>2023</v>
      </c>
      <c r="E599" s="41">
        <v>43601</v>
      </c>
      <c r="F599" s="47" t="s">
        <v>2162</v>
      </c>
      <c r="G599" s="47" t="s">
        <v>29</v>
      </c>
      <c r="H599" s="40" t="s">
        <v>76</v>
      </c>
      <c r="I599" s="54" t="s">
        <v>2129</v>
      </c>
      <c r="J599" s="54" t="s">
        <v>1998</v>
      </c>
      <c r="K599" s="54" t="s">
        <v>2003</v>
      </c>
      <c r="L599" s="43" t="s">
        <v>2143</v>
      </c>
      <c r="M599" s="11" t="s">
        <v>2012</v>
      </c>
      <c r="N599" s="43"/>
      <c r="O599" s="54"/>
      <c r="P599" s="45"/>
      <c r="Q599" s="43" t="str">
        <f t="shared" si="9"/>
        <v>Ho Chi Minh</v>
      </c>
      <c r="R599" s="43" t="str">
        <f>VLOOKUP($G599,'[1]BU mapping'!$A$1:$B$12,2,FALSE)</f>
        <v>DS</v>
      </c>
      <c r="S599" s="43"/>
      <c r="T599" s="43">
        <f>VLOOKUP($G599,'[2]BU mapping'!$A$1:$C$12,3,FALSE)</f>
        <v>0</v>
      </c>
      <c r="U599" s="43"/>
      <c r="V599" s="43"/>
    </row>
    <row r="600" spans="1:22" x14ac:dyDescent="0.25">
      <c r="A600" s="13">
        <v>70820339</v>
      </c>
      <c r="B600" s="109">
        <v>70820339</v>
      </c>
      <c r="C600" s="14" t="s">
        <v>2163</v>
      </c>
      <c r="D600" s="8" t="s">
        <v>1</v>
      </c>
      <c r="E600" s="9">
        <v>44727</v>
      </c>
      <c r="F600" s="14" t="s">
        <v>2164</v>
      </c>
      <c r="G600" s="14" t="s">
        <v>2136</v>
      </c>
      <c r="H600" s="8" t="s">
        <v>90</v>
      </c>
      <c r="I600" s="17" t="s">
        <v>2129</v>
      </c>
      <c r="J600" s="17" t="s">
        <v>1998</v>
      </c>
      <c r="K600" s="17" t="s">
        <v>2151</v>
      </c>
      <c r="L600" s="11" t="s">
        <v>2143</v>
      </c>
      <c r="M600" s="11" t="s">
        <v>2012</v>
      </c>
      <c r="N600" s="11"/>
      <c r="O600" s="17"/>
      <c r="P600" s="45"/>
      <c r="Q600" s="11" t="str">
        <f t="shared" si="9"/>
        <v>Danang City</v>
      </c>
      <c r="R600" s="11" t="str">
        <f>VLOOKUP($G600,'[1]BU mapping'!$A$1:$B$12,2,FALSE)</f>
        <v>JDS ++</v>
      </c>
      <c r="S600" s="11"/>
      <c r="T600" s="11">
        <f>VLOOKUP($G600,'[2]BU mapping'!$A$1:$C$12,3,FALSE)</f>
        <v>0</v>
      </c>
      <c r="U600" s="11"/>
      <c r="V600" s="11"/>
    </row>
    <row r="601" spans="1:22" ht="30" x14ac:dyDescent="0.25">
      <c r="A601" s="7">
        <v>71269467</v>
      </c>
      <c r="B601" s="8">
        <v>125582</v>
      </c>
      <c r="C601" s="8" t="s">
        <v>2165</v>
      </c>
      <c r="D601" s="8" t="s">
        <v>701</v>
      </c>
      <c r="E601" s="9">
        <v>40028</v>
      </c>
      <c r="F601" s="18" t="s">
        <v>2166</v>
      </c>
      <c r="G601" s="8" t="s">
        <v>16</v>
      </c>
      <c r="H601" s="8" t="s">
        <v>76</v>
      </c>
      <c r="I601" s="11" t="s">
        <v>2167</v>
      </c>
      <c r="J601" s="11" t="s">
        <v>2168</v>
      </c>
      <c r="K601" s="11" t="s">
        <v>2169</v>
      </c>
      <c r="L601" s="11" t="s">
        <v>2170</v>
      </c>
      <c r="M601" s="11" t="s">
        <v>695</v>
      </c>
      <c r="N601" s="11" t="s">
        <v>1273</v>
      </c>
      <c r="O601" s="11" t="s">
        <v>725</v>
      </c>
      <c r="P601" s="45"/>
      <c r="Q601" s="11" t="str">
        <f t="shared" si="9"/>
        <v>Ho Chi Minh</v>
      </c>
      <c r="R601" s="11" t="str">
        <f>VLOOKUP($G601,'[1]BU mapping'!$A$1:$B$12,2,FALSE)</f>
        <v>IoT</v>
      </c>
      <c r="S601" s="11"/>
      <c r="T601" s="11" t="str">
        <f>VLOOKUP($G601,'[2]BU mapping'!$A$1:$C$12,3,FALSE)</f>
        <v>EMB</v>
      </c>
      <c r="U601" s="11" t="str">
        <f>INDEX([2]Detail!$L:$L, MATCH($A601, [2]Detail!$A:$A, 0))</f>
        <v>Mobile</v>
      </c>
      <c r="V601" s="11"/>
    </row>
    <row r="602" spans="1:22" ht="45" x14ac:dyDescent="0.25">
      <c r="A602" s="7">
        <v>71269703</v>
      </c>
      <c r="B602" s="8">
        <v>124876</v>
      </c>
      <c r="C602" s="8" t="s">
        <v>2171</v>
      </c>
      <c r="D602" s="8" t="s">
        <v>5</v>
      </c>
      <c r="E602" s="9">
        <v>42030</v>
      </c>
      <c r="F602" s="18" t="s">
        <v>2172</v>
      </c>
      <c r="G602" s="8" t="s">
        <v>16</v>
      </c>
      <c r="H602" s="8" t="s">
        <v>76</v>
      </c>
      <c r="I602" s="11" t="s">
        <v>2173</v>
      </c>
      <c r="J602" s="11" t="s">
        <v>2168</v>
      </c>
      <c r="K602" s="11" t="s">
        <v>2174</v>
      </c>
      <c r="L602" s="11" t="s">
        <v>2170</v>
      </c>
      <c r="M602" s="11" t="s">
        <v>2170</v>
      </c>
      <c r="N602" s="11" t="s">
        <v>2175</v>
      </c>
      <c r="O602" s="11" t="s">
        <v>2176</v>
      </c>
      <c r="P602" s="45"/>
      <c r="Q602" s="11" t="str">
        <f t="shared" si="9"/>
        <v>Ho Chi Minh</v>
      </c>
      <c r="R602" s="11" t="str">
        <f>VLOOKUP($G602,'[1]BU mapping'!$A$1:$B$12,2,FALSE)</f>
        <v>IoT</v>
      </c>
      <c r="S602" s="11"/>
      <c r="T602" s="11" t="str">
        <f>VLOOKUP($G602,'[2]BU mapping'!$A$1:$C$12,3,FALSE)</f>
        <v>EMB</v>
      </c>
      <c r="U602" s="11" t="str">
        <f>INDEX([2]Detail!$L:$L, MATCH($A602, [2]Detail!$A:$A, 0))</f>
        <v>Mobile</v>
      </c>
      <c r="V602" s="11"/>
    </row>
    <row r="603" spans="1:22" x14ac:dyDescent="0.25">
      <c r="A603" s="7">
        <v>71269489</v>
      </c>
      <c r="B603" s="52">
        <v>125021</v>
      </c>
      <c r="C603" s="8" t="s">
        <v>2170</v>
      </c>
      <c r="D603" s="8" t="s">
        <v>701</v>
      </c>
      <c r="E603" s="9">
        <v>42065</v>
      </c>
      <c r="F603" s="18" t="s">
        <v>2177</v>
      </c>
      <c r="G603" s="8" t="s">
        <v>16</v>
      </c>
      <c r="H603" s="8" t="s">
        <v>76</v>
      </c>
      <c r="I603" s="11" t="s">
        <v>2178</v>
      </c>
      <c r="J603" s="11" t="s">
        <v>2168</v>
      </c>
      <c r="K603" s="11" t="s">
        <v>2160</v>
      </c>
      <c r="L603" s="11" t="s">
        <v>227</v>
      </c>
      <c r="M603" s="11" t="s">
        <v>227</v>
      </c>
      <c r="N603" s="11" t="s">
        <v>2179</v>
      </c>
      <c r="O603" s="11" t="s">
        <v>357</v>
      </c>
      <c r="P603" s="14"/>
      <c r="Q603" s="11" t="str">
        <f t="shared" si="9"/>
        <v>Ho Chi Minh</v>
      </c>
      <c r="R603" s="11" t="str">
        <f>VLOOKUP($G603,'[1]BU mapping'!$A$1:$B$12,2,FALSE)</f>
        <v>IoT</v>
      </c>
      <c r="S603" s="11"/>
      <c r="T603" s="11" t="str">
        <f>VLOOKUP($G603,'[2]BU mapping'!$A$1:$C$12,3,FALSE)</f>
        <v>EMB</v>
      </c>
      <c r="U603" s="11" t="str">
        <f>INDEX([2]Detail!$L:$L, MATCH($A603, [2]Detail!$A:$A, 0))</f>
        <v>Mobile</v>
      </c>
      <c r="V603" s="11"/>
    </row>
    <row r="604" spans="1:22" ht="75" x14ac:dyDescent="0.25">
      <c r="A604" s="39">
        <v>71843142</v>
      </c>
      <c r="B604" s="40">
        <v>146844</v>
      </c>
      <c r="C604" s="40" t="s">
        <v>2180</v>
      </c>
      <c r="D604" s="40" t="s">
        <v>5</v>
      </c>
      <c r="E604" s="41">
        <v>44166</v>
      </c>
      <c r="F604" s="53" t="s">
        <v>2181</v>
      </c>
      <c r="G604" s="40" t="s">
        <v>16</v>
      </c>
      <c r="H604" s="40" t="s">
        <v>76</v>
      </c>
      <c r="I604" s="43" t="s">
        <v>2182</v>
      </c>
      <c r="J604" s="43" t="s">
        <v>2168</v>
      </c>
      <c r="K604" s="43" t="s">
        <v>2174</v>
      </c>
      <c r="L604" s="43" t="s">
        <v>2170</v>
      </c>
      <c r="M604" s="43" t="s">
        <v>2170</v>
      </c>
      <c r="N604" s="43" t="s">
        <v>2175</v>
      </c>
      <c r="O604" s="43">
        <v>0</v>
      </c>
      <c r="P604" s="45"/>
      <c r="Q604" s="43" t="str">
        <f t="shared" si="9"/>
        <v>Ho Chi Minh</v>
      </c>
      <c r="R604" s="43" t="str">
        <f>VLOOKUP($G604,'[1]BU mapping'!$A$1:$B$12,2,FALSE)</f>
        <v>IoT</v>
      </c>
      <c r="S604" s="43"/>
      <c r="T604" s="43" t="str">
        <f>VLOOKUP($G604,'[2]BU mapping'!$A$1:$C$12,3,FALSE)</f>
        <v>EMB</v>
      </c>
      <c r="U604" s="43" t="str">
        <f>INDEX([2]Detail!$L:$L, MATCH($A604, [2]Detail!$A:$A, 0))</f>
        <v>Mobile</v>
      </c>
      <c r="V604" s="43"/>
    </row>
    <row r="605" spans="1:22" ht="60" x14ac:dyDescent="0.25">
      <c r="A605" s="7">
        <v>71843143</v>
      </c>
      <c r="B605" s="8">
        <v>147021</v>
      </c>
      <c r="C605" s="8" t="s">
        <v>2183</v>
      </c>
      <c r="D605" s="8" t="s">
        <v>4</v>
      </c>
      <c r="E605" s="9">
        <v>44200</v>
      </c>
      <c r="F605" s="18" t="s">
        <v>2184</v>
      </c>
      <c r="G605" s="8" t="s">
        <v>16</v>
      </c>
      <c r="H605" s="8" t="s">
        <v>76</v>
      </c>
      <c r="I605" s="11" t="s">
        <v>2185</v>
      </c>
      <c r="J605" s="11" t="s">
        <v>2168</v>
      </c>
      <c r="K605" s="11" t="s">
        <v>2186</v>
      </c>
      <c r="L605" s="11" t="s">
        <v>2170</v>
      </c>
      <c r="M605" s="11" t="s">
        <v>2170</v>
      </c>
      <c r="N605" s="11" t="s">
        <v>2187</v>
      </c>
      <c r="O605" s="11"/>
      <c r="P605" s="45"/>
      <c r="Q605" s="11" t="str">
        <f t="shared" si="9"/>
        <v>Ho Chi Minh</v>
      </c>
      <c r="R605" s="11" t="str">
        <f>VLOOKUP($G605,'[1]BU mapping'!$A$1:$B$12,2,FALSE)</f>
        <v>IoT</v>
      </c>
      <c r="S605" s="11"/>
      <c r="T605" s="11" t="str">
        <f>VLOOKUP($G605,'[2]BU mapping'!$A$1:$C$12,3,FALSE)</f>
        <v>EMB</v>
      </c>
      <c r="U605" s="11" t="str">
        <f>INDEX([2]Detail!$L:$L, MATCH($A605, [2]Detail!$A:$A, 0))</f>
        <v>Mobile</v>
      </c>
      <c r="V605" s="11"/>
    </row>
    <row r="606" spans="1:22" ht="60" x14ac:dyDescent="0.25">
      <c r="A606" s="7">
        <v>71843223</v>
      </c>
      <c r="B606" s="8">
        <v>147036</v>
      </c>
      <c r="C606" s="8" t="s">
        <v>2188</v>
      </c>
      <c r="D606" s="8" t="s">
        <v>5</v>
      </c>
      <c r="E606" s="9">
        <v>44207</v>
      </c>
      <c r="F606" s="18" t="s">
        <v>2189</v>
      </c>
      <c r="G606" s="8" t="s">
        <v>16</v>
      </c>
      <c r="H606" s="8" t="s">
        <v>76</v>
      </c>
      <c r="I606" s="11" t="s">
        <v>2190</v>
      </c>
      <c r="J606" s="11" t="s">
        <v>2168</v>
      </c>
      <c r="K606" s="11" t="s">
        <v>2169</v>
      </c>
      <c r="L606" s="11" t="s">
        <v>2165</v>
      </c>
      <c r="M606" s="11" t="s">
        <v>2170</v>
      </c>
      <c r="N606" s="11" t="s">
        <v>1273</v>
      </c>
      <c r="O606" s="11"/>
      <c r="P606" s="45"/>
      <c r="Q606" s="11" t="str">
        <f t="shared" si="9"/>
        <v>Ho Chi Minh</v>
      </c>
      <c r="R606" s="11" t="str">
        <f>VLOOKUP($G606,'[1]BU mapping'!$A$1:$B$12,2,FALSE)</f>
        <v>IoT</v>
      </c>
      <c r="S606" s="11"/>
      <c r="T606" s="11" t="str">
        <f>VLOOKUP($G606,'[2]BU mapping'!$A$1:$C$12,3,FALSE)</f>
        <v>EMB</v>
      </c>
      <c r="U606" s="11" t="str">
        <f>INDEX([2]Detail!$L:$L, MATCH($A606, [2]Detail!$A:$A, 0))</f>
        <v>Mobile</v>
      </c>
      <c r="V606" s="11"/>
    </row>
    <row r="607" spans="1:22" ht="45" x14ac:dyDescent="0.25">
      <c r="A607" s="7">
        <v>71843144</v>
      </c>
      <c r="B607" s="8">
        <v>147215</v>
      </c>
      <c r="C607" s="8" t="s">
        <v>2191</v>
      </c>
      <c r="D607" s="8" t="s">
        <v>1</v>
      </c>
      <c r="E607" s="9">
        <v>44231</v>
      </c>
      <c r="F607" s="18" t="s">
        <v>2192</v>
      </c>
      <c r="G607" s="8" t="s">
        <v>16</v>
      </c>
      <c r="H607" s="8" t="s">
        <v>76</v>
      </c>
      <c r="I607" s="11" t="s">
        <v>2193</v>
      </c>
      <c r="J607" s="11" t="s">
        <v>2168</v>
      </c>
      <c r="K607" s="11" t="s">
        <v>2194</v>
      </c>
      <c r="L607" s="11" t="s">
        <v>2165</v>
      </c>
      <c r="M607" s="11" t="s">
        <v>2170</v>
      </c>
      <c r="N607" s="11"/>
      <c r="O607" s="11"/>
      <c r="P607" s="45"/>
      <c r="Q607" s="11" t="str">
        <f t="shared" si="9"/>
        <v>Ho Chi Minh</v>
      </c>
      <c r="R607" s="11" t="str">
        <f>VLOOKUP($G607,'[1]BU mapping'!$A$1:$B$12,2,FALSE)</f>
        <v>IoT</v>
      </c>
      <c r="S607" s="11"/>
      <c r="T607" s="11" t="str">
        <f>VLOOKUP($G607,'[2]BU mapping'!$A$1:$C$12,3,FALSE)</f>
        <v>EMB</v>
      </c>
      <c r="U607" s="11" t="str">
        <f>INDEX([2]Detail!$L:$L, MATCH($A607, [2]Detail!$A:$A, 0))</f>
        <v>Mobile</v>
      </c>
      <c r="V607" s="11"/>
    </row>
    <row r="608" spans="1:22" x14ac:dyDescent="0.25">
      <c r="A608" s="7">
        <v>70751604</v>
      </c>
      <c r="B608" s="8">
        <v>147694</v>
      </c>
      <c r="C608" s="8" t="s">
        <v>2195</v>
      </c>
      <c r="D608" s="8" t="s">
        <v>4</v>
      </c>
      <c r="E608" s="9">
        <v>44291</v>
      </c>
      <c r="F608" s="18" t="s">
        <v>2196</v>
      </c>
      <c r="G608" s="8" t="s">
        <v>16</v>
      </c>
      <c r="H608" s="8" t="s">
        <v>119</v>
      </c>
      <c r="I608" s="11" t="s">
        <v>2197</v>
      </c>
      <c r="J608" s="11" t="s">
        <v>2168</v>
      </c>
      <c r="K608" s="11" t="s">
        <v>2198</v>
      </c>
      <c r="L608" s="11" t="s">
        <v>2170</v>
      </c>
      <c r="M608" s="11" t="s">
        <v>2170</v>
      </c>
      <c r="N608" s="11" t="s">
        <v>2179</v>
      </c>
      <c r="O608" s="11"/>
      <c r="P608" s="45"/>
      <c r="Q608" s="11" t="str">
        <f t="shared" si="9"/>
        <v>Ho Chi Minh</v>
      </c>
      <c r="R608" s="11" t="str">
        <f>VLOOKUP($G608,'[1]BU mapping'!$A$1:$B$12,2,FALSE)</f>
        <v>IoT</v>
      </c>
      <c r="S608" s="11"/>
      <c r="T608" s="11" t="str">
        <f>VLOOKUP($G608,'[2]BU mapping'!$A$1:$C$12,3,FALSE)</f>
        <v>EMB</v>
      </c>
      <c r="U608" s="11" t="str">
        <f>INDEX([2]Detail!$L:$L, MATCH($A608, [2]Detail!$A:$A, 0))</f>
        <v>Mobile</v>
      </c>
      <c r="V608" s="11"/>
    </row>
    <row r="609" spans="1:22" ht="30" x14ac:dyDescent="0.25">
      <c r="A609" s="7">
        <v>70751783</v>
      </c>
      <c r="B609" s="8">
        <v>148159</v>
      </c>
      <c r="C609" s="8" t="s">
        <v>2199</v>
      </c>
      <c r="D609" s="8" t="s">
        <v>1</v>
      </c>
      <c r="E609" s="9">
        <v>44333</v>
      </c>
      <c r="F609" s="18" t="s">
        <v>2200</v>
      </c>
      <c r="G609" s="8" t="s">
        <v>16</v>
      </c>
      <c r="H609" s="8" t="s">
        <v>76</v>
      </c>
      <c r="I609" s="11" t="s">
        <v>2201</v>
      </c>
      <c r="J609" s="11" t="s">
        <v>2168</v>
      </c>
      <c r="K609" s="11" t="s">
        <v>2186</v>
      </c>
      <c r="L609" s="11" t="s">
        <v>2183</v>
      </c>
      <c r="M609" s="11" t="s">
        <v>2170</v>
      </c>
      <c r="N609" s="11" t="s">
        <v>1185</v>
      </c>
      <c r="O609" s="11"/>
      <c r="P609" s="45"/>
      <c r="Q609" s="11" t="str">
        <f t="shared" si="9"/>
        <v>Ho Chi Minh</v>
      </c>
      <c r="R609" s="11" t="str">
        <f>VLOOKUP($G609,'[1]BU mapping'!$A$1:$B$12,2,FALSE)</f>
        <v>IoT</v>
      </c>
      <c r="S609" s="11"/>
      <c r="T609" s="11" t="str">
        <f>VLOOKUP($G609,'[2]BU mapping'!$A$1:$C$12,3,FALSE)</f>
        <v>EMB</v>
      </c>
      <c r="U609" s="11" t="str">
        <f>INDEX([2]Detail!$L:$L, MATCH($A609, [2]Detail!$A:$A, 0))</f>
        <v>Mobile</v>
      </c>
      <c r="V609" s="11"/>
    </row>
    <row r="610" spans="1:22" ht="30" x14ac:dyDescent="0.25">
      <c r="A610" s="7">
        <v>70751788</v>
      </c>
      <c r="B610" s="8">
        <v>148166</v>
      </c>
      <c r="C610" s="8" t="s">
        <v>2202</v>
      </c>
      <c r="D610" s="8" t="s">
        <v>1</v>
      </c>
      <c r="E610" s="9">
        <v>44333</v>
      </c>
      <c r="F610" s="18" t="s">
        <v>2203</v>
      </c>
      <c r="G610" s="8" t="s">
        <v>36</v>
      </c>
      <c r="H610" s="8" t="s">
        <v>119</v>
      </c>
      <c r="I610" s="11" t="s">
        <v>2204</v>
      </c>
      <c r="J610" s="11" t="s">
        <v>2168</v>
      </c>
      <c r="K610" s="11" t="s">
        <v>2198</v>
      </c>
      <c r="L610" s="11" t="s">
        <v>2195</v>
      </c>
      <c r="M610" s="11" t="s">
        <v>2170</v>
      </c>
      <c r="N610" s="11" t="s">
        <v>403</v>
      </c>
      <c r="O610" s="11"/>
      <c r="P610" s="45" t="s">
        <v>2205</v>
      </c>
      <c r="Q610" s="11" t="str">
        <f t="shared" si="9"/>
        <v>Ho Chi Minh</v>
      </c>
      <c r="R610" s="11" t="str">
        <f>VLOOKUP($G610,'[1]BU mapping'!$A$1:$B$12,2,FALSE)</f>
        <v>IoT</v>
      </c>
      <c r="S610" s="11"/>
      <c r="T610" s="11" t="str">
        <f>VLOOKUP($G610,'[2]BU mapping'!$A$1:$C$12,3,FALSE)</f>
        <v>Lumada</v>
      </c>
      <c r="U610" s="11" t="str">
        <f>INDEX([2]Detail!$L:$L, MATCH($A610, [2]Detail!$A:$A, 0))</f>
        <v>Mobile</v>
      </c>
      <c r="V610" s="11"/>
    </row>
    <row r="611" spans="1:22" ht="30" x14ac:dyDescent="0.25">
      <c r="A611" s="7">
        <v>70751810</v>
      </c>
      <c r="B611" s="8">
        <v>148189</v>
      </c>
      <c r="C611" s="8" t="s">
        <v>2206</v>
      </c>
      <c r="D611" s="8" t="s">
        <v>1</v>
      </c>
      <c r="E611" s="9">
        <v>44333</v>
      </c>
      <c r="F611" s="10" t="s">
        <v>2207</v>
      </c>
      <c r="G611" s="8" t="s">
        <v>36</v>
      </c>
      <c r="H611" s="8" t="s">
        <v>76</v>
      </c>
      <c r="I611" s="11" t="s">
        <v>2208</v>
      </c>
      <c r="J611" s="11" t="s">
        <v>2168</v>
      </c>
      <c r="K611" s="11" t="s">
        <v>2198</v>
      </c>
      <c r="L611" s="11" t="s">
        <v>2195</v>
      </c>
      <c r="M611" s="11" t="s">
        <v>2170</v>
      </c>
      <c r="N611" s="11" t="s">
        <v>403</v>
      </c>
      <c r="O611" s="11"/>
      <c r="P611" s="45" t="s">
        <v>2205</v>
      </c>
      <c r="Q611" s="11" t="str">
        <f t="shared" si="9"/>
        <v>Ho Chi Minh</v>
      </c>
      <c r="R611" s="11" t="str">
        <f>VLOOKUP($G611,'[1]BU mapping'!$A$1:$B$12,2,FALSE)</f>
        <v>IoT</v>
      </c>
      <c r="S611" s="11"/>
      <c r="T611" s="11" t="str">
        <f>VLOOKUP($G611,'[2]BU mapping'!$A$1:$C$12,3,FALSE)</f>
        <v>Lumada</v>
      </c>
      <c r="U611" s="11" t="str">
        <f>INDEX([2]Detail!$L:$L, MATCH($A611, [2]Detail!$A:$A, 0))</f>
        <v>Mobile</v>
      </c>
      <c r="V611" s="11"/>
    </row>
    <row r="612" spans="1:22" ht="30" x14ac:dyDescent="0.25">
      <c r="A612" s="7">
        <v>70751829</v>
      </c>
      <c r="B612" s="8">
        <v>148211</v>
      </c>
      <c r="C612" s="8" t="s">
        <v>2209</v>
      </c>
      <c r="D612" s="8" t="s">
        <v>1</v>
      </c>
      <c r="E612" s="9">
        <v>44335</v>
      </c>
      <c r="F612" s="18" t="s">
        <v>2210</v>
      </c>
      <c r="G612" s="8" t="s">
        <v>16</v>
      </c>
      <c r="H612" s="8" t="s">
        <v>76</v>
      </c>
      <c r="I612" s="11" t="s">
        <v>2211</v>
      </c>
      <c r="J612" s="11" t="s">
        <v>2168</v>
      </c>
      <c r="K612" s="11" t="s">
        <v>2212</v>
      </c>
      <c r="L612" s="11" t="s">
        <v>2183</v>
      </c>
      <c r="M612" s="11" t="s">
        <v>2170</v>
      </c>
      <c r="N612" s="11" t="s">
        <v>2179</v>
      </c>
      <c r="O612" s="11"/>
      <c r="P612" s="45"/>
      <c r="Q612" s="11" t="str">
        <f t="shared" si="9"/>
        <v>Ho Chi Minh</v>
      </c>
      <c r="R612" s="11" t="str">
        <f>VLOOKUP($G612,'[1]BU mapping'!$A$1:$B$12,2,FALSE)</f>
        <v>IoT</v>
      </c>
      <c r="S612" s="11"/>
      <c r="T612" s="11" t="str">
        <f>VLOOKUP($G612,'[2]BU mapping'!$A$1:$C$12,3,FALSE)</f>
        <v>EMB</v>
      </c>
      <c r="U612" s="11" t="str">
        <f>INDEX([2]Detail!$L:$L, MATCH($A612, [2]Detail!$A:$A, 0))</f>
        <v>Mobile</v>
      </c>
      <c r="V612" s="11"/>
    </row>
    <row r="613" spans="1:22" ht="30" x14ac:dyDescent="0.25">
      <c r="A613" s="7">
        <v>70751830</v>
      </c>
      <c r="B613" s="8">
        <v>148213</v>
      </c>
      <c r="C613" s="8" t="s">
        <v>2213</v>
      </c>
      <c r="D613" s="8" t="s">
        <v>1</v>
      </c>
      <c r="E613" s="9">
        <v>44335</v>
      </c>
      <c r="F613" s="18" t="s">
        <v>2214</v>
      </c>
      <c r="G613" s="8" t="s">
        <v>16</v>
      </c>
      <c r="H613" s="8" t="s">
        <v>76</v>
      </c>
      <c r="I613" s="11" t="s">
        <v>2215</v>
      </c>
      <c r="J613" s="11" t="s">
        <v>2168</v>
      </c>
      <c r="K613" s="11" t="s">
        <v>2212</v>
      </c>
      <c r="L613" s="11" t="s">
        <v>2183</v>
      </c>
      <c r="M613" s="11" t="s">
        <v>2170</v>
      </c>
      <c r="N613" s="11" t="s">
        <v>2179</v>
      </c>
      <c r="O613" s="11"/>
      <c r="P613" s="45"/>
      <c r="Q613" s="11" t="str">
        <f t="shared" si="9"/>
        <v>Ho Chi Minh</v>
      </c>
      <c r="R613" s="11" t="str">
        <f>VLOOKUP($G613,'[1]BU mapping'!$A$1:$B$12,2,FALSE)</f>
        <v>IoT</v>
      </c>
      <c r="S613" s="11"/>
      <c r="T613" s="11" t="str">
        <f>VLOOKUP($G613,'[2]BU mapping'!$A$1:$C$12,3,FALSE)</f>
        <v>EMB</v>
      </c>
      <c r="U613" s="11" t="str">
        <f>INDEX([2]Detail!$L:$L, MATCH($A613, [2]Detail!$A:$A, 0))</f>
        <v>Mobile</v>
      </c>
      <c r="V613" s="11"/>
    </row>
    <row r="614" spans="1:22" ht="45" x14ac:dyDescent="0.25">
      <c r="A614" s="7">
        <v>70751831</v>
      </c>
      <c r="B614" s="8">
        <v>148215</v>
      </c>
      <c r="C614" s="8" t="s">
        <v>2216</v>
      </c>
      <c r="D614" s="8" t="s">
        <v>1</v>
      </c>
      <c r="E614" s="9">
        <v>44335</v>
      </c>
      <c r="F614" s="18" t="s">
        <v>2217</v>
      </c>
      <c r="G614" s="8" t="s">
        <v>16</v>
      </c>
      <c r="H614" s="8" t="s">
        <v>76</v>
      </c>
      <c r="I614" s="11" t="s">
        <v>2218</v>
      </c>
      <c r="J614" s="11" t="s">
        <v>2168</v>
      </c>
      <c r="K614" s="11" t="s">
        <v>2219</v>
      </c>
      <c r="L614" s="11" t="s">
        <v>2220</v>
      </c>
      <c r="M614" s="11" t="s">
        <v>2170</v>
      </c>
      <c r="N614" s="11"/>
      <c r="O614" s="11"/>
      <c r="P614" s="45"/>
      <c r="Q614" s="11" t="str">
        <f t="shared" si="9"/>
        <v>Ho Chi Minh</v>
      </c>
      <c r="R614" s="11" t="str">
        <f>VLOOKUP($G614,'[1]BU mapping'!$A$1:$B$12,2,FALSE)</f>
        <v>IoT</v>
      </c>
      <c r="S614" s="11"/>
      <c r="T614" s="11" t="str">
        <f>VLOOKUP($G614,'[2]BU mapping'!$A$1:$C$12,3,FALSE)</f>
        <v>EMB</v>
      </c>
      <c r="U614" s="11" t="str">
        <f>INDEX([2]Detail!$L:$L, MATCH($A614, [2]Detail!$A:$A, 0))</f>
        <v>Mobile</v>
      </c>
      <c r="V614" s="11"/>
    </row>
    <row r="615" spans="1:22" ht="30" x14ac:dyDescent="0.25">
      <c r="A615" s="7">
        <v>70751833</v>
      </c>
      <c r="B615" s="8">
        <v>148217</v>
      </c>
      <c r="C615" s="8" t="s">
        <v>1979</v>
      </c>
      <c r="D615" s="8" t="s">
        <v>1</v>
      </c>
      <c r="E615" s="9">
        <v>44335</v>
      </c>
      <c r="F615" s="18" t="s">
        <v>2221</v>
      </c>
      <c r="G615" s="8" t="s">
        <v>16</v>
      </c>
      <c r="H615" s="8" t="s">
        <v>76</v>
      </c>
      <c r="I615" s="11" t="s">
        <v>2222</v>
      </c>
      <c r="J615" s="11" t="s">
        <v>2168</v>
      </c>
      <c r="K615" s="11" t="s">
        <v>2198</v>
      </c>
      <c r="L615" s="11" t="s">
        <v>2195</v>
      </c>
      <c r="M615" s="11" t="s">
        <v>2170</v>
      </c>
      <c r="N615" s="11" t="s">
        <v>2223</v>
      </c>
      <c r="O615" s="11"/>
      <c r="P615" s="45"/>
      <c r="Q615" s="11" t="str">
        <f t="shared" si="9"/>
        <v>Ho Chi Minh</v>
      </c>
      <c r="R615" s="11" t="str">
        <f>VLOOKUP($G615,'[1]BU mapping'!$A$1:$B$12,2,FALSE)</f>
        <v>IoT</v>
      </c>
      <c r="S615" s="11"/>
      <c r="T615" s="11" t="str">
        <f>VLOOKUP($G615,'[2]BU mapping'!$A$1:$C$12,3,FALSE)</f>
        <v>EMB</v>
      </c>
      <c r="U615" s="11" t="str">
        <f>INDEX([2]Detail!$L:$L, MATCH($A615, [2]Detail!$A:$A, 0))</f>
        <v>Mobile</v>
      </c>
      <c r="V615" s="11"/>
    </row>
    <row r="616" spans="1:22" ht="30" x14ac:dyDescent="0.25">
      <c r="A616" s="7">
        <v>70753713</v>
      </c>
      <c r="B616" s="8">
        <v>149028</v>
      </c>
      <c r="C616" s="8" t="s">
        <v>2224</v>
      </c>
      <c r="D616" s="8" t="s">
        <v>2</v>
      </c>
      <c r="E616" s="9">
        <v>44397</v>
      </c>
      <c r="F616" s="18" t="s">
        <v>2225</v>
      </c>
      <c r="G616" s="8" t="s">
        <v>16</v>
      </c>
      <c r="H616" s="8" t="s">
        <v>76</v>
      </c>
      <c r="I616" s="11" t="s">
        <v>2226</v>
      </c>
      <c r="J616" s="11" t="s">
        <v>2168</v>
      </c>
      <c r="K616" s="11" t="s">
        <v>2174</v>
      </c>
      <c r="L616" s="11" t="s">
        <v>2180</v>
      </c>
      <c r="M616" s="11" t="s">
        <v>2170</v>
      </c>
      <c r="N616" s="11" t="s">
        <v>1413</v>
      </c>
      <c r="O616" s="11"/>
      <c r="P616" s="45" t="s">
        <v>2227</v>
      </c>
      <c r="Q616" s="11" t="str">
        <f t="shared" si="9"/>
        <v>Ho Chi Minh</v>
      </c>
      <c r="R616" s="11" t="str">
        <f>VLOOKUP($G616,'[1]BU mapping'!$A$1:$B$12,2,FALSE)</f>
        <v>IoT</v>
      </c>
      <c r="S616" s="11"/>
      <c r="T616" s="11" t="str">
        <f>VLOOKUP($G616,'[2]BU mapping'!$A$1:$C$12,3,FALSE)</f>
        <v>EMB</v>
      </c>
      <c r="U616" s="11" t="str">
        <f>INDEX([2]Detail!$L:$L, MATCH($A616, [2]Detail!$A:$A, 0))</f>
        <v>Mobile</v>
      </c>
      <c r="V616" s="11"/>
    </row>
    <row r="617" spans="1:22" ht="75" x14ac:dyDescent="0.25">
      <c r="A617" s="7">
        <v>70768939</v>
      </c>
      <c r="B617" s="8">
        <v>70768939</v>
      </c>
      <c r="C617" s="8" t="s">
        <v>2228</v>
      </c>
      <c r="D617" s="8" t="s">
        <v>1</v>
      </c>
      <c r="E617" s="9">
        <v>44532</v>
      </c>
      <c r="F617" s="18" t="s">
        <v>2229</v>
      </c>
      <c r="G617" s="8" t="s">
        <v>29</v>
      </c>
      <c r="H617" s="8" t="s">
        <v>83</v>
      </c>
      <c r="I617" s="17" t="s">
        <v>2230</v>
      </c>
      <c r="J617" s="26" t="s">
        <v>2168</v>
      </c>
      <c r="K617" s="26" t="s">
        <v>2198</v>
      </c>
      <c r="L617" s="26" t="s">
        <v>2195</v>
      </c>
      <c r="M617" s="11" t="s">
        <v>2170</v>
      </c>
      <c r="N617" s="11" t="s">
        <v>691</v>
      </c>
      <c r="O617" s="17"/>
      <c r="P617" s="45" t="s">
        <v>2231</v>
      </c>
      <c r="Q617" s="11" t="str">
        <f t="shared" si="9"/>
        <v>Ho Chi Minh</v>
      </c>
      <c r="R617" s="11" t="str">
        <f>VLOOKUP($G617,'[1]BU mapping'!$A$1:$B$12,2,FALSE)</f>
        <v>DS</v>
      </c>
      <c r="S617" s="11"/>
      <c r="T617" s="11">
        <f>VLOOKUP($G617,'[2]BU mapping'!$A$1:$C$12,3,FALSE)</f>
        <v>0</v>
      </c>
      <c r="U617" s="11"/>
      <c r="V617" s="11"/>
    </row>
    <row r="618" spans="1:22" ht="45" x14ac:dyDescent="0.25">
      <c r="A618" s="7">
        <v>70806177</v>
      </c>
      <c r="B618" s="8">
        <v>70806177</v>
      </c>
      <c r="C618" s="14" t="s">
        <v>2232</v>
      </c>
      <c r="D618" s="8" t="s">
        <v>1</v>
      </c>
      <c r="E618" s="9">
        <v>44616</v>
      </c>
      <c r="F618" s="18" t="s">
        <v>2233</v>
      </c>
      <c r="G618" s="8" t="s">
        <v>16</v>
      </c>
      <c r="H618" s="8" t="s">
        <v>83</v>
      </c>
      <c r="I618" s="17" t="s">
        <v>2234</v>
      </c>
      <c r="J618" s="11" t="s">
        <v>2168</v>
      </c>
      <c r="K618" s="11" t="s">
        <v>2235</v>
      </c>
      <c r="L618" s="11" t="s">
        <v>2183</v>
      </c>
      <c r="M618" s="11" t="s">
        <v>2170</v>
      </c>
      <c r="N618" s="11" t="s">
        <v>1721</v>
      </c>
      <c r="O618" s="17"/>
      <c r="P618" s="45"/>
      <c r="Q618" s="11" t="str">
        <f t="shared" si="9"/>
        <v>Ho Chi Minh</v>
      </c>
      <c r="R618" s="11" t="str">
        <f>VLOOKUP($G618,'[1]BU mapping'!$A$1:$B$12,2,FALSE)</f>
        <v>IoT</v>
      </c>
      <c r="S618" s="11"/>
      <c r="T618" s="11" t="str">
        <f>VLOOKUP($G618,'[2]BU mapping'!$A$1:$C$12,3,FALSE)</f>
        <v>EMB</v>
      </c>
      <c r="U618" s="11" t="str">
        <f>INDEX([2]Detail!$L:$L, MATCH($A618, [2]Detail!$A:$A, 0))</f>
        <v>Mobile</v>
      </c>
      <c r="V618" s="11"/>
    </row>
    <row r="619" spans="1:22" ht="75" x14ac:dyDescent="0.25">
      <c r="A619" s="13">
        <v>70810783</v>
      </c>
      <c r="B619" s="8">
        <v>70810783</v>
      </c>
      <c r="C619" s="14" t="s">
        <v>2236</v>
      </c>
      <c r="D619" s="8" t="s">
        <v>1</v>
      </c>
      <c r="E619" s="9">
        <v>44634</v>
      </c>
      <c r="F619" s="18" t="s">
        <v>2237</v>
      </c>
      <c r="G619" s="8" t="s">
        <v>16</v>
      </c>
      <c r="H619" s="8" t="s">
        <v>83</v>
      </c>
      <c r="I619" s="17" t="s">
        <v>2238</v>
      </c>
      <c r="J619" s="11" t="s">
        <v>2168</v>
      </c>
      <c r="K619" s="11" t="s">
        <v>2239</v>
      </c>
      <c r="L619" s="11" t="s">
        <v>2220</v>
      </c>
      <c r="M619" s="11" t="s">
        <v>2170</v>
      </c>
      <c r="N619" s="11" t="s">
        <v>1425</v>
      </c>
      <c r="O619" s="17"/>
      <c r="P619" s="45"/>
      <c r="Q619" s="11" t="str">
        <f t="shared" si="9"/>
        <v>Ho Chi Minh</v>
      </c>
      <c r="R619" s="11" t="str">
        <f>VLOOKUP($G619,'[1]BU mapping'!$A$1:$B$12,2,FALSE)</f>
        <v>IoT</v>
      </c>
      <c r="S619" s="11"/>
      <c r="T619" s="11" t="str">
        <f>VLOOKUP($G619,'[2]BU mapping'!$A$1:$C$12,3,FALSE)</f>
        <v>EMB</v>
      </c>
      <c r="U619" s="11" t="str">
        <f>INDEX([2]Detail!$L:$L, MATCH($A619, [2]Detail!$A:$A, 0))</f>
        <v>Mobile</v>
      </c>
      <c r="V619" s="11"/>
    </row>
    <row r="620" spans="1:22" ht="60" x14ac:dyDescent="0.25">
      <c r="A620" s="13">
        <v>70811406</v>
      </c>
      <c r="B620" s="8">
        <v>70811406</v>
      </c>
      <c r="C620" s="14" t="s">
        <v>2240</v>
      </c>
      <c r="D620" s="8" t="s">
        <v>1</v>
      </c>
      <c r="E620" s="9">
        <v>44642</v>
      </c>
      <c r="F620" s="18" t="s">
        <v>2241</v>
      </c>
      <c r="G620" s="8" t="s">
        <v>16</v>
      </c>
      <c r="H620" s="8" t="s">
        <v>119</v>
      </c>
      <c r="I620" s="17" t="s">
        <v>2242</v>
      </c>
      <c r="J620" s="11" t="s">
        <v>2168</v>
      </c>
      <c r="K620" s="11" t="s">
        <v>2239</v>
      </c>
      <c r="L620" s="11" t="s">
        <v>2220</v>
      </c>
      <c r="M620" s="11" t="s">
        <v>2170</v>
      </c>
      <c r="N620" s="11" t="s">
        <v>1425</v>
      </c>
      <c r="O620" s="17"/>
      <c r="P620" s="45"/>
      <c r="Q620" s="11" t="str">
        <f t="shared" si="9"/>
        <v>Ho Chi Minh</v>
      </c>
      <c r="R620" s="11" t="str">
        <f>VLOOKUP($G620,'[1]BU mapping'!$A$1:$B$12,2,FALSE)</f>
        <v>IoT</v>
      </c>
      <c r="S620" s="11"/>
      <c r="T620" s="11" t="str">
        <f>VLOOKUP($G620,'[2]BU mapping'!$A$1:$C$12,3,FALSE)</f>
        <v>EMB</v>
      </c>
      <c r="U620" s="11" t="str">
        <f>INDEX([2]Detail!$L:$L, MATCH($A620, [2]Detail!$A:$A, 0))</f>
        <v>Mobile</v>
      </c>
      <c r="V620" s="11"/>
    </row>
    <row r="621" spans="1:22" ht="165" x14ac:dyDescent="0.25">
      <c r="A621" s="13">
        <v>70813879</v>
      </c>
      <c r="B621" s="8">
        <v>70813879</v>
      </c>
      <c r="C621" s="14" t="s">
        <v>2220</v>
      </c>
      <c r="D621" s="8" t="s">
        <v>4</v>
      </c>
      <c r="E621" s="9">
        <v>44655</v>
      </c>
      <c r="F621" s="18" t="s">
        <v>2243</v>
      </c>
      <c r="G621" s="8" t="s">
        <v>16</v>
      </c>
      <c r="H621" s="8" t="s">
        <v>83</v>
      </c>
      <c r="I621" s="11" t="s">
        <v>2244</v>
      </c>
      <c r="J621" s="11" t="s">
        <v>2168</v>
      </c>
      <c r="K621" s="11" t="s">
        <v>2219</v>
      </c>
      <c r="L621" s="11" t="s">
        <v>2170</v>
      </c>
      <c r="M621" s="11" t="s">
        <v>2170</v>
      </c>
      <c r="N621" s="11" t="s">
        <v>1425</v>
      </c>
      <c r="O621" s="17"/>
      <c r="P621" s="45"/>
      <c r="Q621" s="11" t="str">
        <f t="shared" si="9"/>
        <v>Ho Chi Minh</v>
      </c>
      <c r="R621" s="11" t="str">
        <f>VLOOKUP($G621,'[1]BU mapping'!$A$1:$B$12,2,FALSE)</f>
        <v>IoT</v>
      </c>
      <c r="S621" s="11"/>
      <c r="T621" s="11" t="str">
        <f>VLOOKUP($G621,'[2]BU mapping'!$A$1:$C$12,3,FALSE)</f>
        <v>EMB</v>
      </c>
      <c r="U621" s="11" t="str">
        <f>INDEX([2]Detail!$L:$L, MATCH($A621, [2]Detail!$A:$A, 0))</f>
        <v>Mobile</v>
      </c>
      <c r="V621" s="11"/>
    </row>
    <row r="622" spans="1:22" ht="75" x14ac:dyDescent="0.25">
      <c r="A622" s="13">
        <v>70820382</v>
      </c>
      <c r="B622" s="8">
        <v>70820382</v>
      </c>
      <c r="C622" s="14" t="s">
        <v>2245</v>
      </c>
      <c r="D622" s="8" t="s">
        <v>1</v>
      </c>
      <c r="E622" s="9">
        <v>44685</v>
      </c>
      <c r="F622" s="18" t="s">
        <v>2246</v>
      </c>
      <c r="G622" s="8" t="s">
        <v>16</v>
      </c>
      <c r="H622" s="8" t="s">
        <v>83</v>
      </c>
      <c r="I622" s="17" t="s">
        <v>2247</v>
      </c>
      <c r="J622" s="11" t="s">
        <v>2168</v>
      </c>
      <c r="K622" s="48" t="s">
        <v>2212</v>
      </c>
      <c r="L622" s="11" t="s">
        <v>2183</v>
      </c>
      <c r="M622" s="11" t="s">
        <v>2170</v>
      </c>
      <c r="N622" s="11" t="s">
        <v>2179</v>
      </c>
      <c r="O622" s="17"/>
      <c r="P622" s="45"/>
      <c r="Q622" s="11" t="str">
        <f t="shared" si="9"/>
        <v>Ho Chi Minh</v>
      </c>
      <c r="R622" s="11" t="str">
        <f>VLOOKUP($G622,'[1]BU mapping'!$A$1:$B$12,2,FALSE)</f>
        <v>IoT</v>
      </c>
      <c r="S622" s="11"/>
      <c r="T622" s="11" t="str">
        <f>VLOOKUP($G622,'[2]BU mapping'!$A$1:$C$12,3,FALSE)</f>
        <v>EMB</v>
      </c>
      <c r="U622" s="11" t="str">
        <f>INDEX([2]Detail!$L:$L, MATCH($A622, [2]Detail!$A:$A, 0))</f>
        <v>Mobile</v>
      </c>
      <c r="V622" s="11"/>
    </row>
    <row r="623" spans="1:22" ht="60" x14ac:dyDescent="0.25">
      <c r="A623" s="13">
        <v>70820374</v>
      </c>
      <c r="B623" s="8">
        <v>70820374</v>
      </c>
      <c r="C623" s="14" t="s">
        <v>2248</v>
      </c>
      <c r="D623" s="8" t="s">
        <v>1</v>
      </c>
      <c r="E623" s="9">
        <v>44685</v>
      </c>
      <c r="F623" s="18" t="s">
        <v>2249</v>
      </c>
      <c r="G623" s="8" t="s">
        <v>16</v>
      </c>
      <c r="H623" s="8" t="s">
        <v>83</v>
      </c>
      <c r="I623" s="17" t="s">
        <v>2250</v>
      </c>
      <c r="J623" s="11" t="s">
        <v>2168</v>
      </c>
      <c r="K623" s="48" t="s">
        <v>2198</v>
      </c>
      <c r="L623" s="11" t="s">
        <v>2195</v>
      </c>
      <c r="M623" s="11" t="s">
        <v>2170</v>
      </c>
      <c r="N623" s="11"/>
      <c r="O623" s="17"/>
      <c r="P623" s="45"/>
      <c r="Q623" s="11" t="str">
        <f t="shared" si="9"/>
        <v>Ho Chi Minh</v>
      </c>
      <c r="R623" s="11" t="str">
        <f>VLOOKUP($G623,'[1]BU mapping'!$A$1:$B$12,2,FALSE)</f>
        <v>IoT</v>
      </c>
      <c r="S623" s="11"/>
      <c r="T623" s="11" t="str">
        <f>VLOOKUP($G623,'[2]BU mapping'!$A$1:$C$12,3,FALSE)</f>
        <v>EMB</v>
      </c>
      <c r="U623" s="11" t="str">
        <f>INDEX([2]Detail!$L:$L, MATCH($A623, [2]Detail!$A:$A, 0))</f>
        <v>Mobile</v>
      </c>
      <c r="V623" s="11"/>
    </row>
    <row r="624" spans="1:22" ht="105" x14ac:dyDescent="0.25">
      <c r="A624" s="13">
        <v>70821956</v>
      </c>
      <c r="B624" s="8">
        <v>70821956</v>
      </c>
      <c r="C624" s="14" t="s">
        <v>2251</v>
      </c>
      <c r="D624" s="8" t="s">
        <v>2</v>
      </c>
      <c r="E624" s="9">
        <v>44697</v>
      </c>
      <c r="F624" s="18" t="s">
        <v>2252</v>
      </c>
      <c r="G624" s="8" t="s">
        <v>16</v>
      </c>
      <c r="H624" s="8" t="s">
        <v>83</v>
      </c>
      <c r="I624" s="17" t="s">
        <v>2253</v>
      </c>
      <c r="J624" s="11" t="s">
        <v>2168</v>
      </c>
      <c r="K624" s="11" t="s">
        <v>2174</v>
      </c>
      <c r="L624" s="11" t="s">
        <v>2180</v>
      </c>
      <c r="M624" s="11" t="s">
        <v>2170</v>
      </c>
      <c r="N624" s="11" t="s">
        <v>2175</v>
      </c>
      <c r="O624" s="17"/>
      <c r="P624" s="45"/>
      <c r="Q624" s="11" t="str">
        <f t="shared" si="9"/>
        <v>Ho Chi Minh</v>
      </c>
      <c r="R624" s="11" t="str">
        <f>VLOOKUP($G624,'[1]BU mapping'!$A$1:$B$12,2,FALSE)</f>
        <v>IoT</v>
      </c>
      <c r="S624" s="11"/>
      <c r="T624" s="11" t="str">
        <f>VLOOKUP($G624,'[2]BU mapping'!$A$1:$C$12,3,FALSE)</f>
        <v>EMB</v>
      </c>
      <c r="U624" s="11" t="str">
        <f>INDEX([2]Detail!$L:$L, MATCH($A624, [2]Detail!$A:$A, 0))</f>
        <v>Mobile</v>
      </c>
      <c r="V624" s="11"/>
    </row>
    <row r="625" spans="1:22" ht="135" x14ac:dyDescent="0.25">
      <c r="A625" s="7">
        <v>70832901</v>
      </c>
      <c r="B625" s="8">
        <v>70832901</v>
      </c>
      <c r="C625" s="8" t="s">
        <v>2254</v>
      </c>
      <c r="D625" s="8" t="s">
        <v>2</v>
      </c>
      <c r="E625" s="9">
        <v>44746</v>
      </c>
      <c r="F625" s="18" t="s">
        <v>2255</v>
      </c>
      <c r="G625" s="8" t="s">
        <v>16</v>
      </c>
      <c r="H625" s="8" t="s">
        <v>76</v>
      </c>
      <c r="I625" s="11" t="s">
        <v>2256</v>
      </c>
      <c r="J625" s="11" t="s">
        <v>2168</v>
      </c>
      <c r="K625" s="11" t="s">
        <v>2212</v>
      </c>
      <c r="L625" s="11" t="s">
        <v>2183</v>
      </c>
      <c r="M625" s="11" t="s">
        <v>2170</v>
      </c>
      <c r="N625" s="11" t="s">
        <v>2179</v>
      </c>
      <c r="O625" s="11"/>
      <c r="P625" s="45"/>
      <c r="Q625" s="11" t="str">
        <f t="shared" si="9"/>
        <v>Ho Chi Minh</v>
      </c>
      <c r="R625" s="11" t="str">
        <f>VLOOKUP($G625,'[1]BU mapping'!$A$1:$B$12,2,FALSE)</f>
        <v>IoT</v>
      </c>
      <c r="S625" s="11"/>
      <c r="T625" s="11" t="str">
        <f>VLOOKUP($G625,'[2]BU mapping'!$A$1:$C$12,3,FALSE)</f>
        <v>EMB</v>
      </c>
      <c r="U625" s="11" t="str">
        <f>INDEX([2]Detail!$L:$L, MATCH($A625, [2]Detail!$A:$A, 0))</f>
        <v>Mobile</v>
      </c>
      <c r="V625" s="11"/>
    </row>
    <row r="626" spans="1:22" ht="45" x14ac:dyDescent="0.25">
      <c r="A626" s="7">
        <v>70833416</v>
      </c>
      <c r="B626" s="8">
        <v>70833416</v>
      </c>
      <c r="C626" s="8" t="s">
        <v>2257</v>
      </c>
      <c r="D626" s="8" t="s">
        <v>1</v>
      </c>
      <c r="E626" s="9">
        <v>44748</v>
      </c>
      <c r="F626" s="18" t="s">
        <v>2258</v>
      </c>
      <c r="G626" s="8" t="s">
        <v>16</v>
      </c>
      <c r="H626" s="8" t="s">
        <v>76</v>
      </c>
      <c r="I626" s="11" t="s">
        <v>2259</v>
      </c>
      <c r="J626" s="11" t="s">
        <v>2168</v>
      </c>
      <c r="K626" s="11" t="s">
        <v>2198</v>
      </c>
      <c r="L626" s="11" t="s">
        <v>2195</v>
      </c>
      <c r="M626" s="11" t="s">
        <v>2170</v>
      </c>
      <c r="N626" s="11" t="s">
        <v>775</v>
      </c>
      <c r="O626" s="11"/>
      <c r="P626" s="45" t="s">
        <v>2260</v>
      </c>
      <c r="Q626" s="11" t="str">
        <f t="shared" si="9"/>
        <v>Ho Chi Minh</v>
      </c>
      <c r="R626" s="11" t="str">
        <f>VLOOKUP($G626,'[1]BU mapping'!$A$1:$B$12,2,FALSE)</f>
        <v>IoT</v>
      </c>
      <c r="S626" s="11"/>
      <c r="T626" s="11" t="str">
        <f>VLOOKUP($G626,'[2]BU mapping'!$A$1:$C$12,3,FALSE)</f>
        <v>EMB</v>
      </c>
      <c r="U626" s="11" t="str">
        <f>INDEX([2]Detail!$L:$L, MATCH($A626, [2]Detail!$A:$A, 0))</f>
        <v>Mobile</v>
      </c>
      <c r="V626" s="11"/>
    </row>
    <row r="627" spans="1:22" ht="120" x14ac:dyDescent="0.25">
      <c r="A627" s="8">
        <v>70840876</v>
      </c>
      <c r="B627" s="8">
        <v>70840876</v>
      </c>
      <c r="C627" s="8" t="s">
        <v>2261</v>
      </c>
      <c r="D627" s="8" t="s">
        <v>2</v>
      </c>
      <c r="E627" s="9">
        <v>44774</v>
      </c>
      <c r="F627" s="18" t="s">
        <v>2262</v>
      </c>
      <c r="G627" s="8" t="s">
        <v>16</v>
      </c>
      <c r="H627" s="8" t="s">
        <v>76</v>
      </c>
      <c r="I627" s="11" t="s">
        <v>2263</v>
      </c>
      <c r="J627" s="11" t="s">
        <v>2168</v>
      </c>
      <c r="K627" s="11" t="s">
        <v>2169</v>
      </c>
      <c r="L627" s="11" t="s">
        <v>2165</v>
      </c>
      <c r="M627" s="11" t="s">
        <v>2170</v>
      </c>
      <c r="N627" s="14" t="s">
        <v>1777</v>
      </c>
      <c r="O627" s="11"/>
      <c r="P627" s="45" t="s">
        <v>2231</v>
      </c>
      <c r="Q627" s="11" t="str">
        <f t="shared" si="9"/>
        <v>Ho Chi Minh</v>
      </c>
      <c r="R627" s="11" t="str">
        <f>VLOOKUP($G627,'[1]BU mapping'!$A$1:$B$12,2,FALSE)</f>
        <v>IoT</v>
      </c>
      <c r="S627" s="11"/>
      <c r="T627" s="11" t="str">
        <f>VLOOKUP($G627,'[2]BU mapping'!$A$1:$C$12,3,FALSE)</f>
        <v>EMB</v>
      </c>
      <c r="U627" s="11" t="e">
        <f>INDEX([2]Detail!$L:$L, MATCH($A627, [2]Detail!$A:$A, 0))</f>
        <v>#N/A</v>
      </c>
      <c r="V627" s="11"/>
    </row>
    <row r="628" spans="1:22" ht="75" x14ac:dyDescent="0.25">
      <c r="A628" s="8">
        <v>70847524</v>
      </c>
      <c r="B628" s="8">
        <v>70847524</v>
      </c>
      <c r="C628" s="8" t="s">
        <v>2264</v>
      </c>
      <c r="D628" s="8" t="s">
        <v>2</v>
      </c>
      <c r="E628" s="9">
        <v>44809</v>
      </c>
      <c r="F628" s="18" t="s">
        <v>2265</v>
      </c>
      <c r="G628" s="8" t="s">
        <v>16</v>
      </c>
      <c r="H628" s="8" t="s">
        <v>119</v>
      </c>
      <c r="I628" s="11" t="s">
        <v>2266</v>
      </c>
      <c r="J628" s="11" t="s">
        <v>2168</v>
      </c>
      <c r="K628" s="11" t="s">
        <v>2198</v>
      </c>
      <c r="L628" s="11" t="s">
        <v>2195</v>
      </c>
      <c r="M628" s="11" t="s">
        <v>2170</v>
      </c>
      <c r="N628" s="11" t="s">
        <v>2223</v>
      </c>
      <c r="O628" s="11"/>
      <c r="P628" s="45"/>
      <c r="Q628" s="11" t="str">
        <f t="shared" si="9"/>
        <v>Ho Chi Minh</v>
      </c>
      <c r="R628" s="11" t="str">
        <f>VLOOKUP($G628,'[1]BU mapping'!$A$1:$B$12,2,FALSE)</f>
        <v>IoT</v>
      </c>
      <c r="S628" s="11"/>
      <c r="T628" s="11" t="str">
        <f>VLOOKUP($G628,'[2]BU mapping'!$A$1:$C$12,3,FALSE)</f>
        <v>EMB</v>
      </c>
      <c r="U628" s="11" t="e">
        <f>INDEX([2]Detail!$L:$L, MATCH($A628, [2]Detail!$A:$A, 0))</f>
        <v>#N/A</v>
      </c>
      <c r="V628" s="11"/>
    </row>
    <row r="629" spans="1:22" ht="150" x14ac:dyDescent="0.25">
      <c r="A629" s="8">
        <v>70866330</v>
      </c>
      <c r="B629" s="8">
        <v>70866330</v>
      </c>
      <c r="C629" s="23" t="s">
        <v>165</v>
      </c>
      <c r="D629" s="23" t="s">
        <v>1</v>
      </c>
      <c r="E629" s="9">
        <v>44858</v>
      </c>
      <c r="F629" s="31" t="s">
        <v>166</v>
      </c>
      <c r="G629" s="111" t="s">
        <v>29</v>
      </c>
      <c r="H629" s="8" t="s">
        <v>76</v>
      </c>
      <c r="I629" s="21" t="s">
        <v>2267</v>
      </c>
      <c r="J629" s="34" t="s">
        <v>18</v>
      </c>
      <c r="K629" s="11"/>
      <c r="L629" s="11"/>
      <c r="M629" s="34" t="s">
        <v>61</v>
      </c>
      <c r="N629" s="11" t="s">
        <v>2268</v>
      </c>
      <c r="O629" s="11"/>
      <c r="P629" s="46" t="s">
        <v>2269</v>
      </c>
      <c r="Q629" s="11" t="str">
        <f t="shared" si="9"/>
        <v>Ho Chi Minh</v>
      </c>
      <c r="R629" s="11" t="str">
        <f>VLOOKUP($G629,'[1]BU mapping'!$A$1:$B$12,2,FALSE)</f>
        <v>DS</v>
      </c>
      <c r="S629" s="11"/>
      <c r="T629" s="11">
        <f>VLOOKUP($G629,'[2]BU mapping'!$A$1:$C$12,3,FALSE)</f>
        <v>0</v>
      </c>
      <c r="U629" s="11" t="e">
        <f>INDEX([2]Detail!$L:$L, MATCH($A629, [2]Detail!$A:$A, 0))</f>
        <v>#N/A</v>
      </c>
      <c r="V629" s="11"/>
    </row>
    <row r="630" spans="1:22" ht="30" x14ac:dyDescent="0.25">
      <c r="A630" s="14">
        <v>70866331</v>
      </c>
      <c r="B630" s="14">
        <v>70866331</v>
      </c>
      <c r="C630" s="14" t="s">
        <v>2270</v>
      </c>
      <c r="D630" s="8" t="s">
        <v>1</v>
      </c>
      <c r="E630" s="9">
        <v>44858</v>
      </c>
      <c r="F630" s="14" t="s">
        <v>2271</v>
      </c>
      <c r="G630" s="14" t="s">
        <v>16</v>
      </c>
      <c r="H630" s="8" t="s">
        <v>119</v>
      </c>
      <c r="I630" s="17" t="s">
        <v>2272</v>
      </c>
      <c r="J630" s="11" t="s">
        <v>2168</v>
      </c>
      <c r="K630" s="11" t="s">
        <v>2198</v>
      </c>
      <c r="L630" s="11" t="s">
        <v>2195</v>
      </c>
      <c r="M630" s="11" t="s">
        <v>2170</v>
      </c>
      <c r="N630" s="11" t="s">
        <v>1777</v>
      </c>
      <c r="O630" s="17"/>
      <c r="P630" s="45"/>
      <c r="Q630" s="11" t="str">
        <f t="shared" si="9"/>
        <v>Ho Chi Minh</v>
      </c>
      <c r="R630" s="11" t="str">
        <f>VLOOKUP($G630,'[1]BU mapping'!$A$1:$B$12,2,FALSE)</f>
        <v>IoT</v>
      </c>
      <c r="S630" s="11"/>
      <c r="T630" s="11" t="str">
        <f>VLOOKUP($G630,'[2]BU mapping'!$A$1:$C$12,3,FALSE)</f>
        <v>EMB</v>
      </c>
      <c r="U630" s="11" t="e">
        <f>INDEX([2]Detail!$L:$L, MATCH($A630, [2]Detail!$A:$A, 0))</f>
        <v>#N/A</v>
      </c>
      <c r="V630" s="11"/>
    </row>
    <row r="631" spans="1:22" ht="60" x14ac:dyDescent="0.25">
      <c r="A631" s="14">
        <v>70990442</v>
      </c>
      <c r="B631" s="14">
        <v>70990442</v>
      </c>
      <c r="C631" s="14" t="s">
        <v>2273</v>
      </c>
      <c r="D631" s="112" t="s">
        <v>5</v>
      </c>
      <c r="E631" s="9">
        <v>44963</v>
      </c>
      <c r="F631" s="112" t="s">
        <v>2274</v>
      </c>
      <c r="G631" s="112" t="s">
        <v>16</v>
      </c>
      <c r="H631" s="112" t="s">
        <v>439</v>
      </c>
      <c r="I631" s="17" t="s">
        <v>2275</v>
      </c>
      <c r="J631" s="11" t="s">
        <v>2168</v>
      </c>
      <c r="K631" s="11" t="s">
        <v>2198</v>
      </c>
      <c r="L631" s="11" t="s">
        <v>2170</v>
      </c>
      <c r="M631" s="11" t="s">
        <v>2170</v>
      </c>
      <c r="N631" s="11" t="s">
        <v>1777</v>
      </c>
      <c r="O631" s="17"/>
      <c r="P631" s="45"/>
      <c r="Q631" s="11" t="str">
        <f t="shared" si="9"/>
        <v>Hanoi</v>
      </c>
      <c r="R631" s="11" t="str">
        <f>VLOOKUP($G631,'[1]BU mapping'!$A$1:$B$12,2,FALSE)</f>
        <v>IoT</v>
      </c>
      <c r="S631" s="11"/>
      <c r="T631" s="11" t="str">
        <f>VLOOKUP($G631,'[2]BU mapping'!$A$1:$C$12,3,FALSE)</f>
        <v>EMB</v>
      </c>
      <c r="U631" s="11"/>
      <c r="V631" s="11"/>
    </row>
    <row r="632" spans="1:22" ht="30" x14ac:dyDescent="0.25">
      <c r="A632" s="7">
        <v>71269746</v>
      </c>
      <c r="B632" s="8">
        <v>125182</v>
      </c>
      <c r="C632" s="8" t="s">
        <v>2276</v>
      </c>
      <c r="D632" s="8" t="s">
        <v>1190</v>
      </c>
      <c r="E632" s="9">
        <v>36753</v>
      </c>
      <c r="F632" s="18" t="s">
        <v>2277</v>
      </c>
      <c r="G632" s="8" t="s">
        <v>29</v>
      </c>
      <c r="H632" s="8" t="s">
        <v>119</v>
      </c>
      <c r="I632" s="11" t="s">
        <v>2278</v>
      </c>
      <c r="J632" s="11" t="s">
        <v>2279</v>
      </c>
      <c r="K632" s="11" t="s">
        <v>2280</v>
      </c>
      <c r="L632" s="11" t="s">
        <v>2281</v>
      </c>
      <c r="M632" s="11" t="s">
        <v>1245</v>
      </c>
      <c r="N632" s="11" t="s">
        <v>1034</v>
      </c>
      <c r="O632" s="11" t="s">
        <v>2282</v>
      </c>
      <c r="P632" s="45"/>
      <c r="Q632" s="11" t="str">
        <f t="shared" si="9"/>
        <v>Ho Chi Minh</v>
      </c>
      <c r="R632" s="11" t="str">
        <f>VLOOKUP($G632,'[1]BU mapping'!$A$1:$B$12,2,FALSE)</f>
        <v>DS</v>
      </c>
      <c r="S632" s="11"/>
      <c r="T632" s="11">
        <f>VLOOKUP($G632,'[2]BU mapping'!$A$1:$C$12,3,FALSE)</f>
        <v>0</v>
      </c>
      <c r="U632" s="11"/>
      <c r="V632" s="11"/>
    </row>
    <row r="633" spans="1:22" ht="30" x14ac:dyDescent="0.25">
      <c r="A633" s="7">
        <v>71269604</v>
      </c>
      <c r="B633" s="8">
        <v>125090</v>
      </c>
      <c r="C633" s="8" t="s">
        <v>2283</v>
      </c>
      <c r="D633" s="8" t="s">
        <v>701</v>
      </c>
      <c r="E633" s="9">
        <v>39265</v>
      </c>
      <c r="F633" s="18" t="s">
        <v>2284</v>
      </c>
      <c r="G633" s="8" t="s">
        <v>16</v>
      </c>
      <c r="H633" s="8" t="s">
        <v>76</v>
      </c>
      <c r="I633" s="11" t="s">
        <v>2285</v>
      </c>
      <c r="J633" s="11" t="s">
        <v>2279</v>
      </c>
      <c r="K633" s="11" t="s">
        <v>2286</v>
      </c>
      <c r="L633" s="11" t="s">
        <v>2287</v>
      </c>
      <c r="M633" s="11" t="s">
        <v>1245</v>
      </c>
      <c r="N633" s="11" t="s">
        <v>3</v>
      </c>
      <c r="O633" s="11"/>
      <c r="P633" s="45"/>
      <c r="Q633" s="11" t="str">
        <f t="shared" si="9"/>
        <v>Ho Chi Minh</v>
      </c>
      <c r="R633" s="11" t="str">
        <f>VLOOKUP($G633,'[1]BU mapping'!$A$1:$B$12,2,FALSE)</f>
        <v>IoT</v>
      </c>
      <c r="S633" s="11"/>
      <c r="T633" s="11" t="str">
        <f>VLOOKUP($G633,'[2]BU mapping'!$A$1:$C$12,3,FALSE)</f>
        <v>EMB</v>
      </c>
      <c r="U633" s="11" t="str">
        <f>INDEX([2]Detail!$L:$L, MATCH($A633, [2]Detail!$A:$A, 0))</f>
        <v>IoT-Industries</v>
      </c>
      <c r="V633" s="11"/>
    </row>
    <row r="634" spans="1:22" ht="30" x14ac:dyDescent="0.25">
      <c r="A634" s="7">
        <v>71269618</v>
      </c>
      <c r="B634" s="8">
        <v>125309</v>
      </c>
      <c r="C634" s="8" t="s">
        <v>2288</v>
      </c>
      <c r="D634" s="8" t="s">
        <v>701</v>
      </c>
      <c r="E634" s="9">
        <v>39699</v>
      </c>
      <c r="F634" s="18" t="s">
        <v>2289</v>
      </c>
      <c r="G634" s="8" t="s">
        <v>16</v>
      </c>
      <c r="H634" s="8" t="s">
        <v>76</v>
      </c>
      <c r="I634" s="11" t="s">
        <v>1924</v>
      </c>
      <c r="J634" s="11" t="s">
        <v>2279</v>
      </c>
      <c r="K634" s="68" t="s">
        <v>2290</v>
      </c>
      <c r="L634" s="11" t="s">
        <v>2291</v>
      </c>
      <c r="M634" s="11" t="s">
        <v>1245</v>
      </c>
      <c r="N634" s="11" t="s">
        <v>1894</v>
      </c>
      <c r="O634" s="11" t="s">
        <v>1174</v>
      </c>
      <c r="P634" s="45"/>
      <c r="Q634" s="11" t="str">
        <f t="shared" si="9"/>
        <v>Ho Chi Minh</v>
      </c>
      <c r="R634" s="11" t="str">
        <f>VLOOKUP($G634,'[1]BU mapping'!$A$1:$B$12,2,FALSE)</f>
        <v>IoT</v>
      </c>
      <c r="S634" s="11"/>
      <c r="T634" s="11" t="str">
        <f>VLOOKUP($G634,'[2]BU mapping'!$A$1:$C$12,3,FALSE)</f>
        <v>EMB</v>
      </c>
      <c r="U634" s="11" t="str">
        <f>INDEX([2]Detail!$L:$L, MATCH($A634, [2]Detail!$A:$A, 0))</f>
        <v>IoT-Industries</v>
      </c>
      <c r="V634" s="11"/>
    </row>
    <row r="635" spans="1:22" ht="30" x14ac:dyDescent="0.25">
      <c r="A635" s="7">
        <v>71270014</v>
      </c>
      <c r="B635" s="8">
        <v>125676</v>
      </c>
      <c r="C635" s="8" t="s">
        <v>2291</v>
      </c>
      <c r="D635" s="8" t="s">
        <v>48</v>
      </c>
      <c r="E635" s="9">
        <v>40427</v>
      </c>
      <c r="F635" s="18" t="s">
        <v>2292</v>
      </c>
      <c r="G635" s="8" t="s">
        <v>29</v>
      </c>
      <c r="H635" s="8" t="s">
        <v>119</v>
      </c>
      <c r="I635" s="11" t="s">
        <v>1417</v>
      </c>
      <c r="J635" s="11" t="s">
        <v>2279</v>
      </c>
      <c r="K635" s="11" t="s">
        <v>2293</v>
      </c>
      <c r="L635" s="11" t="s">
        <v>2294</v>
      </c>
      <c r="M635" s="11" t="s">
        <v>1245</v>
      </c>
      <c r="N635" s="11" t="s">
        <v>691</v>
      </c>
      <c r="O635" s="11" t="s">
        <v>371</v>
      </c>
      <c r="P635" s="45"/>
      <c r="Q635" s="11" t="str">
        <f t="shared" si="9"/>
        <v>Ho Chi Minh</v>
      </c>
      <c r="R635" s="11" t="str">
        <f>VLOOKUP($G635,'[1]BU mapping'!$A$1:$B$12,2,FALSE)</f>
        <v>DS</v>
      </c>
      <c r="S635" s="11"/>
      <c r="T635" s="11">
        <f>VLOOKUP($G635,'[2]BU mapping'!$A$1:$C$12,3,FALSE)</f>
        <v>0</v>
      </c>
      <c r="U635" s="11"/>
      <c r="V635" s="11"/>
    </row>
    <row r="636" spans="1:22" ht="60" x14ac:dyDescent="0.25">
      <c r="A636" s="7">
        <v>71270704</v>
      </c>
      <c r="B636" s="52">
        <v>125558</v>
      </c>
      <c r="C636" s="8" t="s">
        <v>1245</v>
      </c>
      <c r="D636" s="8" t="s">
        <v>1906</v>
      </c>
      <c r="E636" s="9">
        <v>40588</v>
      </c>
      <c r="F636" s="18" t="s">
        <v>2295</v>
      </c>
      <c r="G636" s="8" t="s">
        <v>29</v>
      </c>
      <c r="H636" s="8" t="s">
        <v>76</v>
      </c>
      <c r="I636" s="11" t="s">
        <v>1436</v>
      </c>
      <c r="J636" s="11" t="s">
        <v>2279</v>
      </c>
      <c r="K636" s="11" t="s">
        <v>2286</v>
      </c>
      <c r="L636" s="11" t="s">
        <v>227</v>
      </c>
      <c r="M636" s="11" t="s">
        <v>227</v>
      </c>
      <c r="N636" s="11" t="s">
        <v>366</v>
      </c>
      <c r="O636" s="11" t="s">
        <v>2296</v>
      </c>
      <c r="P636" s="14"/>
      <c r="Q636" s="11" t="str">
        <f t="shared" si="9"/>
        <v>Ho Chi Minh</v>
      </c>
      <c r="R636" s="11" t="str">
        <f>VLOOKUP($G636,'[1]BU mapping'!$A$1:$B$12,2,FALSE)</f>
        <v>DS</v>
      </c>
      <c r="S636" s="11"/>
      <c r="T636" s="11">
        <f>VLOOKUP($G636,'[2]BU mapping'!$A$1:$C$12,3,FALSE)</f>
        <v>0</v>
      </c>
      <c r="U636" s="11"/>
      <c r="V636" s="11"/>
    </row>
    <row r="637" spans="1:22" ht="30" x14ac:dyDescent="0.25">
      <c r="A637" s="39">
        <v>71269461</v>
      </c>
      <c r="B637" s="40">
        <v>125400</v>
      </c>
      <c r="C637" s="40" t="s">
        <v>2297</v>
      </c>
      <c r="D637" s="40" t="s">
        <v>48</v>
      </c>
      <c r="E637" s="41">
        <v>40861</v>
      </c>
      <c r="F637" s="53" t="s">
        <v>2298</v>
      </c>
      <c r="G637" s="40" t="s">
        <v>16</v>
      </c>
      <c r="H637" s="40" t="s">
        <v>76</v>
      </c>
      <c r="I637" s="43" t="s">
        <v>2299</v>
      </c>
      <c r="J637" s="43" t="s">
        <v>2279</v>
      </c>
      <c r="K637" s="43" t="s">
        <v>2300</v>
      </c>
      <c r="L637" s="43" t="s">
        <v>2287</v>
      </c>
      <c r="M637" s="11" t="s">
        <v>1245</v>
      </c>
      <c r="N637" s="43" t="s">
        <v>659</v>
      </c>
      <c r="O637" s="43" t="s">
        <v>1442</v>
      </c>
      <c r="P637" s="45"/>
      <c r="Q637" s="43" t="str">
        <f t="shared" si="9"/>
        <v>Ho Chi Minh</v>
      </c>
      <c r="R637" s="43" t="str">
        <f>VLOOKUP($G637,'[1]BU mapping'!$A$1:$B$12,2,FALSE)</f>
        <v>IoT</v>
      </c>
      <c r="S637" s="43"/>
      <c r="T637" s="43" t="str">
        <f>VLOOKUP($G637,'[2]BU mapping'!$A$1:$C$12,3,FALSE)</f>
        <v>EMB</v>
      </c>
      <c r="U637" s="43" t="str">
        <f>INDEX([2]Detail!$L:$L, MATCH($A637, [2]Detail!$A:$A, 0))</f>
        <v>IoT-Industries</v>
      </c>
      <c r="V637" s="43"/>
    </row>
    <row r="638" spans="1:22" ht="30" x14ac:dyDescent="0.25">
      <c r="A638" s="7">
        <v>71269756</v>
      </c>
      <c r="B638" s="8">
        <v>125212</v>
      </c>
      <c r="C638" s="8" t="s">
        <v>2301</v>
      </c>
      <c r="D638" s="8" t="s">
        <v>1168</v>
      </c>
      <c r="E638" s="9">
        <v>41122</v>
      </c>
      <c r="F638" s="18" t="s">
        <v>2302</v>
      </c>
      <c r="G638" s="8" t="s">
        <v>29</v>
      </c>
      <c r="H638" s="8" t="s">
        <v>119</v>
      </c>
      <c r="I638" s="11" t="s">
        <v>1171</v>
      </c>
      <c r="J638" s="11" t="s">
        <v>2279</v>
      </c>
      <c r="K638" s="11" t="s">
        <v>2293</v>
      </c>
      <c r="L638" s="11" t="s">
        <v>1245</v>
      </c>
      <c r="M638" s="11" t="s">
        <v>1245</v>
      </c>
      <c r="N638" s="11" t="s">
        <v>366</v>
      </c>
      <c r="O638" s="11" t="s">
        <v>2303</v>
      </c>
      <c r="P638" s="45"/>
      <c r="Q638" s="11" t="str">
        <f t="shared" si="9"/>
        <v>Ho Chi Minh</v>
      </c>
      <c r="R638" s="11" t="str">
        <f>VLOOKUP($G638,'[1]BU mapping'!$A$1:$B$12,2,FALSE)</f>
        <v>DS</v>
      </c>
      <c r="S638" s="11"/>
      <c r="T638" s="11">
        <f>VLOOKUP($G638,'[2]BU mapping'!$A$1:$C$12,3,FALSE)</f>
        <v>0</v>
      </c>
      <c r="U638" s="11"/>
      <c r="V638" s="11"/>
    </row>
    <row r="639" spans="1:22" ht="30" x14ac:dyDescent="0.25">
      <c r="A639" s="7">
        <v>71269931</v>
      </c>
      <c r="B639" s="8">
        <v>125525</v>
      </c>
      <c r="C639" s="23" t="s">
        <v>2304</v>
      </c>
      <c r="D639" s="8" t="s">
        <v>48</v>
      </c>
      <c r="E639" s="9">
        <v>41156</v>
      </c>
      <c r="F639" s="18" t="s">
        <v>2305</v>
      </c>
      <c r="G639" s="8" t="s">
        <v>36</v>
      </c>
      <c r="H639" s="8" t="s">
        <v>119</v>
      </c>
      <c r="I639" s="11" t="s">
        <v>1171</v>
      </c>
      <c r="J639" s="11" t="s">
        <v>2279</v>
      </c>
      <c r="K639" s="11" t="s">
        <v>2300</v>
      </c>
      <c r="L639" s="11" t="s">
        <v>2287</v>
      </c>
      <c r="M639" s="11" t="s">
        <v>1245</v>
      </c>
      <c r="N639" s="11" t="s">
        <v>349</v>
      </c>
      <c r="O639" s="11" t="s">
        <v>397</v>
      </c>
      <c r="P639" s="45"/>
      <c r="Q639" s="11" t="str">
        <f t="shared" si="9"/>
        <v>Ho Chi Minh</v>
      </c>
      <c r="R639" s="11" t="str">
        <f>VLOOKUP($G639,'[1]BU mapping'!$A$1:$B$12,2,FALSE)</f>
        <v>IoT</v>
      </c>
      <c r="S639" s="11"/>
      <c r="T639" s="11" t="str">
        <f>VLOOKUP($G639,'[2]BU mapping'!$A$1:$C$12,3,FALSE)</f>
        <v>Lumada</v>
      </c>
      <c r="U639" s="11" t="str">
        <f>INDEX([2]Detail!$L:$L, MATCH($A639, [2]Detail!$A:$A, 0))</f>
        <v>IoT-Industries</v>
      </c>
      <c r="V639" s="11"/>
    </row>
    <row r="640" spans="1:22" ht="45" x14ac:dyDescent="0.25">
      <c r="A640" s="7">
        <v>71269807</v>
      </c>
      <c r="B640" s="8">
        <v>125575</v>
      </c>
      <c r="C640" s="8" t="s">
        <v>2306</v>
      </c>
      <c r="D640" s="8" t="s">
        <v>701</v>
      </c>
      <c r="E640" s="9">
        <v>41183</v>
      </c>
      <c r="F640" s="18" t="s">
        <v>2307</v>
      </c>
      <c r="G640" s="8" t="s">
        <v>29</v>
      </c>
      <c r="H640" s="8" t="s">
        <v>119</v>
      </c>
      <c r="I640" s="11" t="s">
        <v>1937</v>
      </c>
      <c r="J640" s="11" t="s">
        <v>2279</v>
      </c>
      <c r="K640" s="11" t="s">
        <v>2308</v>
      </c>
      <c r="L640" s="11" t="s">
        <v>2309</v>
      </c>
      <c r="M640" s="11" t="s">
        <v>1245</v>
      </c>
      <c r="N640" s="11" t="s">
        <v>462</v>
      </c>
      <c r="O640" s="11" t="s">
        <v>810</v>
      </c>
      <c r="P640" s="45"/>
      <c r="Q640" s="11" t="str">
        <f t="shared" si="9"/>
        <v>Ho Chi Minh</v>
      </c>
      <c r="R640" s="11" t="str">
        <f>VLOOKUP($G640,'[1]BU mapping'!$A$1:$B$12,2,FALSE)</f>
        <v>DS</v>
      </c>
      <c r="S640" s="11"/>
      <c r="T640" s="11">
        <f>VLOOKUP($G640,'[2]BU mapping'!$A$1:$C$12,3,FALSE)</f>
        <v>0</v>
      </c>
      <c r="U640" s="11"/>
      <c r="V640" s="11"/>
    </row>
    <row r="641" spans="1:22" ht="30" x14ac:dyDescent="0.25">
      <c r="A641" s="7">
        <v>71269565</v>
      </c>
      <c r="B641" s="8">
        <v>124750</v>
      </c>
      <c r="C641" s="8" t="s">
        <v>2287</v>
      </c>
      <c r="D641" s="8" t="s">
        <v>1190</v>
      </c>
      <c r="E641" s="9">
        <v>41925</v>
      </c>
      <c r="F641" s="10" t="s">
        <v>2310</v>
      </c>
      <c r="G641" s="8" t="s">
        <v>16</v>
      </c>
      <c r="H641" s="8" t="s">
        <v>76</v>
      </c>
      <c r="I641" s="11" t="s">
        <v>2311</v>
      </c>
      <c r="J641" s="11" t="s">
        <v>2279</v>
      </c>
      <c r="K641" s="11" t="s">
        <v>2286</v>
      </c>
      <c r="L641" s="11" t="s">
        <v>1245</v>
      </c>
      <c r="M641" s="11" t="s">
        <v>1245</v>
      </c>
      <c r="N641" s="11" t="s">
        <v>1719</v>
      </c>
      <c r="O641" s="11" t="s">
        <v>425</v>
      </c>
      <c r="P641" s="45"/>
      <c r="Q641" s="11" t="str">
        <f t="shared" si="9"/>
        <v>Ho Chi Minh</v>
      </c>
      <c r="R641" s="11" t="str">
        <f>VLOOKUP($G641,'[1]BU mapping'!$A$1:$B$12,2,FALSE)</f>
        <v>IoT</v>
      </c>
      <c r="S641" s="11"/>
      <c r="T641" s="11" t="str">
        <f>VLOOKUP($G641,'[2]BU mapping'!$A$1:$C$12,3,FALSE)</f>
        <v>EMB</v>
      </c>
      <c r="U641" s="11" t="str">
        <f>INDEX([2]Detail!$L:$L, MATCH($A641, [2]Detail!$A:$A, 0))</f>
        <v>IoT-Industries</v>
      </c>
      <c r="V641" s="11"/>
    </row>
    <row r="642" spans="1:22" x14ac:dyDescent="0.25">
      <c r="A642" s="7">
        <v>71269749</v>
      </c>
      <c r="B642" s="8">
        <v>125505</v>
      </c>
      <c r="C642" s="8" t="s">
        <v>2312</v>
      </c>
      <c r="D642" s="8" t="s">
        <v>48</v>
      </c>
      <c r="E642" s="9">
        <v>42037</v>
      </c>
      <c r="F642" s="18" t="s">
        <v>2313</v>
      </c>
      <c r="G642" s="8" t="s">
        <v>36</v>
      </c>
      <c r="H642" s="8" t="s">
        <v>119</v>
      </c>
      <c r="I642" s="11" t="s">
        <v>1924</v>
      </c>
      <c r="J642" s="11" t="s">
        <v>2279</v>
      </c>
      <c r="K642" s="11" t="s">
        <v>2308</v>
      </c>
      <c r="L642" s="11" t="s">
        <v>2309</v>
      </c>
      <c r="M642" s="11" t="s">
        <v>1245</v>
      </c>
      <c r="N642" s="11"/>
      <c r="O642" s="11" t="s">
        <v>357</v>
      </c>
      <c r="P642" s="45"/>
      <c r="Q642" s="11" t="str">
        <f t="shared" ref="Q642:Q705" si="10">REPLACE(LEFT(H642,19), 1,8,"")</f>
        <v>Ho Chi Minh</v>
      </c>
      <c r="R642" s="11" t="str">
        <f>VLOOKUP($G642,'[1]BU mapping'!$A$1:$B$12,2,FALSE)</f>
        <v>IoT</v>
      </c>
      <c r="S642" s="11"/>
      <c r="T642" s="11" t="str">
        <f>VLOOKUP($G642,'[2]BU mapping'!$A$1:$C$12,3,FALSE)</f>
        <v>Lumada</v>
      </c>
      <c r="U642" s="11" t="str">
        <f>INDEX([2]Detail!$L:$L, MATCH($A642, [2]Detail!$A:$A, 0))</f>
        <v>PM/SM</v>
      </c>
      <c r="V642" s="11"/>
    </row>
    <row r="643" spans="1:22" ht="30" x14ac:dyDescent="0.25">
      <c r="A643" s="7">
        <v>71270091</v>
      </c>
      <c r="B643" s="8">
        <v>124878</v>
      </c>
      <c r="C643" s="8" t="s">
        <v>2314</v>
      </c>
      <c r="D643" s="8" t="s">
        <v>48</v>
      </c>
      <c r="E643" s="9">
        <v>42331</v>
      </c>
      <c r="F643" s="10" t="s">
        <v>2315</v>
      </c>
      <c r="G643" s="8" t="s">
        <v>29</v>
      </c>
      <c r="H643" s="8" t="s">
        <v>76</v>
      </c>
      <c r="I643" s="11" t="s">
        <v>2316</v>
      </c>
      <c r="J643" s="11" t="s">
        <v>2279</v>
      </c>
      <c r="K643" s="11" t="s">
        <v>2308</v>
      </c>
      <c r="L643" s="11" t="s">
        <v>2309</v>
      </c>
      <c r="M643" s="11" t="s">
        <v>1245</v>
      </c>
      <c r="N643" s="11" t="s">
        <v>859</v>
      </c>
      <c r="O643" s="11" t="s">
        <v>357</v>
      </c>
      <c r="P643" s="45"/>
      <c r="Q643" s="11" t="str">
        <f t="shared" si="10"/>
        <v>Ho Chi Minh</v>
      </c>
      <c r="R643" s="11" t="str">
        <f>VLOOKUP($G643,'[1]BU mapping'!$A$1:$B$12,2,FALSE)</f>
        <v>DS</v>
      </c>
      <c r="S643" s="11"/>
      <c r="T643" s="11">
        <f>VLOOKUP($G643,'[2]BU mapping'!$A$1:$C$12,3,FALSE)</f>
        <v>0</v>
      </c>
      <c r="U643" s="11"/>
      <c r="V643" s="11"/>
    </row>
    <row r="644" spans="1:22" ht="30" x14ac:dyDescent="0.25">
      <c r="A644" s="7">
        <v>71269650</v>
      </c>
      <c r="B644" s="8">
        <v>125529</v>
      </c>
      <c r="C644" s="8" t="s">
        <v>2317</v>
      </c>
      <c r="D644" s="8" t="s">
        <v>5</v>
      </c>
      <c r="E644" s="9">
        <v>42339</v>
      </c>
      <c r="F644" s="18" t="s">
        <v>2318</v>
      </c>
      <c r="G644" s="8" t="s">
        <v>16</v>
      </c>
      <c r="H644" s="8" t="s">
        <v>76</v>
      </c>
      <c r="I644" s="11" t="s">
        <v>2319</v>
      </c>
      <c r="J644" s="11" t="s">
        <v>2279</v>
      </c>
      <c r="K644" s="68" t="s">
        <v>2290</v>
      </c>
      <c r="L644" s="11" t="s">
        <v>2291</v>
      </c>
      <c r="M644" s="11" t="s">
        <v>1245</v>
      </c>
      <c r="N644" s="11" t="s">
        <v>1413</v>
      </c>
      <c r="O644" s="11" t="s">
        <v>1174</v>
      </c>
      <c r="P644" s="45"/>
      <c r="Q644" s="11" t="str">
        <f t="shared" si="10"/>
        <v>Ho Chi Minh</v>
      </c>
      <c r="R644" s="11" t="str">
        <f>VLOOKUP($G644,'[1]BU mapping'!$A$1:$B$12,2,FALSE)</f>
        <v>IoT</v>
      </c>
      <c r="S644" s="11"/>
      <c r="T644" s="11" t="str">
        <f>VLOOKUP($G644,'[2]BU mapping'!$A$1:$C$12,3,FALSE)</f>
        <v>EMB</v>
      </c>
      <c r="U644" s="11" t="str">
        <f>INDEX([2]Detail!$L:$L, MATCH($A644, [2]Detail!$A:$A, 0))</f>
        <v>IoT-Industries</v>
      </c>
      <c r="V644" s="11"/>
    </row>
    <row r="645" spans="1:22" ht="105" x14ac:dyDescent="0.25">
      <c r="A645" s="7">
        <v>71269583</v>
      </c>
      <c r="B645" s="8">
        <v>127736</v>
      </c>
      <c r="C645" s="8" t="s">
        <v>2320</v>
      </c>
      <c r="D645" s="8" t="s">
        <v>48</v>
      </c>
      <c r="E645" s="9">
        <v>42494</v>
      </c>
      <c r="F645" s="18" t="s">
        <v>2321</v>
      </c>
      <c r="G645" s="8" t="s">
        <v>16</v>
      </c>
      <c r="H645" s="8" t="s">
        <v>76</v>
      </c>
      <c r="I645" s="11" t="s">
        <v>2322</v>
      </c>
      <c r="J645" s="11" t="s">
        <v>2279</v>
      </c>
      <c r="K645" s="11" t="s">
        <v>2300</v>
      </c>
      <c r="L645" s="11" t="s">
        <v>2323</v>
      </c>
      <c r="M645" s="11" t="s">
        <v>1245</v>
      </c>
      <c r="N645" s="11" t="s">
        <v>1455</v>
      </c>
      <c r="O645" s="11" t="s">
        <v>2324</v>
      </c>
      <c r="P645" s="45"/>
      <c r="Q645" s="11" t="str">
        <f t="shared" si="10"/>
        <v>Ho Chi Minh</v>
      </c>
      <c r="R645" s="11" t="str">
        <f>VLOOKUP($G645,'[1]BU mapping'!$A$1:$B$12,2,FALSE)</f>
        <v>IoT</v>
      </c>
      <c r="S645" s="11"/>
      <c r="T645" s="11" t="str">
        <f>VLOOKUP($G645,'[2]BU mapping'!$A$1:$C$12,3,FALSE)</f>
        <v>EMB</v>
      </c>
      <c r="U645" s="11" t="str">
        <f>INDEX([2]Detail!$L:$L, MATCH($A645, [2]Detail!$A:$A, 0))</f>
        <v>IoT-Industries</v>
      </c>
      <c r="V645" s="11"/>
    </row>
    <row r="646" spans="1:22" ht="30" x14ac:dyDescent="0.25">
      <c r="A646" s="7">
        <v>71391313</v>
      </c>
      <c r="B646" s="8">
        <v>130334</v>
      </c>
      <c r="C646" s="8" t="s">
        <v>2325</v>
      </c>
      <c r="D646" s="8" t="s">
        <v>763</v>
      </c>
      <c r="E646" s="9">
        <v>42667</v>
      </c>
      <c r="F646" s="18" t="s">
        <v>2326</v>
      </c>
      <c r="G646" s="8" t="s">
        <v>132</v>
      </c>
      <c r="H646" s="8" t="s">
        <v>439</v>
      </c>
      <c r="I646" s="11" t="s">
        <v>1171</v>
      </c>
      <c r="J646" s="11" t="s">
        <v>2279</v>
      </c>
      <c r="K646" s="11" t="s">
        <v>2293</v>
      </c>
      <c r="L646" s="11" t="s">
        <v>2327</v>
      </c>
      <c r="M646" s="11" t="s">
        <v>1245</v>
      </c>
      <c r="N646" s="11" t="s">
        <v>366</v>
      </c>
      <c r="O646" s="11" t="s">
        <v>1171</v>
      </c>
      <c r="P646" s="45"/>
      <c r="Q646" s="11" t="str">
        <f t="shared" si="10"/>
        <v>Hanoi</v>
      </c>
      <c r="R646" s="11" t="str">
        <f>VLOOKUP($G646,'[1]BU mapping'!$A$1:$B$12,2,FALSE)</f>
        <v>IoT</v>
      </c>
      <c r="S646" s="11"/>
      <c r="T646" s="11" t="str">
        <f>VLOOKUP($G646,'[2]BU mapping'!$A$1:$C$12,3,FALSE)</f>
        <v>Lumada</v>
      </c>
      <c r="U646" s="11" t="str">
        <f>INDEX([2]Detail!$L:$L, MATCH($A646, [2]Detail!$A:$A, 0))</f>
        <v>PM/SM</v>
      </c>
      <c r="V646" s="11"/>
    </row>
    <row r="647" spans="1:22" x14ac:dyDescent="0.25">
      <c r="A647" s="113">
        <v>71391314</v>
      </c>
      <c r="B647" s="114">
        <v>130571</v>
      </c>
      <c r="C647" s="114" t="s">
        <v>2328</v>
      </c>
      <c r="D647" s="114" t="s">
        <v>48</v>
      </c>
      <c r="E647" s="115">
        <v>42681</v>
      </c>
      <c r="F647" s="116" t="s">
        <v>2329</v>
      </c>
      <c r="G647" s="114" t="s">
        <v>29</v>
      </c>
      <c r="H647" s="114" t="s">
        <v>439</v>
      </c>
      <c r="I647" s="117" t="s">
        <v>2330</v>
      </c>
      <c r="J647" s="117" t="s">
        <v>2279</v>
      </c>
      <c r="K647" s="117"/>
      <c r="L647" s="117"/>
      <c r="M647" s="11" t="s">
        <v>1263</v>
      </c>
      <c r="N647" s="11" t="s">
        <v>2331</v>
      </c>
      <c r="O647" s="11" t="s">
        <v>1924</v>
      </c>
      <c r="P647" s="45"/>
      <c r="Q647" s="11" t="str">
        <f t="shared" si="10"/>
        <v>Hanoi</v>
      </c>
      <c r="R647" s="11" t="str">
        <f>VLOOKUP($G647,'[1]BU mapping'!$A$1:$B$12,2,FALSE)</f>
        <v>DS</v>
      </c>
      <c r="S647" s="11"/>
      <c r="T647" s="11">
        <f>VLOOKUP($G647,'[2]BU mapping'!$A$1:$C$12,3,FALSE)</f>
        <v>0</v>
      </c>
      <c r="U647" s="11"/>
      <c r="V647" s="11"/>
    </row>
    <row r="648" spans="1:22" x14ac:dyDescent="0.25">
      <c r="A648" s="7">
        <v>71479709</v>
      </c>
      <c r="B648" s="8">
        <v>135230</v>
      </c>
      <c r="C648" s="8" t="s">
        <v>2332</v>
      </c>
      <c r="D648" s="8" t="s">
        <v>5</v>
      </c>
      <c r="E648" s="9">
        <v>43081</v>
      </c>
      <c r="F648" s="18" t="s">
        <v>2333</v>
      </c>
      <c r="G648" s="8" t="s">
        <v>29</v>
      </c>
      <c r="H648" s="8" t="s">
        <v>439</v>
      </c>
      <c r="I648" s="11" t="s">
        <v>2334</v>
      </c>
      <c r="J648" s="11" t="s">
        <v>2279</v>
      </c>
      <c r="K648" s="11" t="s">
        <v>2308</v>
      </c>
      <c r="L648" s="11" t="s">
        <v>2309</v>
      </c>
      <c r="M648" s="11" t="s">
        <v>1245</v>
      </c>
      <c r="N648" s="11" t="s">
        <v>6</v>
      </c>
      <c r="O648" s="11" t="s">
        <v>2335</v>
      </c>
      <c r="P648" s="45"/>
      <c r="Q648" s="11" t="str">
        <f t="shared" si="10"/>
        <v>Hanoi</v>
      </c>
      <c r="R648" s="11" t="str">
        <f>VLOOKUP($G648,'[1]BU mapping'!$A$1:$B$12,2,FALSE)</f>
        <v>DS</v>
      </c>
      <c r="S648" s="11"/>
      <c r="T648" s="11">
        <f>VLOOKUP($G648,'[2]BU mapping'!$A$1:$C$12,3,FALSE)</f>
        <v>0</v>
      </c>
      <c r="U648" s="11"/>
      <c r="V648" s="11"/>
    </row>
    <row r="649" spans="1:22" x14ac:dyDescent="0.25">
      <c r="A649" s="7">
        <v>71269669</v>
      </c>
      <c r="B649" s="8">
        <v>125033</v>
      </c>
      <c r="C649" s="8" t="s">
        <v>2309</v>
      </c>
      <c r="D649" s="8" t="s">
        <v>5</v>
      </c>
      <c r="E649" s="9">
        <v>43508</v>
      </c>
      <c r="F649" s="18" t="s">
        <v>2336</v>
      </c>
      <c r="G649" s="8" t="s">
        <v>16</v>
      </c>
      <c r="H649" s="8" t="s">
        <v>76</v>
      </c>
      <c r="I649" s="11" t="s">
        <v>2337</v>
      </c>
      <c r="J649" s="11" t="s">
        <v>2279</v>
      </c>
      <c r="K649" s="11" t="s">
        <v>2286</v>
      </c>
      <c r="L649" s="11" t="s">
        <v>1245</v>
      </c>
      <c r="M649" s="11" t="s">
        <v>1245</v>
      </c>
      <c r="N649" s="11" t="s">
        <v>1185</v>
      </c>
      <c r="O649" s="11" t="s">
        <v>2338</v>
      </c>
      <c r="P649" s="45"/>
      <c r="Q649" s="11" t="str">
        <f t="shared" si="10"/>
        <v>Ho Chi Minh</v>
      </c>
      <c r="R649" s="11" t="str">
        <f>VLOOKUP($G649,'[1]BU mapping'!$A$1:$B$12,2,FALSE)</f>
        <v>IoT</v>
      </c>
      <c r="S649" s="11"/>
      <c r="T649" s="11" t="str">
        <f>VLOOKUP($G649,'[2]BU mapping'!$A$1:$C$12,3,FALSE)</f>
        <v>EMB</v>
      </c>
      <c r="U649" s="11" t="str">
        <f>INDEX([2]Detail!$L:$L, MATCH($A649, [2]Detail!$A:$A, 0))</f>
        <v>IoT-Industries</v>
      </c>
      <c r="V649" s="11"/>
    </row>
    <row r="650" spans="1:22" ht="45" x14ac:dyDescent="0.25">
      <c r="A650" s="118">
        <v>71572457</v>
      </c>
      <c r="B650" s="119">
        <v>142227</v>
      </c>
      <c r="C650" s="119" t="s">
        <v>2339</v>
      </c>
      <c r="D650" s="119" t="s">
        <v>763</v>
      </c>
      <c r="E650" s="120">
        <v>43626</v>
      </c>
      <c r="F650" s="121" t="s">
        <v>2340</v>
      </c>
      <c r="G650" s="119" t="s">
        <v>29</v>
      </c>
      <c r="H650" s="119" t="s">
        <v>76</v>
      </c>
      <c r="I650" s="122" t="s">
        <v>1924</v>
      </c>
      <c r="J650" s="122" t="s">
        <v>2279</v>
      </c>
      <c r="K650" s="123" t="s">
        <v>2290</v>
      </c>
      <c r="L650" s="123" t="s">
        <v>2291</v>
      </c>
      <c r="M650" s="123"/>
      <c r="N650" s="75" t="s">
        <v>2341</v>
      </c>
      <c r="O650" s="75" t="s">
        <v>2342</v>
      </c>
      <c r="P650" s="124"/>
      <c r="Q650" s="75" t="str">
        <f t="shared" si="10"/>
        <v>Ho Chi Minh</v>
      </c>
      <c r="R650" s="75" t="str">
        <f>VLOOKUP($G650,'[1]BU mapping'!$A$1:$B$12,2,FALSE)</f>
        <v>DS</v>
      </c>
      <c r="S650" s="75"/>
      <c r="T650" s="75">
        <f>VLOOKUP($G650,'[2]BU mapping'!$A$1:$C$12,3,FALSE)</f>
        <v>0</v>
      </c>
      <c r="U650" s="75"/>
      <c r="V650" s="75"/>
    </row>
    <row r="651" spans="1:22" ht="30" x14ac:dyDescent="0.25">
      <c r="A651" s="7">
        <v>71705691</v>
      </c>
      <c r="B651" s="8">
        <v>144110</v>
      </c>
      <c r="C651" s="8" t="s">
        <v>2343</v>
      </c>
      <c r="D651" s="8" t="s">
        <v>48</v>
      </c>
      <c r="E651" s="9">
        <v>43759</v>
      </c>
      <c r="F651" s="18" t="s">
        <v>2344</v>
      </c>
      <c r="G651" s="8" t="s">
        <v>29</v>
      </c>
      <c r="H651" s="8" t="s">
        <v>119</v>
      </c>
      <c r="I651" s="11" t="s">
        <v>1297</v>
      </c>
      <c r="J651" s="11" t="s">
        <v>2279</v>
      </c>
      <c r="K651" s="11" t="s">
        <v>2280</v>
      </c>
      <c r="L651" s="11" t="s">
        <v>2281</v>
      </c>
      <c r="M651" s="11" t="s">
        <v>1245</v>
      </c>
      <c r="N651" s="11" t="s">
        <v>898</v>
      </c>
      <c r="O651" s="11" t="s">
        <v>425</v>
      </c>
      <c r="P651" s="45"/>
      <c r="Q651" s="11" t="str">
        <f t="shared" si="10"/>
        <v>Ho Chi Minh</v>
      </c>
      <c r="R651" s="11" t="str">
        <f>VLOOKUP($G651,'[1]BU mapping'!$A$1:$B$12,2,FALSE)</f>
        <v>DS</v>
      </c>
      <c r="S651" s="11"/>
      <c r="T651" s="11">
        <f>VLOOKUP($G651,'[2]BU mapping'!$A$1:$C$12,3,FALSE)</f>
        <v>0</v>
      </c>
      <c r="U651" s="11"/>
      <c r="V651" s="11"/>
    </row>
    <row r="652" spans="1:22" ht="90" x14ac:dyDescent="0.25">
      <c r="A652" s="7">
        <v>71705786</v>
      </c>
      <c r="B652" s="8">
        <v>144768</v>
      </c>
      <c r="C652" s="8" t="s">
        <v>2345</v>
      </c>
      <c r="D652" s="8" t="s">
        <v>5</v>
      </c>
      <c r="E652" s="9">
        <v>43832</v>
      </c>
      <c r="F652" s="10" t="s">
        <v>2346</v>
      </c>
      <c r="G652" s="8" t="s">
        <v>29</v>
      </c>
      <c r="H652" s="8" t="s">
        <v>90</v>
      </c>
      <c r="I652" s="11" t="s">
        <v>2347</v>
      </c>
      <c r="J652" s="11" t="s">
        <v>2279</v>
      </c>
      <c r="K652" s="11" t="s">
        <v>2308</v>
      </c>
      <c r="L652" s="11" t="s">
        <v>2309</v>
      </c>
      <c r="M652" s="11" t="s">
        <v>1245</v>
      </c>
      <c r="N652" s="11" t="s">
        <v>458</v>
      </c>
      <c r="O652" s="11" t="s">
        <v>965</v>
      </c>
      <c r="P652" s="82" t="s">
        <v>2348</v>
      </c>
      <c r="Q652" s="11" t="str">
        <f t="shared" si="10"/>
        <v>Danang City</v>
      </c>
      <c r="R652" s="11" t="str">
        <f>VLOOKUP($G652,'[1]BU mapping'!$A$1:$B$12,2,FALSE)</f>
        <v>DS</v>
      </c>
      <c r="S652" s="11"/>
      <c r="T652" s="11">
        <f>VLOOKUP($G652,'[2]BU mapping'!$A$1:$C$12,3,FALSE)</f>
        <v>0</v>
      </c>
      <c r="U652" s="11"/>
      <c r="V652" s="11"/>
    </row>
    <row r="653" spans="1:22" ht="30" x14ac:dyDescent="0.25">
      <c r="A653" s="7">
        <v>71705719</v>
      </c>
      <c r="B653" s="8">
        <v>144770</v>
      </c>
      <c r="C653" s="8" t="s">
        <v>2349</v>
      </c>
      <c r="D653" s="8" t="s">
        <v>4</v>
      </c>
      <c r="E653" s="9">
        <v>43832</v>
      </c>
      <c r="F653" s="18" t="s">
        <v>2350</v>
      </c>
      <c r="G653" s="8" t="s">
        <v>16</v>
      </c>
      <c r="H653" s="8" t="s">
        <v>76</v>
      </c>
      <c r="I653" s="11" t="s">
        <v>2351</v>
      </c>
      <c r="J653" s="11" t="s">
        <v>2279</v>
      </c>
      <c r="K653" s="11" t="s">
        <v>2300</v>
      </c>
      <c r="L653" s="11" t="s">
        <v>2287</v>
      </c>
      <c r="M653" s="11" t="s">
        <v>1245</v>
      </c>
      <c r="N653" s="11" t="s">
        <v>1460</v>
      </c>
      <c r="O653" s="11" t="s">
        <v>1561</v>
      </c>
      <c r="P653" s="45"/>
      <c r="Q653" s="11" t="str">
        <f t="shared" si="10"/>
        <v>Ho Chi Minh</v>
      </c>
      <c r="R653" s="11" t="str">
        <f>VLOOKUP($G653,'[1]BU mapping'!$A$1:$B$12,2,FALSE)</f>
        <v>IoT</v>
      </c>
      <c r="S653" s="11"/>
      <c r="T653" s="11" t="str">
        <f>VLOOKUP($G653,'[2]BU mapping'!$A$1:$C$12,3,FALSE)</f>
        <v>EMB</v>
      </c>
      <c r="U653" s="11" t="str">
        <f>INDEX([2]Detail!$L:$L, MATCH($A653, [2]Detail!$A:$A, 0))</f>
        <v>PM/SM</v>
      </c>
      <c r="V653" s="11"/>
    </row>
    <row r="654" spans="1:22" x14ac:dyDescent="0.25">
      <c r="A654" s="7">
        <v>70751901</v>
      </c>
      <c r="B654" s="8">
        <v>148379</v>
      </c>
      <c r="C654" s="8" t="s">
        <v>2352</v>
      </c>
      <c r="D654" s="8" t="s">
        <v>1</v>
      </c>
      <c r="E654" s="9">
        <v>44348</v>
      </c>
      <c r="F654" s="18" t="s">
        <v>2353</v>
      </c>
      <c r="G654" s="8" t="s">
        <v>16</v>
      </c>
      <c r="H654" s="8" t="s">
        <v>76</v>
      </c>
      <c r="I654" s="11" t="s">
        <v>2354</v>
      </c>
      <c r="J654" s="34" t="s">
        <v>2279</v>
      </c>
      <c r="K654" s="11" t="s">
        <v>2308</v>
      </c>
      <c r="L654" s="11" t="s">
        <v>2309</v>
      </c>
      <c r="M654" s="11" t="s">
        <v>1245</v>
      </c>
      <c r="N654" s="11" t="s">
        <v>1492</v>
      </c>
      <c r="O654" s="11"/>
      <c r="P654" s="45" t="s">
        <v>2355</v>
      </c>
      <c r="Q654" s="11" t="str">
        <f t="shared" si="10"/>
        <v>Ho Chi Minh</v>
      </c>
      <c r="R654" s="11" t="str">
        <f>VLOOKUP($G654,'[1]BU mapping'!$A$1:$B$12,2,FALSE)</f>
        <v>IoT</v>
      </c>
      <c r="S654" s="11"/>
      <c r="T654" s="11" t="str">
        <f>VLOOKUP($G654,'[2]BU mapping'!$A$1:$C$12,3,FALSE)</f>
        <v>EMB</v>
      </c>
      <c r="U654" s="11" t="str">
        <f>INDEX([2]Detail!$L:$L, MATCH($A654, [2]Detail!$A:$A, 0))</f>
        <v>PM/SM</v>
      </c>
      <c r="V654" s="11"/>
    </row>
    <row r="655" spans="1:22" ht="30" x14ac:dyDescent="0.25">
      <c r="A655" s="7">
        <v>70753629</v>
      </c>
      <c r="B655" s="8">
        <v>148821</v>
      </c>
      <c r="C655" s="8" t="s">
        <v>2356</v>
      </c>
      <c r="D655" s="8" t="s">
        <v>48</v>
      </c>
      <c r="E655" s="9">
        <v>44382</v>
      </c>
      <c r="F655" s="18" t="s">
        <v>2357</v>
      </c>
      <c r="G655" s="8" t="s">
        <v>45</v>
      </c>
      <c r="H655" s="8" t="s">
        <v>119</v>
      </c>
      <c r="I655" s="11" t="s">
        <v>1171</v>
      </c>
      <c r="J655" s="11" t="s">
        <v>2279</v>
      </c>
      <c r="K655" s="11" t="s">
        <v>2300</v>
      </c>
      <c r="L655" s="11" t="s">
        <v>2287</v>
      </c>
      <c r="M655" s="11" t="s">
        <v>1245</v>
      </c>
      <c r="N655" s="11" t="s">
        <v>659</v>
      </c>
      <c r="O655" s="11" t="s">
        <v>2358</v>
      </c>
      <c r="P655" s="45"/>
      <c r="Q655" s="11" t="str">
        <f t="shared" si="10"/>
        <v>Ho Chi Minh</v>
      </c>
      <c r="R655" s="11" t="str">
        <f>VLOOKUP($G655,'[1]BU mapping'!$A$1:$B$12,2,FALSE)</f>
        <v>IoT</v>
      </c>
      <c r="S655" s="11"/>
      <c r="T655" s="11" t="str">
        <f>VLOOKUP($G655,'[2]BU mapping'!$A$1:$C$12,3,FALSE)</f>
        <v>Lumada</v>
      </c>
      <c r="U655" s="11" t="str">
        <f>INDEX([2]Detail!$L:$L, MATCH($A655, [2]Detail!$A:$A, 0))</f>
        <v>IoT-Industries</v>
      </c>
      <c r="V655" s="11"/>
    </row>
    <row r="656" spans="1:22" ht="30" x14ac:dyDescent="0.25">
      <c r="A656" s="7">
        <v>70753632</v>
      </c>
      <c r="B656" s="8">
        <v>148826</v>
      </c>
      <c r="C656" s="8" t="s">
        <v>2359</v>
      </c>
      <c r="D656" s="8" t="s">
        <v>1190</v>
      </c>
      <c r="E656" s="9">
        <v>44382</v>
      </c>
      <c r="F656" s="18" t="s">
        <v>2360</v>
      </c>
      <c r="G656" s="8" t="s">
        <v>29</v>
      </c>
      <c r="H656" s="8" t="s">
        <v>439</v>
      </c>
      <c r="I656" s="11" t="s">
        <v>2361</v>
      </c>
      <c r="J656" s="11" t="s">
        <v>2279</v>
      </c>
      <c r="K656" s="11" t="s">
        <v>2280</v>
      </c>
      <c r="L656" s="11" t="s">
        <v>2281</v>
      </c>
      <c r="M656" s="11" t="s">
        <v>1245</v>
      </c>
      <c r="N656" s="11" t="s">
        <v>2362</v>
      </c>
      <c r="O656" s="11"/>
      <c r="P656" s="45"/>
      <c r="Q656" s="11" t="str">
        <f t="shared" si="10"/>
        <v>Hanoi</v>
      </c>
      <c r="R656" s="11" t="str">
        <f>VLOOKUP($G656,'[1]BU mapping'!$A$1:$B$12,2,FALSE)</f>
        <v>DS</v>
      </c>
      <c r="S656" s="11"/>
      <c r="T656" s="11">
        <f>VLOOKUP($G656,'[2]BU mapping'!$A$1:$C$12,3,FALSE)</f>
        <v>0</v>
      </c>
      <c r="U656" s="11"/>
      <c r="V656" s="11"/>
    </row>
    <row r="657" spans="1:22" ht="30" x14ac:dyDescent="0.25">
      <c r="A657" s="7">
        <v>71269849</v>
      </c>
      <c r="B657" s="8">
        <v>125435</v>
      </c>
      <c r="C657" s="8" t="s">
        <v>2363</v>
      </c>
      <c r="D657" s="8" t="s">
        <v>4</v>
      </c>
      <c r="E657" s="9">
        <v>44470</v>
      </c>
      <c r="F657" s="18" t="s">
        <v>2364</v>
      </c>
      <c r="G657" s="8" t="s">
        <v>29</v>
      </c>
      <c r="H657" s="8" t="s">
        <v>119</v>
      </c>
      <c r="I657" s="11" t="s">
        <v>2365</v>
      </c>
      <c r="J657" s="11" t="s">
        <v>2279</v>
      </c>
      <c r="K657" s="11" t="s">
        <v>2308</v>
      </c>
      <c r="L657" s="11" t="s">
        <v>2309</v>
      </c>
      <c r="M657" s="11" t="s">
        <v>1245</v>
      </c>
      <c r="N657" s="11" t="s">
        <v>366</v>
      </c>
      <c r="O657" s="11"/>
      <c r="P657" s="45"/>
      <c r="Q657" s="11" t="str">
        <f t="shared" si="10"/>
        <v>Ho Chi Minh</v>
      </c>
      <c r="R657" s="11" t="str">
        <f>VLOOKUP($G657,'[1]BU mapping'!$A$1:$B$12,2,FALSE)</f>
        <v>DS</v>
      </c>
      <c r="S657" s="11"/>
      <c r="T657" s="11">
        <f>VLOOKUP($G657,'[2]BU mapping'!$A$1:$C$12,3,FALSE)</f>
        <v>0</v>
      </c>
      <c r="U657" s="11"/>
      <c r="V657" s="11"/>
    </row>
    <row r="658" spans="1:22" ht="45" x14ac:dyDescent="0.25">
      <c r="A658" s="7">
        <v>70766686</v>
      </c>
      <c r="B658" s="8">
        <v>70766686</v>
      </c>
      <c r="C658" s="8" t="s">
        <v>2366</v>
      </c>
      <c r="D658" s="8" t="s">
        <v>48</v>
      </c>
      <c r="E658" s="9">
        <v>44522</v>
      </c>
      <c r="F658" s="18" t="s">
        <v>2367</v>
      </c>
      <c r="G658" s="8" t="s">
        <v>29</v>
      </c>
      <c r="H658" s="8" t="s">
        <v>119</v>
      </c>
      <c r="I658" s="17" t="s">
        <v>2368</v>
      </c>
      <c r="J658" s="11" t="s">
        <v>2279</v>
      </c>
      <c r="K658" s="11" t="s">
        <v>2280</v>
      </c>
      <c r="L658" s="11" t="s">
        <v>2281</v>
      </c>
      <c r="M658" s="11" t="s">
        <v>1245</v>
      </c>
      <c r="N658" s="11" t="s">
        <v>730</v>
      </c>
      <c r="O658" s="17"/>
      <c r="P658" s="45"/>
      <c r="Q658" s="11" t="str">
        <f t="shared" si="10"/>
        <v>Ho Chi Minh</v>
      </c>
      <c r="R658" s="11" t="str">
        <f>VLOOKUP($G658,'[1]BU mapping'!$A$1:$B$12,2,FALSE)</f>
        <v>DS</v>
      </c>
      <c r="S658" s="11"/>
      <c r="T658" s="11">
        <f>VLOOKUP($G658,'[2]BU mapping'!$A$1:$C$12,3,FALSE)</f>
        <v>0</v>
      </c>
      <c r="U658" s="11"/>
      <c r="V658" s="11"/>
    </row>
    <row r="659" spans="1:22" ht="75" x14ac:dyDescent="0.25">
      <c r="A659" s="7">
        <v>70767833</v>
      </c>
      <c r="B659" s="8">
        <v>70767833</v>
      </c>
      <c r="C659" s="8" t="s">
        <v>2369</v>
      </c>
      <c r="D659" s="8" t="s">
        <v>1190</v>
      </c>
      <c r="E659" s="9">
        <v>44531</v>
      </c>
      <c r="F659" s="18" t="s">
        <v>2370</v>
      </c>
      <c r="G659" s="8" t="s">
        <v>29</v>
      </c>
      <c r="H659" s="8" t="s">
        <v>119</v>
      </c>
      <c r="I659" s="17" t="s">
        <v>2371</v>
      </c>
      <c r="J659" s="11" t="s">
        <v>2279</v>
      </c>
      <c r="K659" s="11" t="s">
        <v>2280</v>
      </c>
      <c r="L659" s="11" t="s">
        <v>2281</v>
      </c>
      <c r="M659" s="11" t="s">
        <v>1245</v>
      </c>
      <c r="N659" s="11" t="s">
        <v>1319</v>
      </c>
      <c r="O659" s="17"/>
      <c r="P659" s="45"/>
      <c r="Q659" s="11" t="str">
        <f t="shared" si="10"/>
        <v>Ho Chi Minh</v>
      </c>
      <c r="R659" s="11" t="str">
        <f>VLOOKUP($G659,'[1]BU mapping'!$A$1:$B$12,2,FALSE)</f>
        <v>DS</v>
      </c>
      <c r="S659" s="11"/>
      <c r="T659" s="11">
        <f>VLOOKUP($G659,'[2]BU mapping'!$A$1:$C$12,3,FALSE)</f>
        <v>0</v>
      </c>
      <c r="U659" s="11"/>
      <c r="V659" s="11"/>
    </row>
    <row r="660" spans="1:22" ht="60" x14ac:dyDescent="0.25">
      <c r="A660" s="7">
        <v>70803651</v>
      </c>
      <c r="B660" s="8">
        <v>70803651</v>
      </c>
      <c r="C660" s="14" t="s">
        <v>2281</v>
      </c>
      <c r="D660" s="8" t="s">
        <v>1168</v>
      </c>
      <c r="E660" s="9">
        <v>44606</v>
      </c>
      <c r="F660" s="18" t="s">
        <v>2372</v>
      </c>
      <c r="G660" s="8" t="s">
        <v>29</v>
      </c>
      <c r="H660" s="8" t="s">
        <v>76</v>
      </c>
      <c r="I660" s="11" t="s">
        <v>2373</v>
      </c>
      <c r="J660" s="11" t="s">
        <v>2279</v>
      </c>
      <c r="K660" s="11" t="s">
        <v>2286</v>
      </c>
      <c r="L660" s="11" t="s">
        <v>1245</v>
      </c>
      <c r="M660" s="11" t="s">
        <v>1245</v>
      </c>
      <c r="N660" s="11" t="s">
        <v>483</v>
      </c>
      <c r="O660" s="17"/>
      <c r="P660" s="45"/>
      <c r="Q660" s="11" t="str">
        <f t="shared" si="10"/>
        <v>Ho Chi Minh</v>
      </c>
      <c r="R660" s="11" t="str">
        <f>VLOOKUP($G660,'[1]BU mapping'!$A$1:$B$12,2,FALSE)</f>
        <v>DS</v>
      </c>
      <c r="S660" s="11"/>
      <c r="T660" s="11">
        <f>VLOOKUP($G660,'[2]BU mapping'!$A$1:$C$12,3,FALSE)</f>
        <v>0</v>
      </c>
      <c r="U660" s="11"/>
      <c r="V660" s="11"/>
    </row>
    <row r="661" spans="1:22" ht="75" x14ac:dyDescent="0.25">
      <c r="A661" s="13">
        <v>71269742</v>
      </c>
      <c r="B661" s="8">
        <v>125468</v>
      </c>
      <c r="C661" s="14" t="s">
        <v>2327</v>
      </c>
      <c r="D661" s="8" t="s">
        <v>1190</v>
      </c>
      <c r="E661" s="9">
        <v>38540</v>
      </c>
      <c r="F661" s="18" t="s">
        <v>2374</v>
      </c>
      <c r="G661" s="8" t="s">
        <v>1170</v>
      </c>
      <c r="H661" s="8" t="s">
        <v>119</v>
      </c>
      <c r="I661" s="17" t="s">
        <v>2375</v>
      </c>
      <c r="J661" s="11" t="s">
        <v>2279</v>
      </c>
      <c r="K661" s="11" t="s">
        <v>2286</v>
      </c>
      <c r="L661" s="11" t="s">
        <v>1245</v>
      </c>
      <c r="M661" s="11" t="s">
        <v>1245</v>
      </c>
      <c r="N661" s="11" t="s">
        <v>366</v>
      </c>
      <c r="O661" s="17"/>
      <c r="P661" s="45"/>
      <c r="Q661" s="11" t="str">
        <f t="shared" si="10"/>
        <v>Ho Chi Minh</v>
      </c>
      <c r="R661" s="11" t="str">
        <f>VLOOKUP($G661,'[1]BU mapping'!$A$1:$B$12,2,FALSE)</f>
        <v>DS</v>
      </c>
      <c r="S661" s="11"/>
      <c r="T661" s="11">
        <f>VLOOKUP($G661,'[2]BU mapping'!$A$1:$C$12,3,FALSE)</f>
        <v>0</v>
      </c>
      <c r="U661" s="11"/>
      <c r="V661" s="11"/>
    </row>
    <row r="662" spans="1:22" ht="60" x14ac:dyDescent="0.25">
      <c r="A662" s="13">
        <v>70820363</v>
      </c>
      <c r="B662" s="8">
        <v>70820363</v>
      </c>
      <c r="C662" s="14" t="s">
        <v>2376</v>
      </c>
      <c r="D662" s="8" t="s">
        <v>4</v>
      </c>
      <c r="E662" s="9">
        <v>44685</v>
      </c>
      <c r="F662" s="18" t="s">
        <v>2377</v>
      </c>
      <c r="G662" s="8" t="s">
        <v>1170</v>
      </c>
      <c r="H662" s="8" t="s">
        <v>83</v>
      </c>
      <c r="I662" s="17" t="s">
        <v>2378</v>
      </c>
      <c r="J662" s="11" t="s">
        <v>2279</v>
      </c>
      <c r="K662" s="11" t="s">
        <v>2293</v>
      </c>
      <c r="L662" s="11" t="s">
        <v>2327</v>
      </c>
      <c r="M662" s="11" t="s">
        <v>1245</v>
      </c>
      <c r="N662" s="11" t="s">
        <v>716</v>
      </c>
      <c r="O662" s="17"/>
      <c r="P662" s="45"/>
      <c r="Q662" s="11" t="str">
        <f t="shared" si="10"/>
        <v>Ho Chi Minh</v>
      </c>
      <c r="R662" s="11" t="str">
        <f>VLOOKUP($G662,'[1]BU mapping'!$A$1:$B$12,2,FALSE)</f>
        <v>DS</v>
      </c>
      <c r="S662" s="11"/>
      <c r="T662" s="11">
        <f>VLOOKUP($G662,'[2]BU mapping'!$A$1:$C$12,3,FALSE)</f>
        <v>0</v>
      </c>
      <c r="U662" s="11"/>
      <c r="V662" s="11"/>
    </row>
    <row r="663" spans="1:22" ht="45" x14ac:dyDescent="0.25">
      <c r="A663" s="13">
        <v>70820336</v>
      </c>
      <c r="B663" s="8">
        <v>70820336</v>
      </c>
      <c r="C663" s="14" t="s">
        <v>2379</v>
      </c>
      <c r="D663" s="8" t="s">
        <v>48</v>
      </c>
      <c r="E663" s="9">
        <v>44685</v>
      </c>
      <c r="F663" s="18" t="s">
        <v>2380</v>
      </c>
      <c r="G663" s="8" t="s">
        <v>29</v>
      </c>
      <c r="H663" s="8" t="s">
        <v>76</v>
      </c>
      <c r="I663" s="17" t="s">
        <v>2381</v>
      </c>
      <c r="J663" s="11" t="s">
        <v>2279</v>
      </c>
      <c r="K663" s="11" t="s">
        <v>2293</v>
      </c>
      <c r="L663" s="11" t="s">
        <v>2327</v>
      </c>
      <c r="M663" s="11" t="s">
        <v>1245</v>
      </c>
      <c r="N663" s="11" t="s">
        <v>366</v>
      </c>
      <c r="O663" s="17"/>
      <c r="P663" s="45"/>
      <c r="Q663" s="11" t="str">
        <f t="shared" si="10"/>
        <v>Ho Chi Minh</v>
      </c>
      <c r="R663" s="11" t="str">
        <f>VLOOKUP($G663,'[1]BU mapping'!$A$1:$B$12,2,FALSE)</f>
        <v>DS</v>
      </c>
      <c r="S663" s="11"/>
      <c r="T663" s="11">
        <f>VLOOKUP($G663,'[2]BU mapping'!$A$1:$C$12,3,FALSE)</f>
        <v>0</v>
      </c>
      <c r="U663" s="11"/>
      <c r="V663" s="11"/>
    </row>
    <row r="664" spans="1:22" x14ac:dyDescent="0.25">
      <c r="A664" s="13">
        <v>70751946</v>
      </c>
      <c r="B664" s="8">
        <v>148535</v>
      </c>
      <c r="C664" s="14" t="s">
        <v>2294</v>
      </c>
      <c r="D664" s="8" t="s">
        <v>48</v>
      </c>
      <c r="E664" s="9">
        <v>44361</v>
      </c>
      <c r="F664" s="18" t="s">
        <v>2382</v>
      </c>
      <c r="G664" s="8" t="s">
        <v>1170</v>
      </c>
      <c r="H664" s="8" t="s">
        <v>119</v>
      </c>
      <c r="I664" s="17" t="s">
        <v>2279</v>
      </c>
      <c r="J664" s="11" t="s">
        <v>2279</v>
      </c>
      <c r="K664" s="11" t="s">
        <v>2286</v>
      </c>
      <c r="L664" s="11" t="s">
        <v>1245</v>
      </c>
      <c r="M664" s="11" t="s">
        <v>1245</v>
      </c>
      <c r="N664" s="11" t="s">
        <v>716</v>
      </c>
      <c r="O664" s="17"/>
      <c r="P664" s="45"/>
      <c r="Q664" s="11" t="str">
        <f t="shared" si="10"/>
        <v>Ho Chi Minh</v>
      </c>
      <c r="R664" s="11" t="str">
        <f>VLOOKUP($G664,'[1]BU mapping'!$A$1:$B$12,2,FALSE)</f>
        <v>DS</v>
      </c>
      <c r="S664" s="11"/>
      <c r="T664" s="11">
        <f>VLOOKUP($G664,'[2]BU mapping'!$A$1:$C$12,3,FALSE)</f>
        <v>0</v>
      </c>
      <c r="U664" s="11"/>
      <c r="V664" s="11"/>
    </row>
    <row r="665" spans="1:22" ht="45" x14ac:dyDescent="0.25">
      <c r="A665" s="7">
        <v>71270713</v>
      </c>
      <c r="B665" s="8">
        <v>124746</v>
      </c>
      <c r="C665" s="8" t="s">
        <v>2383</v>
      </c>
      <c r="D665" s="8" t="s">
        <v>1906</v>
      </c>
      <c r="E665" s="9">
        <v>37623</v>
      </c>
      <c r="F665" s="18" t="s">
        <v>2384</v>
      </c>
      <c r="G665" s="8" t="s">
        <v>2385</v>
      </c>
      <c r="H665" s="8" t="s">
        <v>76</v>
      </c>
      <c r="I665" s="11" t="s">
        <v>2386</v>
      </c>
      <c r="J665" s="11" t="s">
        <v>2387</v>
      </c>
      <c r="K665" s="11"/>
      <c r="L665" s="11"/>
      <c r="M665" s="11"/>
      <c r="N665" s="11" t="s">
        <v>2388</v>
      </c>
      <c r="O665" s="11" t="s">
        <v>2389</v>
      </c>
      <c r="P665" s="45"/>
      <c r="Q665" s="11" t="str">
        <f t="shared" si="10"/>
        <v>Ho Chi Minh</v>
      </c>
      <c r="R665" s="11" t="str">
        <f>VLOOKUP($G665,'[1]BU mapping'!$A$1:$B$12,2,FALSE)</f>
        <v>DEA-CMS</v>
      </c>
      <c r="S665" s="11"/>
      <c r="T665" s="11">
        <f>VLOOKUP($G665,'[2]BU mapping'!$A$1:$C$12,3,FALSE)</f>
        <v>0</v>
      </c>
      <c r="U665" s="11"/>
      <c r="V665" s="11"/>
    </row>
    <row r="666" spans="1:22" ht="30" x14ac:dyDescent="0.25">
      <c r="A666" s="7">
        <v>71270146</v>
      </c>
      <c r="B666" s="8">
        <v>125341</v>
      </c>
      <c r="C666" s="8" t="s">
        <v>2390</v>
      </c>
      <c r="D666" s="8" t="s">
        <v>1190</v>
      </c>
      <c r="E666" s="9">
        <v>39493</v>
      </c>
      <c r="F666" s="18" t="s">
        <v>2391</v>
      </c>
      <c r="G666" s="8" t="s">
        <v>2385</v>
      </c>
      <c r="H666" s="8" t="s">
        <v>76</v>
      </c>
      <c r="I666" s="11" t="s">
        <v>1924</v>
      </c>
      <c r="J666" s="11" t="s">
        <v>2387</v>
      </c>
      <c r="K666" s="11"/>
      <c r="L666" s="11"/>
      <c r="M666" s="11"/>
      <c r="N666" s="11" t="s">
        <v>2392</v>
      </c>
      <c r="O666" s="11" t="s">
        <v>397</v>
      </c>
      <c r="P666" s="45"/>
      <c r="Q666" s="11" t="str">
        <f t="shared" si="10"/>
        <v>Ho Chi Minh</v>
      </c>
      <c r="R666" s="11" t="str">
        <f>VLOOKUP($G666,'[1]BU mapping'!$A$1:$B$12,2,FALSE)</f>
        <v>DEA-CMS</v>
      </c>
      <c r="S666" s="11"/>
      <c r="T666" s="11">
        <f>VLOOKUP($G666,'[2]BU mapping'!$A$1:$C$12,3,FALSE)</f>
        <v>0</v>
      </c>
      <c r="U666" s="11"/>
      <c r="V666" s="11"/>
    </row>
    <row r="667" spans="1:22" ht="30" x14ac:dyDescent="0.25">
      <c r="A667" s="7">
        <v>71391417</v>
      </c>
      <c r="B667" s="8">
        <v>129173</v>
      </c>
      <c r="C667" s="8" t="s">
        <v>2393</v>
      </c>
      <c r="D667" s="8" t="s">
        <v>5</v>
      </c>
      <c r="E667" s="9">
        <v>42576</v>
      </c>
      <c r="F667" s="18" t="s">
        <v>2394</v>
      </c>
      <c r="G667" s="8" t="s">
        <v>2385</v>
      </c>
      <c r="H667" s="8" t="s">
        <v>76</v>
      </c>
      <c r="I667" s="11" t="s">
        <v>2395</v>
      </c>
      <c r="J667" s="11" t="s">
        <v>2387</v>
      </c>
      <c r="K667" s="11"/>
      <c r="L667" s="11"/>
      <c r="M667" s="11"/>
      <c r="N667" s="11" t="s">
        <v>2396</v>
      </c>
      <c r="O667" s="11" t="s">
        <v>2397</v>
      </c>
      <c r="P667" s="45"/>
      <c r="Q667" s="11" t="str">
        <f t="shared" si="10"/>
        <v>Ho Chi Minh</v>
      </c>
      <c r="R667" s="11" t="str">
        <f>VLOOKUP($G667,'[1]BU mapping'!$A$1:$B$12,2,FALSE)</f>
        <v>DEA-CMS</v>
      </c>
      <c r="S667" s="11"/>
      <c r="T667" s="11">
        <f>VLOOKUP($G667,'[2]BU mapping'!$A$1:$C$12,3,FALSE)</f>
        <v>0</v>
      </c>
      <c r="U667" s="11"/>
      <c r="V667" s="11"/>
    </row>
    <row r="668" spans="1:22" ht="30" x14ac:dyDescent="0.25">
      <c r="A668" s="7">
        <v>71391326</v>
      </c>
      <c r="B668" s="8">
        <v>130683</v>
      </c>
      <c r="C668" s="8" t="s">
        <v>2398</v>
      </c>
      <c r="D668" s="8" t="s">
        <v>5</v>
      </c>
      <c r="E668" s="9">
        <v>42695</v>
      </c>
      <c r="F668" s="18" t="s">
        <v>2399</v>
      </c>
      <c r="G668" s="8" t="s">
        <v>2385</v>
      </c>
      <c r="H668" s="8" t="s">
        <v>76</v>
      </c>
      <c r="I668" s="11" t="s">
        <v>2400</v>
      </c>
      <c r="J668" s="11" t="s">
        <v>2387</v>
      </c>
      <c r="K668" s="11"/>
      <c r="L668" s="11"/>
      <c r="M668" s="11"/>
      <c r="N668" s="11" t="s">
        <v>2401</v>
      </c>
      <c r="O668" s="11" t="s">
        <v>2402</v>
      </c>
      <c r="P668" s="45"/>
      <c r="Q668" s="11" t="str">
        <f t="shared" si="10"/>
        <v>Ho Chi Minh</v>
      </c>
      <c r="R668" s="11" t="str">
        <f>VLOOKUP($G668,'[1]BU mapping'!$A$1:$B$12,2,FALSE)</f>
        <v>DEA-CMS</v>
      </c>
      <c r="S668" s="11"/>
      <c r="T668" s="11">
        <f>VLOOKUP($G668,'[2]BU mapping'!$A$1:$C$12,3,FALSE)</f>
        <v>0</v>
      </c>
      <c r="U668" s="11"/>
      <c r="V668" s="11"/>
    </row>
    <row r="669" spans="1:22" ht="45" x14ac:dyDescent="0.25">
      <c r="A669" s="7">
        <v>71391389</v>
      </c>
      <c r="B669" s="8">
        <v>130837</v>
      </c>
      <c r="C669" s="8" t="s">
        <v>2403</v>
      </c>
      <c r="D669" s="8" t="s">
        <v>4</v>
      </c>
      <c r="E669" s="9">
        <v>42713</v>
      </c>
      <c r="F669" s="18" t="s">
        <v>2404</v>
      </c>
      <c r="G669" s="8" t="s">
        <v>2385</v>
      </c>
      <c r="H669" s="8" t="s">
        <v>76</v>
      </c>
      <c r="I669" s="11" t="s">
        <v>2405</v>
      </c>
      <c r="J669" s="11" t="s">
        <v>2387</v>
      </c>
      <c r="K669" s="11"/>
      <c r="L669" s="11"/>
      <c r="M669" s="11"/>
      <c r="N669" s="11" t="s">
        <v>1727</v>
      </c>
      <c r="O669" s="11" t="s">
        <v>2406</v>
      </c>
      <c r="P669" s="45"/>
      <c r="Q669" s="11" t="str">
        <f t="shared" si="10"/>
        <v>Ho Chi Minh</v>
      </c>
      <c r="R669" s="11" t="str">
        <f>VLOOKUP($G669,'[1]BU mapping'!$A$1:$B$12,2,FALSE)</f>
        <v>DEA-CMS</v>
      </c>
      <c r="S669" s="11"/>
      <c r="T669" s="11">
        <f>VLOOKUP($G669,'[2]BU mapping'!$A$1:$C$12,3,FALSE)</f>
        <v>0</v>
      </c>
      <c r="U669" s="11"/>
      <c r="V669" s="11"/>
    </row>
    <row r="670" spans="1:22" ht="45" x14ac:dyDescent="0.25">
      <c r="A670" s="7">
        <v>71479681</v>
      </c>
      <c r="B670" s="8">
        <v>135161</v>
      </c>
      <c r="C670" s="8" t="s">
        <v>2407</v>
      </c>
      <c r="D670" s="8" t="s">
        <v>5</v>
      </c>
      <c r="E670" s="9">
        <v>43073</v>
      </c>
      <c r="F670" s="18" t="s">
        <v>2408</v>
      </c>
      <c r="G670" s="8" t="s">
        <v>2385</v>
      </c>
      <c r="H670" s="8" t="s">
        <v>76</v>
      </c>
      <c r="I670" s="11" t="s">
        <v>2409</v>
      </c>
      <c r="J670" s="11" t="s">
        <v>2387</v>
      </c>
      <c r="K670" s="11"/>
      <c r="L670" s="11"/>
      <c r="M670" s="11"/>
      <c r="N670" s="11" t="s">
        <v>2410</v>
      </c>
      <c r="O670" s="11" t="s">
        <v>2411</v>
      </c>
      <c r="P670" s="45"/>
      <c r="Q670" s="11" t="str">
        <f t="shared" si="10"/>
        <v>Ho Chi Minh</v>
      </c>
      <c r="R670" s="11" t="str">
        <f>VLOOKUP($G670,'[1]BU mapping'!$A$1:$B$12,2,FALSE)</f>
        <v>DEA-CMS</v>
      </c>
      <c r="S670" s="11"/>
      <c r="T670" s="11">
        <f>VLOOKUP($G670,'[2]BU mapping'!$A$1:$C$12,3,FALSE)</f>
        <v>0</v>
      </c>
      <c r="U670" s="11"/>
      <c r="V670" s="11"/>
    </row>
    <row r="671" spans="1:22" ht="45" x14ac:dyDescent="0.25">
      <c r="A671" s="7">
        <v>71479682</v>
      </c>
      <c r="B671" s="8">
        <v>137146</v>
      </c>
      <c r="C671" s="8" t="s">
        <v>2412</v>
      </c>
      <c r="D671" s="8" t="s">
        <v>701</v>
      </c>
      <c r="E671" s="9">
        <v>43192</v>
      </c>
      <c r="F671" s="18" t="s">
        <v>2413</v>
      </c>
      <c r="G671" s="8" t="s">
        <v>2385</v>
      </c>
      <c r="H671" s="8" t="s">
        <v>76</v>
      </c>
      <c r="I671" s="11" t="s">
        <v>2414</v>
      </c>
      <c r="J671" s="11" t="s">
        <v>2387</v>
      </c>
      <c r="K671" s="11"/>
      <c r="L671" s="11"/>
      <c r="M671" s="11"/>
      <c r="N671" s="11" t="s">
        <v>2388</v>
      </c>
      <c r="O671" s="11" t="s">
        <v>2415</v>
      </c>
      <c r="P671" s="45"/>
      <c r="Q671" s="11" t="str">
        <f t="shared" si="10"/>
        <v>Ho Chi Minh</v>
      </c>
      <c r="R671" s="11" t="str">
        <f>VLOOKUP($G671,'[1]BU mapping'!$A$1:$B$12,2,FALSE)</f>
        <v>DEA-CMS</v>
      </c>
      <c r="S671" s="11"/>
      <c r="T671" s="11">
        <f>VLOOKUP($G671,'[2]BU mapping'!$A$1:$C$12,3,FALSE)</f>
        <v>0</v>
      </c>
      <c r="U671" s="11"/>
      <c r="V671" s="11"/>
    </row>
    <row r="672" spans="1:22" ht="45" x14ac:dyDescent="0.25">
      <c r="A672" s="7">
        <v>71572152</v>
      </c>
      <c r="B672" s="8">
        <v>140912</v>
      </c>
      <c r="C672" s="8" t="s">
        <v>2416</v>
      </c>
      <c r="D672" s="8" t="s">
        <v>4</v>
      </c>
      <c r="E672" s="9">
        <v>43514</v>
      </c>
      <c r="F672" s="18" t="s">
        <v>2417</v>
      </c>
      <c r="G672" s="8" t="s">
        <v>2385</v>
      </c>
      <c r="H672" s="8" t="s">
        <v>76</v>
      </c>
      <c r="I672" s="11" t="s">
        <v>2409</v>
      </c>
      <c r="J672" s="11" t="s">
        <v>2387</v>
      </c>
      <c r="K672" s="11"/>
      <c r="L672" s="11"/>
      <c r="M672" s="11"/>
      <c r="N672" s="11" t="s">
        <v>1727</v>
      </c>
      <c r="O672" s="11" t="s">
        <v>2411</v>
      </c>
      <c r="P672" s="45"/>
      <c r="Q672" s="11" t="str">
        <f t="shared" si="10"/>
        <v>Ho Chi Minh</v>
      </c>
      <c r="R672" s="11" t="str">
        <f>VLOOKUP($G672,'[1]BU mapping'!$A$1:$B$12,2,FALSE)</f>
        <v>DEA-CMS</v>
      </c>
      <c r="S672" s="11"/>
      <c r="T672" s="11">
        <f>VLOOKUP($G672,'[2]BU mapping'!$A$1:$C$12,3,FALSE)</f>
        <v>0</v>
      </c>
      <c r="U672" s="11"/>
      <c r="V672" s="11"/>
    </row>
    <row r="673" spans="1:22" ht="30" x14ac:dyDescent="0.25">
      <c r="A673" s="7">
        <v>71270167</v>
      </c>
      <c r="B673" s="8">
        <v>124984</v>
      </c>
      <c r="C673" s="8" t="s">
        <v>310</v>
      </c>
      <c r="D673" s="8" t="s">
        <v>48</v>
      </c>
      <c r="E673" s="9">
        <v>43598</v>
      </c>
      <c r="F673" s="18" t="s">
        <v>2418</v>
      </c>
      <c r="G673" s="8" t="s">
        <v>2385</v>
      </c>
      <c r="H673" s="8" t="s">
        <v>76</v>
      </c>
      <c r="I673" s="11" t="s">
        <v>2395</v>
      </c>
      <c r="J673" s="11" t="s">
        <v>2387</v>
      </c>
      <c r="K673" s="11"/>
      <c r="L673" s="11"/>
      <c r="M673" s="11"/>
      <c r="N673" s="11" t="s">
        <v>2419</v>
      </c>
      <c r="O673" s="11" t="s">
        <v>2395</v>
      </c>
      <c r="P673" s="45"/>
      <c r="Q673" s="11" t="str">
        <f t="shared" si="10"/>
        <v>Ho Chi Minh</v>
      </c>
      <c r="R673" s="11" t="str">
        <f>VLOOKUP($G673,'[1]BU mapping'!$A$1:$B$12,2,FALSE)</f>
        <v>DEA-CMS</v>
      </c>
      <c r="S673" s="11"/>
      <c r="T673" s="11">
        <f>VLOOKUP($G673,'[2]BU mapping'!$A$1:$C$12,3,FALSE)</f>
        <v>0</v>
      </c>
      <c r="U673" s="11"/>
      <c r="V673" s="11"/>
    </row>
    <row r="674" spans="1:22" ht="30" x14ac:dyDescent="0.25">
      <c r="A674" s="7">
        <v>71705830</v>
      </c>
      <c r="B674" s="8">
        <v>143259</v>
      </c>
      <c r="C674" s="8" t="s">
        <v>2420</v>
      </c>
      <c r="D674" s="8" t="s">
        <v>1190</v>
      </c>
      <c r="E674" s="9">
        <v>43685</v>
      </c>
      <c r="F674" s="18" t="s">
        <v>2421</v>
      </c>
      <c r="G674" s="8" t="s">
        <v>2385</v>
      </c>
      <c r="H674" s="8" t="s">
        <v>76</v>
      </c>
      <c r="I674" s="11" t="s">
        <v>2395</v>
      </c>
      <c r="J674" s="11" t="s">
        <v>2387</v>
      </c>
      <c r="K674" s="11"/>
      <c r="L674" s="11"/>
      <c r="M674" s="11"/>
      <c r="N674" s="11" t="s">
        <v>2392</v>
      </c>
      <c r="O674" s="11" t="s">
        <v>965</v>
      </c>
      <c r="P674" s="45"/>
      <c r="Q674" s="11" t="str">
        <f t="shared" si="10"/>
        <v>Ho Chi Minh</v>
      </c>
      <c r="R674" s="11" t="str">
        <f>VLOOKUP($G674,'[1]BU mapping'!$A$1:$B$12,2,FALSE)</f>
        <v>DEA-CMS</v>
      </c>
      <c r="S674" s="11"/>
      <c r="T674" s="11">
        <f>VLOOKUP($G674,'[2]BU mapping'!$A$1:$C$12,3,FALSE)</f>
        <v>0</v>
      </c>
      <c r="U674" s="11"/>
      <c r="V674" s="11"/>
    </row>
    <row r="675" spans="1:22" ht="30" x14ac:dyDescent="0.25">
      <c r="A675" s="7">
        <v>71705828</v>
      </c>
      <c r="B675" s="8">
        <v>143506</v>
      </c>
      <c r="C675" s="8" t="s">
        <v>2422</v>
      </c>
      <c r="D675" s="8" t="s">
        <v>5</v>
      </c>
      <c r="E675" s="9">
        <v>43711</v>
      </c>
      <c r="F675" s="18" t="s">
        <v>2423</v>
      </c>
      <c r="G675" s="8" t="s">
        <v>2385</v>
      </c>
      <c r="H675" s="8" t="s">
        <v>76</v>
      </c>
      <c r="I675" s="11" t="s">
        <v>2395</v>
      </c>
      <c r="J675" s="11" t="s">
        <v>2387</v>
      </c>
      <c r="K675" s="11"/>
      <c r="L675" s="11"/>
      <c r="M675" s="11"/>
      <c r="N675" s="11" t="s">
        <v>2392</v>
      </c>
      <c r="O675" s="11" t="s">
        <v>965</v>
      </c>
      <c r="P675" s="45"/>
      <c r="Q675" s="11" t="str">
        <f t="shared" si="10"/>
        <v>Ho Chi Minh</v>
      </c>
      <c r="R675" s="11" t="str">
        <f>VLOOKUP($G675,'[1]BU mapping'!$A$1:$B$12,2,FALSE)</f>
        <v>DEA-CMS</v>
      </c>
      <c r="S675" s="11"/>
      <c r="T675" s="11">
        <f>VLOOKUP($G675,'[2]BU mapping'!$A$1:$C$12,3,FALSE)</f>
        <v>0</v>
      </c>
      <c r="U675" s="11"/>
      <c r="V675" s="11"/>
    </row>
    <row r="676" spans="1:22" ht="45" x14ac:dyDescent="0.25">
      <c r="A676" s="7">
        <v>71705814</v>
      </c>
      <c r="B676" s="8">
        <v>143784</v>
      </c>
      <c r="C676" s="8" t="s">
        <v>2424</v>
      </c>
      <c r="D676" s="8" t="s">
        <v>2</v>
      </c>
      <c r="E676" s="9">
        <v>43727</v>
      </c>
      <c r="F676" s="18" t="s">
        <v>2425</v>
      </c>
      <c r="G676" s="8" t="s">
        <v>2385</v>
      </c>
      <c r="H676" s="8" t="s">
        <v>76</v>
      </c>
      <c r="I676" s="11" t="s">
        <v>2395</v>
      </c>
      <c r="J676" s="11" t="s">
        <v>2387</v>
      </c>
      <c r="K676" s="11"/>
      <c r="L676" s="11"/>
      <c r="M676" s="11"/>
      <c r="N676" s="11" t="s">
        <v>1727</v>
      </c>
      <c r="O676" s="11" t="s">
        <v>965</v>
      </c>
      <c r="P676" s="45"/>
      <c r="Q676" s="11" t="str">
        <f t="shared" si="10"/>
        <v>Ho Chi Minh</v>
      </c>
      <c r="R676" s="11" t="str">
        <f>VLOOKUP($G676,'[1]BU mapping'!$A$1:$B$12,2,FALSE)</f>
        <v>DEA-CMS</v>
      </c>
      <c r="S676" s="11"/>
      <c r="T676" s="11">
        <f>VLOOKUP($G676,'[2]BU mapping'!$A$1:$C$12,3,FALSE)</f>
        <v>0</v>
      </c>
      <c r="U676" s="11"/>
      <c r="V676" s="11"/>
    </row>
    <row r="677" spans="1:22" ht="30" x14ac:dyDescent="0.25">
      <c r="A677" s="7">
        <v>71705826</v>
      </c>
      <c r="B677" s="8">
        <v>143882</v>
      </c>
      <c r="C677" s="8" t="s">
        <v>2426</v>
      </c>
      <c r="D677" s="8" t="s">
        <v>5</v>
      </c>
      <c r="E677" s="9">
        <v>43739</v>
      </c>
      <c r="F677" s="18" t="s">
        <v>2427</v>
      </c>
      <c r="G677" s="8" t="s">
        <v>2385</v>
      </c>
      <c r="H677" s="8" t="s">
        <v>439</v>
      </c>
      <c r="I677" s="11" t="s">
        <v>797</v>
      </c>
      <c r="J677" s="11" t="s">
        <v>2387</v>
      </c>
      <c r="K677" s="11"/>
      <c r="L677" s="11"/>
      <c r="M677" s="11"/>
      <c r="N677" s="11" t="s">
        <v>1294</v>
      </c>
      <c r="O677" s="11" t="s">
        <v>430</v>
      </c>
      <c r="P677" s="45"/>
      <c r="Q677" s="11" t="str">
        <f t="shared" si="10"/>
        <v>Hanoi</v>
      </c>
      <c r="R677" s="11" t="str">
        <f>VLOOKUP($G677,'[1]BU mapping'!$A$1:$B$12,2,FALSE)</f>
        <v>DEA-CMS</v>
      </c>
      <c r="S677" s="11"/>
      <c r="T677" s="11">
        <f>VLOOKUP($G677,'[2]BU mapping'!$A$1:$C$12,3,FALSE)</f>
        <v>0</v>
      </c>
      <c r="U677" s="11"/>
      <c r="V677" s="11"/>
    </row>
    <row r="678" spans="1:22" ht="30" x14ac:dyDescent="0.25">
      <c r="A678" s="7">
        <v>71705818</v>
      </c>
      <c r="B678" s="8">
        <v>144911</v>
      </c>
      <c r="C678" s="8" t="s">
        <v>2428</v>
      </c>
      <c r="D678" s="8" t="s">
        <v>2</v>
      </c>
      <c r="E678" s="9">
        <v>43843</v>
      </c>
      <c r="F678" s="18" t="s">
        <v>2429</v>
      </c>
      <c r="G678" s="8" t="s">
        <v>2385</v>
      </c>
      <c r="H678" s="8" t="s">
        <v>76</v>
      </c>
      <c r="I678" s="11" t="s">
        <v>2395</v>
      </c>
      <c r="J678" s="11" t="s">
        <v>2387</v>
      </c>
      <c r="K678" s="11"/>
      <c r="L678" s="11"/>
      <c r="M678" s="11"/>
      <c r="N678" s="11" t="s">
        <v>2388</v>
      </c>
      <c r="O678" s="11" t="s">
        <v>965</v>
      </c>
      <c r="P678" s="45"/>
      <c r="Q678" s="11" t="str">
        <f t="shared" si="10"/>
        <v>Ho Chi Minh</v>
      </c>
      <c r="R678" s="11" t="str">
        <f>VLOOKUP($G678,'[1]BU mapping'!$A$1:$B$12,2,FALSE)</f>
        <v>DEA-CMS</v>
      </c>
      <c r="S678" s="11"/>
      <c r="T678" s="11">
        <f>VLOOKUP($G678,'[2]BU mapping'!$A$1:$C$12,3,FALSE)</f>
        <v>0</v>
      </c>
      <c r="U678" s="11"/>
      <c r="V678" s="11"/>
    </row>
    <row r="679" spans="1:22" ht="30" x14ac:dyDescent="0.25">
      <c r="A679" s="7">
        <v>71705817</v>
      </c>
      <c r="B679" s="8">
        <v>145280</v>
      </c>
      <c r="C679" s="8" t="s">
        <v>2430</v>
      </c>
      <c r="D679" s="8" t="s">
        <v>4</v>
      </c>
      <c r="E679" s="9">
        <v>43892</v>
      </c>
      <c r="F679" s="18" t="s">
        <v>2431</v>
      </c>
      <c r="G679" s="8" t="s">
        <v>2385</v>
      </c>
      <c r="H679" s="8" t="s">
        <v>76</v>
      </c>
      <c r="I679" s="11" t="s">
        <v>2395</v>
      </c>
      <c r="J679" s="11" t="s">
        <v>2387</v>
      </c>
      <c r="K679" s="11"/>
      <c r="L679" s="11"/>
      <c r="M679" s="11"/>
      <c r="N679" s="11" t="s">
        <v>2392</v>
      </c>
      <c r="O679" s="11" t="s">
        <v>965</v>
      </c>
      <c r="P679" s="45"/>
      <c r="Q679" s="11" t="str">
        <f t="shared" si="10"/>
        <v>Ho Chi Minh</v>
      </c>
      <c r="R679" s="11" t="str">
        <f>VLOOKUP($G679,'[1]BU mapping'!$A$1:$B$12,2,FALSE)</f>
        <v>DEA-CMS</v>
      </c>
      <c r="S679" s="11"/>
      <c r="T679" s="11">
        <f>VLOOKUP($G679,'[2]BU mapping'!$A$1:$C$12,3,FALSE)</f>
        <v>0</v>
      </c>
      <c r="U679" s="11"/>
      <c r="V679" s="11"/>
    </row>
    <row r="680" spans="1:22" ht="30" x14ac:dyDescent="0.25">
      <c r="A680" s="7">
        <v>71843177</v>
      </c>
      <c r="B680" s="8">
        <v>146843</v>
      </c>
      <c r="C680" s="8" t="s">
        <v>2432</v>
      </c>
      <c r="D680" s="8" t="s">
        <v>2</v>
      </c>
      <c r="E680" s="9">
        <v>44166</v>
      </c>
      <c r="F680" s="18" t="s">
        <v>2433</v>
      </c>
      <c r="G680" s="8" t="s">
        <v>2385</v>
      </c>
      <c r="H680" s="8" t="s">
        <v>439</v>
      </c>
      <c r="I680" s="11" t="s">
        <v>2395</v>
      </c>
      <c r="J680" s="11" t="s">
        <v>2387</v>
      </c>
      <c r="K680" s="11"/>
      <c r="L680" s="11"/>
      <c r="M680" s="11"/>
      <c r="N680" s="11" t="s">
        <v>2392</v>
      </c>
      <c r="O680" s="11"/>
      <c r="P680" s="45"/>
      <c r="Q680" s="11" t="str">
        <f t="shared" si="10"/>
        <v>Hanoi</v>
      </c>
      <c r="R680" s="11" t="str">
        <f>VLOOKUP($G680,'[1]BU mapping'!$A$1:$B$12,2,FALSE)</f>
        <v>DEA-CMS</v>
      </c>
      <c r="S680" s="11"/>
      <c r="T680" s="11">
        <f>VLOOKUP($G680,'[2]BU mapping'!$A$1:$C$12,3,FALSE)</f>
        <v>0</v>
      </c>
      <c r="U680" s="11"/>
      <c r="V680" s="11"/>
    </row>
    <row r="681" spans="1:22" ht="30" x14ac:dyDescent="0.25">
      <c r="A681" s="7">
        <v>71843126</v>
      </c>
      <c r="B681" s="8">
        <v>147102</v>
      </c>
      <c r="C681" s="8" t="s">
        <v>2434</v>
      </c>
      <c r="D681" s="8" t="s">
        <v>4</v>
      </c>
      <c r="E681" s="9">
        <v>44221</v>
      </c>
      <c r="F681" s="18" t="s">
        <v>2435</v>
      </c>
      <c r="G681" s="8" t="s">
        <v>2385</v>
      </c>
      <c r="H681" s="8" t="s">
        <v>76</v>
      </c>
      <c r="I681" s="11" t="s">
        <v>2395</v>
      </c>
      <c r="J681" s="11" t="s">
        <v>2387</v>
      </c>
      <c r="K681" s="11"/>
      <c r="L681" s="11"/>
      <c r="M681" s="11"/>
      <c r="N681" s="11" t="s">
        <v>2392</v>
      </c>
      <c r="O681" s="11"/>
      <c r="P681" s="45"/>
      <c r="Q681" s="11" t="str">
        <f t="shared" si="10"/>
        <v>Ho Chi Minh</v>
      </c>
      <c r="R681" s="11" t="str">
        <f>VLOOKUP($G681,'[1]BU mapping'!$A$1:$B$12,2,FALSE)</f>
        <v>DEA-CMS</v>
      </c>
      <c r="S681" s="11"/>
      <c r="T681" s="11">
        <f>VLOOKUP($G681,'[2]BU mapping'!$A$1:$C$12,3,FALSE)</f>
        <v>0</v>
      </c>
      <c r="U681" s="11"/>
      <c r="V681" s="11"/>
    </row>
    <row r="682" spans="1:22" ht="30" x14ac:dyDescent="0.25">
      <c r="A682" s="7">
        <v>71815900</v>
      </c>
      <c r="B682" s="8">
        <v>147105</v>
      </c>
      <c r="C682" s="8" t="s">
        <v>2436</v>
      </c>
      <c r="D682" s="8" t="s">
        <v>4</v>
      </c>
      <c r="E682" s="9">
        <v>44221</v>
      </c>
      <c r="F682" s="18" t="s">
        <v>2437</v>
      </c>
      <c r="G682" s="8" t="s">
        <v>2385</v>
      </c>
      <c r="H682" s="8" t="s">
        <v>76</v>
      </c>
      <c r="I682" s="11" t="s">
        <v>2395</v>
      </c>
      <c r="J682" s="11" t="s">
        <v>2387</v>
      </c>
      <c r="K682" s="11"/>
      <c r="L682" s="11"/>
      <c r="M682" s="11"/>
      <c r="N682" s="11" t="s">
        <v>2392</v>
      </c>
      <c r="O682" s="11"/>
      <c r="P682" s="45"/>
      <c r="Q682" s="11" t="str">
        <f t="shared" si="10"/>
        <v>Ho Chi Minh</v>
      </c>
      <c r="R682" s="11" t="str">
        <f>VLOOKUP($G682,'[1]BU mapping'!$A$1:$B$12,2,FALSE)</f>
        <v>DEA-CMS</v>
      </c>
      <c r="S682" s="11"/>
      <c r="T682" s="11">
        <f>VLOOKUP($G682,'[2]BU mapping'!$A$1:$C$12,3,FALSE)</f>
        <v>0</v>
      </c>
      <c r="U682" s="11"/>
      <c r="V682" s="11"/>
    </row>
    <row r="683" spans="1:22" ht="30" x14ac:dyDescent="0.25">
      <c r="A683" s="7">
        <v>71843212</v>
      </c>
      <c r="B683" s="8">
        <v>147387</v>
      </c>
      <c r="C683" s="8" t="s">
        <v>2438</v>
      </c>
      <c r="D683" s="8" t="s">
        <v>4</v>
      </c>
      <c r="E683" s="9">
        <v>44258</v>
      </c>
      <c r="F683" s="18" t="s">
        <v>2439</v>
      </c>
      <c r="G683" s="8" t="s">
        <v>2385</v>
      </c>
      <c r="H683" s="8" t="s">
        <v>76</v>
      </c>
      <c r="I683" s="11" t="s">
        <v>2395</v>
      </c>
      <c r="J683" s="11" t="s">
        <v>2387</v>
      </c>
      <c r="K683" s="11"/>
      <c r="L683" s="11"/>
      <c r="M683" s="11"/>
      <c r="N683" s="11" t="s">
        <v>2392</v>
      </c>
      <c r="O683" s="11"/>
      <c r="P683" s="45"/>
      <c r="Q683" s="11" t="str">
        <f t="shared" si="10"/>
        <v>Ho Chi Minh</v>
      </c>
      <c r="R683" s="11" t="str">
        <f>VLOOKUP($G683,'[1]BU mapping'!$A$1:$B$12,2,FALSE)</f>
        <v>DEA-CMS</v>
      </c>
      <c r="S683" s="11"/>
      <c r="T683" s="11">
        <f>VLOOKUP($G683,'[2]BU mapping'!$A$1:$C$12,3,FALSE)</f>
        <v>0</v>
      </c>
      <c r="U683" s="11"/>
      <c r="V683" s="11"/>
    </row>
    <row r="684" spans="1:22" ht="30" x14ac:dyDescent="0.25">
      <c r="A684" s="7">
        <v>71843188</v>
      </c>
      <c r="B684" s="8">
        <v>147589</v>
      </c>
      <c r="C684" s="8" t="s">
        <v>2440</v>
      </c>
      <c r="D684" s="8" t="s">
        <v>5</v>
      </c>
      <c r="E684" s="9">
        <v>44278</v>
      </c>
      <c r="F684" s="18" t="s">
        <v>2441</v>
      </c>
      <c r="G684" s="8" t="s">
        <v>2385</v>
      </c>
      <c r="H684" s="8" t="s">
        <v>76</v>
      </c>
      <c r="I684" s="11" t="s">
        <v>2395</v>
      </c>
      <c r="J684" s="11" t="s">
        <v>2387</v>
      </c>
      <c r="K684" s="11"/>
      <c r="L684" s="11"/>
      <c r="M684" s="11"/>
      <c r="N684" s="11" t="s">
        <v>2442</v>
      </c>
      <c r="O684" s="11"/>
      <c r="P684" s="45"/>
      <c r="Q684" s="11" t="str">
        <f t="shared" si="10"/>
        <v>Ho Chi Minh</v>
      </c>
      <c r="R684" s="11" t="str">
        <f>VLOOKUP($G684,'[1]BU mapping'!$A$1:$B$12,2,FALSE)</f>
        <v>DEA-CMS</v>
      </c>
      <c r="S684" s="11"/>
      <c r="T684" s="11">
        <f>VLOOKUP($G684,'[2]BU mapping'!$A$1:$C$12,3,FALSE)</f>
        <v>0</v>
      </c>
      <c r="U684" s="11"/>
      <c r="V684" s="11"/>
    </row>
    <row r="685" spans="1:22" ht="30" x14ac:dyDescent="0.25">
      <c r="A685" s="7">
        <v>70751594</v>
      </c>
      <c r="B685" s="8">
        <v>147680</v>
      </c>
      <c r="C685" s="8" t="s">
        <v>2443</v>
      </c>
      <c r="D685" s="8" t="s">
        <v>5</v>
      </c>
      <c r="E685" s="9">
        <v>44291</v>
      </c>
      <c r="F685" s="18" t="s">
        <v>2444</v>
      </c>
      <c r="G685" s="8" t="s">
        <v>2385</v>
      </c>
      <c r="H685" s="8" t="s">
        <v>76</v>
      </c>
      <c r="I685" s="11" t="s">
        <v>2395</v>
      </c>
      <c r="J685" s="11" t="s">
        <v>2387</v>
      </c>
      <c r="K685" s="11"/>
      <c r="L685" s="11"/>
      <c r="M685" s="11"/>
      <c r="N685" s="11" t="s">
        <v>2392</v>
      </c>
      <c r="O685" s="11"/>
      <c r="P685" s="45"/>
      <c r="Q685" s="11" t="str">
        <f t="shared" si="10"/>
        <v>Ho Chi Minh</v>
      </c>
      <c r="R685" s="11" t="str">
        <f>VLOOKUP($G685,'[1]BU mapping'!$A$1:$B$12,2,FALSE)</f>
        <v>DEA-CMS</v>
      </c>
      <c r="S685" s="11"/>
      <c r="T685" s="11">
        <f>VLOOKUP($G685,'[2]BU mapping'!$A$1:$C$12,3,FALSE)</f>
        <v>0</v>
      </c>
      <c r="U685" s="11"/>
      <c r="V685" s="11"/>
    </row>
    <row r="686" spans="1:22" ht="30" x14ac:dyDescent="0.25">
      <c r="A686" s="7">
        <v>70751632</v>
      </c>
      <c r="B686" s="8">
        <v>147782</v>
      </c>
      <c r="C686" s="8" t="s">
        <v>2445</v>
      </c>
      <c r="D686" s="8" t="s">
        <v>4</v>
      </c>
      <c r="E686" s="9">
        <v>44300</v>
      </c>
      <c r="F686" s="18" t="s">
        <v>2446</v>
      </c>
      <c r="G686" s="8" t="s">
        <v>2385</v>
      </c>
      <c r="H686" s="8" t="s">
        <v>76</v>
      </c>
      <c r="I686" s="11" t="s">
        <v>2395</v>
      </c>
      <c r="J686" s="11" t="s">
        <v>2387</v>
      </c>
      <c r="K686" s="11"/>
      <c r="L686" s="11"/>
      <c r="M686" s="11"/>
      <c r="N686" s="11" t="s">
        <v>2392</v>
      </c>
      <c r="O686" s="11"/>
      <c r="P686" s="45"/>
      <c r="Q686" s="11" t="str">
        <f t="shared" si="10"/>
        <v>Ho Chi Minh</v>
      </c>
      <c r="R686" s="11" t="str">
        <f>VLOOKUP($G686,'[1]BU mapping'!$A$1:$B$12,2,FALSE)</f>
        <v>DEA-CMS</v>
      </c>
      <c r="S686" s="11"/>
      <c r="T686" s="11">
        <f>VLOOKUP($G686,'[2]BU mapping'!$A$1:$C$12,3,FALSE)</f>
        <v>0</v>
      </c>
      <c r="U686" s="11"/>
      <c r="V686" s="11"/>
    </row>
    <row r="687" spans="1:22" ht="30" x14ac:dyDescent="0.25">
      <c r="A687" s="7">
        <v>70751664</v>
      </c>
      <c r="B687" s="8">
        <v>147842</v>
      </c>
      <c r="C687" s="8" t="s">
        <v>2447</v>
      </c>
      <c r="D687" s="8" t="s">
        <v>2</v>
      </c>
      <c r="E687" s="9">
        <v>44306</v>
      </c>
      <c r="F687" s="18" t="s">
        <v>2448</v>
      </c>
      <c r="G687" s="8" t="s">
        <v>2385</v>
      </c>
      <c r="H687" s="8" t="s">
        <v>76</v>
      </c>
      <c r="I687" s="11" t="s">
        <v>2395</v>
      </c>
      <c r="J687" s="11" t="s">
        <v>2387</v>
      </c>
      <c r="K687" s="11"/>
      <c r="L687" s="11"/>
      <c r="M687" s="11"/>
      <c r="N687" s="11" t="s">
        <v>2392</v>
      </c>
      <c r="O687" s="11"/>
      <c r="P687" s="45"/>
      <c r="Q687" s="11" t="str">
        <f t="shared" si="10"/>
        <v>Ho Chi Minh</v>
      </c>
      <c r="R687" s="11" t="str">
        <f>VLOOKUP($G687,'[1]BU mapping'!$A$1:$B$12,2,FALSE)</f>
        <v>DEA-CMS</v>
      </c>
      <c r="S687" s="11"/>
      <c r="T687" s="11">
        <f>VLOOKUP($G687,'[2]BU mapping'!$A$1:$C$12,3,FALSE)</f>
        <v>0</v>
      </c>
      <c r="U687" s="11"/>
      <c r="V687" s="11"/>
    </row>
    <row r="688" spans="1:22" ht="30" x14ac:dyDescent="0.25">
      <c r="A688" s="7">
        <v>71391390</v>
      </c>
      <c r="B688" s="8">
        <v>131081</v>
      </c>
      <c r="C688" s="8" t="s">
        <v>2449</v>
      </c>
      <c r="D688" s="8" t="s">
        <v>4</v>
      </c>
      <c r="E688" s="9">
        <v>44333</v>
      </c>
      <c r="F688" s="18" t="s">
        <v>2450</v>
      </c>
      <c r="G688" s="8" t="s">
        <v>2385</v>
      </c>
      <c r="H688" s="8" t="s">
        <v>76</v>
      </c>
      <c r="I688" s="11" t="s">
        <v>2395</v>
      </c>
      <c r="J688" s="11" t="s">
        <v>2387</v>
      </c>
      <c r="K688" s="11"/>
      <c r="L688" s="11"/>
      <c r="M688" s="11"/>
      <c r="N688" s="11" t="s">
        <v>2392</v>
      </c>
      <c r="O688" s="11"/>
      <c r="P688" s="45"/>
      <c r="Q688" s="11" t="str">
        <f t="shared" si="10"/>
        <v>Ho Chi Minh</v>
      </c>
      <c r="R688" s="11" t="str">
        <f>VLOOKUP($G688,'[1]BU mapping'!$A$1:$B$12,2,FALSE)</f>
        <v>DEA-CMS</v>
      </c>
      <c r="S688" s="11"/>
      <c r="T688" s="11">
        <f>VLOOKUP($G688,'[2]BU mapping'!$A$1:$C$12,3,FALSE)</f>
        <v>0</v>
      </c>
      <c r="U688" s="11"/>
      <c r="V688" s="11"/>
    </row>
    <row r="689" spans="1:22" ht="30" x14ac:dyDescent="0.25">
      <c r="A689" s="7">
        <v>70753601</v>
      </c>
      <c r="B689" s="8">
        <v>148768</v>
      </c>
      <c r="C689" s="8" t="s">
        <v>2451</v>
      </c>
      <c r="D689" s="8" t="s">
        <v>4</v>
      </c>
      <c r="E689" s="9">
        <v>44378</v>
      </c>
      <c r="F689" s="18" t="s">
        <v>2452</v>
      </c>
      <c r="G689" s="8" t="s">
        <v>2385</v>
      </c>
      <c r="H689" s="8" t="s">
        <v>76</v>
      </c>
      <c r="I689" s="11" t="s">
        <v>2395</v>
      </c>
      <c r="J689" s="11" t="s">
        <v>2387</v>
      </c>
      <c r="K689" s="11"/>
      <c r="L689" s="11"/>
      <c r="M689" s="11"/>
      <c r="N689" s="11" t="s">
        <v>2392</v>
      </c>
      <c r="O689" s="11"/>
      <c r="P689" s="45"/>
      <c r="Q689" s="11" t="str">
        <f t="shared" si="10"/>
        <v>Ho Chi Minh</v>
      </c>
      <c r="R689" s="11" t="str">
        <f>VLOOKUP($G689,'[1]BU mapping'!$A$1:$B$12,2,FALSE)</f>
        <v>DEA-CMS</v>
      </c>
      <c r="S689" s="11"/>
      <c r="T689" s="11">
        <f>VLOOKUP($G689,'[2]BU mapping'!$A$1:$C$12,3,FALSE)</f>
        <v>0</v>
      </c>
      <c r="U689" s="11"/>
      <c r="V689" s="11"/>
    </row>
    <row r="690" spans="1:22" ht="30" x14ac:dyDescent="0.25">
      <c r="A690" s="7">
        <v>70759069</v>
      </c>
      <c r="B690" s="8">
        <v>149569</v>
      </c>
      <c r="C690" s="8" t="s">
        <v>2453</v>
      </c>
      <c r="D690" s="8" t="s">
        <v>2</v>
      </c>
      <c r="E690" s="9">
        <v>44448</v>
      </c>
      <c r="F690" s="18" t="s">
        <v>2454</v>
      </c>
      <c r="G690" s="8" t="s">
        <v>2385</v>
      </c>
      <c r="H690" s="8" t="s">
        <v>76</v>
      </c>
      <c r="I690" s="11" t="s">
        <v>2455</v>
      </c>
      <c r="J690" s="11" t="s">
        <v>2387</v>
      </c>
      <c r="K690" s="11"/>
      <c r="L690" s="11"/>
      <c r="M690" s="11"/>
      <c r="N690" s="11" t="s">
        <v>2392</v>
      </c>
      <c r="O690" s="11"/>
      <c r="P690" s="45"/>
      <c r="Q690" s="11" t="str">
        <f t="shared" si="10"/>
        <v>Ho Chi Minh</v>
      </c>
      <c r="R690" s="11" t="str">
        <f>VLOOKUP($G690,'[1]BU mapping'!$A$1:$B$12,2,FALSE)</f>
        <v>DEA-CMS</v>
      </c>
      <c r="S690" s="11"/>
      <c r="T690" s="11">
        <f>VLOOKUP($G690,'[2]BU mapping'!$A$1:$C$12,3,FALSE)</f>
        <v>0</v>
      </c>
      <c r="U690" s="11"/>
      <c r="V690" s="11"/>
    </row>
    <row r="691" spans="1:22" ht="45" x14ac:dyDescent="0.25">
      <c r="A691" s="7">
        <v>70763249</v>
      </c>
      <c r="B691" s="8">
        <v>149833</v>
      </c>
      <c r="C691" s="8" t="s">
        <v>2456</v>
      </c>
      <c r="D691" s="8" t="s">
        <v>1</v>
      </c>
      <c r="E691" s="9">
        <v>44466</v>
      </c>
      <c r="F691" s="18" t="s">
        <v>2457</v>
      </c>
      <c r="G691" s="8" t="s">
        <v>2385</v>
      </c>
      <c r="H691" s="8" t="s">
        <v>76</v>
      </c>
      <c r="I691" s="11" t="s">
        <v>2458</v>
      </c>
      <c r="J691" s="11" t="s">
        <v>2387</v>
      </c>
      <c r="K691" s="11"/>
      <c r="L691" s="11"/>
      <c r="M691" s="11"/>
      <c r="N691" s="11" t="s">
        <v>2410</v>
      </c>
      <c r="O691" s="11"/>
      <c r="P691" s="45"/>
      <c r="Q691" s="11" t="str">
        <f t="shared" si="10"/>
        <v>Ho Chi Minh</v>
      </c>
      <c r="R691" s="11" t="str">
        <f>VLOOKUP($G691,'[1]BU mapping'!$A$1:$B$12,2,FALSE)</f>
        <v>DEA-CMS</v>
      </c>
      <c r="S691" s="11"/>
      <c r="T691" s="11">
        <f>VLOOKUP($G691,'[2]BU mapping'!$A$1:$C$12,3,FALSE)</f>
        <v>0</v>
      </c>
      <c r="U691" s="11"/>
      <c r="V691" s="11"/>
    </row>
    <row r="692" spans="1:22" ht="30" x14ac:dyDescent="0.25">
      <c r="A692" s="7">
        <v>70763251</v>
      </c>
      <c r="B692" s="8">
        <v>149835</v>
      </c>
      <c r="C692" s="8" t="s">
        <v>2459</v>
      </c>
      <c r="D692" s="8" t="s">
        <v>2</v>
      </c>
      <c r="E692" s="9">
        <v>44466</v>
      </c>
      <c r="F692" s="18" t="s">
        <v>2460</v>
      </c>
      <c r="G692" s="8" t="s">
        <v>2385</v>
      </c>
      <c r="H692" s="8" t="s">
        <v>76</v>
      </c>
      <c r="I692" s="11" t="s">
        <v>2461</v>
      </c>
      <c r="J692" s="11" t="s">
        <v>2387</v>
      </c>
      <c r="K692" s="11"/>
      <c r="L692" s="11"/>
      <c r="M692" s="11"/>
      <c r="N692" s="11" t="s">
        <v>2392</v>
      </c>
      <c r="O692" s="11"/>
      <c r="P692" s="45"/>
      <c r="Q692" s="11" t="str">
        <f t="shared" si="10"/>
        <v>Ho Chi Minh</v>
      </c>
      <c r="R692" s="11" t="str">
        <f>VLOOKUP($G692,'[1]BU mapping'!$A$1:$B$12,2,FALSE)</f>
        <v>DEA-CMS</v>
      </c>
      <c r="S692" s="11"/>
      <c r="T692" s="11">
        <f>VLOOKUP($G692,'[2]BU mapping'!$A$1:$C$12,3,FALSE)</f>
        <v>0</v>
      </c>
      <c r="U692" s="11"/>
      <c r="V692" s="11"/>
    </row>
    <row r="693" spans="1:22" ht="30" x14ac:dyDescent="0.25">
      <c r="A693" s="7">
        <v>70763310</v>
      </c>
      <c r="B693" s="8">
        <v>149928</v>
      </c>
      <c r="C693" s="8" t="s">
        <v>2462</v>
      </c>
      <c r="D693" s="8" t="s">
        <v>1164</v>
      </c>
      <c r="E693" s="9">
        <v>44470</v>
      </c>
      <c r="F693" s="18" t="s">
        <v>2463</v>
      </c>
      <c r="G693" s="8" t="s">
        <v>2385</v>
      </c>
      <c r="H693" s="8" t="s">
        <v>76</v>
      </c>
      <c r="I693" s="11" t="s">
        <v>2464</v>
      </c>
      <c r="J693" s="11" t="s">
        <v>2387</v>
      </c>
      <c r="K693" s="11"/>
      <c r="L693" s="11"/>
      <c r="M693" s="11"/>
      <c r="N693" s="11" t="s">
        <v>2392</v>
      </c>
      <c r="O693" s="11"/>
      <c r="P693" s="45"/>
      <c r="Q693" s="11" t="str">
        <f t="shared" si="10"/>
        <v>Ho Chi Minh</v>
      </c>
      <c r="R693" s="11" t="str">
        <f>VLOOKUP($G693,'[1]BU mapping'!$A$1:$B$12,2,FALSE)</f>
        <v>DEA-CMS</v>
      </c>
      <c r="S693" s="11"/>
      <c r="T693" s="11">
        <f>VLOOKUP($G693,'[2]BU mapping'!$A$1:$C$12,3,FALSE)</f>
        <v>0</v>
      </c>
      <c r="U693" s="11"/>
      <c r="V693" s="11"/>
    </row>
    <row r="694" spans="1:22" ht="30" x14ac:dyDescent="0.25">
      <c r="A694" s="7">
        <v>70763311</v>
      </c>
      <c r="B694" s="8">
        <v>149937</v>
      </c>
      <c r="C694" s="8" t="s">
        <v>2465</v>
      </c>
      <c r="D694" s="8" t="s">
        <v>5</v>
      </c>
      <c r="E694" s="9">
        <v>44470</v>
      </c>
      <c r="F694" s="18" t="s">
        <v>2466</v>
      </c>
      <c r="G694" s="8" t="s">
        <v>2385</v>
      </c>
      <c r="H694" s="8" t="s">
        <v>76</v>
      </c>
      <c r="I694" s="11" t="s">
        <v>2467</v>
      </c>
      <c r="J694" s="11" t="s">
        <v>2387</v>
      </c>
      <c r="K694" s="11"/>
      <c r="L694" s="11"/>
      <c r="M694" s="11"/>
      <c r="N694" s="11" t="s">
        <v>2392</v>
      </c>
      <c r="O694" s="11"/>
      <c r="P694" s="45"/>
      <c r="Q694" s="11" t="str">
        <f t="shared" si="10"/>
        <v>Ho Chi Minh</v>
      </c>
      <c r="R694" s="11" t="str">
        <f>VLOOKUP($G694,'[1]BU mapping'!$A$1:$B$12,2,FALSE)</f>
        <v>DEA-CMS</v>
      </c>
      <c r="S694" s="11"/>
      <c r="T694" s="11">
        <f>VLOOKUP($G694,'[2]BU mapping'!$A$1:$C$12,3,FALSE)</f>
        <v>0</v>
      </c>
      <c r="U694" s="11"/>
      <c r="V694" s="11"/>
    </row>
    <row r="695" spans="1:22" ht="30" x14ac:dyDescent="0.25">
      <c r="A695" s="7">
        <v>70758916</v>
      </c>
      <c r="B695" s="8">
        <v>149262</v>
      </c>
      <c r="C695" s="8" t="s">
        <v>2468</v>
      </c>
      <c r="D695" s="8" t="s">
        <v>1</v>
      </c>
      <c r="E695" s="9">
        <v>44494</v>
      </c>
      <c r="F695" s="18" t="s">
        <v>2469</v>
      </c>
      <c r="G695" s="8" t="s">
        <v>2385</v>
      </c>
      <c r="H695" s="8" t="s">
        <v>76</v>
      </c>
      <c r="I695" s="28" t="s">
        <v>2470</v>
      </c>
      <c r="J695" s="11" t="s">
        <v>2387</v>
      </c>
      <c r="K695" s="11"/>
      <c r="L695" s="11"/>
      <c r="M695" s="11"/>
      <c r="N695" s="11" t="s">
        <v>2392</v>
      </c>
      <c r="O695" s="29"/>
      <c r="P695" s="45"/>
      <c r="Q695" s="11" t="str">
        <f t="shared" si="10"/>
        <v>Ho Chi Minh</v>
      </c>
      <c r="R695" s="11" t="str">
        <f>VLOOKUP($G695,'[1]BU mapping'!$A$1:$B$12,2,FALSE)</f>
        <v>DEA-CMS</v>
      </c>
      <c r="S695" s="11"/>
      <c r="T695" s="11">
        <f>VLOOKUP($G695,'[2]BU mapping'!$A$1:$C$12,3,FALSE)</f>
        <v>0</v>
      </c>
      <c r="U695" s="11"/>
      <c r="V695" s="11"/>
    </row>
    <row r="696" spans="1:22" ht="45" x14ac:dyDescent="0.25">
      <c r="A696" s="7">
        <v>70761314</v>
      </c>
      <c r="B696" s="8">
        <v>150155</v>
      </c>
      <c r="C696" s="8" t="s">
        <v>2471</v>
      </c>
      <c r="D696" s="8" t="s">
        <v>5</v>
      </c>
      <c r="E696" s="9">
        <v>44501</v>
      </c>
      <c r="F696" s="18" t="s">
        <v>2472</v>
      </c>
      <c r="G696" s="8" t="s">
        <v>2385</v>
      </c>
      <c r="H696" s="8" t="s">
        <v>119</v>
      </c>
      <c r="I696" s="28" t="s">
        <v>2473</v>
      </c>
      <c r="J696" s="11" t="s">
        <v>2387</v>
      </c>
      <c r="K696" s="11"/>
      <c r="L696" s="11"/>
      <c r="M696" s="11"/>
      <c r="N696" s="11" t="s">
        <v>2392</v>
      </c>
      <c r="O696" s="29"/>
      <c r="P696" s="45"/>
      <c r="Q696" s="11" t="str">
        <f t="shared" si="10"/>
        <v>Ho Chi Minh</v>
      </c>
      <c r="R696" s="11" t="str">
        <f>VLOOKUP($G696,'[1]BU mapping'!$A$1:$B$12,2,FALSE)</f>
        <v>DEA-CMS</v>
      </c>
      <c r="S696" s="11"/>
      <c r="T696" s="11">
        <f>VLOOKUP($G696,'[2]BU mapping'!$A$1:$C$12,3,FALSE)</f>
        <v>0</v>
      </c>
      <c r="U696" s="11"/>
      <c r="V696" s="11"/>
    </row>
    <row r="697" spans="1:22" ht="30" x14ac:dyDescent="0.25">
      <c r="A697" s="7">
        <v>70764069</v>
      </c>
      <c r="B697" s="8">
        <v>70764069</v>
      </c>
      <c r="C697" s="8" t="s">
        <v>2474</v>
      </c>
      <c r="D697" s="8" t="s">
        <v>1168</v>
      </c>
      <c r="E697" s="9">
        <v>44501</v>
      </c>
      <c r="F697" s="18" t="s">
        <v>2475</v>
      </c>
      <c r="G697" s="8" t="s">
        <v>2385</v>
      </c>
      <c r="H697" s="8" t="s">
        <v>119</v>
      </c>
      <c r="I697" s="11" t="s">
        <v>2476</v>
      </c>
      <c r="J697" s="11" t="s">
        <v>2387</v>
      </c>
      <c r="K697" s="11"/>
      <c r="L697" s="11"/>
      <c r="M697" s="11"/>
      <c r="N697" s="11" t="s">
        <v>2477</v>
      </c>
      <c r="O697" s="29"/>
      <c r="P697" s="45"/>
      <c r="Q697" s="11" t="str">
        <f t="shared" si="10"/>
        <v>Ho Chi Minh</v>
      </c>
      <c r="R697" s="11" t="str">
        <f>VLOOKUP($G697,'[1]BU mapping'!$A$1:$B$12,2,FALSE)</f>
        <v>DEA-CMS</v>
      </c>
      <c r="S697" s="11"/>
      <c r="T697" s="11">
        <f>VLOOKUP($G697,'[2]BU mapping'!$A$1:$C$12,3,FALSE)</f>
        <v>0</v>
      </c>
      <c r="U697" s="11"/>
      <c r="V697" s="11"/>
    </row>
    <row r="698" spans="1:22" ht="30" x14ac:dyDescent="0.25">
      <c r="A698" s="7">
        <v>70766691</v>
      </c>
      <c r="B698" s="8">
        <v>70766691</v>
      </c>
      <c r="C698" s="8" t="s">
        <v>2478</v>
      </c>
      <c r="D698" s="8" t="s">
        <v>62</v>
      </c>
      <c r="E698" s="9">
        <v>44522</v>
      </c>
      <c r="F698" s="18" t="s">
        <v>2479</v>
      </c>
      <c r="G698" s="8" t="s">
        <v>2385</v>
      </c>
      <c r="H698" s="8" t="s">
        <v>119</v>
      </c>
      <c r="I698" s="17" t="s">
        <v>2387</v>
      </c>
      <c r="J698" s="11" t="s">
        <v>2387</v>
      </c>
      <c r="K698" s="11"/>
      <c r="L698" s="11"/>
      <c r="M698" s="11"/>
      <c r="N698" s="11" t="s">
        <v>2392</v>
      </c>
      <c r="O698" s="17"/>
      <c r="P698" s="45"/>
      <c r="Q698" s="11" t="str">
        <f t="shared" si="10"/>
        <v>Ho Chi Minh</v>
      </c>
      <c r="R698" s="11" t="str">
        <f>VLOOKUP($G698,'[1]BU mapping'!$A$1:$B$12,2,FALSE)</f>
        <v>DEA-CMS</v>
      </c>
      <c r="S698" s="11"/>
      <c r="T698" s="11">
        <f>VLOOKUP($G698,'[2]BU mapping'!$A$1:$C$12,3,FALSE)</f>
        <v>0</v>
      </c>
      <c r="U698" s="11"/>
      <c r="V698" s="11"/>
    </row>
    <row r="699" spans="1:22" ht="75" x14ac:dyDescent="0.25">
      <c r="A699" s="7">
        <v>70798902</v>
      </c>
      <c r="B699" s="8">
        <v>70798902</v>
      </c>
      <c r="C699" s="14" t="s">
        <v>2480</v>
      </c>
      <c r="D699" s="8" t="s">
        <v>5</v>
      </c>
      <c r="E699" s="9">
        <v>44582</v>
      </c>
      <c r="F699" s="18" t="s">
        <v>2481</v>
      </c>
      <c r="G699" s="8" t="s">
        <v>2385</v>
      </c>
      <c r="H699" s="8" t="s">
        <v>119</v>
      </c>
      <c r="I699" s="11" t="s">
        <v>2482</v>
      </c>
      <c r="J699" s="11" t="s">
        <v>2387</v>
      </c>
      <c r="K699" s="11"/>
      <c r="L699" s="11"/>
      <c r="M699" s="11"/>
      <c r="N699" s="11" t="s">
        <v>2392</v>
      </c>
      <c r="O699" s="14"/>
      <c r="P699" s="45"/>
      <c r="Q699" s="11" t="str">
        <f t="shared" si="10"/>
        <v>Ho Chi Minh</v>
      </c>
      <c r="R699" s="11" t="str">
        <f>VLOOKUP($G699,'[1]BU mapping'!$A$1:$B$12,2,FALSE)</f>
        <v>DEA-CMS</v>
      </c>
      <c r="S699" s="11"/>
      <c r="T699" s="11">
        <f>VLOOKUP($G699,'[2]BU mapping'!$A$1:$C$12,3,FALSE)</f>
        <v>0</v>
      </c>
      <c r="U699" s="11"/>
      <c r="V699" s="11"/>
    </row>
    <row r="700" spans="1:22" ht="45" x14ac:dyDescent="0.25">
      <c r="A700" s="7">
        <v>70802015</v>
      </c>
      <c r="B700" s="8">
        <v>70802015</v>
      </c>
      <c r="C700" s="14" t="s">
        <v>2483</v>
      </c>
      <c r="D700" s="8" t="s">
        <v>1190</v>
      </c>
      <c r="E700" s="9">
        <v>44599</v>
      </c>
      <c r="F700" s="18" t="s">
        <v>2484</v>
      </c>
      <c r="G700" s="8" t="s">
        <v>2385</v>
      </c>
      <c r="H700" s="8" t="s">
        <v>119</v>
      </c>
      <c r="I700" s="11" t="s">
        <v>2485</v>
      </c>
      <c r="J700" s="11" t="s">
        <v>2387</v>
      </c>
      <c r="K700" s="11"/>
      <c r="L700" s="11"/>
      <c r="M700" s="11"/>
      <c r="N700" s="11" t="s">
        <v>2392</v>
      </c>
      <c r="O700" s="17"/>
      <c r="P700" s="45"/>
      <c r="Q700" s="11" t="str">
        <f t="shared" si="10"/>
        <v>Ho Chi Minh</v>
      </c>
      <c r="R700" s="11" t="str">
        <f>VLOOKUP($G700,'[1]BU mapping'!$A$1:$B$12,2,FALSE)</f>
        <v>DEA-CMS</v>
      </c>
      <c r="S700" s="11"/>
      <c r="T700" s="11">
        <f>VLOOKUP($G700,'[2]BU mapping'!$A$1:$C$12,3,FALSE)</f>
        <v>0</v>
      </c>
      <c r="U700" s="11"/>
      <c r="V700" s="11"/>
    </row>
    <row r="701" spans="1:22" ht="60" x14ac:dyDescent="0.25">
      <c r="A701" s="7">
        <v>70802339</v>
      </c>
      <c r="B701" s="8">
        <v>70802339</v>
      </c>
      <c r="C701" s="14" t="s">
        <v>2486</v>
      </c>
      <c r="D701" s="8" t="s">
        <v>4</v>
      </c>
      <c r="E701" s="9">
        <v>44599</v>
      </c>
      <c r="F701" s="18" t="s">
        <v>2487</v>
      </c>
      <c r="G701" s="8" t="s">
        <v>2385</v>
      </c>
      <c r="H701" s="8" t="s">
        <v>119</v>
      </c>
      <c r="I701" s="11" t="s">
        <v>2488</v>
      </c>
      <c r="J701" s="11" t="s">
        <v>2387</v>
      </c>
      <c r="K701" s="11"/>
      <c r="L701" s="11"/>
      <c r="M701" s="11"/>
      <c r="N701" s="11" t="s">
        <v>2392</v>
      </c>
      <c r="O701" s="17"/>
      <c r="P701" s="45"/>
      <c r="Q701" s="11" t="str">
        <f t="shared" si="10"/>
        <v>Ho Chi Minh</v>
      </c>
      <c r="R701" s="11" t="str">
        <f>VLOOKUP($G701,'[1]BU mapping'!$A$1:$B$12,2,FALSE)</f>
        <v>DEA-CMS</v>
      </c>
      <c r="S701" s="11"/>
      <c r="T701" s="11">
        <f>VLOOKUP($G701,'[2]BU mapping'!$A$1:$C$12,3,FALSE)</f>
        <v>0</v>
      </c>
      <c r="U701" s="11"/>
      <c r="V701" s="11"/>
    </row>
    <row r="702" spans="1:22" ht="75" x14ac:dyDescent="0.25">
      <c r="A702" s="7">
        <v>70803230</v>
      </c>
      <c r="B702" s="8">
        <v>70803230</v>
      </c>
      <c r="C702" s="14" t="s">
        <v>2489</v>
      </c>
      <c r="D702" s="8" t="s">
        <v>5</v>
      </c>
      <c r="E702" s="9">
        <v>44606</v>
      </c>
      <c r="F702" s="18" t="s">
        <v>2490</v>
      </c>
      <c r="G702" s="8" t="s">
        <v>2385</v>
      </c>
      <c r="H702" s="8" t="s">
        <v>439</v>
      </c>
      <c r="I702" s="11" t="s">
        <v>2491</v>
      </c>
      <c r="J702" s="11" t="s">
        <v>2387</v>
      </c>
      <c r="K702" s="11"/>
      <c r="L702" s="11"/>
      <c r="M702" s="11"/>
      <c r="N702" s="11" t="s">
        <v>2492</v>
      </c>
      <c r="O702" s="17"/>
      <c r="P702" s="45"/>
      <c r="Q702" s="11" t="str">
        <f t="shared" si="10"/>
        <v>Hanoi</v>
      </c>
      <c r="R702" s="11" t="str">
        <f>VLOOKUP($G702,'[1]BU mapping'!$A$1:$B$12,2,FALSE)</f>
        <v>DEA-CMS</v>
      </c>
      <c r="S702" s="11"/>
      <c r="T702" s="11">
        <f>VLOOKUP($G702,'[2]BU mapping'!$A$1:$C$12,3,FALSE)</f>
        <v>0</v>
      </c>
      <c r="U702" s="11"/>
      <c r="V702" s="11"/>
    </row>
    <row r="703" spans="1:22" x14ac:dyDescent="0.25">
      <c r="A703" s="7">
        <v>70804769</v>
      </c>
      <c r="B703" s="8">
        <v>70804769</v>
      </c>
      <c r="C703" s="14" t="s">
        <v>2493</v>
      </c>
      <c r="D703" s="8" t="s">
        <v>5</v>
      </c>
      <c r="E703" s="9">
        <v>44613</v>
      </c>
      <c r="F703" s="18" t="s">
        <v>2494</v>
      </c>
      <c r="G703" s="8" t="s">
        <v>2385</v>
      </c>
      <c r="H703" s="8" t="s">
        <v>439</v>
      </c>
      <c r="I703" s="14" t="s">
        <v>2495</v>
      </c>
      <c r="J703" s="11" t="s">
        <v>2387</v>
      </c>
      <c r="K703" s="11"/>
      <c r="L703" s="11"/>
      <c r="M703" s="11"/>
      <c r="N703" s="11" t="s">
        <v>2477</v>
      </c>
      <c r="O703" s="17"/>
      <c r="P703" s="45"/>
      <c r="Q703" s="11" t="str">
        <f t="shared" si="10"/>
        <v>Hanoi</v>
      </c>
      <c r="R703" s="11" t="str">
        <f>VLOOKUP($G703,'[1]BU mapping'!$A$1:$B$12,2,FALSE)</f>
        <v>DEA-CMS</v>
      </c>
      <c r="S703" s="11"/>
      <c r="T703" s="11">
        <f>VLOOKUP($G703,'[2]BU mapping'!$A$1:$C$12,3,FALSE)</f>
        <v>0</v>
      </c>
      <c r="U703" s="11"/>
      <c r="V703" s="11"/>
    </row>
    <row r="704" spans="1:22" ht="30" x14ac:dyDescent="0.25">
      <c r="A704" s="7">
        <v>70765653</v>
      </c>
      <c r="B704" s="8">
        <v>70765653</v>
      </c>
      <c r="C704" s="14" t="s">
        <v>2496</v>
      </c>
      <c r="D704" s="8" t="s">
        <v>1</v>
      </c>
      <c r="E704" s="9">
        <v>44599</v>
      </c>
      <c r="F704" s="18" t="s">
        <v>2497</v>
      </c>
      <c r="G704" s="8" t="s">
        <v>2385</v>
      </c>
      <c r="H704" s="8" t="s">
        <v>119</v>
      </c>
      <c r="I704" s="17" t="s">
        <v>2498</v>
      </c>
      <c r="J704" s="11" t="s">
        <v>2387</v>
      </c>
      <c r="K704" s="11"/>
      <c r="L704" s="11"/>
      <c r="M704" s="11"/>
      <c r="N704" s="11" t="s">
        <v>2392</v>
      </c>
      <c r="O704" s="17"/>
      <c r="P704" s="45"/>
      <c r="Q704" s="11" t="str">
        <f t="shared" si="10"/>
        <v>Ho Chi Minh</v>
      </c>
      <c r="R704" s="11" t="str">
        <f>VLOOKUP($G704,'[1]BU mapping'!$A$1:$B$12,2,FALSE)</f>
        <v>DEA-CMS</v>
      </c>
      <c r="S704" s="11"/>
      <c r="T704" s="11">
        <f>VLOOKUP($G704,'[2]BU mapping'!$A$1:$C$12,3,FALSE)</f>
        <v>0</v>
      </c>
      <c r="U704" s="11"/>
      <c r="V704" s="11"/>
    </row>
    <row r="705" spans="1:22" ht="45" x14ac:dyDescent="0.25">
      <c r="A705" s="13">
        <v>70809280</v>
      </c>
      <c r="B705" s="8">
        <v>70809280</v>
      </c>
      <c r="C705" s="14" t="s">
        <v>2499</v>
      </c>
      <c r="D705" s="8" t="s">
        <v>4</v>
      </c>
      <c r="E705" s="9">
        <v>44629</v>
      </c>
      <c r="F705" s="18" t="s">
        <v>2500</v>
      </c>
      <c r="G705" s="8" t="s">
        <v>2385</v>
      </c>
      <c r="H705" s="8" t="s">
        <v>119</v>
      </c>
      <c r="I705" s="17" t="s">
        <v>2501</v>
      </c>
      <c r="J705" s="11" t="s">
        <v>2387</v>
      </c>
      <c r="K705" s="11"/>
      <c r="L705" s="11"/>
      <c r="M705" s="11"/>
      <c r="N705" s="11" t="s">
        <v>1727</v>
      </c>
      <c r="O705" s="17"/>
      <c r="P705" s="45"/>
      <c r="Q705" s="11" t="str">
        <f t="shared" si="10"/>
        <v>Ho Chi Minh</v>
      </c>
      <c r="R705" s="11" t="str">
        <f>VLOOKUP($G705,'[1]BU mapping'!$A$1:$B$12,2,FALSE)</f>
        <v>DEA-CMS</v>
      </c>
      <c r="S705" s="11"/>
      <c r="T705" s="11">
        <f>VLOOKUP($G705,'[2]BU mapping'!$A$1:$C$12,3,FALSE)</f>
        <v>0</v>
      </c>
      <c r="U705" s="11"/>
      <c r="V705" s="11"/>
    </row>
    <row r="706" spans="1:22" ht="60" x14ac:dyDescent="0.25">
      <c r="A706" s="13">
        <v>70810812</v>
      </c>
      <c r="B706" s="8">
        <v>70810812</v>
      </c>
      <c r="C706" s="14" t="s">
        <v>2502</v>
      </c>
      <c r="D706" s="8" t="s">
        <v>5</v>
      </c>
      <c r="E706" s="9">
        <v>44637</v>
      </c>
      <c r="F706" s="18" t="s">
        <v>2503</v>
      </c>
      <c r="G706" s="8" t="s">
        <v>2385</v>
      </c>
      <c r="H706" s="8" t="s">
        <v>439</v>
      </c>
      <c r="I706" s="17" t="s">
        <v>2504</v>
      </c>
      <c r="J706" s="11" t="s">
        <v>2387</v>
      </c>
      <c r="K706" s="11"/>
      <c r="L706" s="11"/>
      <c r="M706" s="11"/>
      <c r="N706" s="11" t="s">
        <v>2392</v>
      </c>
      <c r="O706" s="17"/>
      <c r="P706" s="45"/>
      <c r="Q706" s="11" t="str">
        <f t="shared" ref="Q706:Q769" si="11">REPLACE(LEFT(H706,19), 1,8,"")</f>
        <v>Hanoi</v>
      </c>
      <c r="R706" s="11" t="str">
        <f>VLOOKUP($G706,'[1]BU mapping'!$A$1:$B$12,2,FALSE)</f>
        <v>DEA-CMS</v>
      </c>
      <c r="S706" s="11"/>
      <c r="T706" s="11">
        <f>VLOOKUP($G706,'[2]BU mapping'!$A$1:$C$12,3,FALSE)</f>
        <v>0</v>
      </c>
      <c r="U706" s="11"/>
      <c r="V706" s="11"/>
    </row>
    <row r="707" spans="1:22" ht="45" x14ac:dyDescent="0.25">
      <c r="A707" s="13">
        <v>70815897</v>
      </c>
      <c r="B707" s="8">
        <v>70815897</v>
      </c>
      <c r="C707" s="14" t="s">
        <v>2505</v>
      </c>
      <c r="D707" s="8" t="s">
        <v>1168</v>
      </c>
      <c r="E707" s="9">
        <v>44666</v>
      </c>
      <c r="F707" s="18" t="s">
        <v>2506</v>
      </c>
      <c r="G707" s="8" t="s">
        <v>2385</v>
      </c>
      <c r="H707" s="8" t="s">
        <v>119</v>
      </c>
      <c r="I707" s="17" t="s">
        <v>2507</v>
      </c>
      <c r="J707" s="11" t="s">
        <v>2387</v>
      </c>
      <c r="K707" s="11"/>
      <c r="L707" s="11"/>
      <c r="M707" s="11"/>
      <c r="N707" s="11" t="s">
        <v>2392</v>
      </c>
      <c r="O707" s="17"/>
      <c r="P707" s="45"/>
      <c r="Q707" s="11" t="str">
        <f t="shared" si="11"/>
        <v>Ho Chi Minh</v>
      </c>
      <c r="R707" s="11" t="str">
        <f>VLOOKUP($G707,'[1]BU mapping'!$A$1:$B$12,2,FALSE)</f>
        <v>DEA-CMS</v>
      </c>
      <c r="S707" s="11"/>
      <c r="T707" s="11">
        <f>VLOOKUP($G707,'[2]BU mapping'!$A$1:$C$12,3,FALSE)</f>
        <v>0</v>
      </c>
      <c r="U707" s="11"/>
      <c r="V707" s="11"/>
    </row>
    <row r="708" spans="1:22" ht="60" x14ac:dyDescent="0.25">
      <c r="A708" s="13">
        <v>70816157</v>
      </c>
      <c r="B708" s="8">
        <v>70816157</v>
      </c>
      <c r="C708" s="14" t="s">
        <v>2508</v>
      </c>
      <c r="D708" s="8" t="s">
        <v>4</v>
      </c>
      <c r="E708" s="9">
        <v>44669</v>
      </c>
      <c r="F708" s="18" t="s">
        <v>2509</v>
      </c>
      <c r="G708" s="8" t="s">
        <v>2385</v>
      </c>
      <c r="H708" s="8" t="s">
        <v>119</v>
      </c>
      <c r="I708" s="11" t="s">
        <v>2510</v>
      </c>
      <c r="J708" s="11" t="s">
        <v>2387</v>
      </c>
      <c r="K708" s="11"/>
      <c r="L708" s="11"/>
      <c r="M708" s="11"/>
      <c r="N708" s="11" t="s">
        <v>2392</v>
      </c>
      <c r="O708" s="17"/>
      <c r="P708" s="45"/>
      <c r="Q708" s="11" t="str">
        <f t="shared" si="11"/>
        <v>Ho Chi Minh</v>
      </c>
      <c r="R708" s="11" t="str">
        <f>VLOOKUP($G708,'[1]BU mapping'!$A$1:$B$12,2,FALSE)</f>
        <v>DEA-CMS</v>
      </c>
      <c r="S708" s="11"/>
      <c r="T708" s="11">
        <f>VLOOKUP($G708,'[2]BU mapping'!$A$1:$C$12,3,FALSE)</f>
        <v>0</v>
      </c>
      <c r="U708" s="11"/>
      <c r="V708" s="11"/>
    </row>
    <row r="709" spans="1:22" ht="105" x14ac:dyDescent="0.25">
      <c r="A709" s="13">
        <v>70820385</v>
      </c>
      <c r="B709" s="8">
        <v>70820385</v>
      </c>
      <c r="C709" s="14" t="s">
        <v>2511</v>
      </c>
      <c r="D709" s="8" t="s">
        <v>48</v>
      </c>
      <c r="E709" s="9">
        <v>44685</v>
      </c>
      <c r="F709" s="18" t="s">
        <v>2512</v>
      </c>
      <c r="G709" s="8" t="s">
        <v>2385</v>
      </c>
      <c r="H709" s="8" t="s">
        <v>119</v>
      </c>
      <c r="I709" s="17" t="s">
        <v>2513</v>
      </c>
      <c r="J709" s="11" t="s">
        <v>2387</v>
      </c>
      <c r="K709" s="11"/>
      <c r="L709" s="11"/>
      <c r="M709" s="11"/>
      <c r="N709" s="11" t="s">
        <v>2388</v>
      </c>
      <c r="O709" s="17"/>
      <c r="P709" s="45"/>
      <c r="Q709" s="11" t="str">
        <f t="shared" si="11"/>
        <v>Ho Chi Minh</v>
      </c>
      <c r="R709" s="11" t="str">
        <f>VLOOKUP($G709,'[1]BU mapping'!$A$1:$B$12,2,FALSE)</f>
        <v>DEA-CMS</v>
      </c>
      <c r="S709" s="11"/>
      <c r="T709" s="11">
        <f>VLOOKUP($G709,'[2]BU mapping'!$A$1:$C$12,3,FALSE)</f>
        <v>0</v>
      </c>
      <c r="U709" s="11"/>
      <c r="V709" s="11"/>
    </row>
    <row r="710" spans="1:22" ht="60" x14ac:dyDescent="0.25">
      <c r="A710" s="13">
        <v>70820338</v>
      </c>
      <c r="B710" s="8">
        <v>70820338</v>
      </c>
      <c r="C710" s="14" t="s">
        <v>2514</v>
      </c>
      <c r="D710" s="8" t="s">
        <v>4</v>
      </c>
      <c r="E710" s="9">
        <v>44685</v>
      </c>
      <c r="F710" s="18" t="s">
        <v>2515</v>
      </c>
      <c r="G710" s="8" t="s">
        <v>2385</v>
      </c>
      <c r="H710" s="8" t="s">
        <v>119</v>
      </c>
      <c r="I710" s="17" t="s">
        <v>2516</v>
      </c>
      <c r="J710" s="11" t="s">
        <v>2387</v>
      </c>
      <c r="K710" s="11"/>
      <c r="L710" s="11"/>
      <c r="M710" s="11"/>
      <c r="N710" s="11"/>
      <c r="O710" s="17"/>
      <c r="P710" s="45"/>
      <c r="Q710" s="11" t="str">
        <f t="shared" si="11"/>
        <v>Ho Chi Minh</v>
      </c>
      <c r="R710" s="11" t="str">
        <f>VLOOKUP($G710,'[1]BU mapping'!$A$1:$B$12,2,FALSE)</f>
        <v>DEA-CMS</v>
      </c>
      <c r="S710" s="11"/>
      <c r="T710" s="11">
        <f>VLOOKUP($G710,'[2]BU mapping'!$A$1:$C$12,3,FALSE)</f>
        <v>0</v>
      </c>
      <c r="U710" s="11"/>
      <c r="V710" s="11"/>
    </row>
    <row r="711" spans="1:22" ht="105" x14ac:dyDescent="0.25">
      <c r="A711" s="13">
        <v>70816131</v>
      </c>
      <c r="B711" s="8">
        <v>70816131</v>
      </c>
      <c r="C711" s="14" t="s">
        <v>2517</v>
      </c>
      <c r="D711" s="8" t="s">
        <v>2</v>
      </c>
      <c r="E711" s="9">
        <v>44693</v>
      </c>
      <c r="F711" s="18" t="s">
        <v>2518</v>
      </c>
      <c r="G711" s="8" t="s">
        <v>2385</v>
      </c>
      <c r="H711" s="8" t="s">
        <v>119</v>
      </c>
      <c r="I711" s="17" t="s">
        <v>2519</v>
      </c>
      <c r="J711" s="11" t="s">
        <v>2387</v>
      </c>
      <c r="K711" s="11"/>
      <c r="L711" s="11"/>
      <c r="M711" s="11"/>
      <c r="N711" s="11" t="s">
        <v>1727</v>
      </c>
      <c r="O711" s="17"/>
      <c r="P711" s="45"/>
      <c r="Q711" s="11" t="str">
        <f t="shared" si="11"/>
        <v>Ho Chi Minh</v>
      </c>
      <c r="R711" s="11" t="str">
        <f>VLOOKUP($G711,'[1]BU mapping'!$A$1:$B$12,2,FALSE)</f>
        <v>DEA-CMS</v>
      </c>
      <c r="S711" s="11"/>
      <c r="T711" s="11">
        <f>VLOOKUP($G711,'[2]BU mapping'!$A$1:$C$12,3,FALSE)</f>
        <v>0</v>
      </c>
      <c r="U711" s="11"/>
      <c r="V711" s="11"/>
    </row>
    <row r="712" spans="1:22" ht="60" x14ac:dyDescent="0.25">
      <c r="A712" s="7">
        <v>70831300</v>
      </c>
      <c r="B712" s="8">
        <v>70831300</v>
      </c>
      <c r="C712" s="8" t="s">
        <v>2520</v>
      </c>
      <c r="D712" s="8" t="s">
        <v>4</v>
      </c>
      <c r="E712" s="9">
        <v>44739</v>
      </c>
      <c r="F712" s="18" t="s">
        <v>2521</v>
      </c>
      <c r="G712" s="8" t="s">
        <v>2385</v>
      </c>
      <c r="H712" s="8" t="s">
        <v>119</v>
      </c>
      <c r="I712" s="11" t="s">
        <v>2522</v>
      </c>
      <c r="J712" s="11" t="s">
        <v>2387</v>
      </c>
      <c r="K712" s="11"/>
      <c r="L712" s="11"/>
      <c r="M712" s="11"/>
      <c r="N712" s="11" t="s">
        <v>2392</v>
      </c>
      <c r="O712" s="11"/>
      <c r="P712" s="45"/>
      <c r="Q712" s="11" t="str">
        <f t="shared" si="11"/>
        <v>Ho Chi Minh</v>
      </c>
      <c r="R712" s="11" t="str">
        <f>VLOOKUP($G712,'[1]BU mapping'!$A$1:$B$12,2,FALSE)</f>
        <v>DEA-CMS</v>
      </c>
      <c r="S712" s="11"/>
      <c r="T712" s="11">
        <f>VLOOKUP($G712,'[2]BU mapping'!$A$1:$C$12,3,FALSE)</f>
        <v>0</v>
      </c>
      <c r="U712" s="11"/>
      <c r="V712" s="11"/>
    </row>
    <row r="713" spans="1:22" ht="150" x14ac:dyDescent="0.25">
      <c r="A713" s="7">
        <v>70832458</v>
      </c>
      <c r="B713" s="8">
        <v>70832458</v>
      </c>
      <c r="C713" s="8" t="s">
        <v>2523</v>
      </c>
      <c r="D713" s="8" t="s">
        <v>48</v>
      </c>
      <c r="E713" s="9">
        <v>44743</v>
      </c>
      <c r="F713" s="18" t="s">
        <v>2524</v>
      </c>
      <c r="G713" s="8" t="s">
        <v>2385</v>
      </c>
      <c r="H713" s="8" t="s">
        <v>119</v>
      </c>
      <c r="I713" s="11" t="s">
        <v>2525</v>
      </c>
      <c r="J713" s="11" t="s">
        <v>2387</v>
      </c>
      <c r="K713" s="11"/>
      <c r="L713" s="11"/>
      <c r="M713" s="11"/>
      <c r="N713" s="11" t="s">
        <v>2392</v>
      </c>
      <c r="O713" s="11"/>
      <c r="P713" s="45"/>
      <c r="Q713" s="11" t="str">
        <f t="shared" si="11"/>
        <v>Ho Chi Minh</v>
      </c>
      <c r="R713" s="11" t="str">
        <f>VLOOKUP($G713,'[1]BU mapping'!$A$1:$B$12,2,FALSE)</f>
        <v>DEA-CMS</v>
      </c>
      <c r="S713" s="11"/>
      <c r="T713" s="11">
        <f>VLOOKUP($G713,'[2]BU mapping'!$A$1:$C$12,3,FALSE)</f>
        <v>0</v>
      </c>
      <c r="U713" s="11"/>
      <c r="V713" s="11"/>
    </row>
    <row r="714" spans="1:22" x14ac:dyDescent="0.25">
      <c r="A714" s="7">
        <v>70832877</v>
      </c>
      <c r="B714" s="8">
        <v>70832877</v>
      </c>
      <c r="C714" s="8" t="s">
        <v>2526</v>
      </c>
      <c r="D714" s="8" t="s">
        <v>62</v>
      </c>
      <c r="E714" s="9">
        <v>44746</v>
      </c>
      <c r="F714" s="18" t="s">
        <v>2527</v>
      </c>
      <c r="G714" s="8" t="s">
        <v>2385</v>
      </c>
      <c r="H714" s="8" t="s">
        <v>119</v>
      </c>
      <c r="I714" s="11" t="s">
        <v>2528</v>
      </c>
      <c r="J714" s="11" t="s">
        <v>2387</v>
      </c>
      <c r="K714" s="11"/>
      <c r="L714" s="11"/>
      <c r="M714" s="11"/>
      <c r="N714" s="11" t="s">
        <v>2529</v>
      </c>
      <c r="O714" s="11"/>
      <c r="P714" s="45"/>
      <c r="Q714" s="11" t="str">
        <f t="shared" si="11"/>
        <v>Ho Chi Minh</v>
      </c>
      <c r="R714" s="11" t="str">
        <f>VLOOKUP($G714,'[1]BU mapping'!$A$1:$B$12,2,FALSE)</f>
        <v>DEA-CMS</v>
      </c>
      <c r="S714" s="11"/>
      <c r="T714" s="11">
        <f>VLOOKUP($G714,'[2]BU mapping'!$A$1:$C$12,3,FALSE)</f>
        <v>0</v>
      </c>
      <c r="U714" s="11"/>
      <c r="V714" s="11"/>
    </row>
    <row r="715" spans="1:22" ht="75" x14ac:dyDescent="0.25">
      <c r="A715" s="8">
        <v>70835641</v>
      </c>
      <c r="B715" s="8" t="s">
        <v>2530</v>
      </c>
      <c r="C715" s="8" t="s">
        <v>2531</v>
      </c>
      <c r="D715" s="8" t="s">
        <v>4</v>
      </c>
      <c r="E715" s="9">
        <v>44760</v>
      </c>
      <c r="F715" s="18" t="s">
        <v>2532</v>
      </c>
      <c r="G715" s="8" t="s">
        <v>2385</v>
      </c>
      <c r="H715" s="8" t="s">
        <v>119</v>
      </c>
      <c r="I715" s="11" t="s">
        <v>2533</v>
      </c>
      <c r="J715" s="11" t="s">
        <v>2387</v>
      </c>
      <c r="K715" s="48"/>
      <c r="L715" s="48"/>
      <c r="M715" s="48"/>
      <c r="N715" s="48"/>
      <c r="O715" s="11"/>
      <c r="P715" s="45"/>
      <c r="Q715" s="11" t="str">
        <f t="shared" si="11"/>
        <v>Ho Chi Minh</v>
      </c>
      <c r="R715" s="11" t="str">
        <f>VLOOKUP($G715,'[1]BU mapping'!$A$1:$B$12,2,FALSE)</f>
        <v>DEA-CMS</v>
      </c>
      <c r="S715" s="11"/>
      <c r="T715" s="11">
        <f>VLOOKUP($G715,'[2]BU mapping'!$A$1:$C$12,3,FALSE)</f>
        <v>0</v>
      </c>
      <c r="U715" s="11"/>
      <c r="V715" s="11"/>
    </row>
    <row r="716" spans="1:22" x14ac:dyDescent="0.25">
      <c r="A716" s="8">
        <v>70845744</v>
      </c>
      <c r="B716" s="8" t="s">
        <v>2534</v>
      </c>
      <c r="C716" s="8" t="s">
        <v>2535</v>
      </c>
      <c r="D716" s="8" t="s">
        <v>48</v>
      </c>
      <c r="E716" s="9">
        <v>44795</v>
      </c>
      <c r="F716" s="18" t="s">
        <v>2536</v>
      </c>
      <c r="G716" s="8" t="s">
        <v>2385</v>
      </c>
      <c r="H716" s="8" t="s">
        <v>119</v>
      </c>
      <c r="I716" s="11"/>
      <c r="J716" s="11" t="s">
        <v>2387</v>
      </c>
      <c r="K716" s="11"/>
      <c r="L716" s="11"/>
      <c r="M716" s="11"/>
      <c r="N716" s="11"/>
      <c r="O716" s="11"/>
      <c r="P716" s="45"/>
      <c r="Q716" s="11" t="str">
        <f t="shared" si="11"/>
        <v>Ho Chi Minh</v>
      </c>
      <c r="R716" s="11" t="str">
        <f>VLOOKUP($G716,'[1]BU mapping'!$A$1:$B$12,2,FALSE)</f>
        <v>DEA-CMS</v>
      </c>
      <c r="S716" s="11"/>
      <c r="T716" s="11">
        <f>VLOOKUP($G716,'[2]BU mapping'!$A$1:$C$12,3,FALSE)</f>
        <v>0</v>
      </c>
      <c r="U716" s="11"/>
      <c r="V716" s="11"/>
    </row>
    <row r="717" spans="1:22" ht="30" x14ac:dyDescent="0.25">
      <c r="A717" s="7">
        <v>71269503</v>
      </c>
      <c r="B717" s="8">
        <v>125488</v>
      </c>
      <c r="C717" s="8" t="s">
        <v>2537</v>
      </c>
      <c r="D717" s="8" t="s">
        <v>763</v>
      </c>
      <c r="E717" s="9">
        <v>40182</v>
      </c>
      <c r="F717" s="10" t="s">
        <v>2538</v>
      </c>
      <c r="G717" s="8" t="s">
        <v>16</v>
      </c>
      <c r="H717" s="8" t="s">
        <v>76</v>
      </c>
      <c r="I717" s="11" t="s">
        <v>2539</v>
      </c>
      <c r="J717" s="11" t="s">
        <v>2540</v>
      </c>
      <c r="K717" s="11" t="s">
        <v>2541</v>
      </c>
      <c r="L717" s="8" t="s">
        <v>2542</v>
      </c>
      <c r="M717" s="8" t="s">
        <v>2542</v>
      </c>
      <c r="N717" s="11" t="s">
        <v>659</v>
      </c>
      <c r="O717" s="11" t="s">
        <v>357</v>
      </c>
      <c r="P717" s="45"/>
      <c r="Q717" s="11" t="str">
        <f t="shared" si="11"/>
        <v>Ho Chi Minh</v>
      </c>
      <c r="R717" s="11" t="str">
        <f>VLOOKUP($G717,'[1]BU mapping'!$A$1:$B$12,2,FALSE)</f>
        <v>IoT</v>
      </c>
      <c r="S717" s="11"/>
      <c r="T717" s="11" t="str">
        <f>VLOOKUP($G717,'[2]BU mapping'!$A$1:$C$12,3,FALSE)</f>
        <v>EMB</v>
      </c>
      <c r="U717" s="11" t="str">
        <f>INDEX([2]Detail!$L:$L, MATCH($A717, [2]Detail!$A:$A, 0))</f>
        <v>Solution/Technical Architect</v>
      </c>
      <c r="V717" s="11"/>
    </row>
    <row r="718" spans="1:22" ht="30" x14ac:dyDescent="0.25">
      <c r="A718" s="7">
        <v>71269783</v>
      </c>
      <c r="B718" s="8">
        <v>125246</v>
      </c>
      <c r="C718" s="8" t="s">
        <v>2543</v>
      </c>
      <c r="D718" s="8" t="s">
        <v>763</v>
      </c>
      <c r="E718" s="9">
        <v>41031</v>
      </c>
      <c r="F718" s="10" t="s">
        <v>2544</v>
      </c>
      <c r="G718" s="8" t="s">
        <v>45</v>
      </c>
      <c r="H718" s="8" t="s">
        <v>119</v>
      </c>
      <c r="I718" s="11" t="s">
        <v>2545</v>
      </c>
      <c r="J718" s="11" t="s">
        <v>77</v>
      </c>
      <c r="K718" s="11" t="s">
        <v>2546</v>
      </c>
      <c r="L718" s="8" t="s">
        <v>2542</v>
      </c>
      <c r="M718" s="14" t="s">
        <v>1886</v>
      </c>
      <c r="N718" s="11" t="s">
        <v>403</v>
      </c>
      <c r="O718" s="11" t="s">
        <v>371</v>
      </c>
      <c r="P718" s="45"/>
      <c r="Q718" s="11" t="str">
        <f t="shared" si="11"/>
        <v>Ho Chi Minh</v>
      </c>
      <c r="R718" s="11" t="str">
        <f>VLOOKUP($G718,'[1]BU mapping'!$A$1:$B$12,2,FALSE)</f>
        <v>IoT</v>
      </c>
      <c r="S718" s="11"/>
      <c r="T718" s="11" t="str">
        <f>VLOOKUP($G718,'[2]BU mapping'!$A$1:$C$12,3,FALSE)</f>
        <v>Lumada</v>
      </c>
      <c r="U718" s="11" t="str">
        <f>INDEX([2]Detail!$L:$L, MATCH($A718, [2]Detail!$A:$A, 0))</f>
        <v>IoT-Industries</v>
      </c>
      <c r="V718" s="11"/>
    </row>
    <row r="719" spans="1:22" ht="30" x14ac:dyDescent="0.25">
      <c r="A719" s="7">
        <v>71270011</v>
      </c>
      <c r="B719" s="8">
        <v>124842</v>
      </c>
      <c r="C719" s="8" t="s">
        <v>2547</v>
      </c>
      <c r="D719" s="8" t="s">
        <v>48</v>
      </c>
      <c r="E719" s="9">
        <v>41281</v>
      </c>
      <c r="F719" s="10" t="s">
        <v>2548</v>
      </c>
      <c r="G719" s="8" t="s">
        <v>16</v>
      </c>
      <c r="H719" s="8" t="s">
        <v>119</v>
      </c>
      <c r="I719" s="11" t="s">
        <v>2549</v>
      </c>
      <c r="J719" s="11" t="s">
        <v>2540</v>
      </c>
      <c r="K719" s="11" t="s">
        <v>1065</v>
      </c>
      <c r="L719" s="8" t="s">
        <v>2542</v>
      </c>
      <c r="M719" s="8" t="s">
        <v>2542</v>
      </c>
      <c r="N719" s="11" t="s">
        <v>859</v>
      </c>
      <c r="O719" s="11" t="s">
        <v>2550</v>
      </c>
      <c r="P719" s="45"/>
      <c r="Q719" s="11" t="str">
        <f t="shared" si="11"/>
        <v>Ho Chi Minh</v>
      </c>
      <c r="R719" s="11" t="str">
        <f>VLOOKUP($G719,'[1]BU mapping'!$A$1:$B$12,2,FALSE)</f>
        <v>IoT</v>
      </c>
      <c r="S719" s="11"/>
      <c r="T719" s="11" t="str">
        <f>VLOOKUP($G719,'[2]BU mapping'!$A$1:$C$12,3,FALSE)</f>
        <v>EMB</v>
      </c>
      <c r="U719" s="11" t="str">
        <f>INDEX([2]Detail!$L:$L, MATCH($A719, [2]Detail!$A:$A, 0))</f>
        <v>Solution/Technical Architect</v>
      </c>
      <c r="V719" s="11"/>
    </row>
    <row r="720" spans="1:22" ht="60" x14ac:dyDescent="0.25">
      <c r="A720" s="7">
        <v>71270092</v>
      </c>
      <c r="B720" s="52">
        <v>125451</v>
      </c>
      <c r="C720" s="8" t="s">
        <v>2542</v>
      </c>
      <c r="D720" s="8" t="s">
        <v>62</v>
      </c>
      <c r="E720" s="9">
        <v>41904</v>
      </c>
      <c r="F720" s="18" t="s">
        <v>2551</v>
      </c>
      <c r="G720" s="8" t="s">
        <v>45</v>
      </c>
      <c r="H720" s="8" t="s">
        <v>76</v>
      </c>
      <c r="I720" s="11" t="s">
        <v>2311</v>
      </c>
      <c r="J720" s="11" t="s">
        <v>2540</v>
      </c>
      <c r="K720" s="11"/>
      <c r="L720" s="11" t="s">
        <v>227</v>
      </c>
      <c r="M720" s="11" t="s">
        <v>227</v>
      </c>
      <c r="N720" s="11" t="s">
        <v>978</v>
      </c>
      <c r="O720" s="11" t="s">
        <v>2007</v>
      </c>
      <c r="P720" s="14"/>
      <c r="Q720" s="11" t="str">
        <f t="shared" si="11"/>
        <v>Ho Chi Minh</v>
      </c>
      <c r="R720" s="11" t="str">
        <f>VLOOKUP($G720,'[1]BU mapping'!$A$1:$B$12,2,FALSE)</f>
        <v>IoT</v>
      </c>
      <c r="S720" s="11"/>
      <c r="T720" s="11" t="str">
        <f>VLOOKUP($G720,'[2]BU mapping'!$A$1:$C$12,3,FALSE)</f>
        <v>Lumada</v>
      </c>
      <c r="U720" s="11" t="str">
        <f>INDEX([2]Detail!$L:$L, MATCH($A720, [2]Detail!$A:$A, 0))</f>
        <v>Solution/Technical Architect</v>
      </c>
      <c r="V720" s="11"/>
    </row>
    <row r="721" spans="1:22" ht="30" x14ac:dyDescent="0.25">
      <c r="A721" s="39">
        <v>71270076</v>
      </c>
      <c r="B721" s="40">
        <v>124822</v>
      </c>
      <c r="C721" s="40" t="s">
        <v>2552</v>
      </c>
      <c r="D721" s="40" t="s">
        <v>5</v>
      </c>
      <c r="E721" s="41">
        <v>42156</v>
      </c>
      <c r="F721" s="42" t="s">
        <v>2553</v>
      </c>
      <c r="G721" s="40" t="s">
        <v>29</v>
      </c>
      <c r="H721" s="40" t="s">
        <v>76</v>
      </c>
      <c r="I721" s="43" t="s">
        <v>2554</v>
      </c>
      <c r="J721" s="43" t="s">
        <v>2540</v>
      </c>
      <c r="K721" s="48" t="s">
        <v>2555</v>
      </c>
      <c r="L721" s="40" t="s">
        <v>2542</v>
      </c>
      <c r="M721" s="40" t="s">
        <v>2542</v>
      </c>
      <c r="N721" s="48" t="s">
        <v>366</v>
      </c>
      <c r="O721" s="43" t="s">
        <v>2556</v>
      </c>
      <c r="P721" s="45"/>
      <c r="Q721" s="43" t="str">
        <f t="shared" si="11"/>
        <v>Ho Chi Minh</v>
      </c>
      <c r="R721" s="43" t="str">
        <f>VLOOKUP($G721,'[1]BU mapping'!$A$1:$B$12,2,FALSE)</f>
        <v>DS</v>
      </c>
      <c r="S721" s="43"/>
      <c r="T721" s="43">
        <f>VLOOKUP($G721,'[2]BU mapping'!$A$1:$C$12,3,FALSE)</f>
        <v>0</v>
      </c>
      <c r="U721" s="43"/>
      <c r="V721" s="43"/>
    </row>
    <row r="722" spans="1:22" ht="30" x14ac:dyDescent="0.25">
      <c r="A722" s="7">
        <v>71391186</v>
      </c>
      <c r="B722" s="8">
        <v>132982</v>
      </c>
      <c r="C722" s="8" t="s">
        <v>2557</v>
      </c>
      <c r="D722" s="8" t="s">
        <v>4</v>
      </c>
      <c r="E722" s="9">
        <v>42830</v>
      </c>
      <c r="F722" s="10" t="s">
        <v>2558</v>
      </c>
      <c r="G722" s="8" t="s">
        <v>29</v>
      </c>
      <c r="H722" s="8" t="s">
        <v>119</v>
      </c>
      <c r="I722" s="11" t="s">
        <v>2559</v>
      </c>
      <c r="J722" s="11" t="s">
        <v>2540</v>
      </c>
      <c r="K722" s="48" t="s">
        <v>2541</v>
      </c>
      <c r="L722" s="8" t="s">
        <v>2542</v>
      </c>
      <c r="M722" s="8" t="s">
        <v>2542</v>
      </c>
      <c r="N722" s="48" t="s">
        <v>366</v>
      </c>
      <c r="O722" s="11" t="s">
        <v>357</v>
      </c>
      <c r="P722" s="45"/>
      <c r="Q722" s="11" t="str">
        <f t="shared" si="11"/>
        <v>Ho Chi Minh</v>
      </c>
      <c r="R722" s="11" t="str">
        <f>VLOOKUP($G722,'[1]BU mapping'!$A$1:$B$12,2,FALSE)</f>
        <v>DS</v>
      </c>
      <c r="S722" s="11"/>
      <c r="T722" s="11">
        <f>VLOOKUP($G722,'[2]BU mapping'!$A$1:$C$12,3,FALSE)</f>
        <v>0</v>
      </c>
      <c r="U722" s="11"/>
      <c r="V722" s="11"/>
    </row>
    <row r="723" spans="1:22" ht="30" x14ac:dyDescent="0.25">
      <c r="A723" s="7">
        <v>71478715</v>
      </c>
      <c r="B723" s="8">
        <v>134306</v>
      </c>
      <c r="C723" s="8" t="s">
        <v>147</v>
      </c>
      <c r="D723" s="8" t="s">
        <v>4</v>
      </c>
      <c r="E723" s="9">
        <v>42968</v>
      </c>
      <c r="F723" s="10" t="s">
        <v>2560</v>
      </c>
      <c r="G723" s="8" t="s">
        <v>29</v>
      </c>
      <c r="H723" s="8" t="s">
        <v>119</v>
      </c>
      <c r="I723" s="11" t="s">
        <v>2561</v>
      </c>
      <c r="J723" s="11" t="s">
        <v>2540</v>
      </c>
      <c r="K723" s="48" t="s">
        <v>2562</v>
      </c>
      <c r="L723" s="8" t="s">
        <v>2542</v>
      </c>
      <c r="M723" s="8" t="s">
        <v>2542</v>
      </c>
      <c r="N723" s="48" t="s">
        <v>366</v>
      </c>
      <c r="O723" s="11" t="s">
        <v>2563</v>
      </c>
      <c r="P723" s="45"/>
      <c r="Q723" s="11" t="str">
        <f t="shared" si="11"/>
        <v>Ho Chi Minh</v>
      </c>
      <c r="R723" s="11" t="str">
        <f>VLOOKUP($G723,'[1]BU mapping'!$A$1:$B$12,2,FALSE)</f>
        <v>DS</v>
      </c>
      <c r="S723" s="11"/>
      <c r="T723" s="11">
        <f>VLOOKUP($G723,'[2]BU mapping'!$A$1:$C$12,3,FALSE)</f>
        <v>0</v>
      </c>
      <c r="U723" s="11"/>
      <c r="V723" s="11"/>
    </row>
    <row r="724" spans="1:22" ht="30" x14ac:dyDescent="0.25">
      <c r="A724" s="7">
        <v>71269745</v>
      </c>
      <c r="B724" s="8">
        <v>124869</v>
      </c>
      <c r="C724" s="8" t="s">
        <v>2564</v>
      </c>
      <c r="D724" s="8" t="s">
        <v>763</v>
      </c>
      <c r="E724" s="9">
        <v>43241</v>
      </c>
      <c r="F724" s="10" t="s">
        <v>2565</v>
      </c>
      <c r="G724" s="8" t="s">
        <v>29</v>
      </c>
      <c r="H724" s="8" t="s">
        <v>119</v>
      </c>
      <c r="I724" s="11" t="s">
        <v>2566</v>
      </c>
      <c r="J724" s="11" t="s">
        <v>2540</v>
      </c>
      <c r="K724" s="48" t="s">
        <v>2567</v>
      </c>
      <c r="L724" s="8" t="s">
        <v>2542</v>
      </c>
      <c r="M724" s="8" t="s">
        <v>2542</v>
      </c>
      <c r="N724" s="48" t="s">
        <v>366</v>
      </c>
      <c r="O724" s="11" t="s">
        <v>721</v>
      </c>
      <c r="P724" s="45"/>
      <c r="Q724" s="11" t="str">
        <f t="shared" si="11"/>
        <v>Ho Chi Minh</v>
      </c>
      <c r="R724" s="11" t="str">
        <f>VLOOKUP($G724,'[1]BU mapping'!$A$1:$B$12,2,FALSE)</f>
        <v>DS</v>
      </c>
      <c r="S724" s="11"/>
      <c r="T724" s="11">
        <f>VLOOKUP($G724,'[2]BU mapping'!$A$1:$C$12,3,FALSE)</f>
        <v>0</v>
      </c>
      <c r="U724" s="11"/>
      <c r="V724" s="11"/>
    </row>
    <row r="725" spans="1:22" ht="30" x14ac:dyDescent="0.25">
      <c r="A725" s="7">
        <v>71572320</v>
      </c>
      <c r="B725" s="8">
        <v>141784</v>
      </c>
      <c r="C725" s="8" t="s">
        <v>2568</v>
      </c>
      <c r="D725" s="8" t="s">
        <v>4</v>
      </c>
      <c r="E725" s="9">
        <v>43591</v>
      </c>
      <c r="F725" s="10" t="s">
        <v>2569</v>
      </c>
      <c r="G725" s="103" t="s">
        <v>45</v>
      </c>
      <c r="H725" s="8" t="s">
        <v>76</v>
      </c>
      <c r="I725" s="11" t="s">
        <v>2570</v>
      </c>
      <c r="J725" s="11" t="s">
        <v>2540</v>
      </c>
      <c r="K725" s="48" t="s">
        <v>2562</v>
      </c>
      <c r="L725" s="8" t="s">
        <v>2542</v>
      </c>
      <c r="M725" s="8" t="s">
        <v>2542</v>
      </c>
      <c r="N725" s="48" t="s">
        <v>659</v>
      </c>
      <c r="O725" s="11" t="s">
        <v>2571</v>
      </c>
      <c r="P725" s="45"/>
      <c r="Q725" s="11" t="str">
        <f t="shared" si="11"/>
        <v>Ho Chi Minh</v>
      </c>
      <c r="R725" s="11" t="str">
        <f>VLOOKUP($G725,'[1]BU mapping'!$A$1:$B$12,2,FALSE)</f>
        <v>IoT</v>
      </c>
      <c r="S725" s="11"/>
      <c r="T725" s="11" t="str">
        <f>VLOOKUP($G725,'[2]BU mapping'!$A$1:$C$12,3,FALSE)</f>
        <v>Lumada</v>
      </c>
      <c r="U725" s="11" t="str">
        <f>INDEX([2]Detail!$L:$L, MATCH($A725, [2]Detail!$A:$A, 0))</f>
        <v>Solution/Technical Architect</v>
      </c>
      <c r="V725" s="11"/>
    </row>
    <row r="726" spans="1:22" ht="120" x14ac:dyDescent="0.25">
      <c r="A726" s="7">
        <v>71843176</v>
      </c>
      <c r="B726" s="8">
        <v>146829</v>
      </c>
      <c r="C726" s="8" t="s">
        <v>2572</v>
      </c>
      <c r="D726" s="8" t="s">
        <v>763</v>
      </c>
      <c r="E726" s="9">
        <v>44166</v>
      </c>
      <c r="F726" s="10" t="s">
        <v>2573</v>
      </c>
      <c r="G726" s="8" t="s">
        <v>29</v>
      </c>
      <c r="H726" s="8" t="s">
        <v>119</v>
      </c>
      <c r="I726" s="11" t="s">
        <v>2574</v>
      </c>
      <c r="J726" s="11" t="s">
        <v>2540</v>
      </c>
      <c r="K726" s="11" t="s">
        <v>2567</v>
      </c>
      <c r="L726" s="8" t="s">
        <v>2542</v>
      </c>
      <c r="M726" s="8" t="s">
        <v>2542</v>
      </c>
      <c r="N726" s="11" t="s">
        <v>716</v>
      </c>
      <c r="O726" s="11"/>
      <c r="P726" s="45"/>
      <c r="Q726" s="11" t="str">
        <f t="shared" si="11"/>
        <v>Ho Chi Minh</v>
      </c>
      <c r="R726" s="11" t="str">
        <f>VLOOKUP($G726,'[1]BU mapping'!$A$1:$B$12,2,FALSE)</f>
        <v>DS</v>
      </c>
      <c r="S726" s="11"/>
      <c r="T726" s="11">
        <f>VLOOKUP($G726,'[2]BU mapping'!$A$1:$C$12,3,FALSE)</f>
        <v>0</v>
      </c>
      <c r="U726" s="11"/>
      <c r="V726" s="11"/>
    </row>
    <row r="727" spans="1:22" ht="45" x14ac:dyDescent="0.25">
      <c r="A727" s="7">
        <v>71843129</v>
      </c>
      <c r="B727" s="8">
        <v>146838</v>
      </c>
      <c r="C727" s="8" t="s">
        <v>2575</v>
      </c>
      <c r="D727" s="8" t="s">
        <v>4</v>
      </c>
      <c r="E727" s="9">
        <v>44166</v>
      </c>
      <c r="F727" s="10" t="s">
        <v>2576</v>
      </c>
      <c r="G727" s="8" t="s">
        <v>45</v>
      </c>
      <c r="H727" s="8" t="s">
        <v>90</v>
      </c>
      <c r="I727" s="11" t="s">
        <v>2577</v>
      </c>
      <c r="J727" s="11" t="s">
        <v>2540</v>
      </c>
      <c r="K727" s="11" t="s">
        <v>2555</v>
      </c>
      <c r="L727" s="8" t="s">
        <v>2542</v>
      </c>
      <c r="M727" s="8" t="s">
        <v>2542</v>
      </c>
      <c r="N727" s="11" t="s">
        <v>659</v>
      </c>
      <c r="O727" s="11" t="s">
        <v>459</v>
      </c>
      <c r="P727" s="45"/>
      <c r="Q727" s="11" t="str">
        <f t="shared" si="11"/>
        <v>Danang City</v>
      </c>
      <c r="R727" s="11" t="str">
        <f>VLOOKUP($G727,'[1]BU mapping'!$A$1:$B$12,2,FALSE)</f>
        <v>IoT</v>
      </c>
      <c r="S727" s="11"/>
      <c r="T727" s="11" t="str">
        <f>VLOOKUP($G727,'[2]BU mapping'!$A$1:$C$12,3,FALSE)</f>
        <v>Lumada</v>
      </c>
      <c r="U727" s="11" t="str">
        <f>INDEX([2]Detail!$L:$L, MATCH($A727, [2]Detail!$A:$A, 0))</f>
        <v>Solution/Technical Architect</v>
      </c>
      <c r="V727" s="11"/>
    </row>
    <row r="728" spans="1:22" ht="30" x14ac:dyDescent="0.25">
      <c r="A728" s="7">
        <v>70758869</v>
      </c>
      <c r="B728" s="8">
        <v>148932</v>
      </c>
      <c r="C728" s="8" t="s">
        <v>2578</v>
      </c>
      <c r="D728" s="8" t="s">
        <v>5</v>
      </c>
      <c r="E728" s="9">
        <v>44410</v>
      </c>
      <c r="F728" s="10" t="s">
        <v>2579</v>
      </c>
      <c r="G728" s="8" t="s">
        <v>45</v>
      </c>
      <c r="H728" s="8" t="s">
        <v>119</v>
      </c>
      <c r="I728" s="11" t="s">
        <v>2580</v>
      </c>
      <c r="J728" s="11" t="s">
        <v>2540</v>
      </c>
      <c r="K728" s="11" t="s">
        <v>2555</v>
      </c>
      <c r="L728" s="8" t="s">
        <v>2542</v>
      </c>
      <c r="M728" s="8" t="s">
        <v>2542</v>
      </c>
      <c r="N728" s="11" t="s">
        <v>659</v>
      </c>
      <c r="O728" s="11"/>
      <c r="P728" s="45"/>
      <c r="Q728" s="11" t="str">
        <f t="shared" si="11"/>
        <v>Ho Chi Minh</v>
      </c>
      <c r="R728" s="11" t="str">
        <f>VLOOKUP($G728,'[1]BU mapping'!$A$1:$B$12,2,FALSE)</f>
        <v>IoT</v>
      </c>
      <c r="S728" s="11"/>
      <c r="T728" s="11" t="str">
        <f>VLOOKUP($G728,'[2]BU mapping'!$A$1:$C$12,3,FALSE)</f>
        <v>Lumada</v>
      </c>
      <c r="U728" s="11" t="str">
        <f>INDEX([2]Detail!$L:$L, MATCH($A728, [2]Detail!$A:$A, 0))</f>
        <v>Solution/Technical Architect</v>
      </c>
      <c r="V728" s="11"/>
    </row>
    <row r="729" spans="1:22" ht="30" x14ac:dyDescent="0.25">
      <c r="A729" s="7">
        <v>70759122</v>
      </c>
      <c r="B729" s="8">
        <v>149672</v>
      </c>
      <c r="C729" s="8" t="s">
        <v>2581</v>
      </c>
      <c r="D729" s="8" t="s">
        <v>5</v>
      </c>
      <c r="E729" s="9">
        <v>44459</v>
      </c>
      <c r="F729" s="10" t="s">
        <v>2582</v>
      </c>
      <c r="G729" s="8" t="s">
        <v>45</v>
      </c>
      <c r="H729" s="8" t="s">
        <v>76</v>
      </c>
      <c r="I729" s="11" t="s">
        <v>2583</v>
      </c>
      <c r="J729" s="11" t="s">
        <v>2540</v>
      </c>
      <c r="K729" s="11" t="s">
        <v>2584</v>
      </c>
      <c r="L729" s="8" t="s">
        <v>2542</v>
      </c>
      <c r="M729" s="8" t="s">
        <v>2542</v>
      </c>
      <c r="N729" s="11" t="s">
        <v>659</v>
      </c>
      <c r="O729" s="11"/>
      <c r="P729" s="45"/>
      <c r="Q729" s="11" t="str">
        <f t="shared" si="11"/>
        <v>Ho Chi Minh</v>
      </c>
      <c r="R729" s="11" t="str">
        <f>VLOOKUP($G729,'[1]BU mapping'!$A$1:$B$12,2,FALSE)</f>
        <v>IoT</v>
      </c>
      <c r="S729" s="11"/>
      <c r="T729" s="11" t="str">
        <f>VLOOKUP($G729,'[2]BU mapping'!$A$1:$C$12,3,FALSE)</f>
        <v>Lumada</v>
      </c>
      <c r="U729" s="11" t="str">
        <f>INDEX([2]Detail!$L:$L, MATCH($A729, [2]Detail!$A:$A, 0))</f>
        <v>Solution/Technical Architect</v>
      </c>
      <c r="V729" s="11"/>
    </row>
    <row r="730" spans="1:22" ht="180" x14ac:dyDescent="0.25">
      <c r="A730" s="13">
        <v>71269802</v>
      </c>
      <c r="B730" s="8">
        <v>125183</v>
      </c>
      <c r="C730" s="14" t="s">
        <v>2585</v>
      </c>
      <c r="D730" s="8" t="s">
        <v>48</v>
      </c>
      <c r="E730" s="9">
        <v>44704</v>
      </c>
      <c r="F730" s="10" t="s">
        <v>2586</v>
      </c>
      <c r="G730" s="8" t="s">
        <v>132</v>
      </c>
      <c r="H730" s="8" t="s">
        <v>76</v>
      </c>
      <c r="I730" s="11" t="s">
        <v>2587</v>
      </c>
      <c r="J730" s="11" t="s">
        <v>2540</v>
      </c>
      <c r="K730" s="11" t="s">
        <v>2562</v>
      </c>
      <c r="L730" s="8" t="s">
        <v>2542</v>
      </c>
      <c r="M730" s="8" t="s">
        <v>2542</v>
      </c>
      <c r="N730" s="11" t="s">
        <v>659</v>
      </c>
      <c r="O730" s="17"/>
      <c r="P730" s="45"/>
      <c r="Q730" s="11" t="str">
        <f t="shared" si="11"/>
        <v>Ho Chi Minh</v>
      </c>
      <c r="R730" s="11" t="str">
        <f>VLOOKUP($G730,'[1]BU mapping'!$A$1:$B$12,2,FALSE)</f>
        <v>IoT</v>
      </c>
      <c r="S730" s="11"/>
      <c r="T730" s="11" t="str">
        <f>VLOOKUP($G730,'[2]BU mapping'!$A$1:$C$12,3,FALSE)</f>
        <v>Lumada</v>
      </c>
      <c r="U730" s="11" t="str">
        <f>INDEX([2]Detail!$L:$L, MATCH($A730, [2]Detail!$A:$A, 0))</f>
        <v>Solution/Technical Architect</v>
      </c>
      <c r="V730" s="11"/>
    </row>
    <row r="731" spans="1:22" ht="30" x14ac:dyDescent="0.25">
      <c r="A731" s="7">
        <v>71269771</v>
      </c>
      <c r="B731" s="8">
        <v>125423</v>
      </c>
      <c r="C731" s="8" t="s">
        <v>2588</v>
      </c>
      <c r="D731" s="8" t="s">
        <v>48</v>
      </c>
      <c r="E731" s="9">
        <v>38460</v>
      </c>
      <c r="F731" s="18" t="s">
        <v>2589</v>
      </c>
      <c r="G731" s="8" t="s">
        <v>1170</v>
      </c>
      <c r="H731" s="8" t="s">
        <v>119</v>
      </c>
      <c r="I731" s="11" t="s">
        <v>1892</v>
      </c>
      <c r="J731" s="11" t="s">
        <v>1178</v>
      </c>
      <c r="K731" s="11" t="s">
        <v>2590</v>
      </c>
      <c r="L731" s="11" t="s">
        <v>1189</v>
      </c>
      <c r="M731" s="11" t="s">
        <v>1179</v>
      </c>
      <c r="N731" s="11" t="s">
        <v>403</v>
      </c>
      <c r="O731" s="11" t="s">
        <v>1181</v>
      </c>
      <c r="P731" s="45"/>
      <c r="Q731" s="11" t="str">
        <f t="shared" si="11"/>
        <v>Ho Chi Minh</v>
      </c>
      <c r="R731" s="11" t="str">
        <f>VLOOKUP($G731,'[1]BU mapping'!$A$1:$B$12,2,FALSE)</f>
        <v>DS</v>
      </c>
      <c r="S731" s="11"/>
      <c r="T731" s="11">
        <f>VLOOKUP($G731,'[2]BU mapping'!$A$1:$C$12,3,FALSE)</f>
        <v>0</v>
      </c>
      <c r="U731" s="11"/>
      <c r="V731" s="11"/>
    </row>
    <row r="732" spans="1:22" ht="30" x14ac:dyDescent="0.25">
      <c r="A732" s="7">
        <v>71270205</v>
      </c>
      <c r="B732" s="8">
        <v>124905</v>
      </c>
      <c r="C732" s="8" t="s">
        <v>2591</v>
      </c>
      <c r="D732" s="8" t="s">
        <v>5</v>
      </c>
      <c r="E732" s="9">
        <v>39084</v>
      </c>
      <c r="F732" s="18" t="s">
        <v>2592</v>
      </c>
      <c r="G732" s="8" t="s">
        <v>1170</v>
      </c>
      <c r="H732" s="8" t="s">
        <v>76</v>
      </c>
      <c r="I732" s="11" t="s">
        <v>1892</v>
      </c>
      <c r="J732" s="11" t="s">
        <v>1178</v>
      </c>
      <c r="K732" s="11" t="s">
        <v>2590</v>
      </c>
      <c r="L732" s="11" t="s">
        <v>1189</v>
      </c>
      <c r="M732" s="11" t="s">
        <v>1179</v>
      </c>
      <c r="N732" s="11" t="s">
        <v>1273</v>
      </c>
      <c r="O732" s="11" t="s">
        <v>1447</v>
      </c>
      <c r="P732" s="45"/>
      <c r="Q732" s="11" t="str">
        <f t="shared" si="11"/>
        <v>Ho Chi Minh</v>
      </c>
      <c r="R732" s="11" t="str">
        <f>VLOOKUP($G732,'[1]BU mapping'!$A$1:$B$12,2,FALSE)</f>
        <v>DS</v>
      </c>
      <c r="S732" s="11"/>
      <c r="T732" s="11">
        <f>VLOOKUP($G732,'[2]BU mapping'!$A$1:$C$12,3,FALSE)</f>
        <v>0</v>
      </c>
      <c r="U732" s="11"/>
      <c r="V732" s="11"/>
    </row>
    <row r="733" spans="1:22" ht="45" x14ac:dyDescent="0.25">
      <c r="A733" s="7">
        <v>71270406</v>
      </c>
      <c r="B733" s="8">
        <v>125288</v>
      </c>
      <c r="C733" s="8" t="s">
        <v>2593</v>
      </c>
      <c r="D733" s="8" t="s">
        <v>4</v>
      </c>
      <c r="E733" s="9">
        <v>39636</v>
      </c>
      <c r="F733" s="18" t="s">
        <v>2594</v>
      </c>
      <c r="G733" s="8" t="s">
        <v>1170</v>
      </c>
      <c r="H733" s="8" t="s">
        <v>76</v>
      </c>
      <c r="I733" s="11" t="s">
        <v>2595</v>
      </c>
      <c r="J733" s="11" t="s">
        <v>1178</v>
      </c>
      <c r="K733" s="11" t="s">
        <v>2590</v>
      </c>
      <c r="L733" s="11" t="s">
        <v>1189</v>
      </c>
      <c r="M733" s="11" t="s">
        <v>1179</v>
      </c>
      <c r="N733" s="11" t="s">
        <v>852</v>
      </c>
      <c r="O733" s="11" t="s">
        <v>810</v>
      </c>
      <c r="P733" s="45"/>
      <c r="Q733" s="11" t="str">
        <f t="shared" si="11"/>
        <v>Ho Chi Minh</v>
      </c>
      <c r="R733" s="11" t="str">
        <f>VLOOKUP($G733,'[1]BU mapping'!$A$1:$B$12,2,FALSE)</f>
        <v>DS</v>
      </c>
      <c r="S733" s="11"/>
      <c r="T733" s="11">
        <f>VLOOKUP($G733,'[2]BU mapping'!$A$1:$C$12,3,FALSE)</f>
        <v>0</v>
      </c>
      <c r="U733" s="11"/>
      <c r="V733" s="11"/>
    </row>
    <row r="734" spans="1:22" ht="30" x14ac:dyDescent="0.25">
      <c r="A734" s="7">
        <v>71270347</v>
      </c>
      <c r="B734" s="8">
        <v>125673</v>
      </c>
      <c r="C734" s="8" t="s">
        <v>2596</v>
      </c>
      <c r="D734" s="8" t="s">
        <v>763</v>
      </c>
      <c r="E734" s="9">
        <v>40406</v>
      </c>
      <c r="F734" s="18" t="s">
        <v>2597</v>
      </c>
      <c r="G734" s="8" t="s">
        <v>1170</v>
      </c>
      <c r="H734" s="8" t="s">
        <v>76</v>
      </c>
      <c r="I734" s="11" t="s">
        <v>1892</v>
      </c>
      <c r="J734" s="11" t="s">
        <v>1178</v>
      </c>
      <c r="K734" s="11" t="s">
        <v>2590</v>
      </c>
      <c r="L734" s="11" t="s">
        <v>1189</v>
      </c>
      <c r="M734" s="11" t="s">
        <v>1179</v>
      </c>
      <c r="N734" s="11" t="s">
        <v>1236</v>
      </c>
      <c r="O734" s="11" t="s">
        <v>371</v>
      </c>
      <c r="P734" s="45"/>
      <c r="Q734" s="11" t="str">
        <f t="shared" si="11"/>
        <v>Ho Chi Minh</v>
      </c>
      <c r="R734" s="11" t="str">
        <f>VLOOKUP($G734,'[1]BU mapping'!$A$1:$B$12,2,FALSE)</f>
        <v>DS</v>
      </c>
      <c r="S734" s="11"/>
      <c r="T734" s="11">
        <f>VLOOKUP($G734,'[2]BU mapping'!$A$1:$C$12,3,FALSE)</f>
        <v>0</v>
      </c>
      <c r="U734" s="11"/>
      <c r="V734" s="11"/>
    </row>
    <row r="735" spans="1:22" ht="30" x14ac:dyDescent="0.25">
      <c r="A735" s="7">
        <v>71270395</v>
      </c>
      <c r="B735" s="8">
        <v>125040</v>
      </c>
      <c r="C735" s="8" t="s">
        <v>2598</v>
      </c>
      <c r="D735" s="8" t="s">
        <v>5</v>
      </c>
      <c r="E735" s="9">
        <v>40513</v>
      </c>
      <c r="F735" s="18" t="s">
        <v>2599</v>
      </c>
      <c r="G735" s="8" t="s">
        <v>1170</v>
      </c>
      <c r="H735" s="8" t="s">
        <v>76</v>
      </c>
      <c r="I735" s="11" t="s">
        <v>1892</v>
      </c>
      <c r="J735" s="11" t="s">
        <v>1178</v>
      </c>
      <c r="K735" s="11" t="s">
        <v>2590</v>
      </c>
      <c r="L735" s="11" t="s">
        <v>1189</v>
      </c>
      <c r="M735" s="11" t="s">
        <v>1179</v>
      </c>
      <c r="N735" s="11" t="s">
        <v>366</v>
      </c>
      <c r="O735" s="11" t="s">
        <v>397</v>
      </c>
      <c r="P735" s="45"/>
      <c r="Q735" s="11" t="str">
        <f t="shared" si="11"/>
        <v>Ho Chi Minh</v>
      </c>
      <c r="R735" s="11" t="str">
        <f>VLOOKUP($G735,'[1]BU mapping'!$A$1:$B$12,2,FALSE)</f>
        <v>DS</v>
      </c>
      <c r="S735" s="11"/>
      <c r="T735" s="11">
        <f>VLOOKUP($G735,'[2]BU mapping'!$A$1:$C$12,3,FALSE)</f>
        <v>0</v>
      </c>
      <c r="U735" s="11"/>
      <c r="V735" s="11"/>
    </row>
    <row r="736" spans="1:22" ht="45" x14ac:dyDescent="0.25">
      <c r="A736" s="7">
        <v>71270397</v>
      </c>
      <c r="B736" s="8">
        <v>125101</v>
      </c>
      <c r="C736" s="8" t="s">
        <v>2600</v>
      </c>
      <c r="D736" s="8" t="s">
        <v>5</v>
      </c>
      <c r="E736" s="9">
        <v>40518</v>
      </c>
      <c r="F736" s="18" t="s">
        <v>2601</v>
      </c>
      <c r="G736" s="8" t="s">
        <v>16</v>
      </c>
      <c r="H736" s="8" t="s">
        <v>76</v>
      </c>
      <c r="I736" s="11" t="s">
        <v>2602</v>
      </c>
      <c r="J736" s="11" t="s">
        <v>1178</v>
      </c>
      <c r="K736" s="11" t="s">
        <v>2590</v>
      </c>
      <c r="L736" s="11" t="s">
        <v>1189</v>
      </c>
      <c r="M736" s="11" t="s">
        <v>1179</v>
      </c>
      <c r="N736" s="11" t="s">
        <v>2179</v>
      </c>
      <c r="O736" s="11" t="s">
        <v>810</v>
      </c>
      <c r="P736" s="45"/>
      <c r="Q736" s="11" t="str">
        <f t="shared" si="11"/>
        <v>Ho Chi Minh</v>
      </c>
      <c r="R736" s="11" t="str">
        <f>VLOOKUP($G736,'[1]BU mapping'!$A$1:$B$12,2,FALSE)</f>
        <v>IoT</v>
      </c>
      <c r="S736" s="11"/>
      <c r="T736" s="11" t="str">
        <f>VLOOKUP($G736,'[2]BU mapping'!$A$1:$C$12,3,FALSE)</f>
        <v>EMB</v>
      </c>
      <c r="U736" s="11" t="str">
        <f>INDEX([2]Detail!$L:$L, MATCH($A736, [2]Detail!$A:$A, 0))</f>
        <v>Testing</v>
      </c>
      <c r="V736" s="11"/>
    </row>
    <row r="737" spans="1:22" ht="30" x14ac:dyDescent="0.25">
      <c r="A737" s="7">
        <v>71270387</v>
      </c>
      <c r="B737" s="8">
        <v>124962</v>
      </c>
      <c r="C737" s="8" t="s">
        <v>2603</v>
      </c>
      <c r="D737" s="8" t="s">
        <v>5</v>
      </c>
      <c r="E737" s="9">
        <v>40610</v>
      </c>
      <c r="F737" s="18" t="s">
        <v>2604</v>
      </c>
      <c r="G737" s="8" t="s">
        <v>1170</v>
      </c>
      <c r="H737" s="8" t="s">
        <v>76</v>
      </c>
      <c r="I737" s="11" t="s">
        <v>1937</v>
      </c>
      <c r="J737" s="11" t="s">
        <v>1178</v>
      </c>
      <c r="K737" s="11" t="s">
        <v>2590</v>
      </c>
      <c r="L737" s="11" t="s">
        <v>1189</v>
      </c>
      <c r="M737" s="11" t="s">
        <v>1179</v>
      </c>
      <c r="N737" s="11" t="s">
        <v>366</v>
      </c>
      <c r="O737" s="11" t="s">
        <v>750</v>
      </c>
      <c r="P737" s="45"/>
      <c r="Q737" s="11" t="str">
        <f t="shared" si="11"/>
        <v>Ho Chi Minh</v>
      </c>
      <c r="R737" s="11" t="str">
        <f>VLOOKUP($G737,'[1]BU mapping'!$A$1:$B$12,2,FALSE)</f>
        <v>DS</v>
      </c>
      <c r="S737" s="11"/>
      <c r="T737" s="11">
        <f>VLOOKUP($G737,'[2]BU mapping'!$A$1:$C$12,3,FALSE)</f>
        <v>0</v>
      </c>
      <c r="U737" s="11"/>
      <c r="V737" s="11"/>
    </row>
    <row r="738" spans="1:22" ht="30" x14ac:dyDescent="0.25">
      <c r="A738" s="7">
        <v>71270449</v>
      </c>
      <c r="B738" s="8">
        <v>125317</v>
      </c>
      <c r="C738" s="8" t="s">
        <v>2605</v>
      </c>
      <c r="D738" s="8" t="s">
        <v>4</v>
      </c>
      <c r="E738" s="9">
        <v>40651</v>
      </c>
      <c r="F738" s="18" t="s">
        <v>2606</v>
      </c>
      <c r="G738" s="8" t="s">
        <v>1170</v>
      </c>
      <c r="H738" s="8" t="s">
        <v>76</v>
      </c>
      <c r="I738" s="11" t="s">
        <v>1892</v>
      </c>
      <c r="J738" s="11" t="s">
        <v>1178</v>
      </c>
      <c r="K738" s="11" t="s">
        <v>2590</v>
      </c>
      <c r="L738" s="11" t="s">
        <v>1189</v>
      </c>
      <c r="M738" s="11" t="s">
        <v>1179</v>
      </c>
      <c r="N738" s="11" t="s">
        <v>1185</v>
      </c>
      <c r="O738" s="11" t="s">
        <v>397</v>
      </c>
      <c r="P738" s="45"/>
      <c r="Q738" s="11" t="str">
        <f t="shared" si="11"/>
        <v>Ho Chi Minh</v>
      </c>
      <c r="R738" s="11" t="str">
        <f>VLOOKUP($G738,'[1]BU mapping'!$A$1:$B$12,2,FALSE)</f>
        <v>DS</v>
      </c>
      <c r="S738" s="11"/>
      <c r="T738" s="11">
        <f>VLOOKUP($G738,'[2]BU mapping'!$A$1:$C$12,3,FALSE)</f>
        <v>0</v>
      </c>
      <c r="U738" s="11"/>
      <c r="V738" s="11"/>
    </row>
    <row r="739" spans="1:22" ht="30" x14ac:dyDescent="0.25">
      <c r="A739" s="7">
        <v>71269815</v>
      </c>
      <c r="B739" s="8">
        <v>125536</v>
      </c>
      <c r="C739" s="8" t="s">
        <v>2607</v>
      </c>
      <c r="D739" s="8" t="s">
        <v>5</v>
      </c>
      <c r="E739" s="9">
        <v>40911</v>
      </c>
      <c r="F739" s="18" t="s">
        <v>2608</v>
      </c>
      <c r="G739" s="8" t="s">
        <v>1170</v>
      </c>
      <c r="H739" s="8" t="s">
        <v>119</v>
      </c>
      <c r="I739" s="11" t="s">
        <v>1892</v>
      </c>
      <c r="J739" s="11" t="s">
        <v>1178</v>
      </c>
      <c r="K739" s="11" t="s">
        <v>2609</v>
      </c>
      <c r="L739" s="11" t="s">
        <v>1232</v>
      </c>
      <c r="M739" s="11" t="s">
        <v>1179</v>
      </c>
      <c r="N739" s="11" t="s">
        <v>487</v>
      </c>
      <c r="O739" s="11" t="s">
        <v>2282</v>
      </c>
      <c r="P739" s="45"/>
      <c r="Q739" s="11" t="str">
        <f t="shared" si="11"/>
        <v>Ho Chi Minh</v>
      </c>
      <c r="R739" s="11" t="str">
        <f>VLOOKUP($G739,'[1]BU mapping'!$A$1:$B$12,2,FALSE)</f>
        <v>DS</v>
      </c>
      <c r="S739" s="11"/>
      <c r="T739" s="11">
        <f>VLOOKUP($G739,'[2]BU mapping'!$A$1:$C$12,3,FALSE)</f>
        <v>0</v>
      </c>
      <c r="U739" s="11"/>
      <c r="V739" s="11"/>
    </row>
    <row r="740" spans="1:22" ht="30" x14ac:dyDescent="0.25">
      <c r="A740" s="7">
        <v>71270409</v>
      </c>
      <c r="B740" s="8">
        <v>125167</v>
      </c>
      <c r="C740" s="8" t="s">
        <v>2610</v>
      </c>
      <c r="D740" s="8" t="s">
        <v>2</v>
      </c>
      <c r="E740" s="9">
        <v>41122</v>
      </c>
      <c r="F740" s="18" t="s">
        <v>2611</v>
      </c>
      <c r="G740" s="8" t="s">
        <v>1170</v>
      </c>
      <c r="H740" s="8" t="s">
        <v>90</v>
      </c>
      <c r="I740" s="11" t="s">
        <v>1892</v>
      </c>
      <c r="J740" s="11" t="s">
        <v>1178</v>
      </c>
      <c r="K740" s="11" t="s">
        <v>2612</v>
      </c>
      <c r="L740" s="11" t="s">
        <v>1206</v>
      </c>
      <c r="M740" s="11" t="s">
        <v>1179</v>
      </c>
      <c r="N740" s="11" t="s">
        <v>1325</v>
      </c>
      <c r="O740" s="11" t="s">
        <v>357</v>
      </c>
      <c r="P740" s="45"/>
      <c r="Q740" s="11" t="str">
        <f t="shared" si="11"/>
        <v>Danang City</v>
      </c>
      <c r="R740" s="11" t="str">
        <f>VLOOKUP($G740,'[1]BU mapping'!$A$1:$B$12,2,FALSE)</f>
        <v>DS</v>
      </c>
      <c r="S740" s="11"/>
      <c r="T740" s="11">
        <f>VLOOKUP($G740,'[2]BU mapping'!$A$1:$C$12,3,FALSE)</f>
        <v>0</v>
      </c>
      <c r="U740" s="11"/>
      <c r="V740" s="11"/>
    </row>
    <row r="741" spans="1:22" ht="45" x14ac:dyDescent="0.25">
      <c r="A741" s="7">
        <v>71270217</v>
      </c>
      <c r="B741" s="8">
        <v>125321</v>
      </c>
      <c r="C741" s="8" t="s">
        <v>2613</v>
      </c>
      <c r="D741" s="8" t="s">
        <v>4</v>
      </c>
      <c r="E741" s="9">
        <v>41218</v>
      </c>
      <c r="F741" s="18" t="s">
        <v>2614</v>
      </c>
      <c r="G741" s="8" t="s">
        <v>1170</v>
      </c>
      <c r="H741" s="8" t="s">
        <v>76</v>
      </c>
      <c r="I741" s="11" t="s">
        <v>1892</v>
      </c>
      <c r="J741" s="11" t="s">
        <v>1178</v>
      </c>
      <c r="K741" s="11" t="s">
        <v>2590</v>
      </c>
      <c r="L741" s="11" t="s">
        <v>1189</v>
      </c>
      <c r="M741" s="11" t="s">
        <v>1179</v>
      </c>
      <c r="N741" s="11" t="s">
        <v>1283</v>
      </c>
      <c r="O741" s="11" t="s">
        <v>810</v>
      </c>
      <c r="P741" s="45"/>
      <c r="Q741" s="11" t="str">
        <f t="shared" si="11"/>
        <v>Ho Chi Minh</v>
      </c>
      <c r="R741" s="11" t="str">
        <f>VLOOKUP($G741,'[1]BU mapping'!$A$1:$B$12,2,FALSE)</f>
        <v>DS</v>
      </c>
      <c r="S741" s="11"/>
      <c r="T741" s="11">
        <f>VLOOKUP($G741,'[2]BU mapping'!$A$1:$C$12,3,FALSE)</f>
        <v>0</v>
      </c>
      <c r="U741" s="11"/>
      <c r="V741" s="11"/>
    </row>
    <row r="742" spans="1:22" ht="30" x14ac:dyDescent="0.25">
      <c r="A742" s="7">
        <v>71270239</v>
      </c>
      <c r="B742" s="8">
        <v>124941</v>
      </c>
      <c r="C742" s="8" t="s">
        <v>2615</v>
      </c>
      <c r="D742" s="8" t="s">
        <v>4</v>
      </c>
      <c r="E742" s="9">
        <v>41220</v>
      </c>
      <c r="F742" s="18" t="s">
        <v>2616</v>
      </c>
      <c r="G742" s="8" t="s">
        <v>1170</v>
      </c>
      <c r="H742" s="8" t="s">
        <v>76</v>
      </c>
      <c r="I742" s="11" t="s">
        <v>1892</v>
      </c>
      <c r="J742" s="11" t="s">
        <v>1178</v>
      </c>
      <c r="K742" s="11" t="s">
        <v>2590</v>
      </c>
      <c r="L742" s="11" t="s">
        <v>1189</v>
      </c>
      <c r="M742" s="11" t="s">
        <v>1179</v>
      </c>
      <c r="N742" s="11" t="s">
        <v>1721</v>
      </c>
      <c r="O742" s="11" t="s">
        <v>357</v>
      </c>
      <c r="P742" s="45"/>
      <c r="Q742" s="11" t="str">
        <f t="shared" si="11"/>
        <v>Ho Chi Minh</v>
      </c>
      <c r="R742" s="11" t="str">
        <f>VLOOKUP($G742,'[1]BU mapping'!$A$1:$B$12,2,FALSE)</f>
        <v>DS</v>
      </c>
      <c r="S742" s="11"/>
      <c r="T742" s="11">
        <f>VLOOKUP($G742,'[2]BU mapping'!$A$1:$C$12,3,FALSE)</f>
        <v>0</v>
      </c>
      <c r="U742" s="11"/>
      <c r="V742" s="11"/>
    </row>
    <row r="743" spans="1:22" ht="45" x14ac:dyDescent="0.25">
      <c r="A743" s="7">
        <v>71270293</v>
      </c>
      <c r="B743" s="8">
        <v>125471</v>
      </c>
      <c r="C743" s="8" t="s">
        <v>2617</v>
      </c>
      <c r="D743" s="8" t="s">
        <v>4</v>
      </c>
      <c r="E743" s="9">
        <v>41234</v>
      </c>
      <c r="F743" s="18" t="s">
        <v>2618</v>
      </c>
      <c r="G743" s="8" t="s">
        <v>1170</v>
      </c>
      <c r="H743" s="8" t="s">
        <v>76</v>
      </c>
      <c r="I743" s="11" t="s">
        <v>2619</v>
      </c>
      <c r="J743" s="11" t="s">
        <v>1178</v>
      </c>
      <c r="K743" s="11" t="s">
        <v>2609</v>
      </c>
      <c r="L743" s="11" t="s">
        <v>1232</v>
      </c>
      <c r="M743" s="11" t="s">
        <v>1179</v>
      </c>
      <c r="N743" s="11" t="s">
        <v>1185</v>
      </c>
      <c r="O743" s="11" t="s">
        <v>810</v>
      </c>
      <c r="P743" s="45"/>
      <c r="Q743" s="11" t="str">
        <f t="shared" si="11"/>
        <v>Ho Chi Minh</v>
      </c>
      <c r="R743" s="11" t="str">
        <f>VLOOKUP($G743,'[1]BU mapping'!$A$1:$B$12,2,FALSE)</f>
        <v>DS</v>
      </c>
      <c r="S743" s="11"/>
      <c r="T743" s="11">
        <f>VLOOKUP($G743,'[2]BU mapping'!$A$1:$C$12,3,FALSE)</f>
        <v>0</v>
      </c>
      <c r="U743" s="11"/>
      <c r="V743" s="11"/>
    </row>
    <row r="744" spans="1:22" ht="30" x14ac:dyDescent="0.25">
      <c r="A744" s="7">
        <v>71270207</v>
      </c>
      <c r="B744" s="8">
        <v>125073</v>
      </c>
      <c r="C744" s="8" t="s">
        <v>2620</v>
      </c>
      <c r="D744" s="8" t="s">
        <v>5</v>
      </c>
      <c r="E744" s="9">
        <v>41239</v>
      </c>
      <c r="F744" s="18" t="s">
        <v>2621</v>
      </c>
      <c r="G744" s="8" t="s">
        <v>1170</v>
      </c>
      <c r="H744" s="8" t="s">
        <v>76</v>
      </c>
      <c r="I744" s="11" t="s">
        <v>2619</v>
      </c>
      <c r="J744" s="11" t="s">
        <v>1178</v>
      </c>
      <c r="K744" s="11" t="s">
        <v>2612</v>
      </c>
      <c r="L744" s="11" t="s">
        <v>1206</v>
      </c>
      <c r="M744" s="11" t="s">
        <v>1179</v>
      </c>
      <c r="N744" s="11" t="s">
        <v>366</v>
      </c>
      <c r="O744" s="11" t="s">
        <v>1181</v>
      </c>
      <c r="P744" s="45"/>
      <c r="Q744" s="11" t="str">
        <f t="shared" si="11"/>
        <v>Ho Chi Minh</v>
      </c>
      <c r="R744" s="11" t="str">
        <f>VLOOKUP($G744,'[1]BU mapping'!$A$1:$B$12,2,FALSE)</f>
        <v>DS</v>
      </c>
      <c r="S744" s="11"/>
      <c r="T744" s="11">
        <f>VLOOKUP($G744,'[2]BU mapping'!$A$1:$C$12,3,FALSE)</f>
        <v>0</v>
      </c>
      <c r="U744" s="11"/>
      <c r="V744" s="11"/>
    </row>
    <row r="745" spans="1:22" ht="45" x14ac:dyDescent="0.25">
      <c r="A745" s="7">
        <v>71270396</v>
      </c>
      <c r="B745" s="8">
        <v>125097</v>
      </c>
      <c r="C745" s="8" t="s">
        <v>2622</v>
      </c>
      <c r="D745" s="8" t="s">
        <v>5</v>
      </c>
      <c r="E745" s="9">
        <v>41246</v>
      </c>
      <c r="F745" s="18" t="s">
        <v>2623</v>
      </c>
      <c r="G745" s="8" t="s">
        <v>1170</v>
      </c>
      <c r="H745" s="8" t="s">
        <v>76</v>
      </c>
      <c r="I745" s="11" t="s">
        <v>1892</v>
      </c>
      <c r="J745" s="11" t="s">
        <v>1178</v>
      </c>
      <c r="K745" s="11" t="s">
        <v>2590</v>
      </c>
      <c r="L745" s="11" t="s">
        <v>1189</v>
      </c>
      <c r="M745" s="11" t="s">
        <v>1179</v>
      </c>
      <c r="N745" s="11" t="s">
        <v>691</v>
      </c>
      <c r="O745" s="11" t="s">
        <v>2624</v>
      </c>
      <c r="P745" s="45"/>
      <c r="Q745" s="11" t="str">
        <f t="shared" si="11"/>
        <v>Ho Chi Minh</v>
      </c>
      <c r="R745" s="11" t="str">
        <f>VLOOKUP($G745,'[1]BU mapping'!$A$1:$B$12,2,FALSE)</f>
        <v>DS</v>
      </c>
      <c r="S745" s="11"/>
      <c r="T745" s="11">
        <f>VLOOKUP($G745,'[2]BU mapping'!$A$1:$C$12,3,FALSE)</f>
        <v>0</v>
      </c>
      <c r="U745" s="11"/>
      <c r="V745" s="11"/>
    </row>
    <row r="746" spans="1:22" ht="30" x14ac:dyDescent="0.25">
      <c r="A746" s="7">
        <v>71270405</v>
      </c>
      <c r="B746" s="8">
        <v>125624</v>
      </c>
      <c r="C746" s="8" t="s">
        <v>2625</v>
      </c>
      <c r="D746" s="8" t="s">
        <v>5</v>
      </c>
      <c r="E746" s="9">
        <v>41246</v>
      </c>
      <c r="F746" s="18" t="s">
        <v>2626</v>
      </c>
      <c r="G746" s="8" t="s">
        <v>1170</v>
      </c>
      <c r="H746" s="8" t="s">
        <v>76</v>
      </c>
      <c r="I746" s="11" t="s">
        <v>1192</v>
      </c>
      <c r="J746" s="11" t="s">
        <v>1178</v>
      </c>
      <c r="K746" s="125" t="s">
        <v>2627</v>
      </c>
      <c r="L746" s="125" t="s">
        <v>1274</v>
      </c>
      <c r="M746" s="125" t="s">
        <v>1179</v>
      </c>
      <c r="N746" s="11" t="s">
        <v>2396</v>
      </c>
      <c r="O746" s="11" t="s">
        <v>67</v>
      </c>
      <c r="P746" s="45"/>
      <c r="Q746" s="11" t="str">
        <f t="shared" si="11"/>
        <v>Ho Chi Minh</v>
      </c>
      <c r="R746" s="11" t="str">
        <f>VLOOKUP($G746,'[1]BU mapping'!$A$1:$B$12,2,FALSE)</f>
        <v>DS</v>
      </c>
      <c r="S746" s="11"/>
      <c r="T746" s="11">
        <f>VLOOKUP($G746,'[2]BU mapping'!$A$1:$C$12,3,FALSE)</f>
        <v>0</v>
      </c>
      <c r="U746" s="11"/>
      <c r="V746" s="11"/>
    </row>
    <row r="747" spans="1:22" ht="60" x14ac:dyDescent="0.25">
      <c r="A747" s="7">
        <v>71270285</v>
      </c>
      <c r="B747" s="8">
        <v>125392</v>
      </c>
      <c r="C747" s="8" t="s">
        <v>2628</v>
      </c>
      <c r="D747" s="8" t="s">
        <v>4</v>
      </c>
      <c r="E747" s="9">
        <v>41253</v>
      </c>
      <c r="F747" s="18" t="s">
        <v>2629</v>
      </c>
      <c r="G747" s="8" t="s">
        <v>1170</v>
      </c>
      <c r="H747" s="8" t="s">
        <v>76</v>
      </c>
      <c r="I747" s="11" t="s">
        <v>1892</v>
      </c>
      <c r="J747" s="126" t="s">
        <v>1178</v>
      </c>
      <c r="K747" s="127" t="s">
        <v>2630</v>
      </c>
      <c r="L747" s="127" t="s">
        <v>2631</v>
      </c>
      <c r="M747" s="48" t="s">
        <v>1179</v>
      </c>
      <c r="N747" s="48" t="s">
        <v>1520</v>
      </c>
      <c r="O747" s="11" t="s">
        <v>2632</v>
      </c>
      <c r="P747" s="45"/>
      <c r="Q747" s="11" t="str">
        <f t="shared" si="11"/>
        <v>Ho Chi Minh</v>
      </c>
      <c r="R747" s="11" t="str">
        <f>VLOOKUP($G747,'[1]BU mapping'!$A$1:$B$12,2,FALSE)</f>
        <v>DS</v>
      </c>
      <c r="S747" s="11"/>
      <c r="T747" s="11">
        <f>VLOOKUP($G747,'[2]BU mapping'!$A$1:$C$12,3,FALSE)</f>
        <v>0</v>
      </c>
      <c r="U747" s="11"/>
      <c r="V747" s="11"/>
    </row>
    <row r="748" spans="1:22" ht="30" x14ac:dyDescent="0.25">
      <c r="A748" s="7">
        <v>71270337</v>
      </c>
      <c r="B748" s="8">
        <v>124963</v>
      </c>
      <c r="C748" s="8" t="s">
        <v>2633</v>
      </c>
      <c r="D748" s="8" t="s">
        <v>4</v>
      </c>
      <c r="E748" s="9">
        <v>41276</v>
      </c>
      <c r="F748" s="18" t="s">
        <v>2634</v>
      </c>
      <c r="G748" s="8" t="s">
        <v>1170</v>
      </c>
      <c r="H748" s="8" t="s">
        <v>76</v>
      </c>
      <c r="I748" s="11" t="s">
        <v>1892</v>
      </c>
      <c r="J748" s="11" t="s">
        <v>1178</v>
      </c>
      <c r="K748" s="11" t="s">
        <v>2609</v>
      </c>
      <c r="L748" s="43" t="s">
        <v>1232</v>
      </c>
      <c r="M748" s="11" t="s">
        <v>1179</v>
      </c>
      <c r="N748" s="11" t="s">
        <v>2223</v>
      </c>
      <c r="O748" s="11" t="s">
        <v>2635</v>
      </c>
      <c r="P748" s="45"/>
      <c r="Q748" s="11" t="str">
        <f t="shared" si="11"/>
        <v>Ho Chi Minh</v>
      </c>
      <c r="R748" s="11" t="str">
        <f>VLOOKUP($G748,'[1]BU mapping'!$A$1:$B$12,2,FALSE)</f>
        <v>DS</v>
      </c>
      <c r="S748" s="11"/>
      <c r="T748" s="11">
        <f>VLOOKUP($G748,'[2]BU mapping'!$A$1:$C$12,3,FALSE)</f>
        <v>0</v>
      </c>
      <c r="U748" s="11"/>
      <c r="V748" s="11"/>
    </row>
    <row r="749" spans="1:22" ht="30" x14ac:dyDescent="0.25">
      <c r="A749" s="7">
        <v>71270421</v>
      </c>
      <c r="B749" s="8">
        <v>125044</v>
      </c>
      <c r="C749" s="8" t="s">
        <v>2636</v>
      </c>
      <c r="D749" s="8" t="s">
        <v>2</v>
      </c>
      <c r="E749" s="9">
        <v>41428</v>
      </c>
      <c r="F749" s="18" t="s">
        <v>2637</v>
      </c>
      <c r="G749" s="8" t="s">
        <v>1170</v>
      </c>
      <c r="H749" s="8" t="s">
        <v>76</v>
      </c>
      <c r="I749" s="11" t="s">
        <v>1892</v>
      </c>
      <c r="J749" s="11" t="s">
        <v>1178</v>
      </c>
      <c r="K749" s="11" t="s">
        <v>2609</v>
      </c>
      <c r="L749" s="11" t="s">
        <v>1232</v>
      </c>
      <c r="M749" s="11" t="s">
        <v>1179</v>
      </c>
      <c r="N749" s="11" t="s">
        <v>1520</v>
      </c>
      <c r="O749" s="11" t="s">
        <v>1174</v>
      </c>
      <c r="P749" s="45"/>
      <c r="Q749" s="11" t="str">
        <f t="shared" si="11"/>
        <v>Ho Chi Minh</v>
      </c>
      <c r="R749" s="11" t="str">
        <f>VLOOKUP($G749,'[1]BU mapping'!$A$1:$B$12,2,FALSE)</f>
        <v>DS</v>
      </c>
      <c r="S749" s="11"/>
      <c r="T749" s="11">
        <f>VLOOKUP($G749,'[2]BU mapping'!$A$1:$C$12,3,FALSE)</f>
        <v>0</v>
      </c>
      <c r="U749" s="11"/>
      <c r="V749" s="11"/>
    </row>
    <row r="750" spans="1:22" ht="30" x14ac:dyDescent="0.25">
      <c r="A750" s="7">
        <v>71270222</v>
      </c>
      <c r="B750" s="8">
        <v>125043</v>
      </c>
      <c r="C750" s="8" t="s">
        <v>2638</v>
      </c>
      <c r="D750" s="8" t="s">
        <v>4</v>
      </c>
      <c r="E750" s="9">
        <v>41498</v>
      </c>
      <c r="F750" s="18" t="s">
        <v>2639</v>
      </c>
      <c r="G750" s="8" t="s">
        <v>1170</v>
      </c>
      <c r="H750" s="8" t="s">
        <v>76</v>
      </c>
      <c r="I750" s="11" t="s">
        <v>2640</v>
      </c>
      <c r="J750" s="11" t="s">
        <v>1178</v>
      </c>
      <c r="K750" s="11" t="s">
        <v>2612</v>
      </c>
      <c r="L750" s="11" t="s">
        <v>1206</v>
      </c>
      <c r="M750" s="11" t="s">
        <v>1179</v>
      </c>
      <c r="N750" s="11" t="s">
        <v>366</v>
      </c>
      <c r="O750" s="11" t="s">
        <v>1181</v>
      </c>
      <c r="P750" s="45"/>
      <c r="Q750" s="11" t="str">
        <f t="shared" si="11"/>
        <v>Ho Chi Minh</v>
      </c>
      <c r="R750" s="11" t="str">
        <f>VLOOKUP($G750,'[1]BU mapping'!$A$1:$B$12,2,FALSE)</f>
        <v>DS</v>
      </c>
      <c r="S750" s="11"/>
      <c r="T750" s="11">
        <f>VLOOKUP($G750,'[2]BU mapping'!$A$1:$C$12,3,FALSE)</f>
        <v>0</v>
      </c>
      <c r="U750" s="11"/>
      <c r="V750" s="11"/>
    </row>
    <row r="751" spans="1:22" ht="45" x14ac:dyDescent="0.25">
      <c r="A751" s="7">
        <v>71270363</v>
      </c>
      <c r="B751" s="8">
        <v>125360</v>
      </c>
      <c r="C751" s="8" t="s">
        <v>2641</v>
      </c>
      <c r="D751" s="8" t="s">
        <v>4</v>
      </c>
      <c r="E751" s="9">
        <v>41827</v>
      </c>
      <c r="F751" s="18" t="s">
        <v>2642</v>
      </c>
      <c r="G751" s="8" t="s">
        <v>1170</v>
      </c>
      <c r="H751" s="8" t="s">
        <v>76</v>
      </c>
      <c r="I751" s="11" t="s">
        <v>2643</v>
      </c>
      <c r="J751" s="11" t="s">
        <v>1178</v>
      </c>
      <c r="K751" s="11" t="s">
        <v>2609</v>
      </c>
      <c r="L751" s="48" t="s">
        <v>1232</v>
      </c>
      <c r="M751" s="11" t="s">
        <v>1179</v>
      </c>
      <c r="N751" s="48" t="s">
        <v>2179</v>
      </c>
      <c r="O751" s="11" t="s">
        <v>810</v>
      </c>
      <c r="P751" s="45"/>
      <c r="Q751" s="11" t="str">
        <f t="shared" si="11"/>
        <v>Ho Chi Minh</v>
      </c>
      <c r="R751" s="11" t="str">
        <f>VLOOKUP($G751,'[1]BU mapping'!$A$1:$B$12,2,FALSE)</f>
        <v>DS</v>
      </c>
      <c r="S751" s="11"/>
      <c r="T751" s="11">
        <f>VLOOKUP($G751,'[2]BU mapping'!$A$1:$C$12,3,FALSE)</f>
        <v>0</v>
      </c>
      <c r="U751" s="11"/>
      <c r="V751" s="11"/>
    </row>
    <row r="752" spans="1:22" ht="30" x14ac:dyDescent="0.25">
      <c r="A752" s="7">
        <v>71270200</v>
      </c>
      <c r="B752" s="8">
        <v>125414</v>
      </c>
      <c r="C752" s="8" t="s">
        <v>2644</v>
      </c>
      <c r="D752" s="8" t="s">
        <v>5</v>
      </c>
      <c r="E752" s="9">
        <v>41974</v>
      </c>
      <c r="F752" s="18" t="s">
        <v>2645</v>
      </c>
      <c r="G752" s="8" t="s">
        <v>1170</v>
      </c>
      <c r="H752" s="8" t="s">
        <v>76</v>
      </c>
      <c r="I752" s="11" t="s">
        <v>2646</v>
      </c>
      <c r="J752" s="11" t="s">
        <v>1178</v>
      </c>
      <c r="K752" s="48" t="s">
        <v>2590</v>
      </c>
      <c r="L752" s="11" t="s">
        <v>1189</v>
      </c>
      <c r="M752" s="11" t="s">
        <v>1179</v>
      </c>
      <c r="N752" s="11" t="s">
        <v>6</v>
      </c>
      <c r="O752" s="11" t="s">
        <v>1181</v>
      </c>
      <c r="P752" s="45"/>
      <c r="Q752" s="11" t="str">
        <f t="shared" si="11"/>
        <v>Ho Chi Minh</v>
      </c>
      <c r="R752" s="11" t="str">
        <f>VLOOKUP($G752,'[1]BU mapping'!$A$1:$B$12,2,FALSE)</f>
        <v>DS</v>
      </c>
      <c r="S752" s="11"/>
      <c r="T752" s="11">
        <f>VLOOKUP($G752,'[2]BU mapping'!$A$1:$C$12,3,FALSE)</f>
        <v>0</v>
      </c>
      <c r="U752" s="11"/>
      <c r="V752" s="11"/>
    </row>
    <row r="753" spans="1:22" ht="45" x14ac:dyDescent="0.25">
      <c r="A753" s="7">
        <v>71270332</v>
      </c>
      <c r="B753" s="8">
        <v>124947</v>
      </c>
      <c r="C753" s="8" t="s">
        <v>2647</v>
      </c>
      <c r="D753" s="8" t="s">
        <v>48</v>
      </c>
      <c r="E753" s="9">
        <v>42037</v>
      </c>
      <c r="F753" s="18" t="s">
        <v>2648</v>
      </c>
      <c r="G753" s="8" t="s">
        <v>1170</v>
      </c>
      <c r="H753" s="8" t="s">
        <v>76</v>
      </c>
      <c r="I753" s="11" t="s">
        <v>1258</v>
      </c>
      <c r="J753" s="11" t="s">
        <v>1178</v>
      </c>
      <c r="K753" s="48" t="s">
        <v>2649</v>
      </c>
      <c r="L753" s="48" t="s">
        <v>1179</v>
      </c>
      <c r="M753" s="48" t="s">
        <v>1179</v>
      </c>
      <c r="N753" s="48" t="s">
        <v>838</v>
      </c>
      <c r="O753" s="11" t="s">
        <v>810</v>
      </c>
      <c r="P753" s="45"/>
      <c r="Q753" s="11" t="str">
        <f t="shared" si="11"/>
        <v>Ho Chi Minh</v>
      </c>
      <c r="R753" s="11" t="str">
        <f>VLOOKUP($G753,'[1]BU mapping'!$A$1:$B$12,2,FALSE)</f>
        <v>DS</v>
      </c>
      <c r="S753" s="11"/>
      <c r="T753" s="11">
        <f>VLOOKUP($G753,'[2]BU mapping'!$A$1:$C$12,3,FALSE)</f>
        <v>0</v>
      </c>
      <c r="U753" s="11"/>
      <c r="V753" s="11"/>
    </row>
    <row r="754" spans="1:22" ht="45" x14ac:dyDescent="0.25">
      <c r="A754" s="7">
        <v>71270346</v>
      </c>
      <c r="B754" s="8">
        <v>125001</v>
      </c>
      <c r="C754" s="8" t="s">
        <v>2650</v>
      </c>
      <c r="D754" s="8" t="s">
        <v>4</v>
      </c>
      <c r="E754" s="9">
        <v>42065</v>
      </c>
      <c r="F754" s="18" t="s">
        <v>2651</v>
      </c>
      <c r="G754" s="8" t="s">
        <v>1170</v>
      </c>
      <c r="H754" s="8" t="s">
        <v>76</v>
      </c>
      <c r="I754" s="11" t="s">
        <v>2643</v>
      </c>
      <c r="J754" s="11" t="s">
        <v>1178</v>
      </c>
      <c r="K754" s="11" t="s">
        <v>2609</v>
      </c>
      <c r="L754" s="11" t="s">
        <v>1232</v>
      </c>
      <c r="M754" s="11" t="s">
        <v>1179</v>
      </c>
      <c r="N754" s="11" t="s">
        <v>659</v>
      </c>
      <c r="O754" s="11" t="s">
        <v>810</v>
      </c>
      <c r="P754" s="45"/>
      <c r="Q754" s="11" t="str">
        <f t="shared" si="11"/>
        <v>Ho Chi Minh</v>
      </c>
      <c r="R754" s="11" t="str">
        <f>VLOOKUP($G754,'[1]BU mapping'!$A$1:$B$12,2,FALSE)</f>
        <v>DS</v>
      </c>
      <c r="S754" s="11"/>
      <c r="T754" s="11">
        <f>VLOOKUP($G754,'[2]BU mapping'!$A$1:$C$12,3,FALSE)</f>
        <v>0</v>
      </c>
      <c r="U754" s="11"/>
      <c r="V754" s="11"/>
    </row>
    <row r="755" spans="1:22" ht="45" x14ac:dyDescent="0.25">
      <c r="A755" s="7">
        <v>71269673</v>
      </c>
      <c r="B755" s="8">
        <v>125311</v>
      </c>
      <c r="C755" s="8" t="s">
        <v>2652</v>
      </c>
      <c r="D755" s="8" t="s">
        <v>4</v>
      </c>
      <c r="E755" s="9">
        <v>42171</v>
      </c>
      <c r="F755" s="18" t="s">
        <v>2653</v>
      </c>
      <c r="G755" s="8" t="s">
        <v>16</v>
      </c>
      <c r="H755" s="8" t="s">
        <v>76</v>
      </c>
      <c r="I755" s="11" t="s">
        <v>2654</v>
      </c>
      <c r="J755" s="11" t="s">
        <v>1178</v>
      </c>
      <c r="K755" s="11" t="s">
        <v>2655</v>
      </c>
      <c r="L755" s="11" t="s">
        <v>1394</v>
      </c>
      <c r="M755" s="11" t="s">
        <v>1179</v>
      </c>
      <c r="N755" s="11" t="s">
        <v>775</v>
      </c>
      <c r="O755" s="11" t="s">
        <v>810</v>
      </c>
      <c r="P755" s="45"/>
      <c r="Q755" s="11" t="str">
        <f t="shared" si="11"/>
        <v>Ho Chi Minh</v>
      </c>
      <c r="R755" s="11" t="str">
        <f>VLOOKUP($G755,'[1]BU mapping'!$A$1:$B$12,2,FALSE)</f>
        <v>IoT</v>
      </c>
      <c r="S755" s="11"/>
      <c r="T755" s="11" t="str">
        <f>VLOOKUP($G755,'[2]BU mapping'!$A$1:$C$12,3,FALSE)</f>
        <v>EMB</v>
      </c>
      <c r="U755" s="11" t="str">
        <f>INDEX([2]Detail!$L:$L, MATCH($A755, [2]Detail!$A:$A, 0))</f>
        <v>Testing</v>
      </c>
      <c r="V755" s="11"/>
    </row>
    <row r="756" spans="1:22" ht="45" x14ac:dyDescent="0.25">
      <c r="A756" s="7">
        <v>71270442</v>
      </c>
      <c r="B756" s="8">
        <v>125612</v>
      </c>
      <c r="C756" s="8" t="s">
        <v>2656</v>
      </c>
      <c r="D756" s="8" t="s">
        <v>4</v>
      </c>
      <c r="E756" s="9">
        <v>42192</v>
      </c>
      <c r="F756" s="18" t="s">
        <v>2657</v>
      </c>
      <c r="G756" s="8" t="s">
        <v>1170</v>
      </c>
      <c r="H756" s="8" t="s">
        <v>76</v>
      </c>
      <c r="I756" s="11" t="s">
        <v>2619</v>
      </c>
      <c r="J756" s="11" t="s">
        <v>1178</v>
      </c>
      <c r="K756" s="11" t="s">
        <v>2609</v>
      </c>
      <c r="L756" s="11" t="s">
        <v>1232</v>
      </c>
      <c r="M756" s="11" t="s">
        <v>1179</v>
      </c>
      <c r="N756" s="11" t="s">
        <v>2658</v>
      </c>
      <c r="O756" s="11" t="s">
        <v>810</v>
      </c>
      <c r="P756" s="45"/>
      <c r="Q756" s="11" t="str">
        <f t="shared" si="11"/>
        <v>Ho Chi Minh</v>
      </c>
      <c r="R756" s="11" t="str">
        <f>VLOOKUP($G756,'[1]BU mapping'!$A$1:$B$12,2,FALSE)</f>
        <v>DS</v>
      </c>
      <c r="S756" s="11"/>
      <c r="T756" s="11">
        <f>VLOOKUP($G756,'[2]BU mapping'!$A$1:$C$12,3,FALSE)</f>
        <v>0</v>
      </c>
      <c r="U756" s="11"/>
      <c r="V756" s="11"/>
    </row>
    <row r="757" spans="1:22" ht="30" x14ac:dyDescent="0.25">
      <c r="A757" s="7">
        <v>71391169</v>
      </c>
      <c r="B757" s="8">
        <v>129934</v>
      </c>
      <c r="C757" s="8" t="s">
        <v>2659</v>
      </c>
      <c r="D757" s="8" t="s">
        <v>2</v>
      </c>
      <c r="E757" s="9">
        <v>42632</v>
      </c>
      <c r="F757" s="18" t="s">
        <v>2660</v>
      </c>
      <c r="G757" s="8" t="s">
        <v>1170</v>
      </c>
      <c r="H757" s="8" t="s">
        <v>119</v>
      </c>
      <c r="I757" s="11" t="s">
        <v>2661</v>
      </c>
      <c r="J757" s="11" t="s">
        <v>1178</v>
      </c>
      <c r="K757" s="11" t="s">
        <v>2630</v>
      </c>
      <c r="L757" s="11" t="s">
        <v>2631</v>
      </c>
      <c r="M757" s="48" t="s">
        <v>1179</v>
      </c>
      <c r="N757" s="11" t="s">
        <v>1294</v>
      </c>
      <c r="O757" s="11" t="s">
        <v>2662</v>
      </c>
      <c r="P757" s="45"/>
      <c r="Q757" s="11" t="str">
        <f t="shared" si="11"/>
        <v>Ho Chi Minh</v>
      </c>
      <c r="R757" s="11" t="str">
        <f>VLOOKUP($G757,'[1]BU mapping'!$A$1:$B$12,2,FALSE)</f>
        <v>DS</v>
      </c>
      <c r="S757" s="11"/>
      <c r="T757" s="11">
        <f>VLOOKUP($G757,'[2]BU mapping'!$A$1:$C$12,3,FALSE)</f>
        <v>0</v>
      </c>
      <c r="U757" s="11"/>
      <c r="V757" s="11"/>
    </row>
    <row r="758" spans="1:22" ht="45" x14ac:dyDescent="0.25">
      <c r="A758" s="7">
        <v>71391178</v>
      </c>
      <c r="B758" s="8">
        <v>133264</v>
      </c>
      <c r="C758" s="8" t="s">
        <v>2663</v>
      </c>
      <c r="D758" s="8" t="s">
        <v>4</v>
      </c>
      <c r="E758" s="9">
        <v>42858</v>
      </c>
      <c r="F758" s="18" t="s">
        <v>2664</v>
      </c>
      <c r="G758" s="8" t="s">
        <v>1170</v>
      </c>
      <c r="H758" s="8" t="s">
        <v>119</v>
      </c>
      <c r="I758" s="11" t="s">
        <v>2665</v>
      </c>
      <c r="J758" s="11" t="s">
        <v>1178</v>
      </c>
      <c r="K758" s="11" t="s">
        <v>2655</v>
      </c>
      <c r="L758" s="11" t="s">
        <v>1394</v>
      </c>
      <c r="M758" s="11" t="s">
        <v>1179</v>
      </c>
      <c r="N758" s="11" t="s">
        <v>859</v>
      </c>
      <c r="O758" s="11" t="s">
        <v>810</v>
      </c>
      <c r="P758" s="45"/>
      <c r="Q758" s="11" t="str">
        <f t="shared" si="11"/>
        <v>Ho Chi Minh</v>
      </c>
      <c r="R758" s="11" t="str">
        <f>VLOOKUP($G758,'[1]BU mapping'!$A$1:$B$12,2,FALSE)</f>
        <v>DS</v>
      </c>
      <c r="S758" s="11"/>
      <c r="T758" s="11">
        <f>VLOOKUP($G758,'[2]BU mapping'!$A$1:$C$12,3,FALSE)</f>
        <v>0</v>
      </c>
      <c r="U758" s="11"/>
      <c r="V758" s="11"/>
    </row>
    <row r="759" spans="1:22" ht="30" x14ac:dyDescent="0.25">
      <c r="A759" s="7">
        <v>71478969</v>
      </c>
      <c r="B759" s="8">
        <v>137304</v>
      </c>
      <c r="C759" s="8" t="s">
        <v>2666</v>
      </c>
      <c r="D759" s="8" t="s">
        <v>2</v>
      </c>
      <c r="E759" s="9">
        <v>43208</v>
      </c>
      <c r="F759" s="18" t="s">
        <v>2667</v>
      </c>
      <c r="G759" s="8" t="s">
        <v>1170</v>
      </c>
      <c r="H759" s="8" t="s">
        <v>119</v>
      </c>
      <c r="I759" s="11" t="s">
        <v>810</v>
      </c>
      <c r="J759" s="11" t="s">
        <v>1178</v>
      </c>
      <c r="K759" s="125" t="s">
        <v>2627</v>
      </c>
      <c r="L759" s="11" t="s">
        <v>1274</v>
      </c>
      <c r="M759" s="125" t="s">
        <v>1179</v>
      </c>
      <c r="N759" s="11" t="s">
        <v>2668</v>
      </c>
      <c r="O759" s="11" t="s">
        <v>1174</v>
      </c>
      <c r="P759" s="45"/>
      <c r="Q759" s="11" t="str">
        <f t="shared" si="11"/>
        <v>Ho Chi Minh</v>
      </c>
      <c r="R759" s="11" t="str">
        <f>VLOOKUP($G759,'[1]BU mapping'!$A$1:$B$12,2,FALSE)</f>
        <v>DS</v>
      </c>
      <c r="S759" s="11"/>
      <c r="T759" s="11">
        <f>VLOOKUP($G759,'[2]BU mapping'!$A$1:$C$12,3,FALSE)</f>
        <v>0</v>
      </c>
      <c r="U759" s="11"/>
      <c r="V759" s="11"/>
    </row>
    <row r="760" spans="1:22" ht="30" x14ac:dyDescent="0.25">
      <c r="A760" s="7">
        <v>71479052</v>
      </c>
      <c r="B760" s="8">
        <v>134690</v>
      </c>
      <c r="C760" s="8" t="s">
        <v>2669</v>
      </c>
      <c r="D760" s="8" t="s">
        <v>2</v>
      </c>
      <c r="E760" s="9">
        <v>43276</v>
      </c>
      <c r="F760" s="18" t="s">
        <v>2670</v>
      </c>
      <c r="G760" s="8" t="s">
        <v>1170</v>
      </c>
      <c r="H760" s="8" t="s">
        <v>119</v>
      </c>
      <c r="I760" s="11" t="s">
        <v>810</v>
      </c>
      <c r="J760" s="11" t="s">
        <v>1178</v>
      </c>
      <c r="K760" s="125" t="s">
        <v>2627</v>
      </c>
      <c r="L760" s="11" t="s">
        <v>1274</v>
      </c>
      <c r="M760" s="125" t="s">
        <v>1179</v>
      </c>
      <c r="N760" s="11" t="s">
        <v>487</v>
      </c>
      <c r="O760" s="11" t="s">
        <v>1174</v>
      </c>
      <c r="P760" s="45"/>
      <c r="Q760" s="11" t="str">
        <f t="shared" si="11"/>
        <v>Ho Chi Minh</v>
      </c>
      <c r="R760" s="11" t="str">
        <f>VLOOKUP($G760,'[1]BU mapping'!$A$1:$B$12,2,FALSE)</f>
        <v>DS</v>
      </c>
      <c r="S760" s="11"/>
      <c r="T760" s="11">
        <f>VLOOKUP($G760,'[2]BU mapping'!$A$1:$C$12,3,FALSE)</f>
        <v>0</v>
      </c>
      <c r="U760" s="11"/>
      <c r="V760" s="11"/>
    </row>
    <row r="761" spans="1:22" ht="30" x14ac:dyDescent="0.25">
      <c r="A761" s="7">
        <v>71479114</v>
      </c>
      <c r="B761" s="8">
        <v>138132</v>
      </c>
      <c r="C761" s="8" t="s">
        <v>2671</v>
      </c>
      <c r="D761" s="8" t="s">
        <v>2</v>
      </c>
      <c r="E761" s="9">
        <v>43297</v>
      </c>
      <c r="F761" s="18" t="s">
        <v>2672</v>
      </c>
      <c r="G761" s="8" t="s">
        <v>29</v>
      </c>
      <c r="H761" s="8" t="s">
        <v>119</v>
      </c>
      <c r="I761" s="11" t="s">
        <v>2673</v>
      </c>
      <c r="J761" s="11" t="s">
        <v>1178</v>
      </c>
      <c r="K761" s="11" t="s">
        <v>2655</v>
      </c>
      <c r="L761" s="11" t="s">
        <v>1394</v>
      </c>
      <c r="M761" s="11" t="s">
        <v>1179</v>
      </c>
      <c r="N761" s="11" t="s">
        <v>1319</v>
      </c>
      <c r="O761" s="11" t="s">
        <v>371</v>
      </c>
      <c r="P761" s="45"/>
      <c r="Q761" s="11" t="str">
        <f t="shared" si="11"/>
        <v>Ho Chi Minh</v>
      </c>
      <c r="R761" s="11" t="str">
        <f>VLOOKUP($G761,'[1]BU mapping'!$A$1:$B$12,2,FALSE)</f>
        <v>DS</v>
      </c>
      <c r="S761" s="11"/>
      <c r="T761" s="11">
        <f>VLOOKUP($G761,'[2]BU mapping'!$A$1:$C$12,3,FALSE)</f>
        <v>0</v>
      </c>
      <c r="U761" s="11"/>
      <c r="V761" s="11"/>
    </row>
    <row r="762" spans="1:22" ht="30" x14ac:dyDescent="0.25">
      <c r="A762" s="7">
        <v>71705792</v>
      </c>
      <c r="B762" s="8">
        <v>143888</v>
      </c>
      <c r="C762" s="8" t="s">
        <v>2674</v>
      </c>
      <c r="D762" s="8" t="s">
        <v>1</v>
      </c>
      <c r="E762" s="9">
        <v>43739</v>
      </c>
      <c r="F762" s="18" t="s">
        <v>2675</v>
      </c>
      <c r="G762" s="8" t="s">
        <v>1170</v>
      </c>
      <c r="H762" s="8" t="s">
        <v>76</v>
      </c>
      <c r="I762" s="11" t="s">
        <v>810</v>
      </c>
      <c r="J762" s="11" t="s">
        <v>1178</v>
      </c>
      <c r="K762" s="11" t="s">
        <v>2676</v>
      </c>
      <c r="L762" s="11" t="s">
        <v>2677</v>
      </c>
      <c r="M762" s="11" t="s">
        <v>1179</v>
      </c>
      <c r="N762" s="11" t="s">
        <v>2223</v>
      </c>
      <c r="O762" s="11" t="s">
        <v>1174</v>
      </c>
      <c r="P762" s="45"/>
      <c r="Q762" s="11" t="str">
        <f t="shared" si="11"/>
        <v>Ho Chi Minh</v>
      </c>
      <c r="R762" s="11" t="str">
        <f>VLOOKUP($G762,'[1]BU mapping'!$A$1:$B$12,2,FALSE)</f>
        <v>DS</v>
      </c>
      <c r="S762" s="11"/>
      <c r="T762" s="11">
        <f>VLOOKUP($G762,'[2]BU mapping'!$A$1:$C$12,3,FALSE)</f>
        <v>0</v>
      </c>
      <c r="U762" s="11"/>
      <c r="V762" s="11"/>
    </row>
    <row r="763" spans="1:22" ht="30" x14ac:dyDescent="0.25">
      <c r="A763" s="7">
        <v>71843214</v>
      </c>
      <c r="B763" s="8">
        <v>147112</v>
      </c>
      <c r="C763" s="8" t="s">
        <v>2678</v>
      </c>
      <c r="D763" s="8" t="s">
        <v>1</v>
      </c>
      <c r="E763" s="9">
        <v>44221</v>
      </c>
      <c r="F763" s="18" t="s">
        <v>2679</v>
      </c>
      <c r="G763" s="8" t="s">
        <v>1170</v>
      </c>
      <c r="H763" s="8" t="s">
        <v>90</v>
      </c>
      <c r="I763" s="11" t="s">
        <v>2680</v>
      </c>
      <c r="J763" s="11" t="s">
        <v>1178</v>
      </c>
      <c r="K763" s="11" t="s">
        <v>2676</v>
      </c>
      <c r="L763" s="11" t="s">
        <v>2677</v>
      </c>
      <c r="M763" s="11" t="s">
        <v>1179</v>
      </c>
      <c r="N763" s="11" t="s">
        <v>3</v>
      </c>
      <c r="O763" s="11"/>
      <c r="P763" s="45"/>
      <c r="Q763" s="11" t="str">
        <f t="shared" si="11"/>
        <v>Danang City</v>
      </c>
      <c r="R763" s="11" t="str">
        <f>VLOOKUP($G763,'[1]BU mapping'!$A$1:$B$12,2,FALSE)</f>
        <v>DS</v>
      </c>
      <c r="S763" s="11"/>
      <c r="T763" s="11">
        <f>VLOOKUP($G763,'[2]BU mapping'!$A$1:$C$12,3,FALSE)</f>
        <v>0</v>
      </c>
      <c r="U763" s="11"/>
      <c r="V763" s="11"/>
    </row>
    <row r="764" spans="1:22" ht="30" x14ac:dyDescent="0.25">
      <c r="A764" s="7">
        <v>70751603</v>
      </c>
      <c r="B764" s="8">
        <v>147693</v>
      </c>
      <c r="C764" s="8" t="s">
        <v>2681</v>
      </c>
      <c r="D764" s="8" t="s">
        <v>1</v>
      </c>
      <c r="E764" s="9">
        <v>44291</v>
      </c>
      <c r="F764" s="18" t="s">
        <v>2682</v>
      </c>
      <c r="G764" s="8" t="s">
        <v>1170</v>
      </c>
      <c r="H764" s="8" t="s">
        <v>119</v>
      </c>
      <c r="I764" s="11" t="s">
        <v>750</v>
      </c>
      <c r="J764" s="11" t="s">
        <v>1178</v>
      </c>
      <c r="K764" s="11" t="s">
        <v>2630</v>
      </c>
      <c r="L764" s="11" t="s">
        <v>2631</v>
      </c>
      <c r="M764" s="48" t="s">
        <v>1179</v>
      </c>
      <c r="N764" s="11" t="s">
        <v>2658</v>
      </c>
      <c r="O764" s="11"/>
      <c r="P764" s="45"/>
      <c r="Q764" s="11" t="str">
        <f t="shared" si="11"/>
        <v>Ho Chi Minh</v>
      </c>
      <c r="R764" s="11" t="str">
        <f>VLOOKUP($G764,'[1]BU mapping'!$A$1:$B$12,2,FALSE)</f>
        <v>DS</v>
      </c>
      <c r="S764" s="11"/>
      <c r="T764" s="11">
        <f>VLOOKUP($G764,'[2]BU mapping'!$A$1:$C$12,3,FALSE)</f>
        <v>0</v>
      </c>
      <c r="U764" s="11"/>
      <c r="V764" s="11"/>
    </row>
    <row r="765" spans="1:22" ht="30" x14ac:dyDescent="0.25">
      <c r="A765" s="7">
        <v>70751600</v>
      </c>
      <c r="B765" s="8">
        <v>147690</v>
      </c>
      <c r="C765" s="8" t="s">
        <v>2683</v>
      </c>
      <c r="D765" s="8" t="s">
        <v>5</v>
      </c>
      <c r="E765" s="9">
        <v>44291</v>
      </c>
      <c r="F765" s="18" t="s">
        <v>2684</v>
      </c>
      <c r="G765" s="8" t="s">
        <v>1170</v>
      </c>
      <c r="H765" s="8" t="s">
        <v>119</v>
      </c>
      <c r="I765" s="11" t="s">
        <v>2685</v>
      </c>
      <c r="J765" s="11" t="s">
        <v>1178</v>
      </c>
      <c r="K765" s="11" t="s">
        <v>2609</v>
      </c>
      <c r="L765" s="48" t="s">
        <v>1232</v>
      </c>
      <c r="M765" s="11" t="s">
        <v>1179</v>
      </c>
      <c r="N765" s="48" t="s">
        <v>716</v>
      </c>
      <c r="O765" s="11"/>
      <c r="P765" s="45"/>
      <c r="Q765" s="11" t="str">
        <f t="shared" si="11"/>
        <v>Ho Chi Minh</v>
      </c>
      <c r="R765" s="11" t="str">
        <f>VLOOKUP($G765,'[1]BU mapping'!$A$1:$B$12,2,FALSE)</f>
        <v>DS</v>
      </c>
      <c r="S765" s="11"/>
      <c r="T765" s="11">
        <f>VLOOKUP($G765,'[2]BU mapping'!$A$1:$C$12,3,FALSE)</f>
        <v>0</v>
      </c>
      <c r="U765" s="11"/>
      <c r="V765" s="11"/>
    </row>
    <row r="766" spans="1:22" ht="30" x14ac:dyDescent="0.25">
      <c r="A766" s="7">
        <v>70751789</v>
      </c>
      <c r="B766" s="8">
        <v>148167</v>
      </c>
      <c r="C766" s="8" t="s">
        <v>2686</v>
      </c>
      <c r="D766" s="8" t="s">
        <v>1</v>
      </c>
      <c r="E766" s="9">
        <v>44333</v>
      </c>
      <c r="F766" s="18" t="s">
        <v>2687</v>
      </c>
      <c r="G766" s="8" t="s">
        <v>1170</v>
      </c>
      <c r="H766" s="8" t="s">
        <v>119</v>
      </c>
      <c r="I766" s="11" t="s">
        <v>2680</v>
      </c>
      <c r="J766" s="11" t="s">
        <v>1178</v>
      </c>
      <c r="K766" s="11" t="s">
        <v>2688</v>
      </c>
      <c r="L766" s="11" t="s">
        <v>2689</v>
      </c>
      <c r="M766" s="11" t="s">
        <v>1179</v>
      </c>
      <c r="N766" s="11" t="s">
        <v>2690</v>
      </c>
      <c r="O766" s="11"/>
      <c r="P766" s="45"/>
      <c r="Q766" s="11" t="str">
        <f t="shared" si="11"/>
        <v>Ho Chi Minh</v>
      </c>
      <c r="R766" s="11" t="str">
        <f>VLOOKUP($G766,'[1]BU mapping'!$A$1:$B$12,2,FALSE)</f>
        <v>DS</v>
      </c>
      <c r="S766" s="11"/>
      <c r="T766" s="11">
        <f>VLOOKUP($G766,'[2]BU mapping'!$A$1:$C$12,3,FALSE)</f>
        <v>0</v>
      </c>
      <c r="U766" s="11"/>
      <c r="V766" s="11"/>
    </row>
    <row r="767" spans="1:22" ht="30" x14ac:dyDescent="0.25">
      <c r="A767" s="7">
        <v>70751795</v>
      </c>
      <c r="B767" s="8">
        <v>148174</v>
      </c>
      <c r="C767" s="8" t="s">
        <v>2691</v>
      </c>
      <c r="D767" s="8" t="s">
        <v>1</v>
      </c>
      <c r="E767" s="9">
        <v>44333</v>
      </c>
      <c r="F767" s="18" t="s">
        <v>2692</v>
      </c>
      <c r="G767" s="8" t="s">
        <v>1170</v>
      </c>
      <c r="H767" s="8" t="s">
        <v>119</v>
      </c>
      <c r="I767" s="11" t="s">
        <v>2680</v>
      </c>
      <c r="J767" s="11" t="s">
        <v>1178</v>
      </c>
      <c r="K767" s="11" t="s">
        <v>2688</v>
      </c>
      <c r="L767" s="11" t="s">
        <v>2689</v>
      </c>
      <c r="M767" s="11" t="s">
        <v>1179</v>
      </c>
      <c r="N767" s="11" t="s">
        <v>403</v>
      </c>
      <c r="O767" s="11"/>
      <c r="P767" s="45"/>
      <c r="Q767" s="11" t="str">
        <f t="shared" si="11"/>
        <v>Ho Chi Minh</v>
      </c>
      <c r="R767" s="11" t="str">
        <f>VLOOKUP($G767,'[1]BU mapping'!$A$1:$B$12,2,FALSE)</f>
        <v>DS</v>
      </c>
      <c r="S767" s="11"/>
      <c r="T767" s="11">
        <f>VLOOKUP($G767,'[2]BU mapping'!$A$1:$C$12,3,FALSE)</f>
        <v>0</v>
      </c>
      <c r="U767" s="11"/>
      <c r="V767" s="11"/>
    </row>
    <row r="768" spans="1:22" ht="30" x14ac:dyDescent="0.25">
      <c r="A768" s="7">
        <v>70751796</v>
      </c>
      <c r="B768" s="8">
        <v>148175</v>
      </c>
      <c r="C768" s="8" t="s">
        <v>2693</v>
      </c>
      <c r="D768" s="8" t="s">
        <v>1</v>
      </c>
      <c r="E768" s="9">
        <v>44333</v>
      </c>
      <c r="F768" s="18" t="s">
        <v>2694</v>
      </c>
      <c r="G768" s="8" t="s">
        <v>1170</v>
      </c>
      <c r="H768" s="8" t="s">
        <v>119</v>
      </c>
      <c r="I768" s="11" t="s">
        <v>2695</v>
      </c>
      <c r="J768" s="11" t="s">
        <v>1178</v>
      </c>
      <c r="K768" s="125" t="s">
        <v>2627</v>
      </c>
      <c r="L768" s="11" t="s">
        <v>1274</v>
      </c>
      <c r="M768" s="125" t="s">
        <v>1179</v>
      </c>
      <c r="N768" s="11" t="s">
        <v>366</v>
      </c>
      <c r="O768" s="11"/>
      <c r="P768" s="45"/>
      <c r="Q768" s="11" t="str">
        <f t="shared" si="11"/>
        <v>Ho Chi Minh</v>
      </c>
      <c r="R768" s="11" t="str">
        <f>VLOOKUP($G768,'[1]BU mapping'!$A$1:$B$12,2,FALSE)</f>
        <v>DS</v>
      </c>
      <c r="S768" s="11"/>
      <c r="T768" s="11">
        <f>VLOOKUP($G768,'[2]BU mapping'!$A$1:$C$12,3,FALSE)</f>
        <v>0</v>
      </c>
      <c r="U768" s="11"/>
      <c r="V768" s="11"/>
    </row>
    <row r="769" spans="1:22" ht="30" x14ac:dyDescent="0.25">
      <c r="A769" s="7">
        <v>70751797</v>
      </c>
      <c r="B769" s="8">
        <v>148176</v>
      </c>
      <c r="C769" s="8" t="s">
        <v>2696</v>
      </c>
      <c r="D769" s="8" t="s">
        <v>1</v>
      </c>
      <c r="E769" s="9">
        <v>44333</v>
      </c>
      <c r="F769" s="18" t="s">
        <v>2697</v>
      </c>
      <c r="G769" s="8" t="s">
        <v>1170</v>
      </c>
      <c r="H769" s="8" t="s">
        <v>119</v>
      </c>
      <c r="I769" s="11" t="s">
        <v>2695</v>
      </c>
      <c r="J769" s="11" t="s">
        <v>1178</v>
      </c>
      <c r="K769" s="11" t="s">
        <v>2698</v>
      </c>
      <c r="L769" s="11" t="s">
        <v>2699</v>
      </c>
      <c r="M769" s="11" t="s">
        <v>1179</v>
      </c>
      <c r="N769" s="11" t="s">
        <v>7</v>
      </c>
      <c r="O769" s="11"/>
      <c r="P769" s="45"/>
      <c r="Q769" s="11" t="str">
        <f t="shared" si="11"/>
        <v>Ho Chi Minh</v>
      </c>
      <c r="R769" s="11" t="str">
        <f>VLOOKUP($G769,'[1]BU mapping'!$A$1:$B$12,2,FALSE)</f>
        <v>DS</v>
      </c>
      <c r="S769" s="11"/>
      <c r="T769" s="11">
        <f>VLOOKUP($G769,'[2]BU mapping'!$A$1:$C$12,3,FALSE)</f>
        <v>0</v>
      </c>
      <c r="U769" s="11"/>
      <c r="V769" s="11"/>
    </row>
    <row r="770" spans="1:22" ht="30" x14ac:dyDescent="0.25">
      <c r="A770" s="7">
        <v>70751798</v>
      </c>
      <c r="B770" s="8">
        <v>148177</v>
      </c>
      <c r="C770" s="8" t="s">
        <v>2700</v>
      </c>
      <c r="D770" s="8" t="s">
        <v>1</v>
      </c>
      <c r="E770" s="9">
        <v>44333</v>
      </c>
      <c r="F770" s="18" t="s">
        <v>2701</v>
      </c>
      <c r="G770" s="8" t="s">
        <v>1170</v>
      </c>
      <c r="H770" s="8" t="s">
        <v>119</v>
      </c>
      <c r="I770" s="11" t="s">
        <v>2695</v>
      </c>
      <c r="J770" s="11" t="s">
        <v>1178</v>
      </c>
      <c r="K770" s="11" t="s">
        <v>2688</v>
      </c>
      <c r="L770" s="11" t="s">
        <v>2689</v>
      </c>
      <c r="M770" s="11" t="s">
        <v>1179</v>
      </c>
      <c r="N770" s="11" t="s">
        <v>403</v>
      </c>
      <c r="O770" s="11"/>
      <c r="P770" s="45"/>
      <c r="Q770" s="11" t="str">
        <f t="shared" ref="Q770:Q833" si="12">REPLACE(LEFT(H770,19), 1,8,"")</f>
        <v>Ho Chi Minh</v>
      </c>
      <c r="R770" s="11" t="str">
        <f>VLOOKUP($G770,'[1]BU mapping'!$A$1:$B$12,2,FALSE)</f>
        <v>DS</v>
      </c>
      <c r="S770" s="11"/>
      <c r="T770" s="11">
        <f>VLOOKUP($G770,'[2]BU mapping'!$A$1:$C$12,3,FALSE)</f>
        <v>0</v>
      </c>
      <c r="U770" s="11"/>
      <c r="V770" s="11"/>
    </row>
    <row r="771" spans="1:22" ht="30" x14ac:dyDescent="0.25">
      <c r="A771" s="7">
        <v>70751799</v>
      </c>
      <c r="B771" s="8">
        <v>148178</v>
      </c>
      <c r="C771" s="8" t="s">
        <v>2702</v>
      </c>
      <c r="D771" s="8" t="s">
        <v>1</v>
      </c>
      <c r="E771" s="9">
        <v>44333</v>
      </c>
      <c r="F771" s="18" t="s">
        <v>2703</v>
      </c>
      <c r="G771" s="8" t="s">
        <v>1170</v>
      </c>
      <c r="H771" s="8" t="s">
        <v>119</v>
      </c>
      <c r="I771" s="11" t="s">
        <v>2695</v>
      </c>
      <c r="J771" s="11" t="s">
        <v>1178</v>
      </c>
      <c r="K771" s="11" t="s">
        <v>2688</v>
      </c>
      <c r="L771" s="11" t="s">
        <v>2689</v>
      </c>
      <c r="M771" s="11" t="s">
        <v>1179</v>
      </c>
      <c r="N771" s="11" t="s">
        <v>2704</v>
      </c>
      <c r="O771" s="11"/>
      <c r="P771" s="45"/>
      <c r="Q771" s="11" t="str">
        <f t="shared" si="12"/>
        <v>Ho Chi Minh</v>
      </c>
      <c r="R771" s="11" t="str">
        <f>VLOOKUP($G771,'[1]BU mapping'!$A$1:$B$12,2,FALSE)</f>
        <v>DS</v>
      </c>
      <c r="S771" s="11"/>
      <c r="T771" s="11">
        <f>VLOOKUP($G771,'[2]BU mapping'!$A$1:$C$12,3,FALSE)</f>
        <v>0</v>
      </c>
      <c r="U771" s="11"/>
      <c r="V771" s="11"/>
    </row>
    <row r="772" spans="1:22" ht="30" x14ac:dyDescent="0.25">
      <c r="A772" s="7">
        <v>70751800</v>
      </c>
      <c r="B772" s="8">
        <v>148179</v>
      </c>
      <c r="C772" s="8" t="s">
        <v>2705</v>
      </c>
      <c r="D772" s="8" t="s">
        <v>1</v>
      </c>
      <c r="E772" s="9">
        <v>44333</v>
      </c>
      <c r="F772" s="18" t="s">
        <v>2706</v>
      </c>
      <c r="G772" s="8" t="s">
        <v>1170</v>
      </c>
      <c r="H772" s="8" t="s">
        <v>119</v>
      </c>
      <c r="I772" s="11" t="s">
        <v>2707</v>
      </c>
      <c r="J772" s="11" t="s">
        <v>1178</v>
      </c>
      <c r="K772" s="11" t="s">
        <v>2688</v>
      </c>
      <c r="L772" s="11" t="s">
        <v>2689</v>
      </c>
      <c r="M772" s="11" t="s">
        <v>1179</v>
      </c>
      <c r="N772" s="11" t="s">
        <v>2690</v>
      </c>
      <c r="O772" s="11"/>
      <c r="P772" s="45"/>
      <c r="Q772" s="11" t="str">
        <f t="shared" si="12"/>
        <v>Ho Chi Minh</v>
      </c>
      <c r="R772" s="11" t="str">
        <f>VLOOKUP($G772,'[1]BU mapping'!$A$1:$B$12,2,FALSE)</f>
        <v>DS</v>
      </c>
      <c r="S772" s="11"/>
      <c r="T772" s="11">
        <f>VLOOKUP($G772,'[2]BU mapping'!$A$1:$C$12,3,FALSE)</f>
        <v>0</v>
      </c>
      <c r="U772" s="11"/>
      <c r="V772" s="11"/>
    </row>
    <row r="773" spans="1:22" ht="30" x14ac:dyDescent="0.25">
      <c r="A773" s="7">
        <v>70751801</v>
      </c>
      <c r="B773" s="8">
        <v>148180</v>
      </c>
      <c r="C773" s="23" t="s">
        <v>2708</v>
      </c>
      <c r="D773" s="8" t="s">
        <v>1</v>
      </c>
      <c r="E773" s="9">
        <v>44333</v>
      </c>
      <c r="F773" s="18" t="s">
        <v>2709</v>
      </c>
      <c r="G773" s="8" t="s">
        <v>1170</v>
      </c>
      <c r="H773" s="8" t="s">
        <v>119</v>
      </c>
      <c r="I773" s="11" t="s">
        <v>2710</v>
      </c>
      <c r="J773" s="11" t="s">
        <v>1178</v>
      </c>
      <c r="K773" s="48" t="s">
        <v>2676</v>
      </c>
      <c r="L773" s="48" t="s">
        <v>2677</v>
      </c>
      <c r="M773" s="11" t="s">
        <v>1179</v>
      </c>
      <c r="N773" s="48" t="s">
        <v>2711</v>
      </c>
      <c r="O773" s="11"/>
      <c r="P773" s="45"/>
      <c r="Q773" s="11" t="str">
        <f t="shared" si="12"/>
        <v>Ho Chi Minh</v>
      </c>
      <c r="R773" s="11" t="str">
        <f>VLOOKUP($G773,'[1]BU mapping'!$A$1:$B$12,2,FALSE)</f>
        <v>DS</v>
      </c>
      <c r="S773" s="11"/>
      <c r="T773" s="11">
        <f>VLOOKUP($G773,'[2]BU mapping'!$A$1:$C$12,3,FALSE)</f>
        <v>0</v>
      </c>
      <c r="U773" s="11"/>
      <c r="V773" s="11"/>
    </row>
    <row r="774" spans="1:22" ht="30" x14ac:dyDescent="0.25">
      <c r="A774" s="7">
        <v>70751802</v>
      </c>
      <c r="B774" s="8">
        <v>148181</v>
      </c>
      <c r="C774" s="8" t="s">
        <v>2712</v>
      </c>
      <c r="D774" s="8" t="s">
        <v>1</v>
      </c>
      <c r="E774" s="9">
        <v>44333</v>
      </c>
      <c r="F774" s="18" t="s">
        <v>2713</v>
      </c>
      <c r="G774" s="8" t="s">
        <v>1170</v>
      </c>
      <c r="H774" s="8" t="s">
        <v>119</v>
      </c>
      <c r="I774" s="11" t="s">
        <v>2707</v>
      </c>
      <c r="J774" s="11" t="s">
        <v>1178</v>
      </c>
      <c r="K774" s="11" t="s">
        <v>2698</v>
      </c>
      <c r="L774" s="11" t="s">
        <v>2699</v>
      </c>
      <c r="M774" s="11" t="s">
        <v>1179</v>
      </c>
      <c r="N774" s="11" t="s">
        <v>1209</v>
      </c>
      <c r="O774" s="11"/>
      <c r="P774" s="45"/>
      <c r="Q774" s="11" t="str">
        <f t="shared" si="12"/>
        <v>Ho Chi Minh</v>
      </c>
      <c r="R774" s="11" t="str">
        <f>VLOOKUP($G774,'[1]BU mapping'!$A$1:$B$12,2,FALSE)</f>
        <v>DS</v>
      </c>
      <c r="S774" s="11"/>
      <c r="T774" s="11">
        <f>VLOOKUP($G774,'[2]BU mapping'!$A$1:$C$12,3,FALSE)</f>
        <v>0</v>
      </c>
      <c r="U774" s="11"/>
      <c r="V774" s="11"/>
    </row>
    <row r="775" spans="1:22" ht="30" x14ac:dyDescent="0.25">
      <c r="A775" s="7">
        <v>70751813</v>
      </c>
      <c r="B775" s="8">
        <v>148192</v>
      </c>
      <c r="C775" s="8" t="s">
        <v>2714</v>
      </c>
      <c r="D775" s="8" t="s">
        <v>1</v>
      </c>
      <c r="E775" s="9">
        <v>44333</v>
      </c>
      <c r="F775" s="18" t="s">
        <v>2715</v>
      </c>
      <c r="G775" s="8" t="s">
        <v>1170</v>
      </c>
      <c r="H775" s="8" t="s">
        <v>119</v>
      </c>
      <c r="I775" s="11" t="s">
        <v>2707</v>
      </c>
      <c r="J775" s="11" t="s">
        <v>1178</v>
      </c>
      <c r="K775" s="125" t="s">
        <v>2627</v>
      </c>
      <c r="L775" s="11" t="s">
        <v>1274</v>
      </c>
      <c r="M775" s="125" t="s">
        <v>1179</v>
      </c>
      <c r="N775" s="11" t="s">
        <v>366</v>
      </c>
      <c r="O775" s="11"/>
      <c r="P775" s="45"/>
      <c r="Q775" s="11" t="str">
        <f t="shared" si="12"/>
        <v>Ho Chi Minh</v>
      </c>
      <c r="R775" s="11" t="str">
        <f>VLOOKUP($G775,'[1]BU mapping'!$A$1:$B$12,2,FALSE)</f>
        <v>DS</v>
      </c>
      <c r="S775" s="11"/>
      <c r="T775" s="11">
        <f>VLOOKUP($G775,'[2]BU mapping'!$A$1:$C$12,3,FALSE)</f>
        <v>0</v>
      </c>
      <c r="U775" s="11"/>
      <c r="V775" s="11"/>
    </row>
    <row r="776" spans="1:22" ht="30" x14ac:dyDescent="0.25">
      <c r="A776" s="7">
        <v>70751815</v>
      </c>
      <c r="B776" s="8">
        <v>148194</v>
      </c>
      <c r="C776" s="23" t="s">
        <v>2716</v>
      </c>
      <c r="D776" s="8" t="s">
        <v>1</v>
      </c>
      <c r="E776" s="9">
        <v>44333</v>
      </c>
      <c r="F776" s="18" t="s">
        <v>2717</v>
      </c>
      <c r="G776" s="8" t="s">
        <v>1170</v>
      </c>
      <c r="H776" s="8" t="s">
        <v>119</v>
      </c>
      <c r="I776" s="11" t="s">
        <v>2718</v>
      </c>
      <c r="J776" s="11" t="s">
        <v>1178</v>
      </c>
      <c r="K776" s="11" t="s">
        <v>2698</v>
      </c>
      <c r="L776" s="11" t="s">
        <v>2699</v>
      </c>
      <c r="M776" s="11" t="s">
        <v>1179</v>
      </c>
      <c r="N776" s="11" t="s">
        <v>2711</v>
      </c>
      <c r="O776" s="11"/>
      <c r="P776" s="45"/>
      <c r="Q776" s="11" t="str">
        <f t="shared" si="12"/>
        <v>Ho Chi Minh</v>
      </c>
      <c r="R776" s="11" t="str">
        <f>VLOOKUP($G776,'[1]BU mapping'!$A$1:$B$12,2,FALSE)</f>
        <v>DS</v>
      </c>
      <c r="S776" s="11"/>
      <c r="T776" s="11">
        <f>VLOOKUP($G776,'[2]BU mapping'!$A$1:$C$12,3,FALSE)</f>
        <v>0</v>
      </c>
      <c r="U776" s="11"/>
      <c r="V776" s="11"/>
    </row>
    <row r="777" spans="1:22" ht="30" x14ac:dyDescent="0.25">
      <c r="A777" s="7">
        <v>70751823</v>
      </c>
      <c r="B777" s="8">
        <v>148202</v>
      </c>
      <c r="C777" s="8" t="s">
        <v>2719</v>
      </c>
      <c r="D777" s="8" t="s">
        <v>1</v>
      </c>
      <c r="E777" s="9">
        <v>44335</v>
      </c>
      <c r="F777" s="18" t="s">
        <v>2720</v>
      </c>
      <c r="G777" s="8" t="s">
        <v>1170</v>
      </c>
      <c r="H777" s="8" t="s">
        <v>76</v>
      </c>
      <c r="I777" s="11" t="s">
        <v>2721</v>
      </c>
      <c r="J777" s="11" t="s">
        <v>1178</v>
      </c>
      <c r="K777" s="125" t="s">
        <v>2627</v>
      </c>
      <c r="L777" s="11" t="s">
        <v>1274</v>
      </c>
      <c r="M777" s="125" t="s">
        <v>1179</v>
      </c>
      <c r="N777" s="11" t="s">
        <v>6</v>
      </c>
      <c r="O777" s="11"/>
      <c r="P777" s="45"/>
      <c r="Q777" s="11" t="str">
        <f t="shared" si="12"/>
        <v>Ho Chi Minh</v>
      </c>
      <c r="R777" s="11" t="str">
        <f>VLOOKUP($G777,'[1]BU mapping'!$A$1:$B$12,2,FALSE)</f>
        <v>DS</v>
      </c>
      <c r="S777" s="11"/>
      <c r="T777" s="11">
        <f>VLOOKUP($G777,'[2]BU mapping'!$A$1:$C$12,3,FALSE)</f>
        <v>0</v>
      </c>
      <c r="U777" s="11"/>
      <c r="V777" s="11"/>
    </row>
    <row r="778" spans="1:22" ht="30" x14ac:dyDescent="0.25">
      <c r="A778" s="7">
        <v>71843200</v>
      </c>
      <c r="B778" s="8">
        <v>147233</v>
      </c>
      <c r="C778" s="8" t="s">
        <v>2722</v>
      </c>
      <c r="D778" s="8" t="s">
        <v>1</v>
      </c>
      <c r="E778" s="9">
        <v>44354</v>
      </c>
      <c r="F778" s="18" t="s">
        <v>2723</v>
      </c>
      <c r="G778" s="8" t="s">
        <v>1170</v>
      </c>
      <c r="H778" s="8" t="s">
        <v>90</v>
      </c>
      <c r="I778" s="11" t="s">
        <v>2707</v>
      </c>
      <c r="J778" s="11" t="s">
        <v>1178</v>
      </c>
      <c r="K778" s="11" t="s">
        <v>2688</v>
      </c>
      <c r="L778" s="11" t="s">
        <v>2689</v>
      </c>
      <c r="M778" s="11" t="s">
        <v>1179</v>
      </c>
      <c r="N778" s="11" t="s">
        <v>487</v>
      </c>
      <c r="O778" s="11"/>
      <c r="P778" s="50"/>
      <c r="Q778" s="11" t="str">
        <f t="shared" si="12"/>
        <v>Danang City</v>
      </c>
      <c r="R778" s="11" t="str">
        <f>VLOOKUP($G778,'[1]BU mapping'!$A$1:$B$12,2,FALSE)</f>
        <v>DS</v>
      </c>
      <c r="S778" s="27"/>
      <c r="T778" s="11">
        <f>VLOOKUP($G778,'[2]BU mapping'!$A$1:$C$12,3,FALSE)</f>
        <v>0</v>
      </c>
      <c r="U778" s="27"/>
      <c r="V778" s="27"/>
    </row>
    <row r="779" spans="1:22" ht="30" x14ac:dyDescent="0.25">
      <c r="A779" s="7">
        <v>70753608</v>
      </c>
      <c r="B779" s="8">
        <v>148779</v>
      </c>
      <c r="C779" s="8" t="s">
        <v>2724</v>
      </c>
      <c r="D779" s="8" t="s">
        <v>5</v>
      </c>
      <c r="E779" s="9">
        <v>44378</v>
      </c>
      <c r="F779" s="18" t="s">
        <v>2725</v>
      </c>
      <c r="G779" s="8" t="s">
        <v>1170</v>
      </c>
      <c r="H779" s="8" t="s">
        <v>119</v>
      </c>
      <c r="I779" s="11" t="s">
        <v>2726</v>
      </c>
      <c r="J779" s="11" t="s">
        <v>1178</v>
      </c>
      <c r="K779" s="11" t="s">
        <v>2609</v>
      </c>
      <c r="L779" s="11" t="s">
        <v>1232</v>
      </c>
      <c r="M779" s="11" t="s">
        <v>1179</v>
      </c>
      <c r="N779" s="11" t="s">
        <v>978</v>
      </c>
      <c r="O779" s="11"/>
      <c r="P779" s="45"/>
      <c r="Q779" s="11" t="str">
        <f t="shared" si="12"/>
        <v>Ho Chi Minh</v>
      </c>
      <c r="R779" s="11" t="str">
        <f>VLOOKUP($G779,'[1]BU mapping'!$A$1:$B$12,2,FALSE)</f>
        <v>DS</v>
      </c>
      <c r="S779" s="11"/>
      <c r="T779" s="11">
        <f>VLOOKUP($G779,'[2]BU mapping'!$A$1:$C$12,3,FALSE)</f>
        <v>0</v>
      </c>
      <c r="U779" s="11"/>
      <c r="V779" s="11"/>
    </row>
    <row r="780" spans="1:22" ht="45" x14ac:dyDescent="0.25">
      <c r="A780" s="7">
        <v>70753723</v>
      </c>
      <c r="B780" s="8">
        <v>149079</v>
      </c>
      <c r="C780" s="8" t="s">
        <v>2727</v>
      </c>
      <c r="D780" s="8" t="s">
        <v>1</v>
      </c>
      <c r="E780" s="9">
        <v>44399</v>
      </c>
      <c r="F780" s="18" t="s">
        <v>2728</v>
      </c>
      <c r="G780" s="8" t="s">
        <v>1170</v>
      </c>
      <c r="H780" s="8" t="s">
        <v>76</v>
      </c>
      <c r="I780" s="11" t="s">
        <v>750</v>
      </c>
      <c r="J780" s="11" t="s">
        <v>1178</v>
      </c>
      <c r="K780" s="11" t="s">
        <v>2698</v>
      </c>
      <c r="L780" s="11" t="s">
        <v>2699</v>
      </c>
      <c r="M780" s="11" t="s">
        <v>1179</v>
      </c>
      <c r="N780" s="11" t="s">
        <v>2729</v>
      </c>
      <c r="O780" s="11"/>
      <c r="P780" s="45"/>
      <c r="Q780" s="11" t="str">
        <f t="shared" si="12"/>
        <v>Ho Chi Minh</v>
      </c>
      <c r="R780" s="11" t="str">
        <f>VLOOKUP($G780,'[1]BU mapping'!$A$1:$B$12,2,FALSE)</f>
        <v>DS</v>
      </c>
      <c r="S780" s="11"/>
      <c r="T780" s="11">
        <f>VLOOKUP($G780,'[2]BU mapping'!$A$1:$C$12,3,FALSE)</f>
        <v>0</v>
      </c>
      <c r="U780" s="11"/>
      <c r="V780" s="11"/>
    </row>
    <row r="781" spans="1:22" ht="30" x14ac:dyDescent="0.25">
      <c r="A781" s="7">
        <v>70758863</v>
      </c>
      <c r="B781" s="8">
        <v>134304</v>
      </c>
      <c r="C781" s="8" t="s">
        <v>2730</v>
      </c>
      <c r="D781" s="8" t="s">
        <v>2</v>
      </c>
      <c r="E781" s="9">
        <v>44439</v>
      </c>
      <c r="F781" s="18" t="s">
        <v>2731</v>
      </c>
      <c r="G781" s="8" t="s">
        <v>1170</v>
      </c>
      <c r="H781" s="8" t="s">
        <v>119</v>
      </c>
      <c r="I781" s="11" t="s">
        <v>2732</v>
      </c>
      <c r="J781" s="11" t="s">
        <v>1178</v>
      </c>
      <c r="K781" s="11" t="s">
        <v>2655</v>
      </c>
      <c r="L781" s="11" t="s">
        <v>1394</v>
      </c>
      <c r="M781" s="11" t="s">
        <v>1179</v>
      </c>
      <c r="N781" s="11" t="s">
        <v>366</v>
      </c>
      <c r="O781" s="11"/>
      <c r="P781" s="45"/>
      <c r="Q781" s="11" t="str">
        <f t="shared" si="12"/>
        <v>Ho Chi Minh</v>
      </c>
      <c r="R781" s="11" t="str">
        <f>VLOOKUP($G781,'[1]BU mapping'!$A$1:$B$12,2,FALSE)</f>
        <v>DS</v>
      </c>
      <c r="S781" s="11"/>
      <c r="T781" s="11">
        <f>VLOOKUP($G781,'[2]BU mapping'!$A$1:$C$12,3,FALSE)</f>
        <v>0</v>
      </c>
      <c r="U781" s="11"/>
      <c r="V781" s="11"/>
    </row>
    <row r="782" spans="1:22" ht="30" x14ac:dyDescent="0.25">
      <c r="A782" s="7">
        <v>70759027</v>
      </c>
      <c r="B782" s="8">
        <v>149489</v>
      </c>
      <c r="C782" s="8" t="s">
        <v>2733</v>
      </c>
      <c r="D782" s="8" t="s">
        <v>2</v>
      </c>
      <c r="E782" s="9">
        <v>44439</v>
      </c>
      <c r="F782" s="18" t="s">
        <v>2734</v>
      </c>
      <c r="G782" s="8" t="s">
        <v>1170</v>
      </c>
      <c r="H782" s="8" t="s">
        <v>90</v>
      </c>
      <c r="I782" s="11" t="s">
        <v>2680</v>
      </c>
      <c r="J782" s="11" t="s">
        <v>1178</v>
      </c>
      <c r="K782" s="125" t="s">
        <v>2627</v>
      </c>
      <c r="L782" s="11" t="s">
        <v>1274</v>
      </c>
      <c r="M782" s="125" t="s">
        <v>1179</v>
      </c>
      <c r="N782" s="11" t="s">
        <v>838</v>
      </c>
      <c r="O782" s="11"/>
      <c r="P782" s="45"/>
      <c r="Q782" s="11" t="str">
        <f t="shared" si="12"/>
        <v>Danang City</v>
      </c>
      <c r="R782" s="11" t="str">
        <f>VLOOKUP($G782,'[1]BU mapping'!$A$1:$B$12,2,FALSE)</f>
        <v>DS</v>
      </c>
      <c r="S782" s="11"/>
      <c r="T782" s="11">
        <f>VLOOKUP($G782,'[2]BU mapping'!$A$1:$C$12,3,FALSE)</f>
        <v>0</v>
      </c>
      <c r="U782" s="11"/>
      <c r="V782" s="11"/>
    </row>
    <row r="783" spans="1:22" ht="30" x14ac:dyDescent="0.25">
      <c r="A783" s="7">
        <v>70759057</v>
      </c>
      <c r="B783" s="8">
        <v>149556</v>
      </c>
      <c r="C783" s="8" t="s">
        <v>2735</v>
      </c>
      <c r="D783" s="8" t="s">
        <v>2</v>
      </c>
      <c r="E783" s="9">
        <v>44447</v>
      </c>
      <c r="F783" s="18" t="s">
        <v>2736</v>
      </c>
      <c r="G783" s="8" t="s">
        <v>1170</v>
      </c>
      <c r="H783" s="8" t="s">
        <v>90</v>
      </c>
      <c r="I783" s="11" t="s">
        <v>2737</v>
      </c>
      <c r="J783" s="11" t="s">
        <v>1178</v>
      </c>
      <c r="K783" s="11" t="s">
        <v>2655</v>
      </c>
      <c r="L783" s="11" t="s">
        <v>1394</v>
      </c>
      <c r="M783" s="11" t="s">
        <v>1179</v>
      </c>
      <c r="N783" s="11" t="s">
        <v>659</v>
      </c>
      <c r="O783" s="11"/>
      <c r="P783" s="45"/>
      <c r="Q783" s="11" t="str">
        <f t="shared" si="12"/>
        <v>Danang City</v>
      </c>
      <c r="R783" s="11" t="str">
        <f>VLOOKUP($G783,'[1]BU mapping'!$A$1:$B$12,2,FALSE)</f>
        <v>DS</v>
      </c>
      <c r="S783" s="11"/>
      <c r="T783" s="11">
        <f>VLOOKUP($G783,'[2]BU mapping'!$A$1:$C$12,3,FALSE)</f>
        <v>0</v>
      </c>
      <c r="U783" s="11"/>
      <c r="V783" s="11"/>
    </row>
    <row r="784" spans="1:22" ht="30" x14ac:dyDescent="0.25">
      <c r="A784" s="7">
        <v>70759070</v>
      </c>
      <c r="B784" s="8">
        <v>149570</v>
      </c>
      <c r="C784" s="8" t="s">
        <v>2738</v>
      </c>
      <c r="D784" s="8" t="s">
        <v>2</v>
      </c>
      <c r="E784" s="9">
        <v>44448</v>
      </c>
      <c r="F784" s="18" t="s">
        <v>2739</v>
      </c>
      <c r="G784" s="8" t="s">
        <v>1170</v>
      </c>
      <c r="H784" s="8" t="s">
        <v>119</v>
      </c>
      <c r="I784" s="11" t="s">
        <v>2740</v>
      </c>
      <c r="J784" s="11" t="s">
        <v>1178</v>
      </c>
      <c r="K784" s="11" t="s">
        <v>2609</v>
      </c>
      <c r="L784" s="11" t="s">
        <v>1232</v>
      </c>
      <c r="M784" s="11" t="s">
        <v>1179</v>
      </c>
      <c r="N784" s="11" t="s">
        <v>465</v>
      </c>
      <c r="O784" s="11"/>
      <c r="P784" s="45"/>
      <c r="Q784" s="11" t="str">
        <f t="shared" si="12"/>
        <v>Ho Chi Minh</v>
      </c>
      <c r="R784" s="11" t="str">
        <f>VLOOKUP($G784,'[1]BU mapping'!$A$1:$B$12,2,FALSE)</f>
        <v>DS</v>
      </c>
      <c r="S784" s="11"/>
      <c r="T784" s="11">
        <f>VLOOKUP($G784,'[2]BU mapping'!$A$1:$C$12,3,FALSE)</f>
        <v>0</v>
      </c>
      <c r="U784" s="11"/>
      <c r="V784" s="11"/>
    </row>
    <row r="785" spans="1:22" ht="30" x14ac:dyDescent="0.25">
      <c r="A785" s="7">
        <v>70759094</v>
      </c>
      <c r="B785" s="8">
        <v>149612</v>
      </c>
      <c r="C785" s="8" t="s">
        <v>2741</v>
      </c>
      <c r="D785" s="8" t="s">
        <v>2</v>
      </c>
      <c r="E785" s="9">
        <v>44452</v>
      </c>
      <c r="F785" s="18" t="s">
        <v>2742</v>
      </c>
      <c r="G785" s="8" t="s">
        <v>1170</v>
      </c>
      <c r="H785" s="8" t="s">
        <v>90</v>
      </c>
      <c r="I785" s="11" t="s">
        <v>2743</v>
      </c>
      <c r="J785" s="11" t="s">
        <v>1178</v>
      </c>
      <c r="K785" s="11" t="s">
        <v>2655</v>
      </c>
      <c r="L785" s="11" t="s">
        <v>1394</v>
      </c>
      <c r="M785" s="11" t="s">
        <v>1179</v>
      </c>
      <c r="N785" s="11" t="s">
        <v>366</v>
      </c>
      <c r="O785" s="11"/>
      <c r="P785" s="45"/>
      <c r="Q785" s="11" t="str">
        <f t="shared" si="12"/>
        <v>Danang City</v>
      </c>
      <c r="R785" s="11" t="str">
        <f>VLOOKUP($G785,'[1]BU mapping'!$A$1:$B$12,2,FALSE)</f>
        <v>DS</v>
      </c>
      <c r="S785" s="11"/>
      <c r="T785" s="11">
        <f>VLOOKUP($G785,'[2]BU mapping'!$A$1:$C$12,3,FALSE)</f>
        <v>0</v>
      </c>
      <c r="U785" s="11"/>
      <c r="V785" s="11"/>
    </row>
    <row r="786" spans="1:22" x14ac:dyDescent="0.25">
      <c r="A786" s="7">
        <v>71270201</v>
      </c>
      <c r="B786" s="52">
        <v>125744</v>
      </c>
      <c r="C786" s="8" t="s">
        <v>2744</v>
      </c>
      <c r="D786" s="8" t="s">
        <v>48</v>
      </c>
      <c r="E786" s="9">
        <v>44470</v>
      </c>
      <c r="F786" s="18" t="s">
        <v>2745</v>
      </c>
      <c r="G786" s="8" t="s">
        <v>1170</v>
      </c>
      <c r="H786" s="8" t="s">
        <v>119</v>
      </c>
      <c r="I786" s="11" t="s">
        <v>2746</v>
      </c>
      <c r="J786" s="11" t="s">
        <v>1178</v>
      </c>
      <c r="K786" s="11" t="s">
        <v>2747</v>
      </c>
      <c r="L786" s="11" t="s">
        <v>227</v>
      </c>
      <c r="M786" s="11" t="s">
        <v>227</v>
      </c>
      <c r="N786" s="11" t="s">
        <v>6</v>
      </c>
      <c r="O786" s="11"/>
      <c r="P786" s="14"/>
      <c r="Q786" s="11" t="str">
        <f t="shared" si="12"/>
        <v>Ho Chi Minh</v>
      </c>
      <c r="R786" s="11" t="str">
        <f>VLOOKUP($G786,'[1]BU mapping'!$A$1:$B$12,2,FALSE)</f>
        <v>DS</v>
      </c>
      <c r="S786" s="11"/>
      <c r="T786" s="11">
        <f>VLOOKUP($G786,'[2]BU mapping'!$A$1:$C$12,3,FALSE)</f>
        <v>0</v>
      </c>
      <c r="U786" s="11"/>
      <c r="V786" s="11"/>
    </row>
    <row r="787" spans="1:22" ht="30" x14ac:dyDescent="0.25">
      <c r="A787" s="39">
        <v>70761841</v>
      </c>
      <c r="B787" s="40">
        <v>70761841</v>
      </c>
      <c r="C787" s="40" t="s">
        <v>2748</v>
      </c>
      <c r="D787" s="40" t="s">
        <v>2</v>
      </c>
      <c r="E787" s="41">
        <v>44488</v>
      </c>
      <c r="F787" s="53" t="s">
        <v>2749</v>
      </c>
      <c r="G787" s="40" t="s">
        <v>1170</v>
      </c>
      <c r="H787" s="40" t="s">
        <v>90</v>
      </c>
      <c r="I787" s="128" t="s">
        <v>2750</v>
      </c>
      <c r="J787" s="43" t="s">
        <v>1178</v>
      </c>
      <c r="K787" s="43" t="s">
        <v>2609</v>
      </c>
      <c r="L787" s="43" t="s">
        <v>1232</v>
      </c>
      <c r="M787" s="11" t="s">
        <v>1179</v>
      </c>
      <c r="N787" s="43" t="s">
        <v>366</v>
      </c>
      <c r="O787" s="129"/>
      <c r="P787" s="45"/>
      <c r="Q787" s="43" t="str">
        <f t="shared" si="12"/>
        <v>Danang City</v>
      </c>
      <c r="R787" s="43" t="str">
        <f>VLOOKUP($G787,'[1]BU mapping'!$A$1:$B$12,2,FALSE)</f>
        <v>DS</v>
      </c>
      <c r="S787" s="43"/>
      <c r="T787" s="43">
        <f>VLOOKUP($G787,'[2]BU mapping'!$A$1:$C$12,3,FALSE)</f>
        <v>0</v>
      </c>
      <c r="U787" s="43"/>
      <c r="V787" s="43"/>
    </row>
    <row r="788" spans="1:22" ht="120" x14ac:dyDescent="0.25">
      <c r="A788" s="7">
        <v>70765642</v>
      </c>
      <c r="B788" s="8">
        <v>70765642</v>
      </c>
      <c r="C788" s="8" t="s">
        <v>2699</v>
      </c>
      <c r="D788" s="8" t="s">
        <v>48</v>
      </c>
      <c r="E788" s="9">
        <v>44522</v>
      </c>
      <c r="F788" s="18" t="s">
        <v>2751</v>
      </c>
      <c r="G788" s="8" t="s">
        <v>1170</v>
      </c>
      <c r="H788" s="8" t="s">
        <v>76</v>
      </c>
      <c r="I788" s="17" t="s">
        <v>2752</v>
      </c>
      <c r="J788" s="11" t="s">
        <v>1178</v>
      </c>
      <c r="K788" s="11" t="s">
        <v>2753</v>
      </c>
      <c r="L788" s="11" t="s">
        <v>1179</v>
      </c>
      <c r="M788" s="11" t="s">
        <v>1179</v>
      </c>
      <c r="N788" s="11" t="s">
        <v>838</v>
      </c>
      <c r="O788" s="82"/>
      <c r="P788" s="45"/>
      <c r="Q788" s="11" t="str">
        <f t="shared" si="12"/>
        <v>Ho Chi Minh</v>
      </c>
      <c r="R788" s="11" t="str">
        <f>VLOOKUP($G788,'[1]BU mapping'!$A$1:$B$12,2,FALSE)</f>
        <v>DS</v>
      </c>
      <c r="S788" s="11"/>
      <c r="T788" s="11">
        <f>VLOOKUP($G788,'[2]BU mapping'!$A$1:$C$12,3,FALSE)</f>
        <v>0</v>
      </c>
      <c r="U788" s="11"/>
      <c r="V788" s="11"/>
    </row>
    <row r="789" spans="1:22" ht="120" x14ac:dyDescent="0.25">
      <c r="A789" s="7">
        <v>70766902</v>
      </c>
      <c r="B789" s="8">
        <v>70766902</v>
      </c>
      <c r="C789" s="130" t="s">
        <v>2677</v>
      </c>
      <c r="D789" s="8" t="s">
        <v>5</v>
      </c>
      <c r="E789" s="9">
        <v>44524</v>
      </c>
      <c r="F789" s="18" t="s">
        <v>2754</v>
      </c>
      <c r="G789" s="8" t="s">
        <v>1170</v>
      </c>
      <c r="H789" s="8" t="s">
        <v>76</v>
      </c>
      <c r="I789" s="17" t="s">
        <v>2755</v>
      </c>
      <c r="J789" s="11" t="s">
        <v>1178</v>
      </c>
      <c r="K789" s="11" t="s">
        <v>2756</v>
      </c>
      <c r="L789" s="11" t="s">
        <v>1179</v>
      </c>
      <c r="M789" s="11" t="s">
        <v>1179</v>
      </c>
      <c r="N789" s="11" t="s">
        <v>6</v>
      </c>
      <c r="O789" s="82"/>
      <c r="P789" s="45"/>
      <c r="Q789" s="11" t="str">
        <f t="shared" si="12"/>
        <v>Ho Chi Minh</v>
      </c>
      <c r="R789" s="11" t="str">
        <f>VLOOKUP($G789,'[1]BU mapping'!$A$1:$B$12,2,FALSE)</f>
        <v>DS</v>
      </c>
      <c r="S789" s="11"/>
      <c r="T789" s="11">
        <f>VLOOKUP($G789,'[2]BU mapping'!$A$1:$C$12,3,FALSE)</f>
        <v>0</v>
      </c>
      <c r="U789" s="11"/>
      <c r="V789" s="11"/>
    </row>
    <row r="790" spans="1:22" ht="30" x14ac:dyDescent="0.25">
      <c r="A790" s="7">
        <v>70766903</v>
      </c>
      <c r="B790" s="8">
        <v>70766903</v>
      </c>
      <c r="C790" s="130" t="s">
        <v>2757</v>
      </c>
      <c r="D790" s="8" t="s">
        <v>5</v>
      </c>
      <c r="E790" s="9">
        <v>44524</v>
      </c>
      <c r="F790" s="18" t="s">
        <v>2758</v>
      </c>
      <c r="G790" s="8" t="s">
        <v>1170</v>
      </c>
      <c r="H790" s="8" t="s">
        <v>76</v>
      </c>
      <c r="I790" s="17" t="s">
        <v>2759</v>
      </c>
      <c r="J790" s="11" t="s">
        <v>1178</v>
      </c>
      <c r="K790" s="11" t="s">
        <v>2698</v>
      </c>
      <c r="L790" s="11" t="s">
        <v>2699</v>
      </c>
      <c r="M790" s="11" t="s">
        <v>1179</v>
      </c>
      <c r="N790" s="11" t="s">
        <v>659</v>
      </c>
      <c r="O790" s="82"/>
      <c r="P790" s="45"/>
      <c r="Q790" s="11" t="str">
        <f t="shared" si="12"/>
        <v>Ho Chi Minh</v>
      </c>
      <c r="R790" s="11" t="str">
        <f>VLOOKUP($G790,'[1]BU mapping'!$A$1:$B$12,2,FALSE)</f>
        <v>DS</v>
      </c>
      <c r="S790" s="11"/>
      <c r="T790" s="11">
        <f>VLOOKUP($G790,'[2]BU mapping'!$A$1:$C$12,3,FALSE)</f>
        <v>0</v>
      </c>
      <c r="U790" s="11"/>
      <c r="V790" s="11"/>
    </row>
    <row r="791" spans="1:22" ht="30" x14ac:dyDescent="0.25">
      <c r="A791" s="7">
        <v>70768482</v>
      </c>
      <c r="B791" s="8">
        <v>70768482</v>
      </c>
      <c r="C791" s="130" t="s">
        <v>2760</v>
      </c>
      <c r="D791" s="8" t="s">
        <v>2</v>
      </c>
      <c r="E791" s="9">
        <v>44531</v>
      </c>
      <c r="F791" s="18" t="s">
        <v>2761</v>
      </c>
      <c r="G791" s="8" t="s">
        <v>1170</v>
      </c>
      <c r="H791" s="8" t="s">
        <v>90</v>
      </c>
      <c r="I791" s="11" t="s">
        <v>2762</v>
      </c>
      <c r="J791" s="11" t="s">
        <v>1178</v>
      </c>
      <c r="K791" s="11" t="s">
        <v>2688</v>
      </c>
      <c r="L791" s="11" t="s">
        <v>2689</v>
      </c>
      <c r="M791" s="11" t="s">
        <v>1179</v>
      </c>
      <c r="N791" s="11" t="s">
        <v>366</v>
      </c>
      <c r="O791" s="48"/>
      <c r="P791" s="45"/>
      <c r="Q791" s="11" t="str">
        <f t="shared" si="12"/>
        <v>Danang City</v>
      </c>
      <c r="R791" s="11" t="str">
        <f>VLOOKUP($G791,'[1]BU mapping'!$A$1:$B$12,2,FALSE)</f>
        <v>DS</v>
      </c>
      <c r="S791" s="11"/>
      <c r="T791" s="11">
        <f>VLOOKUP($G791,'[2]BU mapping'!$A$1:$C$12,3,FALSE)</f>
        <v>0</v>
      </c>
      <c r="U791" s="11"/>
      <c r="V791" s="11"/>
    </row>
    <row r="792" spans="1:22" ht="30" x14ac:dyDescent="0.25">
      <c r="A792" s="7">
        <v>70768541</v>
      </c>
      <c r="B792" s="8">
        <v>70768541</v>
      </c>
      <c r="C792" s="130" t="s">
        <v>2763</v>
      </c>
      <c r="D792" s="8" t="s">
        <v>1</v>
      </c>
      <c r="E792" s="9">
        <v>44536</v>
      </c>
      <c r="F792" s="18" t="s">
        <v>2764</v>
      </c>
      <c r="G792" s="8" t="s">
        <v>1170</v>
      </c>
      <c r="H792" s="8" t="s">
        <v>76</v>
      </c>
      <c r="I792" s="17" t="s">
        <v>2765</v>
      </c>
      <c r="J792" s="11" t="s">
        <v>1178</v>
      </c>
      <c r="K792" s="11" t="s">
        <v>2676</v>
      </c>
      <c r="L792" s="11" t="s">
        <v>2677</v>
      </c>
      <c r="M792" s="11" t="s">
        <v>1179</v>
      </c>
      <c r="N792" s="11" t="s">
        <v>1185</v>
      </c>
      <c r="O792" s="82"/>
      <c r="P792" s="45"/>
      <c r="Q792" s="11" t="str">
        <f t="shared" si="12"/>
        <v>Ho Chi Minh</v>
      </c>
      <c r="R792" s="11" t="str">
        <f>VLOOKUP($G792,'[1]BU mapping'!$A$1:$B$12,2,FALSE)</f>
        <v>DS</v>
      </c>
      <c r="S792" s="11"/>
      <c r="T792" s="11">
        <f>VLOOKUP($G792,'[2]BU mapping'!$A$1:$C$12,3,FALSE)</f>
        <v>0</v>
      </c>
      <c r="U792" s="11"/>
      <c r="V792" s="11"/>
    </row>
    <row r="793" spans="1:22" ht="45" x14ac:dyDescent="0.25">
      <c r="A793" s="7">
        <v>70769074</v>
      </c>
      <c r="B793" s="8">
        <v>70769074</v>
      </c>
      <c r="C793" s="8" t="s">
        <v>2766</v>
      </c>
      <c r="D793" s="8" t="s">
        <v>4</v>
      </c>
      <c r="E793" s="9">
        <v>44539</v>
      </c>
      <c r="F793" s="18" t="s">
        <v>2767</v>
      </c>
      <c r="G793" s="8" t="s">
        <v>1170</v>
      </c>
      <c r="H793" s="8" t="s">
        <v>76</v>
      </c>
      <c r="I793" s="17" t="s">
        <v>2768</v>
      </c>
      <c r="J793" s="11" t="s">
        <v>1178</v>
      </c>
      <c r="K793" s="11" t="s">
        <v>2676</v>
      </c>
      <c r="L793" s="11" t="s">
        <v>2677</v>
      </c>
      <c r="M793" s="11" t="s">
        <v>1179</v>
      </c>
      <c r="N793" s="11" t="s">
        <v>2223</v>
      </c>
      <c r="O793" s="82"/>
      <c r="P793" s="45"/>
      <c r="Q793" s="11" t="str">
        <f t="shared" si="12"/>
        <v>Ho Chi Minh</v>
      </c>
      <c r="R793" s="11" t="str">
        <f>VLOOKUP($G793,'[1]BU mapping'!$A$1:$B$12,2,FALSE)</f>
        <v>DS</v>
      </c>
      <c r="S793" s="11"/>
      <c r="T793" s="11">
        <f>VLOOKUP($G793,'[2]BU mapping'!$A$1:$C$12,3,FALSE)</f>
        <v>0</v>
      </c>
      <c r="U793" s="11"/>
      <c r="V793" s="11"/>
    </row>
    <row r="794" spans="1:22" ht="30" x14ac:dyDescent="0.25">
      <c r="A794" s="7">
        <v>70771617</v>
      </c>
      <c r="B794" s="8">
        <v>70771617</v>
      </c>
      <c r="C794" s="8" t="s">
        <v>2769</v>
      </c>
      <c r="D794" s="8" t="s">
        <v>2</v>
      </c>
      <c r="E794" s="9">
        <v>44553</v>
      </c>
      <c r="F794" s="18" t="s">
        <v>2770</v>
      </c>
      <c r="G794" s="8" t="s">
        <v>1170</v>
      </c>
      <c r="H794" s="8" t="s">
        <v>90</v>
      </c>
      <c r="I794" s="17" t="s">
        <v>2771</v>
      </c>
      <c r="J794" s="11" t="s">
        <v>1178</v>
      </c>
      <c r="K794" s="11" t="s">
        <v>2676</v>
      </c>
      <c r="L794" s="11" t="s">
        <v>2677</v>
      </c>
      <c r="M794" s="11" t="s">
        <v>1179</v>
      </c>
      <c r="N794" s="11" t="s">
        <v>366</v>
      </c>
      <c r="O794" s="82"/>
      <c r="P794" s="45"/>
      <c r="Q794" s="11" t="str">
        <f t="shared" si="12"/>
        <v>Danang City</v>
      </c>
      <c r="R794" s="11" t="str">
        <f>VLOOKUP($G794,'[1]BU mapping'!$A$1:$B$12,2,FALSE)</f>
        <v>DS</v>
      </c>
      <c r="S794" s="11"/>
      <c r="T794" s="11">
        <f>VLOOKUP($G794,'[2]BU mapping'!$A$1:$C$12,3,FALSE)</f>
        <v>0</v>
      </c>
      <c r="U794" s="11"/>
      <c r="V794" s="11"/>
    </row>
    <row r="795" spans="1:22" ht="60" x14ac:dyDescent="0.25">
      <c r="A795" s="7">
        <v>70773024</v>
      </c>
      <c r="B795" s="8">
        <v>70773024</v>
      </c>
      <c r="C795" s="8" t="s">
        <v>2772</v>
      </c>
      <c r="D795" s="8" t="s">
        <v>1</v>
      </c>
      <c r="E795" s="9">
        <v>44571</v>
      </c>
      <c r="F795" s="18" t="s">
        <v>2773</v>
      </c>
      <c r="G795" s="8" t="s">
        <v>1170</v>
      </c>
      <c r="H795" s="8" t="s">
        <v>90</v>
      </c>
      <c r="I795" s="17" t="s">
        <v>2774</v>
      </c>
      <c r="J795" s="11" t="s">
        <v>1178</v>
      </c>
      <c r="K795" s="11" t="s">
        <v>2655</v>
      </c>
      <c r="L795" s="11" t="s">
        <v>1394</v>
      </c>
      <c r="M795" s="11" t="s">
        <v>1179</v>
      </c>
      <c r="N795" s="11" t="s">
        <v>366</v>
      </c>
      <c r="O795" s="82"/>
      <c r="P795" s="45"/>
      <c r="Q795" s="11" t="str">
        <f t="shared" si="12"/>
        <v>Danang City</v>
      </c>
      <c r="R795" s="11" t="str">
        <f>VLOOKUP($G795,'[1]BU mapping'!$A$1:$B$12,2,FALSE)</f>
        <v>DS</v>
      </c>
      <c r="S795" s="11"/>
      <c r="T795" s="11">
        <f>VLOOKUP($G795,'[2]BU mapping'!$A$1:$C$12,3,FALSE)</f>
        <v>0</v>
      </c>
      <c r="U795" s="11"/>
      <c r="V795" s="11"/>
    </row>
    <row r="796" spans="1:22" ht="45" x14ac:dyDescent="0.25">
      <c r="A796" s="7">
        <v>70773683</v>
      </c>
      <c r="B796" s="8">
        <v>70773683</v>
      </c>
      <c r="C796" s="14" t="s">
        <v>2775</v>
      </c>
      <c r="D796" s="8" t="s">
        <v>5</v>
      </c>
      <c r="E796" s="9">
        <v>44578</v>
      </c>
      <c r="F796" s="18" t="s">
        <v>2776</v>
      </c>
      <c r="G796" s="8" t="s">
        <v>1170</v>
      </c>
      <c r="H796" s="8" t="s">
        <v>76</v>
      </c>
      <c r="I796" s="11" t="s">
        <v>2777</v>
      </c>
      <c r="J796" s="11" t="s">
        <v>1178</v>
      </c>
      <c r="K796" s="125" t="s">
        <v>2627</v>
      </c>
      <c r="L796" s="11" t="s">
        <v>1274</v>
      </c>
      <c r="M796" s="125" t="s">
        <v>1179</v>
      </c>
      <c r="N796" s="11" t="s">
        <v>465</v>
      </c>
      <c r="O796" s="45"/>
      <c r="P796" s="45"/>
      <c r="Q796" s="11" t="str">
        <f t="shared" si="12"/>
        <v>Ho Chi Minh</v>
      </c>
      <c r="R796" s="11" t="str">
        <f>VLOOKUP($G796,'[1]BU mapping'!$A$1:$B$12,2,FALSE)</f>
        <v>DS</v>
      </c>
      <c r="S796" s="11"/>
      <c r="T796" s="11">
        <f>VLOOKUP($G796,'[2]BU mapping'!$A$1:$C$12,3,FALSE)</f>
        <v>0</v>
      </c>
      <c r="U796" s="11"/>
      <c r="V796" s="11"/>
    </row>
    <row r="797" spans="1:22" ht="45" x14ac:dyDescent="0.25">
      <c r="A797" s="7">
        <v>70800236</v>
      </c>
      <c r="B797" s="8">
        <v>70800236</v>
      </c>
      <c r="C797" s="14" t="s">
        <v>2778</v>
      </c>
      <c r="D797" s="8" t="s">
        <v>5</v>
      </c>
      <c r="E797" s="9">
        <v>44578</v>
      </c>
      <c r="F797" s="18" t="s">
        <v>2779</v>
      </c>
      <c r="G797" s="8" t="s">
        <v>1170</v>
      </c>
      <c r="H797" s="8" t="s">
        <v>76</v>
      </c>
      <c r="I797" s="11" t="s">
        <v>2780</v>
      </c>
      <c r="J797" s="11" t="s">
        <v>1178</v>
      </c>
      <c r="K797" s="11" t="s">
        <v>2609</v>
      </c>
      <c r="L797" s="11" t="s">
        <v>1232</v>
      </c>
      <c r="M797" s="11" t="s">
        <v>1179</v>
      </c>
      <c r="N797" s="11" t="s">
        <v>1273</v>
      </c>
      <c r="O797" s="45"/>
      <c r="P797" s="45"/>
      <c r="Q797" s="11" t="str">
        <f t="shared" si="12"/>
        <v>Ho Chi Minh</v>
      </c>
      <c r="R797" s="11" t="str">
        <f>VLOOKUP($G797,'[1]BU mapping'!$A$1:$B$12,2,FALSE)</f>
        <v>DS</v>
      </c>
      <c r="S797" s="11"/>
      <c r="T797" s="11">
        <f>VLOOKUP($G797,'[2]BU mapping'!$A$1:$C$12,3,FALSE)</f>
        <v>0</v>
      </c>
      <c r="U797" s="11"/>
      <c r="V797" s="11"/>
    </row>
    <row r="798" spans="1:22" ht="30" x14ac:dyDescent="0.25">
      <c r="A798" s="7">
        <v>70773684</v>
      </c>
      <c r="B798" s="8">
        <v>70773684</v>
      </c>
      <c r="C798" s="14" t="s">
        <v>2781</v>
      </c>
      <c r="D798" s="8" t="s">
        <v>1</v>
      </c>
      <c r="E798" s="9">
        <v>44578</v>
      </c>
      <c r="F798" s="18" t="s">
        <v>2782</v>
      </c>
      <c r="G798" s="8" t="s">
        <v>1170</v>
      </c>
      <c r="H798" s="8" t="s">
        <v>76</v>
      </c>
      <c r="I798" s="17" t="s">
        <v>2783</v>
      </c>
      <c r="J798" s="11" t="s">
        <v>1178</v>
      </c>
      <c r="K798" s="11" t="s">
        <v>2698</v>
      </c>
      <c r="L798" s="11" t="s">
        <v>2699</v>
      </c>
      <c r="M798" s="11" t="s">
        <v>1179</v>
      </c>
      <c r="N798" s="11" t="s">
        <v>366</v>
      </c>
      <c r="O798" s="45"/>
      <c r="P798" s="45"/>
      <c r="Q798" s="11" t="str">
        <f t="shared" si="12"/>
        <v>Ho Chi Minh</v>
      </c>
      <c r="R798" s="11" t="str">
        <f>VLOOKUP($G798,'[1]BU mapping'!$A$1:$B$12,2,FALSE)</f>
        <v>DS</v>
      </c>
      <c r="S798" s="11"/>
      <c r="T798" s="11">
        <f>VLOOKUP($G798,'[2]BU mapping'!$A$1:$C$12,3,FALSE)</f>
        <v>0</v>
      </c>
      <c r="U798" s="11"/>
      <c r="V798" s="11"/>
    </row>
    <row r="799" spans="1:22" ht="30" x14ac:dyDescent="0.25">
      <c r="A799" s="7">
        <v>70773687</v>
      </c>
      <c r="B799" s="8">
        <v>70773687</v>
      </c>
      <c r="C799" s="14" t="s">
        <v>2784</v>
      </c>
      <c r="D799" s="8" t="s">
        <v>1</v>
      </c>
      <c r="E799" s="9">
        <v>44578</v>
      </c>
      <c r="F799" s="18" t="s">
        <v>2785</v>
      </c>
      <c r="G799" s="8" t="s">
        <v>1170</v>
      </c>
      <c r="H799" s="8" t="s">
        <v>76</v>
      </c>
      <c r="I799" s="11" t="s">
        <v>2786</v>
      </c>
      <c r="J799" s="11" t="s">
        <v>1178</v>
      </c>
      <c r="K799" s="11" t="s">
        <v>2698</v>
      </c>
      <c r="L799" s="11" t="s">
        <v>2699</v>
      </c>
      <c r="M799" s="11" t="s">
        <v>1179</v>
      </c>
      <c r="N799" s="11" t="s">
        <v>1249</v>
      </c>
      <c r="O799" s="45"/>
      <c r="P799" s="45"/>
      <c r="Q799" s="11" t="str">
        <f t="shared" si="12"/>
        <v>Ho Chi Minh</v>
      </c>
      <c r="R799" s="11" t="str">
        <f>VLOOKUP($G799,'[1]BU mapping'!$A$1:$B$12,2,FALSE)</f>
        <v>DS</v>
      </c>
      <c r="S799" s="11"/>
      <c r="T799" s="11">
        <f>VLOOKUP($G799,'[2]BU mapping'!$A$1:$C$12,3,FALSE)</f>
        <v>0</v>
      </c>
      <c r="U799" s="11"/>
      <c r="V799" s="11"/>
    </row>
    <row r="800" spans="1:22" ht="30" x14ac:dyDescent="0.25">
      <c r="A800" s="131">
        <v>70798627</v>
      </c>
      <c r="B800" s="8">
        <v>70798627</v>
      </c>
      <c r="C800" s="132" t="s">
        <v>2787</v>
      </c>
      <c r="D800" s="8" t="s">
        <v>1</v>
      </c>
      <c r="E800" s="133">
        <v>44581</v>
      </c>
      <c r="F800" s="134" t="s">
        <v>2788</v>
      </c>
      <c r="G800" s="135" t="s">
        <v>1170</v>
      </c>
      <c r="H800" s="8" t="s">
        <v>76</v>
      </c>
      <c r="I800" s="125" t="s">
        <v>2789</v>
      </c>
      <c r="J800" s="11" t="s">
        <v>1178</v>
      </c>
      <c r="K800" s="11" t="s">
        <v>2655</v>
      </c>
      <c r="L800" s="11" t="s">
        <v>1394</v>
      </c>
      <c r="M800" s="11" t="s">
        <v>1179</v>
      </c>
      <c r="N800" s="11" t="s">
        <v>1249</v>
      </c>
      <c r="O800" s="45"/>
      <c r="P800" s="45"/>
      <c r="Q800" s="11" t="str">
        <f t="shared" si="12"/>
        <v>Ho Chi Minh</v>
      </c>
      <c r="R800" s="11" t="str">
        <f>VLOOKUP($G800,'[1]BU mapping'!$A$1:$B$12,2,FALSE)</f>
        <v>DS</v>
      </c>
      <c r="S800" s="11"/>
      <c r="T800" s="11">
        <f>VLOOKUP($G800,'[2]BU mapping'!$A$1:$C$12,3,FALSE)</f>
        <v>0</v>
      </c>
      <c r="U800" s="11"/>
      <c r="V800" s="11"/>
    </row>
    <row r="801" spans="1:22" ht="30" x14ac:dyDescent="0.25">
      <c r="A801" s="7">
        <v>70798628</v>
      </c>
      <c r="B801" s="8">
        <v>70798628</v>
      </c>
      <c r="C801" s="14" t="s">
        <v>2161</v>
      </c>
      <c r="D801" s="8" t="s">
        <v>1</v>
      </c>
      <c r="E801" s="133">
        <v>44581</v>
      </c>
      <c r="F801" s="18" t="s">
        <v>2790</v>
      </c>
      <c r="G801" s="8" t="s">
        <v>1170</v>
      </c>
      <c r="H801" s="8" t="s">
        <v>76</v>
      </c>
      <c r="I801" s="11" t="s">
        <v>2791</v>
      </c>
      <c r="J801" s="11" t="s">
        <v>1178</v>
      </c>
      <c r="K801" s="11" t="s">
        <v>2655</v>
      </c>
      <c r="L801" s="11" t="s">
        <v>1394</v>
      </c>
      <c r="M801" s="11" t="s">
        <v>1179</v>
      </c>
      <c r="N801" s="11" t="s">
        <v>1283</v>
      </c>
      <c r="O801" s="45"/>
      <c r="P801" s="45"/>
      <c r="Q801" s="11" t="str">
        <f t="shared" si="12"/>
        <v>Ho Chi Minh</v>
      </c>
      <c r="R801" s="11" t="str">
        <f>VLOOKUP($G801,'[1]BU mapping'!$A$1:$B$12,2,FALSE)</f>
        <v>DS</v>
      </c>
      <c r="S801" s="11"/>
      <c r="T801" s="11">
        <f>VLOOKUP($G801,'[2]BU mapping'!$A$1:$C$12,3,FALSE)</f>
        <v>0</v>
      </c>
      <c r="U801" s="11"/>
      <c r="V801" s="11"/>
    </row>
    <row r="802" spans="1:22" ht="45" x14ac:dyDescent="0.25">
      <c r="A802" s="7">
        <v>70802297</v>
      </c>
      <c r="B802" s="8">
        <v>70802297</v>
      </c>
      <c r="C802" s="14" t="s">
        <v>2792</v>
      </c>
      <c r="D802" s="8" t="s">
        <v>1</v>
      </c>
      <c r="E802" s="133">
        <v>44599</v>
      </c>
      <c r="F802" s="18" t="s">
        <v>2793</v>
      </c>
      <c r="G802" s="8" t="s">
        <v>1170</v>
      </c>
      <c r="H802" s="8" t="s">
        <v>90</v>
      </c>
      <c r="I802" s="11" t="s">
        <v>2794</v>
      </c>
      <c r="J802" s="11" t="s">
        <v>1178</v>
      </c>
      <c r="K802" s="11" t="s">
        <v>2655</v>
      </c>
      <c r="L802" s="11" t="s">
        <v>1394</v>
      </c>
      <c r="M802" s="11" t="s">
        <v>1179</v>
      </c>
      <c r="N802" s="11" t="s">
        <v>366</v>
      </c>
      <c r="O802" s="82"/>
      <c r="P802" s="45"/>
      <c r="Q802" s="11" t="str">
        <f t="shared" si="12"/>
        <v>Danang City</v>
      </c>
      <c r="R802" s="11" t="str">
        <f>VLOOKUP($G802,'[1]BU mapping'!$A$1:$B$12,2,FALSE)</f>
        <v>DS</v>
      </c>
      <c r="S802" s="11"/>
      <c r="T802" s="11">
        <f>VLOOKUP($G802,'[2]BU mapping'!$A$1:$C$12,3,FALSE)</f>
        <v>0</v>
      </c>
      <c r="U802" s="11"/>
      <c r="V802" s="11"/>
    </row>
    <row r="803" spans="1:22" ht="30" x14ac:dyDescent="0.25">
      <c r="A803" s="7">
        <v>70802340</v>
      </c>
      <c r="B803" s="8">
        <v>70802340</v>
      </c>
      <c r="C803" s="23" t="s">
        <v>2795</v>
      </c>
      <c r="D803" s="8" t="s">
        <v>48</v>
      </c>
      <c r="E803" s="133">
        <v>44600</v>
      </c>
      <c r="F803" s="18" t="s">
        <v>2796</v>
      </c>
      <c r="G803" s="8" t="s">
        <v>1170</v>
      </c>
      <c r="H803" s="8" t="s">
        <v>76</v>
      </c>
      <c r="I803" s="11" t="s">
        <v>2797</v>
      </c>
      <c r="J803" s="11" t="s">
        <v>1178</v>
      </c>
      <c r="K803" s="11" t="s">
        <v>2590</v>
      </c>
      <c r="L803" s="11" t="s">
        <v>1189</v>
      </c>
      <c r="M803" s="11" t="s">
        <v>1179</v>
      </c>
      <c r="N803" s="11" t="s">
        <v>2798</v>
      </c>
      <c r="O803" s="82"/>
      <c r="P803" s="45"/>
      <c r="Q803" s="11" t="str">
        <f t="shared" si="12"/>
        <v>Ho Chi Minh</v>
      </c>
      <c r="R803" s="11" t="str">
        <f>VLOOKUP($G803,'[1]BU mapping'!$A$1:$B$12,2,FALSE)</f>
        <v>DS</v>
      </c>
      <c r="S803" s="11"/>
      <c r="T803" s="11">
        <f>VLOOKUP($G803,'[2]BU mapping'!$A$1:$C$12,3,FALSE)</f>
        <v>0</v>
      </c>
      <c r="U803" s="11"/>
      <c r="V803" s="11"/>
    </row>
    <row r="804" spans="1:22" ht="30" x14ac:dyDescent="0.25">
      <c r="A804" s="7">
        <v>70805909</v>
      </c>
      <c r="B804" s="8">
        <v>70805909</v>
      </c>
      <c r="C804" s="14" t="s">
        <v>2799</v>
      </c>
      <c r="D804" s="8" t="s">
        <v>1</v>
      </c>
      <c r="E804" s="133">
        <v>44606</v>
      </c>
      <c r="F804" s="18" t="s">
        <v>2800</v>
      </c>
      <c r="G804" s="8" t="s">
        <v>1170</v>
      </c>
      <c r="H804" s="8" t="s">
        <v>90</v>
      </c>
      <c r="I804" s="11" t="s">
        <v>2801</v>
      </c>
      <c r="J804" s="11" t="s">
        <v>1178</v>
      </c>
      <c r="K804" s="11" t="s">
        <v>2688</v>
      </c>
      <c r="L804" s="11" t="s">
        <v>2689</v>
      </c>
      <c r="M804" s="11" t="s">
        <v>1179</v>
      </c>
      <c r="N804" s="11" t="s">
        <v>1249</v>
      </c>
      <c r="O804" s="82"/>
      <c r="P804" s="45"/>
      <c r="Q804" s="11" t="str">
        <f t="shared" si="12"/>
        <v>Danang City</v>
      </c>
      <c r="R804" s="11" t="str">
        <f>VLOOKUP($G804,'[1]BU mapping'!$A$1:$B$12,2,FALSE)</f>
        <v>DS</v>
      </c>
      <c r="S804" s="11"/>
      <c r="T804" s="11">
        <f>VLOOKUP($G804,'[2]BU mapping'!$A$1:$C$12,3,FALSE)</f>
        <v>0</v>
      </c>
      <c r="U804" s="11"/>
      <c r="V804" s="11"/>
    </row>
    <row r="805" spans="1:22" ht="30" x14ac:dyDescent="0.25">
      <c r="A805" s="7">
        <v>70803655</v>
      </c>
      <c r="B805" s="8">
        <v>70803655</v>
      </c>
      <c r="C805" s="8" t="s">
        <v>2760</v>
      </c>
      <c r="D805" s="8" t="s">
        <v>2</v>
      </c>
      <c r="E805" s="133">
        <v>44606</v>
      </c>
      <c r="F805" s="18" t="s">
        <v>2802</v>
      </c>
      <c r="G805" s="135" t="s">
        <v>1170</v>
      </c>
      <c r="H805" s="8" t="s">
        <v>90</v>
      </c>
      <c r="I805" s="11" t="s">
        <v>2803</v>
      </c>
      <c r="J805" s="11" t="s">
        <v>1178</v>
      </c>
      <c r="K805" s="11" t="s">
        <v>2688</v>
      </c>
      <c r="L805" s="11" t="s">
        <v>2689</v>
      </c>
      <c r="M805" s="11" t="s">
        <v>1179</v>
      </c>
      <c r="N805" s="11" t="s">
        <v>6</v>
      </c>
      <c r="O805" s="48"/>
      <c r="P805" s="45"/>
      <c r="Q805" s="11" t="str">
        <f t="shared" si="12"/>
        <v>Danang City</v>
      </c>
      <c r="R805" s="11" t="str">
        <f>VLOOKUP($G805,'[1]BU mapping'!$A$1:$B$12,2,FALSE)</f>
        <v>DS</v>
      </c>
      <c r="S805" s="11"/>
      <c r="T805" s="11">
        <f>VLOOKUP($G805,'[2]BU mapping'!$A$1:$C$12,3,FALSE)</f>
        <v>0</v>
      </c>
      <c r="U805" s="11"/>
      <c r="V805" s="11"/>
    </row>
    <row r="806" spans="1:22" ht="30" x14ac:dyDescent="0.25">
      <c r="A806" s="7">
        <v>70803653</v>
      </c>
      <c r="B806" s="8">
        <v>70803653</v>
      </c>
      <c r="C806" s="14" t="s">
        <v>2804</v>
      </c>
      <c r="D806" s="8" t="s">
        <v>4</v>
      </c>
      <c r="E806" s="9">
        <v>44606</v>
      </c>
      <c r="F806" s="18" t="s">
        <v>2805</v>
      </c>
      <c r="G806" s="8" t="s">
        <v>1170</v>
      </c>
      <c r="H806" s="8" t="s">
        <v>90</v>
      </c>
      <c r="I806" s="11" t="s">
        <v>2806</v>
      </c>
      <c r="J806" s="11" t="s">
        <v>1178</v>
      </c>
      <c r="K806" s="11" t="s">
        <v>2612</v>
      </c>
      <c r="L806" s="11" t="s">
        <v>1206</v>
      </c>
      <c r="M806" s="11" t="s">
        <v>1179</v>
      </c>
      <c r="N806" s="11" t="s">
        <v>659</v>
      </c>
      <c r="O806" s="82"/>
      <c r="P806" s="45"/>
      <c r="Q806" s="11" t="str">
        <f t="shared" si="12"/>
        <v>Danang City</v>
      </c>
      <c r="R806" s="11" t="str">
        <f>VLOOKUP($G806,'[1]BU mapping'!$A$1:$B$12,2,FALSE)</f>
        <v>DS</v>
      </c>
      <c r="S806" s="11"/>
      <c r="T806" s="11">
        <f>VLOOKUP($G806,'[2]BU mapping'!$A$1:$C$12,3,FALSE)</f>
        <v>0</v>
      </c>
      <c r="U806" s="11"/>
      <c r="V806" s="11"/>
    </row>
    <row r="807" spans="1:22" ht="30" x14ac:dyDescent="0.25">
      <c r="A807" s="7">
        <v>70806856</v>
      </c>
      <c r="B807" s="8">
        <v>70806856</v>
      </c>
      <c r="C807" s="14" t="s">
        <v>2807</v>
      </c>
      <c r="D807" s="8" t="s">
        <v>2</v>
      </c>
      <c r="E807" s="9">
        <v>44621</v>
      </c>
      <c r="F807" s="18" t="s">
        <v>2808</v>
      </c>
      <c r="G807" s="8" t="s">
        <v>1170</v>
      </c>
      <c r="H807" s="8" t="s">
        <v>76</v>
      </c>
      <c r="I807" s="14" t="s">
        <v>2809</v>
      </c>
      <c r="J807" s="11" t="s">
        <v>1178</v>
      </c>
      <c r="K807" s="11" t="s">
        <v>2609</v>
      </c>
      <c r="L807" s="11" t="s">
        <v>1232</v>
      </c>
      <c r="M807" s="11" t="s">
        <v>1179</v>
      </c>
      <c r="N807" s="11" t="s">
        <v>6</v>
      </c>
      <c r="O807" s="82"/>
      <c r="P807" s="45"/>
      <c r="Q807" s="11" t="str">
        <f t="shared" si="12"/>
        <v>Ho Chi Minh</v>
      </c>
      <c r="R807" s="11" t="str">
        <f>VLOOKUP($G807,'[1]BU mapping'!$A$1:$B$12,2,FALSE)</f>
        <v>DS</v>
      </c>
      <c r="S807" s="11"/>
      <c r="T807" s="11">
        <f>VLOOKUP($G807,'[2]BU mapping'!$A$1:$C$12,3,FALSE)</f>
        <v>0</v>
      </c>
      <c r="U807" s="11"/>
      <c r="V807" s="11"/>
    </row>
    <row r="808" spans="1:22" ht="30" x14ac:dyDescent="0.25">
      <c r="A808" s="7">
        <v>70806837</v>
      </c>
      <c r="B808" s="8">
        <v>70806837</v>
      </c>
      <c r="C808" s="14" t="s">
        <v>2810</v>
      </c>
      <c r="D808" s="8" t="s">
        <v>5</v>
      </c>
      <c r="E808" s="9">
        <v>44621</v>
      </c>
      <c r="F808" s="18" t="s">
        <v>2811</v>
      </c>
      <c r="G808" s="8" t="s">
        <v>1170</v>
      </c>
      <c r="H808" s="8" t="s">
        <v>76</v>
      </c>
      <c r="I808" s="14" t="s">
        <v>2812</v>
      </c>
      <c r="J808" s="11" t="s">
        <v>1178</v>
      </c>
      <c r="K808" s="11" t="s">
        <v>2612</v>
      </c>
      <c r="L808" s="11" t="s">
        <v>1206</v>
      </c>
      <c r="M808" s="11" t="s">
        <v>1179</v>
      </c>
      <c r="N808" s="11" t="s">
        <v>487</v>
      </c>
      <c r="O808" s="82"/>
      <c r="P808" s="45"/>
      <c r="Q808" s="11" t="str">
        <f t="shared" si="12"/>
        <v>Ho Chi Minh</v>
      </c>
      <c r="R808" s="11" t="str">
        <f>VLOOKUP($G808,'[1]BU mapping'!$A$1:$B$12,2,FALSE)</f>
        <v>DS</v>
      </c>
      <c r="S808" s="11"/>
      <c r="T808" s="11">
        <f>VLOOKUP($G808,'[2]BU mapping'!$A$1:$C$12,3,FALSE)</f>
        <v>0</v>
      </c>
      <c r="U808" s="11"/>
      <c r="V808" s="11"/>
    </row>
    <row r="809" spans="1:22" ht="30" x14ac:dyDescent="0.25">
      <c r="A809" s="13">
        <v>70811100</v>
      </c>
      <c r="B809" s="8">
        <v>70811100</v>
      </c>
      <c r="C809" s="14" t="s">
        <v>2813</v>
      </c>
      <c r="D809" s="8" t="s">
        <v>1</v>
      </c>
      <c r="E809" s="9">
        <v>44638</v>
      </c>
      <c r="F809" s="18" t="s">
        <v>2814</v>
      </c>
      <c r="G809" s="8" t="s">
        <v>1170</v>
      </c>
      <c r="H809" s="8" t="s">
        <v>90</v>
      </c>
      <c r="I809" s="17" t="s">
        <v>2815</v>
      </c>
      <c r="J809" s="11" t="s">
        <v>1178</v>
      </c>
      <c r="K809" s="48" t="s">
        <v>2688</v>
      </c>
      <c r="L809" s="48" t="s">
        <v>2689</v>
      </c>
      <c r="M809" s="11" t="s">
        <v>1179</v>
      </c>
      <c r="N809" s="48" t="s">
        <v>6</v>
      </c>
      <c r="O809" s="82"/>
      <c r="P809" s="45"/>
      <c r="Q809" s="11" t="str">
        <f t="shared" si="12"/>
        <v>Danang City</v>
      </c>
      <c r="R809" s="11" t="str">
        <f>VLOOKUP($G809,'[1]BU mapping'!$A$1:$B$12,2,FALSE)</f>
        <v>DS</v>
      </c>
      <c r="S809" s="11"/>
      <c r="T809" s="11">
        <f>VLOOKUP($G809,'[2]BU mapping'!$A$1:$C$12,3,FALSE)</f>
        <v>0</v>
      </c>
      <c r="U809" s="11"/>
      <c r="V809" s="11"/>
    </row>
    <row r="810" spans="1:22" ht="90" x14ac:dyDescent="0.25">
      <c r="A810" s="13">
        <v>70813872</v>
      </c>
      <c r="B810" s="8">
        <v>70813872</v>
      </c>
      <c r="C810" s="14" t="s">
        <v>2816</v>
      </c>
      <c r="D810" s="8" t="s">
        <v>2</v>
      </c>
      <c r="E810" s="9">
        <v>44655</v>
      </c>
      <c r="F810" s="18" t="s">
        <v>2817</v>
      </c>
      <c r="G810" s="8" t="s">
        <v>1170</v>
      </c>
      <c r="H810" s="8" t="s">
        <v>90</v>
      </c>
      <c r="I810" s="17" t="s">
        <v>2818</v>
      </c>
      <c r="J810" s="11" t="s">
        <v>1178</v>
      </c>
      <c r="K810" s="11" t="s">
        <v>2609</v>
      </c>
      <c r="L810" s="48" t="s">
        <v>1232</v>
      </c>
      <c r="M810" s="11" t="s">
        <v>1179</v>
      </c>
      <c r="N810" s="48" t="s">
        <v>659</v>
      </c>
      <c r="O810" s="82"/>
      <c r="P810" s="45"/>
      <c r="Q810" s="11" t="str">
        <f t="shared" si="12"/>
        <v>Danang City</v>
      </c>
      <c r="R810" s="11" t="str">
        <f>VLOOKUP($G810,'[1]BU mapping'!$A$1:$B$12,2,FALSE)</f>
        <v>DS</v>
      </c>
      <c r="S810" s="11"/>
      <c r="T810" s="11">
        <f>VLOOKUP($G810,'[2]BU mapping'!$A$1:$C$12,3,FALSE)</f>
        <v>0</v>
      </c>
      <c r="U810" s="11"/>
      <c r="V810" s="11"/>
    </row>
    <row r="811" spans="1:22" ht="90" x14ac:dyDescent="0.25">
      <c r="A811" s="13">
        <v>70813866</v>
      </c>
      <c r="B811" s="8">
        <v>70813866</v>
      </c>
      <c r="C811" s="14" t="s">
        <v>2819</v>
      </c>
      <c r="D811" s="8" t="s">
        <v>2</v>
      </c>
      <c r="E811" s="9">
        <v>44655</v>
      </c>
      <c r="F811" s="18" t="s">
        <v>2820</v>
      </c>
      <c r="G811" s="8" t="s">
        <v>1170</v>
      </c>
      <c r="H811" s="8" t="s">
        <v>76</v>
      </c>
      <c r="I811" s="17" t="s">
        <v>2821</v>
      </c>
      <c r="J811" s="11" t="s">
        <v>1178</v>
      </c>
      <c r="K811" s="11" t="s">
        <v>2609</v>
      </c>
      <c r="L811" s="48" t="s">
        <v>1232</v>
      </c>
      <c r="M811" s="11" t="s">
        <v>1179</v>
      </c>
      <c r="N811" s="48" t="s">
        <v>366</v>
      </c>
      <c r="O811" s="82"/>
      <c r="P811" s="45"/>
      <c r="Q811" s="11" t="str">
        <f t="shared" si="12"/>
        <v>Ho Chi Minh</v>
      </c>
      <c r="R811" s="11" t="str">
        <f>VLOOKUP($G811,'[1]BU mapping'!$A$1:$B$12,2,FALSE)</f>
        <v>DS</v>
      </c>
      <c r="S811" s="11"/>
      <c r="T811" s="11">
        <f>VLOOKUP($G811,'[2]BU mapping'!$A$1:$C$12,3,FALSE)</f>
        <v>0</v>
      </c>
      <c r="U811" s="11"/>
      <c r="V811" s="11"/>
    </row>
    <row r="812" spans="1:22" ht="45" x14ac:dyDescent="0.25">
      <c r="A812" s="13">
        <v>70815249</v>
      </c>
      <c r="B812" s="8">
        <v>70815249</v>
      </c>
      <c r="C812" s="14" t="s">
        <v>2822</v>
      </c>
      <c r="D812" s="8" t="s">
        <v>1</v>
      </c>
      <c r="E812" s="9">
        <v>44663</v>
      </c>
      <c r="F812" s="18" t="s">
        <v>2823</v>
      </c>
      <c r="G812" s="8" t="s">
        <v>1170</v>
      </c>
      <c r="H812" s="8" t="s">
        <v>76</v>
      </c>
      <c r="I812" s="17" t="s">
        <v>2824</v>
      </c>
      <c r="J812" s="11" t="s">
        <v>1178</v>
      </c>
      <c r="K812" s="11" t="s">
        <v>2698</v>
      </c>
      <c r="L812" s="11" t="s">
        <v>2699</v>
      </c>
      <c r="M812" s="11" t="s">
        <v>1179</v>
      </c>
      <c r="N812" s="11" t="s">
        <v>775</v>
      </c>
      <c r="O812" s="82"/>
      <c r="P812" s="45"/>
      <c r="Q812" s="11" t="str">
        <f t="shared" si="12"/>
        <v>Ho Chi Minh</v>
      </c>
      <c r="R812" s="11" t="str">
        <f>VLOOKUP($G812,'[1]BU mapping'!$A$1:$B$12,2,FALSE)</f>
        <v>DS</v>
      </c>
      <c r="S812" s="11"/>
      <c r="T812" s="11">
        <f>VLOOKUP($G812,'[2]BU mapping'!$A$1:$C$12,3,FALSE)</f>
        <v>0</v>
      </c>
      <c r="U812" s="11"/>
      <c r="V812" s="11"/>
    </row>
    <row r="813" spans="1:22" ht="75" x14ac:dyDescent="0.25">
      <c r="A813" s="13">
        <v>70815901</v>
      </c>
      <c r="B813" s="8">
        <v>70815901</v>
      </c>
      <c r="C813" s="14" t="s">
        <v>2825</v>
      </c>
      <c r="D813" s="8" t="s">
        <v>2</v>
      </c>
      <c r="E813" s="9">
        <v>44666</v>
      </c>
      <c r="F813" s="18" t="s">
        <v>2826</v>
      </c>
      <c r="G813" s="8" t="s">
        <v>1170</v>
      </c>
      <c r="H813" s="8" t="s">
        <v>90</v>
      </c>
      <c r="I813" s="17" t="s">
        <v>2827</v>
      </c>
      <c r="J813" s="11" t="s">
        <v>1178</v>
      </c>
      <c r="K813" s="11" t="s">
        <v>2688</v>
      </c>
      <c r="L813" s="11" t="s">
        <v>2689</v>
      </c>
      <c r="M813" s="11" t="s">
        <v>1179</v>
      </c>
      <c r="N813" s="11" t="s">
        <v>716</v>
      </c>
      <c r="O813" s="82"/>
      <c r="P813" s="45"/>
      <c r="Q813" s="11" t="str">
        <f t="shared" si="12"/>
        <v>Danang City</v>
      </c>
      <c r="R813" s="11" t="str">
        <f>VLOOKUP($G813,'[1]BU mapping'!$A$1:$B$12,2,FALSE)</f>
        <v>DS</v>
      </c>
      <c r="S813" s="11"/>
      <c r="T813" s="11">
        <f>VLOOKUP($G813,'[2]BU mapping'!$A$1:$C$12,3,FALSE)</f>
        <v>0</v>
      </c>
      <c r="U813" s="11"/>
      <c r="V813" s="11"/>
    </row>
    <row r="814" spans="1:22" ht="75" x14ac:dyDescent="0.25">
      <c r="A814" s="13">
        <v>70816128</v>
      </c>
      <c r="B814" s="8">
        <v>70816128</v>
      </c>
      <c r="C814" s="23" t="s">
        <v>2828</v>
      </c>
      <c r="D814" s="8" t="s">
        <v>48</v>
      </c>
      <c r="E814" s="9">
        <v>44669</v>
      </c>
      <c r="F814" s="18" t="s">
        <v>2829</v>
      </c>
      <c r="G814" s="8" t="s">
        <v>1170</v>
      </c>
      <c r="H814" s="8" t="s">
        <v>76</v>
      </c>
      <c r="I814" s="17" t="s">
        <v>2830</v>
      </c>
      <c r="J814" s="11" t="s">
        <v>1178</v>
      </c>
      <c r="K814" s="11" t="s">
        <v>2590</v>
      </c>
      <c r="L814" s="11" t="s">
        <v>1189</v>
      </c>
      <c r="M814" s="11" t="s">
        <v>1179</v>
      </c>
      <c r="N814" s="11" t="s">
        <v>366</v>
      </c>
      <c r="O814" s="82"/>
      <c r="P814" s="45"/>
      <c r="Q814" s="11" t="str">
        <f t="shared" si="12"/>
        <v>Ho Chi Minh</v>
      </c>
      <c r="R814" s="11" t="str">
        <f>VLOOKUP($G814,'[1]BU mapping'!$A$1:$B$12,2,FALSE)</f>
        <v>DS</v>
      </c>
      <c r="S814" s="11"/>
      <c r="T814" s="11">
        <f>VLOOKUP($G814,'[2]BU mapping'!$A$1:$C$12,3,FALSE)</f>
        <v>0</v>
      </c>
      <c r="U814" s="11"/>
      <c r="V814" s="11"/>
    </row>
    <row r="815" spans="1:22" ht="75" x14ac:dyDescent="0.25">
      <c r="A815" s="13">
        <v>70819214</v>
      </c>
      <c r="B815" s="8">
        <v>70819214</v>
      </c>
      <c r="C815" s="14" t="s">
        <v>2831</v>
      </c>
      <c r="D815" s="8" t="s">
        <v>2</v>
      </c>
      <c r="E815" s="9">
        <v>44676</v>
      </c>
      <c r="F815" s="18" t="s">
        <v>2832</v>
      </c>
      <c r="G815" s="8" t="s">
        <v>1170</v>
      </c>
      <c r="H815" s="8" t="s">
        <v>90</v>
      </c>
      <c r="I815" s="11" t="s">
        <v>2833</v>
      </c>
      <c r="J815" s="11" t="s">
        <v>1178</v>
      </c>
      <c r="K815" s="11" t="s">
        <v>2612</v>
      </c>
      <c r="L815" s="11" t="s">
        <v>1206</v>
      </c>
      <c r="M815" s="11" t="s">
        <v>1179</v>
      </c>
      <c r="N815" s="126" t="s">
        <v>2834</v>
      </c>
      <c r="O815" s="136"/>
      <c r="P815" s="45"/>
      <c r="Q815" s="11" t="str">
        <f t="shared" si="12"/>
        <v>Danang City</v>
      </c>
      <c r="R815" s="11" t="str">
        <f>VLOOKUP($G815,'[1]BU mapping'!$A$1:$B$12,2,FALSE)</f>
        <v>DS</v>
      </c>
      <c r="S815" s="11"/>
      <c r="T815" s="11">
        <f>VLOOKUP($G815,'[2]BU mapping'!$A$1:$C$12,3,FALSE)</f>
        <v>0</v>
      </c>
      <c r="U815" s="11"/>
      <c r="V815" s="11"/>
    </row>
    <row r="816" spans="1:22" ht="225" x14ac:dyDescent="0.25">
      <c r="A816" s="13">
        <v>70811456</v>
      </c>
      <c r="B816" s="8">
        <v>70811456</v>
      </c>
      <c r="C816" s="14" t="s">
        <v>2835</v>
      </c>
      <c r="D816" s="8" t="s">
        <v>5</v>
      </c>
      <c r="E816" s="9">
        <v>44641</v>
      </c>
      <c r="F816" s="18" t="s">
        <v>2836</v>
      </c>
      <c r="G816" s="8" t="s">
        <v>1170</v>
      </c>
      <c r="H816" s="8" t="s">
        <v>76</v>
      </c>
      <c r="I816" s="11" t="s">
        <v>2837</v>
      </c>
      <c r="J816" s="11" t="s">
        <v>1178</v>
      </c>
      <c r="K816" s="11" t="s">
        <v>2590</v>
      </c>
      <c r="L816" s="11" t="s">
        <v>1189</v>
      </c>
      <c r="M816" s="11" t="s">
        <v>1179</v>
      </c>
      <c r="N816" s="11" t="s">
        <v>730</v>
      </c>
      <c r="O816" s="82"/>
      <c r="P816" s="45"/>
      <c r="Q816" s="11" t="str">
        <f t="shared" si="12"/>
        <v>Ho Chi Minh</v>
      </c>
      <c r="R816" s="11" t="str">
        <f>VLOOKUP($G816,'[1]BU mapping'!$A$1:$B$12,2,FALSE)</f>
        <v>DS</v>
      </c>
      <c r="S816" s="11"/>
      <c r="T816" s="11">
        <f>VLOOKUP($G816,'[2]BU mapping'!$A$1:$C$12,3,FALSE)</f>
        <v>0</v>
      </c>
      <c r="U816" s="11"/>
      <c r="V816" s="11"/>
    </row>
    <row r="817" spans="1:22" ht="105" x14ac:dyDescent="0.25">
      <c r="A817" s="13">
        <v>70820343</v>
      </c>
      <c r="B817" s="8">
        <v>70820343</v>
      </c>
      <c r="C817" s="14" t="s">
        <v>2838</v>
      </c>
      <c r="D817" s="8" t="s">
        <v>1</v>
      </c>
      <c r="E817" s="9">
        <v>44685</v>
      </c>
      <c r="F817" s="18" t="s">
        <v>2839</v>
      </c>
      <c r="G817" s="8" t="s">
        <v>1170</v>
      </c>
      <c r="H817" s="8" t="s">
        <v>76</v>
      </c>
      <c r="I817" s="17" t="s">
        <v>2840</v>
      </c>
      <c r="J817" s="11" t="s">
        <v>1178</v>
      </c>
      <c r="K817" s="11" t="s">
        <v>2676</v>
      </c>
      <c r="L817" s="11" t="s">
        <v>2677</v>
      </c>
      <c r="M817" s="11" t="s">
        <v>1179</v>
      </c>
      <c r="N817" s="11" t="s">
        <v>754</v>
      </c>
      <c r="O817" s="82"/>
      <c r="P817" s="45"/>
      <c r="Q817" s="11" t="str">
        <f t="shared" si="12"/>
        <v>Ho Chi Minh</v>
      </c>
      <c r="R817" s="11" t="str">
        <f>VLOOKUP($G817,'[1]BU mapping'!$A$1:$B$12,2,FALSE)</f>
        <v>DS</v>
      </c>
      <c r="S817" s="11"/>
      <c r="T817" s="11">
        <f>VLOOKUP($G817,'[2]BU mapping'!$A$1:$C$12,3,FALSE)</f>
        <v>0</v>
      </c>
      <c r="U817" s="11"/>
      <c r="V817" s="11"/>
    </row>
    <row r="818" spans="1:22" ht="60" x14ac:dyDescent="0.25">
      <c r="A818" s="13">
        <v>70820355</v>
      </c>
      <c r="B818" s="8">
        <v>70820355</v>
      </c>
      <c r="C818" s="14" t="s">
        <v>2841</v>
      </c>
      <c r="D818" s="8" t="s">
        <v>1</v>
      </c>
      <c r="E818" s="9">
        <v>44685</v>
      </c>
      <c r="F818" s="18" t="s">
        <v>2842</v>
      </c>
      <c r="G818" s="8" t="s">
        <v>1170</v>
      </c>
      <c r="H818" s="8" t="s">
        <v>76</v>
      </c>
      <c r="I818" s="17" t="s">
        <v>2843</v>
      </c>
      <c r="J818" s="11" t="s">
        <v>1178</v>
      </c>
      <c r="K818" s="11" t="s">
        <v>2688</v>
      </c>
      <c r="L818" s="11" t="s">
        <v>2689</v>
      </c>
      <c r="M818" s="11" t="s">
        <v>1179</v>
      </c>
      <c r="N818" s="126" t="s">
        <v>2690</v>
      </c>
      <c r="O818" s="136"/>
      <c r="P818" s="45"/>
      <c r="Q818" s="11" t="str">
        <f t="shared" si="12"/>
        <v>Ho Chi Minh</v>
      </c>
      <c r="R818" s="11" t="str">
        <f>VLOOKUP($G818,'[1]BU mapping'!$A$1:$B$12,2,FALSE)</f>
        <v>DS</v>
      </c>
      <c r="S818" s="11"/>
      <c r="T818" s="11">
        <f>VLOOKUP($G818,'[2]BU mapping'!$A$1:$C$12,3,FALSE)</f>
        <v>0</v>
      </c>
      <c r="U818" s="11"/>
      <c r="V818" s="11"/>
    </row>
    <row r="819" spans="1:22" ht="60" x14ac:dyDescent="0.25">
      <c r="A819" s="13">
        <v>70820347</v>
      </c>
      <c r="B819" s="8">
        <v>70820347</v>
      </c>
      <c r="C819" s="14" t="s">
        <v>2844</v>
      </c>
      <c r="D819" s="8" t="s">
        <v>1</v>
      </c>
      <c r="E819" s="9">
        <v>44685</v>
      </c>
      <c r="F819" s="18" t="s">
        <v>2845</v>
      </c>
      <c r="G819" s="8" t="s">
        <v>1170</v>
      </c>
      <c r="H819" s="8" t="s">
        <v>76</v>
      </c>
      <c r="I819" s="17" t="s">
        <v>2846</v>
      </c>
      <c r="J819" s="11" t="s">
        <v>1178</v>
      </c>
      <c r="K819" s="11" t="s">
        <v>2698</v>
      </c>
      <c r="L819" s="11" t="s">
        <v>2699</v>
      </c>
      <c r="M819" s="11" t="s">
        <v>1179</v>
      </c>
      <c r="N819" s="11" t="s">
        <v>2847</v>
      </c>
      <c r="O819" s="82"/>
      <c r="P819" s="45"/>
      <c r="Q819" s="11" t="str">
        <f t="shared" si="12"/>
        <v>Ho Chi Minh</v>
      </c>
      <c r="R819" s="11" t="str">
        <f>VLOOKUP($G819,'[1]BU mapping'!$A$1:$B$12,2,FALSE)</f>
        <v>DS</v>
      </c>
      <c r="S819" s="11"/>
      <c r="T819" s="11">
        <f>VLOOKUP($G819,'[2]BU mapping'!$A$1:$C$12,3,FALSE)</f>
        <v>0</v>
      </c>
      <c r="U819" s="11"/>
      <c r="V819" s="11"/>
    </row>
    <row r="820" spans="1:22" ht="60" x14ac:dyDescent="0.25">
      <c r="A820" s="13">
        <v>70820348</v>
      </c>
      <c r="B820" s="8">
        <v>70820348</v>
      </c>
      <c r="C820" s="14" t="s">
        <v>2848</v>
      </c>
      <c r="D820" s="8" t="s">
        <v>1</v>
      </c>
      <c r="E820" s="9">
        <v>44685</v>
      </c>
      <c r="F820" s="18" t="s">
        <v>2849</v>
      </c>
      <c r="G820" s="8" t="s">
        <v>1170</v>
      </c>
      <c r="H820" s="8" t="s">
        <v>76</v>
      </c>
      <c r="I820" s="17" t="s">
        <v>2850</v>
      </c>
      <c r="J820" s="11" t="s">
        <v>1178</v>
      </c>
      <c r="K820" s="11" t="s">
        <v>2698</v>
      </c>
      <c r="L820" s="11" t="s">
        <v>2699</v>
      </c>
      <c r="M820" s="11" t="s">
        <v>1179</v>
      </c>
      <c r="N820" s="48" t="s">
        <v>691</v>
      </c>
      <c r="O820" s="136"/>
      <c r="P820" s="45"/>
      <c r="Q820" s="11" t="str">
        <f t="shared" si="12"/>
        <v>Ho Chi Minh</v>
      </c>
      <c r="R820" s="11" t="str">
        <f>VLOOKUP($G820,'[1]BU mapping'!$A$1:$B$12,2,FALSE)</f>
        <v>DS</v>
      </c>
      <c r="S820" s="11"/>
      <c r="T820" s="11">
        <f>VLOOKUP($G820,'[2]BU mapping'!$A$1:$C$12,3,FALSE)</f>
        <v>0</v>
      </c>
      <c r="U820" s="11"/>
      <c r="V820" s="11"/>
    </row>
    <row r="821" spans="1:22" ht="90" x14ac:dyDescent="0.25">
      <c r="A821" s="13">
        <v>70820346</v>
      </c>
      <c r="B821" s="8">
        <v>70820346</v>
      </c>
      <c r="C821" s="14" t="s">
        <v>2851</v>
      </c>
      <c r="D821" s="8" t="s">
        <v>1</v>
      </c>
      <c r="E821" s="9">
        <v>44685</v>
      </c>
      <c r="F821" s="18" t="s">
        <v>2852</v>
      </c>
      <c r="G821" s="8" t="s">
        <v>1170</v>
      </c>
      <c r="H821" s="8" t="s">
        <v>76</v>
      </c>
      <c r="I821" s="17" t="s">
        <v>2853</v>
      </c>
      <c r="J821" s="11" t="s">
        <v>1178</v>
      </c>
      <c r="K821" s="11" t="s">
        <v>2698</v>
      </c>
      <c r="L821" s="11" t="s">
        <v>2699</v>
      </c>
      <c r="M821" s="11" t="s">
        <v>1179</v>
      </c>
      <c r="N821" s="11" t="s">
        <v>366</v>
      </c>
      <c r="O821" s="82"/>
      <c r="P821" s="45"/>
      <c r="Q821" s="11" t="str">
        <f t="shared" si="12"/>
        <v>Ho Chi Minh</v>
      </c>
      <c r="R821" s="11" t="str">
        <f>VLOOKUP($G821,'[1]BU mapping'!$A$1:$B$12,2,FALSE)</f>
        <v>DS</v>
      </c>
      <c r="S821" s="11"/>
      <c r="T821" s="11">
        <f>VLOOKUP($G821,'[2]BU mapping'!$A$1:$C$12,3,FALSE)</f>
        <v>0</v>
      </c>
      <c r="U821" s="11"/>
      <c r="V821" s="11"/>
    </row>
    <row r="822" spans="1:22" ht="90" x14ac:dyDescent="0.25">
      <c r="A822" s="13">
        <v>70820345</v>
      </c>
      <c r="B822" s="8">
        <v>70820345</v>
      </c>
      <c r="C822" s="14" t="s">
        <v>2854</v>
      </c>
      <c r="D822" s="8" t="s">
        <v>1</v>
      </c>
      <c r="E822" s="9">
        <v>44685</v>
      </c>
      <c r="F822" s="18" t="s">
        <v>2855</v>
      </c>
      <c r="G822" s="8" t="s">
        <v>1170</v>
      </c>
      <c r="H822" s="8" t="s">
        <v>76</v>
      </c>
      <c r="I822" s="17" t="s">
        <v>2856</v>
      </c>
      <c r="J822" s="11" t="s">
        <v>1178</v>
      </c>
      <c r="K822" s="11" t="s">
        <v>2698</v>
      </c>
      <c r="L822" s="11" t="s">
        <v>2699</v>
      </c>
      <c r="M822" s="11" t="s">
        <v>1179</v>
      </c>
      <c r="N822" s="11" t="s">
        <v>1185</v>
      </c>
      <c r="O822" s="82"/>
      <c r="P822" s="45"/>
      <c r="Q822" s="11" t="str">
        <f t="shared" si="12"/>
        <v>Ho Chi Minh</v>
      </c>
      <c r="R822" s="11" t="str">
        <f>VLOOKUP($G822,'[1]BU mapping'!$A$1:$B$12,2,FALSE)</f>
        <v>DS</v>
      </c>
      <c r="S822" s="11"/>
      <c r="T822" s="11">
        <f>VLOOKUP($G822,'[2]BU mapping'!$A$1:$C$12,3,FALSE)</f>
        <v>0</v>
      </c>
      <c r="U822" s="11"/>
      <c r="V822" s="11"/>
    </row>
    <row r="823" spans="1:22" ht="60" x14ac:dyDescent="0.25">
      <c r="A823" s="13">
        <v>70820341</v>
      </c>
      <c r="B823" s="8">
        <v>70820341</v>
      </c>
      <c r="C823" s="14" t="s">
        <v>2857</v>
      </c>
      <c r="D823" s="8" t="s">
        <v>1</v>
      </c>
      <c r="E823" s="9">
        <v>44685</v>
      </c>
      <c r="F823" s="18" t="s">
        <v>2858</v>
      </c>
      <c r="G823" s="8" t="s">
        <v>1170</v>
      </c>
      <c r="H823" s="8" t="s">
        <v>76</v>
      </c>
      <c r="I823" s="17" t="s">
        <v>2859</v>
      </c>
      <c r="J823" s="11" t="s">
        <v>1178</v>
      </c>
      <c r="K823" s="11" t="s">
        <v>2698</v>
      </c>
      <c r="L823" s="11" t="s">
        <v>2699</v>
      </c>
      <c r="M823" s="11" t="s">
        <v>1179</v>
      </c>
      <c r="N823" s="11" t="s">
        <v>754</v>
      </c>
      <c r="O823" s="82"/>
      <c r="P823" s="45"/>
      <c r="Q823" s="11" t="str">
        <f t="shared" si="12"/>
        <v>Ho Chi Minh</v>
      </c>
      <c r="R823" s="11" t="str">
        <f>VLOOKUP($G823,'[1]BU mapping'!$A$1:$B$12,2,FALSE)</f>
        <v>DS</v>
      </c>
      <c r="S823" s="11"/>
      <c r="T823" s="11">
        <f>VLOOKUP($G823,'[2]BU mapping'!$A$1:$C$12,3,FALSE)</f>
        <v>0</v>
      </c>
      <c r="U823" s="11"/>
      <c r="V823" s="11"/>
    </row>
    <row r="824" spans="1:22" ht="60" x14ac:dyDescent="0.25">
      <c r="A824" s="13">
        <v>70820340</v>
      </c>
      <c r="B824" s="8">
        <v>70820340</v>
      </c>
      <c r="C824" s="14" t="s">
        <v>2860</v>
      </c>
      <c r="D824" s="8" t="s">
        <v>1</v>
      </c>
      <c r="E824" s="9">
        <v>44685</v>
      </c>
      <c r="F824" s="18" t="s">
        <v>2861</v>
      </c>
      <c r="G824" s="8" t="s">
        <v>1170</v>
      </c>
      <c r="H824" s="8" t="s">
        <v>76</v>
      </c>
      <c r="I824" s="17" t="s">
        <v>2862</v>
      </c>
      <c r="J824" s="11" t="s">
        <v>1178</v>
      </c>
      <c r="K824" s="11" t="s">
        <v>2698</v>
      </c>
      <c r="L824" s="11" t="s">
        <v>2699</v>
      </c>
      <c r="M824" s="11" t="s">
        <v>1179</v>
      </c>
      <c r="N824" s="11" t="s">
        <v>366</v>
      </c>
      <c r="O824" s="82"/>
      <c r="P824" s="45"/>
      <c r="Q824" s="11" t="str">
        <f t="shared" si="12"/>
        <v>Ho Chi Minh</v>
      </c>
      <c r="R824" s="11" t="str">
        <f>VLOOKUP($G824,'[1]BU mapping'!$A$1:$B$12,2,FALSE)</f>
        <v>DS</v>
      </c>
      <c r="S824" s="11"/>
      <c r="T824" s="11">
        <f>VLOOKUP($G824,'[2]BU mapping'!$A$1:$C$12,3,FALSE)</f>
        <v>0</v>
      </c>
      <c r="U824" s="11"/>
      <c r="V824" s="11"/>
    </row>
    <row r="825" spans="1:22" ht="105" x14ac:dyDescent="0.25">
      <c r="A825" s="13">
        <v>70820438</v>
      </c>
      <c r="B825" s="8">
        <v>70820438</v>
      </c>
      <c r="C825" s="14" t="s">
        <v>2863</v>
      </c>
      <c r="D825" s="8" t="s">
        <v>4</v>
      </c>
      <c r="E825" s="9">
        <v>44686</v>
      </c>
      <c r="F825" s="18" t="s">
        <v>2864</v>
      </c>
      <c r="G825" s="8" t="s">
        <v>1170</v>
      </c>
      <c r="H825" s="8" t="s">
        <v>76</v>
      </c>
      <c r="I825" s="17" t="s">
        <v>2865</v>
      </c>
      <c r="J825" s="11" t="s">
        <v>1178</v>
      </c>
      <c r="K825" s="11" t="s">
        <v>2609</v>
      </c>
      <c r="L825" s="11" t="s">
        <v>1232</v>
      </c>
      <c r="M825" s="11" t="s">
        <v>1179</v>
      </c>
      <c r="N825" s="48" t="s">
        <v>2179</v>
      </c>
      <c r="O825" s="136"/>
      <c r="P825" s="45"/>
      <c r="Q825" s="11" t="str">
        <f t="shared" si="12"/>
        <v>Ho Chi Minh</v>
      </c>
      <c r="R825" s="11" t="str">
        <f>VLOOKUP($G825,'[1]BU mapping'!$A$1:$B$12,2,FALSE)</f>
        <v>DS</v>
      </c>
      <c r="S825" s="11"/>
      <c r="T825" s="11">
        <f>VLOOKUP($G825,'[2]BU mapping'!$A$1:$C$12,3,FALSE)</f>
        <v>0</v>
      </c>
      <c r="U825" s="11"/>
      <c r="V825" s="11"/>
    </row>
    <row r="826" spans="1:22" ht="60" x14ac:dyDescent="0.25">
      <c r="A826" s="13">
        <v>70821958</v>
      </c>
      <c r="B826" s="8">
        <v>70821958</v>
      </c>
      <c r="C826" s="14" t="s">
        <v>2866</v>
      </c>
      <c r="D826" s="8" t="s">
        <v>2</v>
      </c>
      <c r="E826" s="9">
        <v>44697</v>
      </c>
      <c r="F826" s="18" t="s">
        <v>2867</v>
      </c>
      <c r="G826" s="8" t="s">
        <v>1170</v>
      </c>
      <c r="H826" s="8" t="s">
        <v>76</v>
      </c>
      <c r="I826" s="17" t="s">
        <v>2868</v>
      </c>
      <c r="J826" s="11" t="s">
        <v>1178</v>
      </c>
      <c r="K826" s="11" t="s">
        <v>2609</v>
      </c>
      <c r="L826" s="11" t="s">
        <v>1232</v>
      </c>
      <c r="M826" s="11" t="s">
        <v>1179</v>
      </c>
      <c r="N826" s="126" t="s">
        <v>487</v>
      </c>
      <c r="O826" s="136"/>
      <c r="P826" s="45"/>
      <c r="Q826" s="11" t="str">
        <f t="shared" si="12"/>
        <v>Ho Chi Minh</v>
      </c>
      <c r="R826" s="11" t="str">
        <f>VLOOKUP($G826,'[1]BU mapping'!$A$1:$B$12,2,FALSE)</f>
        <v>DS</v>
      </c>
      <c r="S826" s="11"/>
      <c r="T826" s="11">
        <f>VLOOKUP($G826,'[2]BU mapping'!$A$1:$C$12,3,FALSE)</f>
        <v>0</v>
      </c>
      <c r="U826" s="11"/>
      <c r="V826" s="11"/>
    </row>
    <row r="827" spans="1:22" ht="180" x14ac:dyDescent="0.25">
      <c r="A827" s="13">
        <v>70822094</v>
      </c>
      <c r="B827" s="8">
        <v>70822094</v>
      </c>
      <c r="C827" s="14" t="s">
        <v>2869</v>
      </c>
      <c r="D827" s="8" t="s">
        <v>4</v>
      </c>
      <c r="E827" s="9">
        <v>44698</v>
      </c>
      <c r="F827" s="18" t="s">
        <v>2870</v>
      </c>
      <c r="G827" s="8" t="s">
        <v>1170</v>
      </c>
      <c r="H827" s="8" t="s">
        <v>90</v>
      </c>
      <c r="I827" s="11" t="s">
        <v>2871</v>
      </c>
      <c r="J827" s="11" t="s">
        <v>1178</v>
      </c>
      <c r="K827" s="11" t="s">
        <v>2590</v>
      </c>
      <c r="L827" s="11" t="s">
        <v>1189</v>
      </c>
      <c r="M827" s="11" t="s">
        <v>1179</v>
      </c>
      <c r="N827" s="11" t="s">
        <v>6</v>
      </c>
      <c r="O827" s="82"/>
      <c r="P827" s="45"/>
      <c r="Q827" s="11" t="str">
        <f t="shared" si="12"/>
        <v>Danang City</v>
      </c>
      <c r="R827" s="11" t="str">
        <f>VLOOKUP($G827,'[1]BU mapping'!$A$1:$B$12,2,FALSE)</f>
        <v>DS</v>
      </c>
      <c r="S827" s="11"/>
      <c r="T827" s="11">
        <f>VLOOKUP($G827,'[2]BU mapping'!$A$1:$C$12,3,FALSE)</f>
        <v>0</v>
      </c>
      <c r="U827" s="11"/>
      <c r="V827" s="11"/>
    </row>
    <row r="828" spans="1:22" ht="120" x14ac:dyDescent="0.25">
      <c r="A828" s="13">
        <v>70802952</v>
      </c>
      <c r="B828" s="8">
        <v>70802952</v>
      </c>
      <c r="C828" s="14" t="s">
        <v>2872</v>
      </c>
      <c r="D828" s="8" t="s">
        <v>1</v>
      </c>
      <c r="E828" s="9">
        <v>44699</v>
      </c>
      <c r="F828" s="18" t="s">
        <v>2873</v>
      </c>
      <c r="G828" s="8" t="s">
        <v>1170</v>
      </c>
      <c r="H828" s="8" t="s">
        <v>76</v>
      </c>
      <c r="I828" s="11" t="s">
        <v>2874</v>
      </c>
      <c r="J828" s="11" t="s">
        <v>1178</v>
      </c>
      <c r="K828" s="11" t="s">
        <v>2655</v>
      </c>
      <c r="L828" s="48" t="s">
        <v>1394</v>
      </c>
      <c r="M828" s="11" t="s">
        <v>1179</v>
      </c>
      <c r="N828" s="48" t="s">
        <v>366</v>
      </c>
      <c r="O828" s="82"/>
      <c r="P828" s="45"/>
      <c r="Q828" s="11" t="str">
        <f t="shared" si="12"/>
        <v>Ho Chi Minh</v>
      </c>
      <c r="R828" s="11" t="str">
        <f>VLOOKUP($G828,'[1]BU mapping'!$A$1:$B$12,2,FALSE)</f>
        <v>DS</v>
      </c>
      <c r="S828" s="11"/>
      <c r="T828" s="11">
        <f>VLOOKUP($G828,'[2]BU mapping'!$A$1:$C$12,3,FALSE)</f>
        <v>0</v>
      </c>
      <c r="U828" s="11"/>
      <c r="V828" s="11"/>
    </row>
    <row r="829" spans="1:22" ht="135" x14ac:dyDescent="0.25">
      <c r="A829" s="7">
        <v>70802934</v>
      </c>
      <c r="B829" s="8">
        <v>70802934</v>
      </c>
      <c r="C829" s="8" t="s">
        <v>2875</v>
      </c>
      <c r="D829" s="8" t="s">
        <v>1</v>
      </c>
      <c r="E829" s="9">
        <v>44713</v>
      </c>
      <c r="F829" s="18" t="s">
        <v>2876</v>
      </c>
      <c r="G829" s="8" t="s">
        <v>1170</v>
      </c>
      <c r="H829" s="8" t="s">
        <v>76</v>
      </c>
      <c r="I829" s="11" t="s">
        <v>2877</v>
      </c>
      <c r="J829" s="11" t="s">
        <v>1178</v>
      </c>
      <c r="K829" s="11" t="s">
        <v>2655</v>
      </c>
      <c r="L829" s="11" t="s">
        <v>1394</v>
      </c>
      <c r="M829" s="11" t="s">
        <v>1179</v>
      </c>
      <c r="N829" s="11" t="s">
        <v>366</v>
      </c>
      <c r="O829" s="48"/>
      <c r="P829" s="45"/>
      <c r="Q829" s="11" t="str">
        <f t="shared" si="12"/>
        <v>Ho Chi Minh</v>
      </c>
      <c r="R829" s="11" t="str">
        <f>VLOOKUP($G829,'[1]BU mapping'!$A$1:$B$12,2,FALSE)</f>
        <v>DS</v>
      </c>
      <c r="S829" s="11"/>
      <c r="T829" s="11">
        <f>VLOOKUP($G829,'[2]BU mapping'!$A$1:$C$12,3,FALSE)</f>
        <v>0</v>
      </c>
      <c r="U829" s="11"/>
      <c r="V829" s="11"/>
    </row>
    <row r="830" spans="1:22" ht="60" x14ac:dyDescent="0.25">
      <c r="A830" s="7">
        <v>70832893</v>
      </c>
      <c r="B830" s="8">
        <v>70832893</v>
      </c>
      <c r="C830" s="8" t="s">
        <v>2878</v>
      </c>
      <c r="D830" s="8" t="s">
        <v>1</v>
      </c>
      <c r="E830" s="9">
        <v>44746</v>
      </c>
      <c r="F830" s="18" t="s">
        <v>2879</v>
      </c>
      <c r="G830" s="8" t="s">
        <v>1170</v>
      </c>
      <c r="H830" s="8" t="s">
        <v>76</v>
      </c>
      <c r="I830" s="11" t="s">
        <v>2880</v>
      </c>
      <c r="J830" s="11" t="s">
        <v>1178</v>
      </c>
      <c r="K830" s="11" t="s">
        <v>2655</v>
      </c>
      <c r="L830" s="11" t="s">
        <v>1394</v>
      </c>
      <c r="M830" s="11" t="s">
        <v>1179</v>
      </c>
      <c r="N830" s="11" t="s">
        <v>6</v>
      </c>
      <c r="O830" s="48"/>
      <c r="P830" s="45"/>
      <c r="Q830" s="11" t="str">
        <f t="shared" si="12"/>
        <v>Ho Chi Minh</v>
      </c>
      <c r="R830" s="11" t="str">
        <f>VLOOKUP($G830,'[1]BU mapping'!$A$1:$B$12,2,FALSE)</f>
        <v>DS</v>
      </c>
      <c r="S830" s="11"/>
      <c r="T830" s="11">
        <f>VLOOKUP($G830,'[2]BU mapping'!$A$1:$C$12,3,FALSE)</f>
        <v>0</v>
      </c>
      <c r="U830" s="11"/>
      <c r="V830" s="11"/>
    </row>
    <row r="831" spans="1:22" ht="75" x14ac:dyDescent="0.25">
      <c r="A831" s="7">
        <v>70833143</v>
      </c>
      <c r="B831" s="8">
        <v>70833143</v>
      </c>
      <c r="C831" s="8" t="s">
        <v>2881</v>
      </c>
      <c r="D831" s="8" t="s">
        <v>1</v>
      </c>
      <c r="E831" s="9">
        <v>44746</v>
      </c>
      <c r="F831" s="18" t="s">
        <v>2882</v>
      </c>
      <c r="G831" s="8" t="s">
        <v>1170</v>
      </c>
      <c r="H831" s="8" t="s">
        <v>76</v>
      </c>
      <c r="I831" s="11" t="s">
        <v>2883</v>
      </c>
      <c r="J831" s="11" t="s">
        <v>1178</v>
      </c>
      <c r="K831" s="11" t="s">
        <v>2655</v>
      </c>
      <c r="L831" s="11" t="s">
        <v>1394</v>
      </c>
      <c r="M831" s="11" t="s">
        <v>1179</v>
      </c>
      <c r="N831" s="48" t="s">
        <v>2884</v>
      </c>
      <c r="O831" s="127"/>
      <c r="P831" s="45"/>
      <c r="Q831" s="11" t="str">
        <f t="shared" si="12"/>
        <v>Ho Chi Minh</v>
      </c>
      <c r="R831" s="11" t="str">
        <f>VLOOKUP($G831,'[1]BU mapping'!$A$1:$B$12,2,FALSE)</f>
        <v>DS</v>
      </c>
      <c r="S831" s="11"/>
      <c r="T831" s="11">
        <f>VLOOKUP($G831,'[2]BU mapping'!$A$1:$C$12,3,FALSE)</f>
        <v>0</v>
      </c>
      <c r="U831" s="11"/>
      <c r="V831" s="11"/>
    </row>
    <row r="832" spans="1:22" ht="90" x14ac:dyDescent="0.25">
      <c r="A832" s="7">
        <v>71269821</v>
      </c>
      <c r="B832" s="8">
        <v>124774</v>
      </c>
      <c r="C832" s="8" t="s">
        <v>2885</v>
      </c>
      <c r="D832" s="8" t="s">
        <v>4</v>
      </c>
      <c r="E832" s="9">
        <v>41946</v>
      </c>
      <c r="F832" s="18" t="s">
        <v>2886</v>
      </c>
      <c r="G832" s="8" t="s">
        <v>1170</v>
      </c>
      <c r="H832" s="8" t="s">
        <v>119</v>
      </c>
      <c r="I832" s="11" t="s">
        <v>2887</v>
      </c>
      <c r="J832" s="11" t="s">
        <v>1178</v>
      </c>
      <c r="K832" s="11" t="s">
        <v>2590</v>
      </c>
      <c r="L832" s="11" t="s">
        <v>1189</v>
      </c>
      <c r="M832" s="11" t="s">
        <v>1179</v>
      </c>
      <c r="N832" s="126" t="s">
        <v>513</v>
      </c>
      <c r="O832" s="127"/>
      <c r="P832" s="45"/>
      <c r="Q832" s="11" t="str">
        <f t="shared" si="12"/>
        <v>Ho Chi Minh</v>
      </c>
      <c r="R832" s="11" t="str">
        <f>VLOOKUP($G832,'[1]BU mapping'!$A$1:$B$12,2,FALSE)</f>
        <v>DS</v>
      </c>
      <c r="S832" s="11"/>
      <c r="T832" s="11">
        <f>VLOOKUP($G832,'[2]BU mapping'!$A$1:$C$12,3,FALSE)</f>
        <v>0</v>
      </c>
      <c r="U832" s="11"/>
      <c r="V832" s="11"/>
    </row>
    <row r="833" spans="1:22" ht="30" x14ac:dyDescent="0.25">
      <c r="A833" s="8">
        <v>70834354</v>
      </c>
      <c r="B833" s="8">
        <v>70834354</v>
      </c>
      <c r="C833" s="8" t="s">
        <v>2888</v>
      </c>
      <c r="D833" s="8" t="s">
        <v>1</v>
      </c>
      <c r="E833" s="9">
        <v>44753</v>
      </c>
      <c r="F833" s="18" t="s">
        <v>2889</v>
      </c>
      <c r="G833" s="8" t="s">
        <v>1170</v>
      </c>
      <c r="H833" s="8" t="s">
        <v>90</v>
      </c>
      <c r="I833" s="11"/>
      <c r="J833" s="11" t="s">
        <v>1178</v>
      </c>
      <c r="K833" s="11" t="s">
        <v>2676</v>
      </c>
      <c r="L833" s="11" t="s">
        <v>2677</v>
      </c>
      <c r="M833" s="11" t="s">
        <v>1179</v>
      </c>
      <c r="N833" s="11" t="s">
        <v>366</v>
      </c>
      <c r="O833" s="48"/>
      <c r="P833" s="45"/>
      <c r="Q833" s="11" t="str">
        <f t="shared" si="12"/>
        <v>Danang City</v>
      </c>
      <c r="R833" s="11" t="str">
        <f>VLOOKUP($G833,'[1]BU mapping'!$A$1:$B$12,2,FALSE)</f>
        <v>DS</v>
      </c>
      <c r="S833" s="11"/>
      <c r="T833" s="11">
        <f>VLOOKUP($G833,'[2]BU mapping'!$A$1:$C$12,3,FALSE)</f>
        <v>0</v>
      </c>
      <c r="U833" s="11"/>
      <c r="V833" s="11"/>
    </row>
    <row r="834" spans="1:22" ht="165" x14ac:dyDescent="0.25">
      <c r="A834" s="7">
        <v>70834900</v>
      </c>
      <c r="B834" s="8">
        <v>70834900</v>
      </c>
      <c r="C834" s="8" t="s">
        <v>2890</v>
      </c>
      <c r="D834" s="8" t="s">
        <v>1</v>
      </c>
      <c r="E834" s="9">
        <v>44755</v>
      </c>
      <c r="F834" s="18" t="s">
        <v>2891</v>
      </c>
      <c r="G834" s="8" t="s">
        <v>1170</v>
      </c>
      <c r="H834" s="8" t="s">
        <v>76</v>
      </c>
      <c r="I834" s="11" t="s">
        <v>2892</v>
      </c>
      <c r="J834" s="11" t="s">
        <v>1178</v>
      </c>
      <c r="K834" s="11" t="s">
        <v>2655</v>
      </c>
      <c r="L834" s="11" t="s">
        <v>1394</v>
      </c>
      <c r="M834" s="11" t="s">
        <v>1179</v>
      </c>
      <c r="N834" s="11" t="s">
        <v>6</v>
      </c>
      <c r="O834" s="48"/>
      <c r="P834" s="45"/>
      <c r="Q834" s="11" t="str">
        <f t="shared" ref="Q834:Q854" si="13">REPLACE(LEFT(H834,19), 1,8,"")</f>
        <v>Ho Chi Minh</v>
      </c>
      <c r="R834" s="11" t="str">
        <f>VLOOKUP($G834,'[1]BU mapping'!$A$1:$B$12,2,FALSE)</f>
        <v>DS</v>
      </c>
      <c r="S834" s="11"/>
      <c r="T834" s="11">
        <f>VLOOKUP($G834,'[2]BU mapping'!$A$1:$C$12,3,FALSE)</f>
        <v>0</v>
      </c>
      <c r="U834" s="11"/>
      <c r="V834" s="11"/>
    </row>
    <row r="835" spans="1:22" ht="105" x14ac:dyDescent="0.25">
      <c r="A835" s="8">
        <v>71270434</v>
      </c>
      <c r="B835" s="97">
        <v>125499</v>
      </c>
      <c r="C835" s="8" t="s">
        <v>2689</v>
      </c>
      <c r="D835" s="8" t="s">
        <v>5</v>
      </c>
      <c r="E835" s="9">
        <v>44760</v>
      </c>
      <c r="F835" s="18" t="s">
        <v>2893</v>
      </c>
      <c r="G835" s="8" t="s">
        <v>1170</v>
      </c>
      <c r="H835" s="8" t="s">
        <v>76</v>
      </c>
      <c r="I835" s="11" t="s">
        <v>2894</v>
      </c>
      <c r="J835" s="11" t="s">
        <v>1178</v>
      </c>
      <c r="K835" s="11" t="s">
        <v>2895</v>
      </c>
      <c r="L835" s="11" t="s">
        <v>1179</v>
      </c>
      <c r="M835" s="11" t="s">
        <v>1179</v>
      </c>
      <c r="N835" s="11" t="s">
        <v>2896</v>
      </c>
      <c r="O835" s="48"/>
      <c r="P835" s="45"/>
      <c r="Q835" s="11" t="str">
        <f t="shared" si="13"/>
        <v>Ho Chi Minh</v>
      </c>
      <c r="R835" s="11" t="str">
        <f>VLOOKUP($G835,'[1]BU mapping'!$A$1:$B$12,2,FALSE)</f>
        <v>DS</v>
      </c>
      <c r="S835" s="11"/>
      <c r="T835" s="11">
        <f>VLOOKUP($G835,'[2]BU mapping'!$A$1:$C$12,3,FALSE)</f>
        <v>0</v>
      </c>
      <c r="U835" s="11"/>
      <c r="V835" s="11"/>
    </row>
    <row r="836" spans="1:22" ht="120" x14ac:dyDescent="0.25">
      <c r="A836" s="135">
        <v>70821152</v>
      </c>
      <c r="B836" s="8">
        <v>70821152</v>
      </c>
      <c r="C836" s="8" t="s">
        <v>2897</v>
      </c>
      <c r="D836" s="8" t="s">
        <v>1</v>
      </c>
      <c r="E836" s="9">
        <v>44774</v>
      </c>
      <c r="F836" s="18" t="s">
        <v>2898</v>
      </c>
      <c r="G836" s="8" t="s">
        <v>1170</v>
      </c>
      <c r="H836" s="8" t="s">
        <v>83</v>
      </c>
      <c r="I836" s="11" t="s">
        <v>2899</v>
      </c>
      <c r="J836" s="11" t="s">
        <v>1178</v>
      </c>
      <c r="K836" s="125" t="s">
        <v>2627</v>
      </c>
      <c r="L836" s="11" t="s">
        <v>1274</v>
      </c>
      <c r="M836" s="125" t="s">
        <v>1179</v>
      </c>
      <c r="N836" s="11" t="s">
        <v>2900</v>
      </c>
      <c r="O836" s="48"/>
      <c r="P836" s="45"/>
      <c r="Q836" s="11" t="str">
        <f t="shared" si="13"/>
        <v>Ho Chi Minh</v>
      </c>
      <c r="R836" s="11" t="str">
        <f>VLOOKUP($G836,'[1]BU mapping'!$A$1:$B$12,2,FALSE)</f>
        <v>DS</v>
      </c>
      <c r="S836" s="11"/>
      <c r="T836" s="11">
        <f>VLOOKUP($G836,'[2]BU mapping'!$A$1:$C$12,3,FALSE)</f>
        <v>0</v>
      </c>
      <c r="U836" s="11"/>
      <c r="V836" s="11"/>
    </row>
    <row r="837" spans="1:22" ht="150" x14ac:dyDescent="0.25">
      <c r="A837" s="8">
        <v>70821156</v>
      </c>
      <c r="B837" s="8">
        <v>70821156</v>
      </c>
      <c r="C837" s="137" t="s">
        <v>2901</v>
      </c>
      <c r="D837" s="8" t="s">
        <v>1</v>
      </c>
      <c r="E837" s="9">
        <v>44774</v>
      </c>
      <c r="F837" s="18" t="s">
        <v>2902</v>
      </c>
      <c r="G837" s="8" t="s">
        <v>1170</v>
      </c>
      <c r="H837" s="8" t="s">
        <v>76</v>
      </c>
      <c r="I837" s="11" t="s">
        <v>2903</v>
      </c>
      <c r="J837" s="11" t="s">
        <v>1178</v>
      </c>
      <c r="K837" s="125" t="s">
        <v>2627</v>
      </c>
      <c r="L837" s="11" t="s">
        <v>1274</v>
      </c>
      <c r="M837" s="125" t="s">
        <v>1179</v>
      </c>
      <c r="N837" s="11" t="s">
        <v>487</v>
      </c>
      <c r="O837" s="48"/>
      <c r="P837" s="45"/>
      <c r="Q837" s="11" t="str">
        <f t="shared" si="13"/>
        <v>Ho Chi Minh</v>
      </c>
      <c r="R837" s="11" t="str">
        <f>VLOOKUP($G837,'[1]BU mapping'!$A$1:$B$12,2,FALSE)</f>
        <v>DS</v>
      </c>
      <c r="S837" s="11"/>
      <c r="T837" s="11">
        <f>VLOOKUP($G837,'[2]BU mapping'!$A$1:$C$12,3,FALSE)</f>
        <v>0</v>
      </c>
      <c r="U837" s="11"/>
      <c r="V837" s="11"/>
    </row>
    <row r="838" spans="1:22" ht="120" x14ac:dyDescent="0.25">
      <c r="A838" s="8">
        <v>70821148</v>
      </c>
      <c r="B838" s="8">
        <v>70821148</v>
      </c>
      <c r="C838" s="137" t="s">
        <v>2904</v>
      </c>
      <c r="D838" s="8" t="s">
        <v>1</v>
      </c>
      <c r="E838" s="9">
        <v>44774</v>
      </c>
      <c r="F838" s="18" t="s">
        <v>2905</v>
      </c>
      <c r="G838" s="8" t="s">
        <v>1170</v>
      </c>
      <c r="H838" s="8" t="s">
        <v>76</v>
      </c>
      <c r="I838" s="11" t="s">
        <v>2906</v>
      </c>
      <c r="J838" s="11" t="s">
        <v>1178</v>
      </c>
      <c r="K838" s="125" t="s">
        <v>2627</v>
      </c>
      <c r="L838" s="11" t="s">
        <v>1274</v>
      </c>
      <c r="M838" s="125" t="s">
        <v>1179</v>
      </c>
      <c r="N838" s="11" t="s">
        <v>2907</v>
      </c>
      <c r="O838" s="48"/>
      <c r="P838" s="45"/>
      <c r="Q838" s="11" t="str">
        <f t="shared" si="13"/>
        <v>Ho Chi Minh</v>
      </c>
      <c r="R838" s="11" t="str">
        <f>VLOOKUP($G838,'[1]BU mapping'!$A$1:$B$12,2,FALSE)</f>
        <v>DS</v>
      </c>
      <c r="S838" s="11"/>
      <c r="T838" s="11">
        <f>VLOOKUP($G838,'[2]BU mapping'!$A$1:$C$12,3,FALSE)</f>
        <v>0</v>
      </c>
      <c r="U838" s="11"/>
      <c r="V838" s="11"/>
    </row>
    <row r="839" spans="1:22" ht="120" x14ac:dyDescent="0.25">
      <c r="A839" s="8">
        <v>70821150</v>
      </c>
      <c r="B839" s="8">
        <v>70821150</v>
      </c>
      <c r="C839" s="137" t="s">
        <v>2908</v>
      </c>
      <c r="D839" s="8" t="s">
        <v>1</v>
      </c>
      <c r="E839" s="9">
        <v>44774</v>
      </c>
      <c r="F839" s="18" t="s">
        <v>2909</v>
      </c>
      <c r="G839" s="8" t="s">
        <v>1170</v>
      </c>
      <c r="H839" s="8" t="s">
        <v>76</v>
      </c>
      <c r="I839" s="11" t="s">
        <v>2910</v>
      </c>
      <c r="J839" s="11" t="s">
        <v>1178</v>
      </c>
      <c r="K839" s="125" t="s">
        <v>2627</v>
      </c>
      <c r="L839" s="11" t="s">
        <v>1274</v>
      </c>
      <c r="M839" s="125" t="s">
        <v>1179</v>
      </c>
      <c r="N839" s="11" t="s">
        <v>366</v>
      </c>
      <c r="O839" s="48"/>
      <c r="P839" s="45"/>
      <c r="Q839" s="11" t="str">
        <f t="shared" si="13"/>
        <v>Ho Chi Minh</v>
      </c>
      <c r="R839" s="11" t="str">
        <f>VLOOKUP($G839,'[1]BU mapping'!$A$1:$B$12,2,FALSE)</f>
        <v>DS</v>
      </c>
      <c r="S839" s="11"/>
      <c r="T839" s="11">
        <f>VLOOKUP($G839,'[2]BU mapping'!$A$1:$C$12,3,FALSE)</f>
        <v>0</v>
      </c>
      <c r="U839" s="11"/>
      <c r="V839" s="11"/>
    </row>
    <row r="840" spans="1:22" ht="30" x14ac:dyDescent="0.25">
      <c r="A840" s="14">
        <v>70858976</v>
      </c>
      <c r="B840" s="8">
        <v>70858976</v>
      </c>
      <c r="C840" s="138" t="s">
        <v>2911</v>
      </c>
      <c r="D840" s="8" t="s">
        <v>2</v>
      </c>
      <c r="E840" s="9">
        <v>44823</v>
      </c>
      <c r="F840" s="14" t="s">
        <v>2912</v>
      </c>
      <c r="G840" s="14" t="s">
        <v>1170</v>
      </c>
      <c r="H840" s="8" t="s">
        <v>90</v>
      </c>
      <c r="I840" s="17" t="s">
        <v>2913</v>
      </c>
      <c r="J840" s="11" t="s">
        <v>1178</v>
      </c>
      <c r="K840" s="11" t="s">
        <v>2609</v>
      </c>
      <c r="L840" s="11" t="s">
        <v>1232</v>
      </c>
      <c r="M840" s="11" t="s">
        <v>1179</v>
      </c>
      <c r="N840" s="11" t="s">
        <v>2914</v>
      </c>
      <c r="O840" s="82"/>
      <c r="P840" s="100"/>
      <c r="Q840" s="11" t="str">
        <f t="shared" si="13"/>
        <v>Danang City</v>
      </c>
      <c r="R840" s="11" t="str">
        <f>VLOOKUP($G840,'[1]BU mapping'!$A$1:$B$12,2,FALSE)</f>
        <v>DS</v>
      </c>
      <c r="S840" s="11"/>
      <c r="T840" s="11">
        <f>VLOOKUP($G840,'[2]BU mapping'!$A$1:$C$12,3,FALSE)</f>
        <v>0</v>
      </c>
      <c r="U840" s="11"/>
      <c r="V840" s="11"/>
    </row>
    <row r="841" spans="1:22" ht="30" x14ac:dyDescent="0.25">
      <c r="A841" s="14">
        <v>70859252</v>
      </c>
      <c r="B841" s="8">
        <v>70859252</v>
      </c>
      <c r="C841" s="138" t="s">
        <v>2915</v>
      </c>
      <c r="D841" s="8" t="s">
        <v>4</v>
      </c>
      <c r="E841" s="9">
        <v>44825</v>
      </c>
      <c r="F841" s="14" t="s">
        <v>2916</v>
      </c>
      <c r="G841" s="14" t="s">
        <v>1170</v>
      </c>
      <c r="H841" s="8" t="s">
        <v>90</v>
      </c>
      <c r="I841" s="17" t="s">
        <v>2917</v>
      </c>
      <c r="J841" s="11" t="s">
        <v>1178</v>
      </c>
      <c r="K841" s="11" t="s">
        <v>2612</v>
      </c>
      <c r="L841" s="11" t="s">
        <v>1206</v>
      </c>
      <c r="M841" s="11" t="s">
        <v>1179</v>
      </c>
      <c r="N841" s="11" t="s">
        <v>2914</v>
      </c>
      <c r="O841" s="82"/>
      <c r="P841" s="100"/>
      <c r="Q841" s="11" t="str">
        <f t="shared" si="13"/>
        <v>Danang City</v>
      </c>
      <c r="R841" s="11" t="str">
        <f>VLOOKUP($G841,'[1]BU mapping'!$A$1:$B$12,2,FALSE)</f>
        <v>DS</v>
      </c>
      <c r="S841" s="11"/>
      <c r="T841" s="11">
        <f>VLOOKUP($G841,'[2]BU mapping'!$A$1:$C$12,3,FALSE)</f>
        <v>0</v>
      </c>
      <c r="U841" s="11"/>
      <c r="V841" s="11"/>
    </row>
    <row r="842" spans="1:22" x14ac:dyDescent="0.25">
      <c r="A842" s="7">
        <v>71269834</v>
      </c>
      <c r="B842" s="8">
        <v>125485</v>
      </c>
      <c r="C842" s="137" t="s">
        <v>2918</v>
      </c>
      <c r="D842" s="8" t="s">
        <v>62</v>
      </c>
      <c r="E842" s="9">
        <v>38840</v>
      </c>
      <c r="F842" s="18" t="s">
        <v>2919</v>
      </c>
      <c r="G842" s="8" t="s">
        <v>2920</v>
      </c>
      <c r="H842" s="8" t="s">
        <v>119</v>
      </c>
      <c r="I842" s="11" t="s">
        <v>2921</v>
      </c>
      <c r="J842" s="11" t="s">
        <v>80</v>
      </c>
      <c r="K842" s="11"/>
      <c r="L842" s="11" t="s">
        <v>1172</v>
      </c>
      <c r="M842" s="11" t="s">
        <v>1172</v>
      </c>
      <c r="N842" s="11" t="s">
        <v>716</v>
      </c>
      <c r="O842" s="48" t="s">
        <v>430</v>
      </c>
      <c r="P842" s="45" t="s">
        <v>2922</v>
      </c>
      <c r="Q842" s="11" t="str">
        <f t="shared" si="13"/>
        <v>Ho Chi Minh</v>
      </c>
      <c r="R842" s="11" t="str">
        <f>VLOOKUP($G842,'[1]BU mapping'!$A$1:$B$12,2,FALSE)</f>
        <v>TSO</v>
      </c>
      <c r="S842" s="11"/>
      <c r="T842" s="11">
        <f>VLOOKUP($G842,'[2]BU mapping'!$A$1:$C$12,3,FALSE)</f>
        <v>0</v>
      </c>
      <c r="U842" s="11"/>
      <c r="V842" s="11"/>
    </row>
    <row r="843" spans="1:22" x14ac:dyDescent="0.25">
      <c r="A843" s="7">
        <v>71391141</v>
      </c>
      <c r="B843" s="8">
        <v>132313</v>
      </c>
      <c r="C843" s="139" t="s">
        <v>2923</v>
      </c>
      <c r="D843" s="23" t="s">
        <v>1201</v>
      </c>
      <c r="E843" s="33">
        <v>42786</v>
      </c>
      <c r="F843" s="66" t="s">
        <v>2924</v>
      </c>
      <c r="G843" s="23" t="s">
        <v>2920</v>
      </c>
      <c r="H843" s="8" t="s">
        <v>76</v>
      </c>
      <c r="I843" s="11" t="s">
        <v>464</v>
      </c>
      <c r="J843" s="11" t="s">
        <v>77</v>
      </c>
      <c r="K843" s="11"/>
      <c r="L843" s="11" t="s">
        <v>1197</v>
      </c>
      <c r="M843" s="11" t="s">
        <v>1197</v>
      </c>
      <c r="N843" s="11"/>
      <c r="O843" s="48" t="s">
        <v>57</v>
      </c>
      <c r="P843" s="45"/>
      <c r="Q843" s="11" t="str">
        <f t="shared" si="13"/>
        <v>Ho Chi Minh</v>
      </c>
      <c r="R843" s="11" t="str">
        <f>VLOOKUP($G843,'[1]BU mapping'!$A$1:$B$12,2,FALSE)</f>
        <v>TSO</v>
      </c>
      <c r="S843" s="11"/>
      <c r="T843" s="11">
        <f>VLOOKUP($G843,'[2]BU mapping'!$A$1:$C$12,3,FALSE)</f>
        <v>0</v>
      </c>
      <c r="U843" s="11"/>
      <c r="V843" s="11"/>
    </row>
    <row r="844" spans="1:22" ht="90" x14ac:dyDescent="0.25">
      <c r="A844" s="7">
        <v>71478963</v>
      </c>
      <c r="B844" s="8">
        <v>137199</v>
      </c>
      <c r="C844" s="137" t="s">
        <v>2925</v>
      </c>
      <c r="D844" s="8" t="s">
        <v>763</v>
      </c>
      <c r="E844" s="9">
        <v>43199</v>
      </c>
      <c r="F844" s="18" t="s">
        <v>2926</v>
      </c>
      <c r="G844" s="8" t="s">
        <v>2920</v>
      </c>
      <c r="H844" s="8" t="s">
        <v>76</v>
      </c>
      <c r="I844" s="11" t="s">
        <v>2927</v>
      </c>
      <c r="J844" s="11" t="s">
        <v>80</v>
      </c>
      <c r="K844" s="11"/>
      <c r="L844" s="11" t="s">
        <v>1172</v>
      </c>
      <c r="M844" s="11" t="s">
        <v>1172</v>
      </c>
      <c r="N844" s="11" t="s">
        <v>2928</v>
      </c>
      <c r="O844" s="48" t="s">
        <v>2927</v>
      </c>
      <c r="P844" s="45" t="s">
        <v>2922</v>
      </c>
      <c r="Q844" s="11" t="str">
        <f t="shared" si="13"/>
        <v>Ho Chi Minh</v>
      </c>
      <c r="R844" s="11" t="str">
        <f>VLOOKUP($G844,'[1]BU mapping'!$A$1:$B$12,2,FALSE)</f>
        <v>TSO</v>
      </c>
      <c r="S844" s="11"/>
      <c r="T844" s="11">
        <f>VLOOKUP($G844,'[2]BU mapping'!$A$1:$C$12,3,FALSE)</f>
        <v>0</v>
      </c>
      <c r="U844" s="11"/>
      <c r="V844" s="11"/>
    </row>
    <row r="845" spans="1:22" x14ac:dyDescent="0.25">
      <c r="A845" s="7">
        <v>70763306</v>
      </c>
      <c r="B845" s="8">
        <v>149924</v>
      </c>
      <c r="C845" s="137" t="s">
        <v>2929</v>
      </c>
      <c r="D845" s="8" t="s">
        <v>763</v>
      </c>
      <c r="E845" s="9">
        <v>44470</v>
      </c>
      <c r="F845" s="18" t="s">
        <v>2930</v>
      </c>
      <c r="G845" s="8" t="s">
        <v>2920</v>
      </c>
      <c r="H845" s="8" t="s">
        <v>76</v>
      </c>
      <c r="I845" s="11" t="s">
        <v>2931</v>
      </c>
      <c r="J845" s="11" t="s">
        <v>80</v>
      </c>
      <c r="K845" s="34"/>
      <c r="L845" s="11" t="s">
        <v>1172</v>
      </c>
      <c r="M845" s="11" t="s">
        <v>1172</v>
      </c>
      <c r="N845" s="11"/>
      <c r="O845" s="48"/>
      <c r="P845" s="45" t="s">
        <v>2922</v>
      </c>
      <c r="Q845" s="11" t="str">
        <f t="shared" si="13"/>
        <v>Ho Chi Minh</v>
      </c>
      <c r="R845" s="11" t="str">
        <f>VLOOKUP($G845,'[1]BU mapping'!$A$1:$B$12,2,FALSE)</f>
        <v>TSO</v>
      </c>
      <c r="S845" s="11"/>
      <c r="T845" s="11">
        <f>VLOOKUP($G845,'[2]BU mapping'!$A$1:$C$12,3,FALSE)</f>
        <v>0</v>
      </c>
      <c r="U845" s="11"/>
      <c r="V845" s="11"/>
    </row>
    <row r="846" spans="1:22" x14ac:dyDescent="0.25">
      <c r="A846" s="140">
        <v>70766087</v>
      </c>
      <c r="B846" s="135">
        <v>70766087</v>
      </c>
      <c r="C846" s="141" t="s">
        <v>2345</v>
      </c>
      <c r="D846" s="8" t="s">
        <v>1201</v>
      </c>
      <c r="E846" s="133">
        <v>44515</v>
      </c>
      <c r="F846" s="134" t="s">
        <v>2932</v>
      </c>
      <c r="G846" s="142" t="s">
        <v>2920</v>
      </c>
      <c r="H846" s="135" t="s">
        <v>119</v>
      </c>
      <c r="I846" s="11" t="s">
        <v>836</v>
      </c>
      <c r="J846" s="11" t="s">
        <v>80</v>
      </c>
      <c r="K846" s="125"/>
      <c r="L846" s="11" t="s">
        <v>1172</v>
      </c>
      <c r="M846" s="11" t="s">
        <v>1172</v>
      </c>
      <c r="N846" s="125"/>
      <c r="O846" s="48"/>
      <c r="P846" s="45" t="s">
        <v>2922</v>
      </c>
      <c r="Q846" s="11" t="str">
        <f t="shared" si="13"/>
        <v>Ho Chi Minh</v>
      </c>
      <c r="R846" s="11" t="str">
        <f>VLOOKUP($G846,'[1]BU mapping'!$A$1:$B$12,2,FALSE)</f>
        <v>TSO</v>
      </c>
      <c r="S846" s="11"/>
      <c r="T846" s="11">
        <f>VLOOKUP($G846,'[2]BU mapping'!$A$1:$C$12,3,FALSE)</f>
        <v>0</v>
      </c>
      <c r="U846" s="11"/>
      <c r="V846" s="11"/>
    </row>
    <row r="847" spans="1:22" ht="30" x14ac:dyDescent="0.25">
      <c r="A847" s="7">
        <v>70765615</v>
      </c>
      <c r="B847" s="8">
        <v>70765615</v>
      </c>
      <c r="C847" s="8" t="s">
        <v>2933</v>
      </c>
      <c r="D847" s="8" t="s">
        <v>1201</v>
      </c>
      <c r="E847" s="9">
        <v>44515</v>
      </c>
      <c r="F847" s="10" t="s">
        <v>2934</v>
      </c>
      <c r="G847" s="8" t="s">
        <v>2920</v>
      </c>
      <c r="H847" s="8" t="s">
        <v>119</v>
      </c>
      <c r="I847" s="28" t="s">
        <v>2935</v>
      </c>
      <c r="J847" s="11" t="s">
        <v>80</v>
      </c>
      <c r="K847" s="11"/>
      <c r="L847" s="11" t="s">
        <v>1172</v>
      </c>
      <c r="M847" s="11" t="s">
        <v>1172</v>
      </c>
      <c r="N847" s="11" t="s">
        <v>366</v>
      </c>
      <c r="O847" s="82"/>
      <c r="P847" s="45" t="s">
        <v>2922</v>
      </c>
      <c r="Q847" s="11" t="str">
        <f t="shared" si="13"/>
        <v>Ho Chi Minh</v>
      </c>
      <c r="R847" s="11" t="str">
        <f>VLOOKUP($G847,'[1]BU mapping'!$A$1:$B$12,2,FALSE)</f>
        <v>TSO</v>
      </c>
      <c r="S847" s="11"/>
      <c r="T847" s="11">
        <f>VLOOKUP($G847,'[2]BU mapping'!$A$1:$C$12,3,FALSE)</f>
        <v>0</v>
      </c>
      <c r="U847" s="11"/>
      <c r="V847" s="11"/>
    </row>
    <row r="848" spans="1:22" x14ac:dyDescent="0.25">
      <c r="A848" s="14">
        <v>70850186</v>
      </c>
      <c r="B848" s="8">
        <v>70850186</v>
      </c>
      <c r="C848" s="23" t="s">
        <v>386</v>
      </c>
      <c r="D848" s="23" t="s">
        <v>2936</v>
      </c>
      <c r="E848" s="33">
        <v>44818</v>
      </c>
      <c r="F848" s="23" t="s">
        <v>2937</v>
      </c>
      <c r="G848" s="23" t="s">
        <v>2920</v>
      </c>
      <c r="H848" s="23" t="s">
        <v>439</v>
      </c>
      <c r="I848" s="34" t="s">
        <v>2938</v>
      </c>
      <c r="J848" s="34" t="s">
        <v>346</v>
      </c>
      <c r="K848" s="43" t="s">
        <v>347</v>
      </c>
      <c r="L848" s="143" t="s">
        <v>348</v>
      </c>
      <c r="M848" s="143" t="s">
        <v>695</v>
      </c>
      <c r="N848" s="11"/>
      <c r="O848" s="82"/>
      <c r="P848" s="45" t="s">
        <v>2922</v>
      </c>
      <c r="Q848" s="11" t="str">
        <f t="shared" si="13"/>
        <v>Hanoi</v>
      </c>
      <c r="R848" s="11" t="str">
        <f>VLOOKUP($G848,'[1]BU mapping'!$A$1:$B$12,2,FALSE)</f>
        <v>TSO</v>
      </c>
      <c r="S848" s="11"/>
      <c r="T848" s="11">
        <f>VLOOKUP($G848,'[2]BU mapping'!$A$1:$C$12,3,FALSE)</f>
        <v>0</v>
      </c>
      <c r="U848" s="11"/>
      <c r="V848" s="11"/>
    </row>
    <row r="849" spans="1:22" ht="30" x14ac:dyDescent="0.25">
      <c r="A849" s="7">
        <v>71843138</v>
      </c>
      <c r="B849" s="8">
        <v>146847</v>
      </c>
      <c r="C849" s="23" t="s">
        <v>2939</v>
      </c>
      <c r="D849" s="8" t="s">
        <v>1</v>
      </c>
      <c r="E849" s="9">
        <v>44167</v>
      </c>
      <c r="F849" s="18" t="s">
        <v>2940</v>
      </c>
      <c r="G849" s="8" t="s">
        <v>16</v>
      </c>
      <c r="H849" s="8" t="s">
        <v>76</v>
      </c>
      <c r="I849" s="11" t="s">
        <v>2941</v>
      </c>
      <c r="J849" s="11" t="s">
        <v>77</v>
      </c>
      <c r="K849" s="11" t="s">
        <v>836</v>
      </c>
      <c r="L849" s="23"/>
      <c r="M849" s="24" t="s">
        <v>1184</v>
      </c>
      <c r="N849" s="126" t="s">
        <v>366</v>
      </c>
      <c r="O849" s="127"/>
      <c r="P849" s="46" t="s">
        <v>426</v>
      </c>
      <c r="Q849" s="11" t="str">
        <f t="shared" si="13"/>
        <v>Ho Chi Minh</v>
      </c>
      <c r="R849" s="11" t="str">
        <f>VLOOKUP($G849,'[1]BU mapping'!$A$1:$B$12,2,FALSE)</f>
        <v>IoT</v>
      </c>
      <c r="S849" s="11"/>
      <c r="T849" s="11" t="str">
        <f>VLOOKUP($G849,'[2]BU mapping'!$A$1:$C$12,3,FALSE)</f>
        <v>EMB</v>
      </c>
      <c r="U849" s="11">
        <f>INDEX([2]Detail!$L:$L, MATCH($A849, [2]Detail!$A:$A, 0))</f>
        <v>0</v>
      </c>
      <c r="V849" s="11"/>
    </row>
    <row r="850" spans="1:22" ht="30" x14ac:dyDescent="0.25">
      <c r="A850" s="7">
        <v>70758846</v>
      </c>
      <c r="B850" s="8">
        <v>149765</v>
      </c>
      <c r="C850" s="23" t="s">
        <v>2942</v>
      </c>
      <c r="D850" s="8" t="s">
        <v>1</v>
      </c>
      <c r="E850" s="9">
        <v>44462</v>
      </c>
      <c r="F850" s="18" t="s">
        <v>2943</v>
      </c>
      <c r="G850" s="8" t="s">
        <v>16</v>
      </c>
      <c r="H850" s="8" t="s">
        <v>76</v>
      </c>
      <c r="I850" s="11" t="s">
        <v>2944</v>
      </c>
      <c r="J850" s="11" t="s">
        <v>77</v>
      </c>
      <c r="K850" s="11" t="s">
        <v>836</v>
      </c>
      <c r="L850" s="23"/>
      <c r="M850" s="24" t="s">
        <v>1184</v>
      </c>
      <c r="N850" s="11" t="s">
        <v>366</v>
      </c>
      <c r="O850" s="43"/>
      <c r="P850" s="46" t="s">
        <v>426</v>
      </c>
      <c r="Q850" s="11" t="str">
        <f t="shared" si="13"/>
        <v>Ho Chi Minh</v>
      </c>
      <c r="R850" s="11" t="str">
        <f>VLOOKUP($G850,'[1]BU mapping'!$A$1:$B$12,2,FALSE)</f>
        <v>IoT</v>
      </c>
      <c r="S850" s="11"/>
      <c r="T850" s="11" t="str">
        <f>VLOOKUP($G850,'[2]BU mapping'!$A$1:$C$12,3,FALSE)</f>
        <v>EMB</v>
      </c>
      <c r="U850" s="11">
        <f>INDEX([2]Detail!$L:$L, MATCH($A850, [2]Detail!$A:$A, 0))</f>
        <v>0</v>
      </c>
      <c r="V850" s="11"/>
    </row>
    <row r="851" spans="1:22" ht="30" x14ac:dyDescent="0.25">
      <c r="A851" s="144">
        <v>70762618</v>
      </c>
      <c r="B851" s="49">
        <v>70762618</v>
      </c>
      <c r="C851" s="23" t="s">
        <v>2945</v>
      </c>
      <c r="D851" s="8" t="s">
        <v>1</v>
      </c>
      <c r="E851" s="9">
        <v>44495</v>
      </c>
      <c r="F851" s="18" t="s">
        <v>2946</v>
      </c>
      <c r="G851" s="8" t="s">
        <v>16</v>
      </c>
      <c r="H851" s="8" t="s">
        <v>83</v>
      </c>
      <c r="I851" s="28" t="s">
        <v>2947</v>
      </c>
      <c r="J851" s="11" t="s">
        <v>77</v>
      </c>
      <c r="K851" s="11" t="s">
        <v>836</v>
      </c>
      <c r="L851" s="23"/>
      <c r="M851" s="24" t="s">
        <v>1184</v>
      </c>
      <c r="N851" s="11" t="s">
        <v>366</v>
      </c>
      <c r="O851" s="129"/>
      <c r="P851" s="46" t="s">
        <v>426</v>
      </c>
      <c r="Q851" s="125" t="str">
        <f t="shared" si="13"/>
        <v>Ho Chi Minh</v>
      </c>
      <c r="R851" s="125" t="str">
        <f>VLOOKUP($G851,'[1]BU mapping'!$A$1:$B$12,2,FALSE)</f>
        <v>IoT</v>
      </c>
      <c r="S851" s="125"/>
      <c r="T851" s="125" t="str">
        <f>VLOOKUP($G851,'[2]BU mapping'!$A$1:$C$12,3,FALSE)</f>
        <v>EMB</v>
      </c>
      <c r="U851" s="125">
        <f>INDEX([2]Detail!$L:$L, MATCH($A851, [2]Detail!$A:$A, 0))</f>
        <v>0</v>
      </c>
      <c r="V851" s="125"/>
    </row>
    <row r="852" spans="1:22" ht="195" x14ac:dyDescent="0.25">
      <c r="A852" s="7">
        <v>70832895</v>
      </c>
      <c r="B852" s="8">
        <v>70832895</v>
      </c>
      <c r="C852" s="8" t="s">
        <v>2948</v>
      </c>
      <c r="D852" s="8" t="s">
        <v>5</v>
      </c>
      <c r="E852" s="9">
        <v>44746</v>
      </c>
      <c r="F852" s="18" t="s">
        <v>2949</v>
      </c>
      <c r="G852" s="8" t="s">
        <v>29</v>
      </c>
      <c r="H852" s="8" t="s">
        <v>76</v>
      </c>
      <c r="I852" s="11" t="s">
        <v>2950</v>
      </c>
      <c r="J852" s="11" t="s">
        <v>80</v>
      </c>
      <c r="K852" s="11"/>
      <c r="L852" s="11" t="s">
        <v>1184</v>
      </c>
      <c r="M852" s="11" t="s">
        <v>1184</v>
      </c>
      <c r="N852" s="11" t="s">
        <v>716</v>
      </c>
      <c r="O852" s="48"/>
      <c r="P852" s="46" t="s">
        <v>426</v>
      </c>
      <c r="Q852" s="11" t="str">
        <f t="shared" si="13"/>
        <v>Ho Chi Minh</v>
      </c>
      <c r="R852" s="11" t="str">
        <f>VLOOKUP($G852,'[1]BU mapping'!$A$1:$B$12,2,FALSE)</f>
        <v>DS</v>
      </c>
      <c r="S852" s="11"/>
      <c r="T852" s="11">
        <f>VLOOKUP($G852,'[2]BU mapping'!$A$1:$C$12,3,FALSE)</f>
        <v>0</v>
      </c>
      <c r="U852" s="11"/>
      <c r="V852" s="11"/>
    </row>
    <row r="853" spans="1:22" ht="30" x14ac:dyDescent="0.25">
      <c r="A853" s="14">
        <v>70989299</v>
      </c>
      <c r="B853" s="14">
        <v>70989299</v>
      </c>
      <c r="C853" s="14" t="s">
        <v>2951</v>
      </c>
      <c r="D853" s="112" t="s">
        <v>2</v>
      </c>
      <c r="E853" s="9">
        <v>44958</v>
      </c>
      <c r="F853" s="112" t="s">
        <v>2952</v>
      </c>
      <c r="G853" s="8" t="s">
        <v>1997</v>
      </c>
      <c r="H853" s="112" t="s">
        <v>119</v>
      </c>
      <c r="I853" s="17" t="s">
        <v>2953</v>
      </c>
      <c r="J853" s="11" t="s">
        <v>1998</v>
      </c>
      <c r="K853" s="11" t="s">
        <v>2066</v>
      </c>
      <c r="L853" s="11" t="s">
        <v>2063</v>
      </c>
      <c r="M853" s="11" t="s">
        <v>1995</v>
      </c>
      <c r="N853" s="11" t="s">
        <v>2954</v>
      </c>
      <c r="O853" s="82"/>
      <c r="P853" s="45"/>
      <c r="Q853" s="11" t="str">
        <f t="shared" si="13"/>
        <v>Ho Chi Minh</v>
      </c>
      <c r="R853" s="11" t="str">
        <f>VLOOKUP($G853,'[1]BU mapping'!$A$1:$B$12,2,FALSE)</f>
        <v>JDS</v>
      </c>
      <c r="S853" s="11"/>
      <c r="T853" s="11">
        <f>VLOOKUP($G853,'[2]BU mapping'!$A$1:$C$12,3,FALSE)</f>
        <v>0</v>
      </c>
      <c r="U853" s="11"/>
      <c r="V853" s="11"/>
    </row>
    <row r="854" spans="1:22" ht="30" x14ac:dyDescent="0.25">
      <c r="A854" s="132">
        <v>70989304</v>
      </c>
      <c r="B854" s="132">
        <v>70989304</v>
      </c>
      <c r="C854" s="132" t="s">
        <v>2955</v>
      </c>
      <c r="D854" s="145" t="s">
        <v>2</v>
      </c>
      <c r="E854" s="133">
        <v>44958</v>
      </c>
      <c r="F854" s="145" t="s">
        <v>2956</v>
      </c>
      <c r="G854" s="145" t="s">
        <v>1170</v>
      </c>
      <c r="H854" s="145" t="s">
        <v>439</v>
      </c>
      <c r="I854" s="17" t="s">
        <v>2957</v>
      </c>
      <c r="J854" s="125" t="s">
        <v>1178</v>
      </c>
      <c r="K854" s="125" t="s">
        <v>2627</v>
      </c>
      <c r="L854" s="125" t="s">
        <v>1274</v>
      </c>
      <c r="M854" s="125" t="s">
        <v>1179</v>
      </c>
      <c r="N854" s="125" t="s">
        <v>2958</v>
      </c>
      <c r="O854" s="82"/>
      <c r="P854" s="45"/>
      <c r="Q854" s="125" t="str">
        <f t="shared" si="13"/>
        <v>Hanoi</v>
      </c>
      <c r="R854" s="125" t="str">
        <f>VLOOKUP($G854,'[1]BU mapping'!$A$1:$B$12,2,FALSE)</f>
        <v>DS</v>
      </c>
      <c r="S854" s="125"/>
      <c r="T854" s="125">
        <f>VLOOKUP($G854,'[2]BU mapping'!$A$1:$C$12,3,FALSE)</f>
        <v>0</v>
      </c>
      <c r="U854" s="125"/>
      <c r="V854" s="125"/>
    </row>
    <row r="855" spans="1:22" ht="30" x14ac:dyDescent="0.25">
      <c r="A855" s="14">
        <v>70834358</v>
      </c>
      <c r="B855" s="19">
        <v>70834358</v>
      </c>
      <c r="C855" s="14" t="s">
        <v>2959</v>
      </c>
      <c r="D855" s="112" t="s">
        <v>1</v>
      </c>
      <c r="E855" s="9">
        <v>44977</v>
      </c>
      <c r="F855" s="146" t="s">
        <v>2960</v>
      </c>
      <c r="G855" s="37" t="s">
        <v>16</v>
      </c>
      <c r="H855" s="14" t="s">
        <v>76</v>
      </c>
      <c r="I855" s="17" t="s">
        <v>2961</v>
      </c>
      <c r="J855" s="11" t="s">
        <v>1406</v>
      </c>
      <c r="K855" s="11" t="s">
        <v>1407</v>
      </c>
      <c r="L855" s="11" t="s">
        <v>1511</v>
      </c>
      <c r="M855" s="48" t="s">
        <v>1408</v>
      </c>
      <c r="N855" s="11" t="s">
        <v>1413</v>
      </c>
      <c r="O855" s="136"/>
      <c r="P855" s="45"/>
      <c r="Q855" s="11" t="str">
        <f>REPLACE(LEFT(H855,19), 1,8,"")</f>
        <v>Ho Chi Minh</v>
      </c>
      <c r="R855" s="11" t="str">
        <f>VLOOKUP($G855,'[1]BU mapping'!$A$1:$B$12,2,FALSE)</f>
        <v>IoT</v>
      </c>
      <c r="S855" s="11"/>
      <c r="T855" s="11" t="str">
        <f>VLOOKUP($G855,'[2]BU mapping'!$A$1:$C$12,3,FALSE)</f>
        <v>EMB</v>
      </c>
      <c r="U855" s="11"/>
      <c r="V855" s="11"/>
    </row>
    <row r="856" spans="1:22" ht="135" x14ac:dyDescent="0.25">
      <c r="A856" s="14">
        <v>71270185</v>
      </c>
      <c r="B856" s="19">
        <v>71270185</v>
      </c>
      <c r="C856" s="14" t="s">
        <v>2962</v>
      </c>
      <c r="D856" s="112" t="s">
        <v>48</v>
      </c>
      <c r="E856" s="9">
        <v>44977</v>
      </c>
      <c r="F856" s="112" t="s">
        <v>2963</v>
      </c>
      <c r="G856" s="37" t="s">
        <v>1170</v>
      </c>
      <c r="H856" s="14" t="s">
        <v>119</v>
      </c>
      <c r="I856" s="17" t="s">
        <v>2964</v>
      </c>
      <c r="J856" s="11" t="s">
        <v>1178</v>
      </c>
      <c r="K856" s="11" t="s">
        <v>2609</v>
      </c>
      <c r="L856" s="11" t="s">
        <v>1179</v>
      </c>
      <c r="M856" s="11" t="s">
        <v>1179</v>
      </c>
      <c r="N856" s="11"/>
      <c r="O856" s="82"/>
      <c r="P856" s="45"/>
      <c r="Q856" s="11" t="str">
        <f>REPLACE(LEFT(H856,19), 1,8,"")</f>
        <v>Ho Chi Minh</v>
      </c>
      <c r="R856" s="11" t="str">
        <f>VLOOKUP($G856,'[1]BU mapping'!$A$1:$B$12,2,FALSE)</f>
        <v>DS</v>
      </c>
      <c r="S856" s="11"/>
      <c r="T856" s="11">
        <f>VLOOKUP($G856,'[2]BU mapping'!$A$1:$C$12,3,FALSE)</f>
        <v>0</v>
      </c>
      <c r="U856" s="11"/>
      <c r="V856" s="11"/>
    </row>
    <row r="857" spans="1:22" x14ac:dyDescent="0.25">
      <c r="A857" s="14">
        <v>70995996</v>
      </c>
      <c r="B857" s="19">
        <v>70995996</v>
      </c>
      <c r="C857" s="14" t="s">
        <v>2965</v>
      </c>
      <c r="D857" s="112" t="s">
        <v>4</v>
      </c>
      <c r="E857" s="9">
        <v>44980</v>
      </c>
      <c r="F857" s="112" t="s">
        <v>2966</v>
      </c>
      <c r="G857" s="8" t="s">
        <v>1997</v>
      </c>
      <c r="H857" s="14" t="s">
        <v>439</v>
      </c>
      <c r="I857" s="17" t="s">
        <v>2953</v>
      </c>
      <c r="J857" s="125" t="s">
        <v>1998</v>
      </c>
      <c r="K857" s="125"/>
      <c r="L857" s="125" t="s">
        <v>1995</v>
      </c>
      <c r="M857" s="11" t="s">
        <v>1995</v>
      </c>
      <c r="N857" s="125"/>
      <c r="O857" s="82"/>
      <c r="P857" s="45"/>
      <c r="Q857" s="125" t="str">
        <f>REPLACE(LEFT(H857,19), 1,8,"")</f>
        <v>Hanoi</v>
      </c>
      <c r="R857" s="125" t="str">
        <f>VLOOKUP($G857,'[1]BU mapping'!$A$1:$B$12,2,FALSE)</f>
        <v>JDS</v>
      </c>
      <c r="S857" s="125"/>
      <c r="T857" s="125">
        <f>VLOOKUP($G857,'[2]BU mapping'!$A$1:$C$12,3,FALSE)</f>
        <v>0</v>
      </c>
      <c r="U857" s="125"/>
      <c r="V857" s="125"/>
    </row>
    <row r="858" spans="1:22" ht="75" x14ac:dyDescent="0.25">
      <c r="A858" s="147">
        <v>70998578</v>
      </c>
      <c r="B858" s="148">
        <v>70998578</v>
      </c>
      <c r="C858" s="149" t="s">
        <v>2967</v>
      </c>
      <c r="D858" s="148" t="s">
        <v>2</v>
      </c>
      <c r="E858" s="150">
        <v>44991</v>
      </c>
      <c r="F858" s="90" t="s">
        <v>2968</v>
      </c>
      <c r="G858" s="149" t="s">
        <v>16</v>
      </c>
      <c r="H858" s="149" t="s">
        <v>76</v>
      </c>
      <c r="I858" s="95" t="s">
        <v>2969</v>
      </c>
      <c r="J858" s="104" t="s">
        <v>1406</v>
      </c>
      <c r="K858" s="11" t="s">
        <v>1418</v>
      </c>
      <c r="L858" s="11" t="s">
        <v>1547</v>
      </c>
      <c r="M858" s="11" t="s">
        <v>1408</v>
      </c>
      <c r="N858" s="11"/>
      <c r="O858" s="82"/>
      <c r="P858" s="45"/>
      <c r="Q858" s="11" t="str">
        <f t="shared" ref="Q858:Q859" si="14">REPLACE(LEFT(H858,19), 1,8,"")</f>
        <v>Ho Chi Minh</v>
      </c>
      <c r="R858" s="11" t="str">
        <f>VLOOKUP($G858,'[1]BU mapping'!$A$1:$B$12,2,FALSE)</f>
        <v>IoT</v>
      </c>
      <c r="S858" s="11"/>
      <c r="T858" s="11" t="str">
        <f>VLOOKUP($G858,'[2]BU mapping'!$A$1:$C$12,3,FALSE)</f>
        <v>EMB</v>
      </c>
      <c r="U858" s="11"/>
      <c r="V858" s="11"/>
    </row>
    <row r="859" spans="1:22" x14ac:dyDescent="0.25">
      <c r="A859" s="151">
        <v>70998576</v>
      </c>
      <c r="B859" s="152">
        <v>70998576</v>
      </c>
      <c r="C859" s="153" t="s">
        <v>2970</v>
      </c>
      <c r="D859" s="152" t="s">
        <v>4</v>
      </c>
      <c r="E859" s="154">
        <v>44991</v>
      </c>
      <c r="F859" s="153" t="s">
        <v>2971</v>
      </c>
      <c r="G859" s="8" t="s">
        <v>1997</v>
      </c>
      <c r="H859" s="153" t="s">
        <v>119</v>
      </c>
      <c r="I859" s="155" t="s">
        <v>2953</v>
      </c>
      <c r="J859" s="156" t="s">
        <v>1998</v>
      </c>
      <c r="K859" s="125"/>
      <c r="L859" s="125" t="s">
        <v>1995</v>
      </c>
      <c r="M859" s="11" t="s">
        <v>1995</v>
      </c>
      <c r="N859" s="125"/>
      <c r="O859" s="82"/>
      <c r="P859" s="45"/>
      <c r="Q859" s="125" t="str">
        <f t="shared" si="14"/>
        <v>Ho Chi Minh</v>
      </c>
      <c r="R859" s="125" t="str">
        <f>VLOOKUP($G859,'[1]BU mapping'!$A$1:$B$12,2,FALSE)</f>
        <v>JDS</v>
      </c>
      <c r="S859" s="125"/>
      <c r="T859" s="125">
        <f>VLOOKUP($G859,'[2]BU mapping'!$A$1:$C$12,3,FALSE)</f>
        <v>0</v>
      </c>
      <c r="U859" s="125"/>
      <c r="V859" s="125"/>
    </row>
    <row r="860" spans="1:22" ht="30" x14ac:dyDescent="0.25">
      <c r="A860" s="97">
        <v>70859253</v>
      </c>
      <c r="B860" s="97">
        <v>70859253</v>
      </c>
      <c r="C860" s="103" t="s">
        <v>2972</v>
      </c>
      <c r="D860" s="148" t="s">
        <v>1</v>
      </c>
      <c r="E860" s="154">
        <v>44992</v>
      </c>
      <c r="F860" s="157" t="s">
        <v>2973</v>
      </c>
      <c r="G860" s="36" t="s">
        <v>16</v>
      </c>
      <c r="H860" s="36" t="s">
        <v>90</v>
      </c>
      <c r="I860" s="95" t="s">
        <v>2974</v>
      </c>
      <c r="J860" s="11" t="s">
        <v>1406</v>
      </c>
      <c r="K860" s="11" t="s">
        <v>1486</v>
      </c>
      <c r="L860" s="11" t="s">
        <v>1529</v>
      </c>
      <c r="M860" s="11" t="s">
        <v>1408</v>
      </c>
      <c r="N860" s="11"/>
      <c r="O860" s="82"/>
      <c r="P860" s="45"/>
      <c r="Q860" s="11" t="str">
        <f>REPLACE(LEFT(H860,19), 1,8,"")</f>
        <v>Danang City</v>
      </c>
      <c r="R860" s="11" t="str">
        <f>VLOOKUP($G860,'[1]BU mapping'!$A$1:$B$12,2,FALSE)</f>
        <v>IoT</v>
      </c>
      <c r="S860" s="11"/>
      <c r="T860" s="11" t="str">
        <f>VLOOKUP($G860,'[2]BU mapping'!$A$1:$C$12,3,FALSE)</f>
        <v>EMB</v>
      </c>
      <c r="U860" s="11"/>
      <c r="V860" s="11"/>
    </row>
    <row r="861" spans="1:22" ht="75" x14ac:dyDescent="0.25">
      <c r="A861" s="13">
        <v>71000263</v>
      </c>
      <c r="B861" s="13">
        <v>71000263</v>
      </c>
      <c r="C861" s="14" t="s">
        <v>2975</v>
      </c>
      <c r="D861" s="8" t="s">
        <v>5</v>
      </c>
      <c r="E861" s="9">
        <v>44993</v>
      </c>
      <c r="F861" s="158" t="s">
        <v>2976</v>
      </c>
      <c r="G861" s="111" t="s">
        <v>29</v>
      </c>
      <c r="H861" s="153" t="s">
        <v>119</v>
      </c>
      <c r="I861" s="17" t="s">
        <v>2977</v>
      </c>
      <c r="J861" s="11" t="s">
        <v>954</v>
      </c>
      <c r="K861" s="11"/>
      <c r="L861" s="11" t="s">
        <v>1247</v>
      </c>
      <c r="M861" s="11" t="s">
        <v>1172</v>
      </c>
      <c r="N861" s="11"/>
      <c r="O861" s="82"/>
      <c r="P861" s="45"/>
      <c r="Q861" s="11" t="str">
        <f t="shared" ref="Q861:Q866" si="15">REPLACE(LEFT(H861,19), 1,8,"")</f>
        <v>Ho Chi Minh</v>
      </c>
      <c r="R861" s="11" t="str">
        <f>VLOOKUP($G861,'[1]BU mapping'!$A$1:$B$12,2,FALSE)</f>
        <v>DS</v>
      </c>
      <c r="S861" s="11"/>
      <c r="T861" s="11">
        <f>VLOOKUP($G861,'[2]BU mapping'!$A$1:$C$12,3,FALSE)</f>
        <v>0</v>
      </c>
      <c r="U861" s="11"/>
      <c r="V861" s="11"/>
    </row>
    <row r="862" spans="1:22" x14ac:dyDescent="0.25">
      <c r="A862" s="159">
        <v>70840880</v>
      </c>
      <c r="B862" s="159">
        <v>70840880</v>
      </c>
      <c r="C862" s="132" t="s">
        <v>2978</v>
      </c>
      <c r="D862" s="135" t="s">
        <v>1</v>
      </c>
      <c r="E862" s="133">
        <v>44993</v>
      </c>
      <c r="F862" s="160" t="s">
        <v>2979</v>
      </c>
      <c r="G862" s="161" t="s">
        <v>29</v>
      </c>
      <c r="H862" s="153" t="s">
        <v>119</v>
      </c>
      <c r="I862" s="17" t="s">
        <v>965</v>
      </c>
      <c r="J862" s="11" t="s">
        <v>80</v>
      </c>
      <c r="K862" s="125"/>
      <c r="L862" s="125" t="s">
        <v>1245</v>
      </c>
      <c r="M862" s="11" t="s">
        <v>1245</v>
      </c>
      <c r="N862" s="125"/>
      <c r="O862" s="82"/>
      <c r="P862" s="45"/>
      <c r="Q862" s="125" t="str">
        <f t="shared" si="15"/>
        <v>Ho Chi Minh</v>
      </c>
      <c r="R862" s="125" t="str">
        <f>VLOOKUP($G862,'[1]BU mapping'!$A$1:$B$12,2,FALSE)</f>
        <v>DS</v>
      </c>
      <c r="S862" s="125"/>
      <c r="T862" s="125">
        <f>VLOOKUP($G862,'[2]BU mapping'!$A$1:$C$12,3,FALSE)</f>
        <v>0</v>
      </c>
      <c r="U862" s="125"/>
      <c r="V862" s="125"/>
    </row>
    <row r="863" spans="1:22" x14ac:dyDescent="0.25">
      <c r="A863" s="162">
        <v>71001186</v>
      </c>
      <c r="B863" s="17">
        <v>71001186</v>
      </c>
      <c r="C863" s="132" t="s">
        <v>2980</v>
      </c>
      <c r="D863" s="135" t="s">
        <v>5</v>
      </c>
      <c r="E863" s="9">
        <v>44998</v>
      </c>
      <c r="F863" s="103" t="s">
        <v>2981</v>
      </c>
      <c r="G863" s="36" t="s">
        <v>132</v>
      </c>
      <c r="H863" s="36" t="s">
        <v>76</v>
      </c>
      <c r="I863" s="17" t="s">
        <v>965</v>
      </c>
      <c r="J863" s="11" t="s">
        <v>77</v>
      </c>
      <c r="K863" s="11"/>
      <c r="L863" s="163" t="s">
        <v>1957</v>
      </c>
      <c r="M863" s="11" t="s">
        <v>1886</v>
      </c>
      <c r="N863" s="11"/>
      <c r="O863" s="82"/>
      <c r="P863" s="45"/>
      <c r="Q863" s="11" t="str">
        <f t="shared" si="15"/>
        <v>Ho Chi Minh</v>
      </c>
      <c r="R863" s="11" t="str">
        <f>VLOOKUP($G863,'[1]BU mapping'!$A$1:$B$12,2,FALSE)</f>
        <v>IoT</v>
      </c>
      <c r="S863" s="11"/>
      <c r="T863" s="11" t="str">
        <f>VLOOKUP($G863,'[2]BU mapping'!$A$1:$C$12,3,FALSE)</f>
        <v>Lumada</v>
      </c>
      <c r="U863" s="11"/>
      <c r="V863" s="11"/>
    </row>
    <row r="864" spans="1:22" x14ac:dyDescent="0.25">
      <c r="A864" s="162">
        <v>71002877</v>
      </c>
      <c r="B864" s="17">
        <v>71002877</v>
      </c>
      <c r="C864" s="132" t="s">
        <v>2982</v>
      </c>
      <c r="D864" s="135" t="s">
        <v>2</v>
      </c>
      <c r="E864" s="9">
        <v>45005</v>
      </c>
      <c r="F864" s="103" t="s">
        <v>2983</v>
      </c>
      <c r="G864" s="36" t="s">
        <v>45</v>
      </c>
      <c r="H864" s="36" t="s">
        <v>76</v>
      </c>
      <c r="I864" s="17" t="s">
        <v>965</v>
      </c>
      <c r="J864" s="11" t="s">
        <v>77</v>
      </c>
      <c r="K864" s="11"/>
      <c r="L864" s="163" t="s">
        <v>1957</v>
      </c>
      <c r="M864" s="11" t="s">
        <v>1886</v>
      </c>
      <c r="N864" s="11"/>
      <c r="O864" s="82"/>
      <c r="P864" s="45"/>
      <c r="Q864" s="11" t="str">
        <f t="shared" si="15"/>
        <v>Ho Chi Minh</v>
      </c>
      <c r="R864" s="11" t="str">
        <f>VLOOKUP($G864,'[1]BU mapping'!$A$1:$B$12,2,FALSE)</f>
        <v>IoT</v>
      </c>
      <c r="S864" s="11"/>
      <c r="T864" s="11" t="str">
        <f>VLOOKUP($G864,'[2]BU mapping'!$A$1:$C$12,3,FALSE)</f>
        <v>Lumada</v>
      </c>
      <c r="U864" s="11"/>
      <c r="V864" s="11"/>
    </row>
    <row r="865" spans="1:22" ht="45" x14ac:dyDescent="0.25">
      <c r="A865" s="164">
        <v>71002881</v>
      </c>
      <c r="B865" s="17">
        <v>71002881</v>
      </c>
      <c r="C865" s="132" t="s">
        <v>2984</v>
      </c>
      <c r="D865" s="135" t="s">
        <v>2985</v>
      </c>
      <c r="E865" s="9">
        <v>45005</v>
      </c>
      <c r="F865" s="103" t="s">
        <v>2986</v>
      </c>
      <c r="G865" s="36" t="s">
        <v>2385</v>
      </c>
      <c r="H865" s="36" t="s">
        <v>119</v>
      </c>
      <c r="I865" s="17" t="s">
        <v>2987</v>
      </c>
      <c r="J865" s="11" t="s">
        <v>1064</v>
      </c>
      <c r="K865" s="11"/>
      <c r="L865" s="163"/>
      <c r="M865" s="163"/>
      <c r="N865" s="11"/>
      <c r="O865" s="82"/>
      <c r="P865" s="45"/>
      <c r="Q865" s="11" t="str">
        <f t="shared" si="15"/>
        <v>Ho Chi Minh</v>
      </c>
      <c r="R865" s="11" t="str">
        <f>VLOOKUP($G865,'[1]BU mapping'!$A$1:$B$12,2,FALSE)</f>
        <v>DEA-CMS</v>
      </c>
      <c r="S865" s="11"/>
      <c r="T865" s="11">
        <f>VLOOKUP($G865,'[2]BU mapping'!$A$1:$C$12,3,FALSE)</f>
        <v>0</v>
      </c>
      <c r="U865" s="11"/>
      <c r="V865" s="11"/>
    </row>
    <row r="866" spans="1:22" ht="105" x14ac:dyDescent="0.25">
      <c r="A866" s="14">
        <v>71002878</v>
      </c>
      <c r="B866" s="35">
        <v>71002878</v>
      </c>
      <c r="C866" s="132" t="s">
        <v>2988</v>
      </c>
      <c r="D866" s="135" t="s">
        <v>4</v>
      </c>
      <c r="E866" s="9">
        <v>45005</v>
      </c>
      <c r="F866" s="103" t="s">
        <v>2989</v>
      </c>
      <c r="G866" s="36" t="s">
        <v>1170</v>
      </c>
      <c r="H866" s="36" t="s">
        <v>76</v>
      </c>
      <c r="I866" s="17" t="s">
        <v>2990</v>
      </c>
      <c r="J866" s="11" t="s">
        <v>1178</v>
      </c>
      <c r="K866" s="11"/>
      <c r="L866" s="11" t="s">
        <v>1179</v>
      </c>
      <c r="M866" s="11" t="s">
        <v>1179</v>
      </c>
      <c r="N866" s="125"/>
      <c r="O866" s="82"/>
      <c r="P866" s="45"/>
      <c r="Q866" s="125" t="str">
        <f t="shared" si="15"/>
        <v>Ho Chi Minh</v>
      </c>
      <c r="R866" s="125" t="str">
        <f>VLOOKUP($G866,'[1]BU mapping'!$A$1:$B$12,2,FALSE)</f>
        <v>DS</v>
      </c>
      <c r="S866" s="125"/>
      <c r="T866" s="125">
        <f>VLOOKUP($G866,'[2]BU mapping'!$A$1:$C$12,3,FALSE)</f>
        <v>0</v>
      </c>
      <c r="U866" s="125"/>
      <c r="V866" s="125"/>
    </row>
    <row r="867" spans="1:22" ht="60" x14ac:dyDescent="0.25">
      <c r="A867" s="13">
        <v>71269753</v>
      </c>
      <c r="B867" s="35">
        <v>71269753</v>
      </c>
      <c r="C867" s="14" t="s">
        <v>376</v>
      </c>
      <c r="D867" s="8" t="s">
        <v>5</v>
      </c>
      <c r="E867" s="9">
        <v>45007</v>
      </c>
      <c r="F867" s="14" t="s">
        <v>2991</v>
      </c>
      <c r="G867" s="14" t="s">
        <v>132</v>
      </c>
      <c r="H867" s="14" t="s">
        <v>119</v>
      </c>
      <c r="I867" s="17" t="s">
        <v>2992</v>
      </c>
      <c r="J867" s="11" t="s">
        <v>346</v>
      </c>
      <c r="K867" s="11" t="s">
        <v>375</v>
      </c>
      <c r="L867" s="40" t="s">
        <v>348</v>
      </c>
      <c r="M867" s="44" t="s">
        <v>348</v>
      </c>
      <c r="N867" s="11"/>
      <c r="O867" s="82"/>
      <c r="P867" s="45"/>
      <c r="Q867" s="11" t="str">
        <f>REPLACE(LEFT(H867,19), 1,8,"")</f>
        <v>Ho Chi Minh</v>
      </c>
      <c r="R867" s="11" t="str">
        <f>VLOOKUP($G867,'[1]BU mapping'!$A$1:$B$12,2,FALSE)</f>
        <v>IoT</v>
      </c>
      <c r="S867" s="11"/>
      <c r="T867" s="11" t="str">
        <f>VLOOKUP($G867,'[2]BU mapping'!$A$1:$C$12,3,FALSE)</f>
        <v>Lumada</v>
      </c>
      <c r="U867" s="11"/>
      <c r="V867" s="11"/>
    </row>
    <row r="868" spans="1:22" ht="30" x14ac:dyDescent="0.25">
      <c r="A868" s="13">
        <v>71004142</v>
      </c>
      <c r="B868" s="17">
        <v>71004142</v>
      </c>
      <c r="C868" s="14" t="s">
        <v>2993</v>
      </c>
      <c r="D868" s="8" t="s">
        <v>1</v>
      </c>
      <c r="E868" s="9">
        <v>45012</v>
      </c>
      <c r="F868" s="14" t="s">
        <v>2994</v>
      </c>
      <c r="G868" s="14" t="s">
        <v>1170</v>
      </c>
      <c r="H868" s="14" t="s">
        <v>76</v>
      </c>
      <c r="I868" s="17" t="s">
        <v>2995</v>
      </c>
      <c r="J868" s="11" t="s">
        <v>1178</v>
      </c>
      <c r="K868" s="165"/>
      <c r="L868" s="11" t="s">
        <v>1179</v>
      </c>
      <c r="M868" s="11" t="s">
        <v>1179</v>
      </c>
      <c r="N868" s="125"/>
      <c r="O868" s="82"/>
      <c r="P868" s="45"/>
      <c r="Q868" s="125" t="str">
        <f>REPLACE(LEFT(H868,19), 1,8,"")</f>
        <v>Ho Chi Minh</v>
      </c>
      <c r="R868" s="125" t="str">
        <f>VLOOKUP($G868,'[1]BU mapping'!$A$1:$B$12,2,FALSE)</f>
        <v>DS</v>
      </c>
      <c r="S868" s="125"/>
      <c r="T868" s="125">
        <f>VLOOKUP($G868,'[2]BU mapping'!$A$1:$C$12,3,FALSE)</f>
        <v>0</v>
      </c>
      <c r="U868" s="125"/>
      <c r="V868" s="125"/>
    </row>
    <row r="869" spans="1:22" x14ac:dyDescent="0.25">
      <c r="A869" s="159">
        <v>70821372</v>
      </c>
      <c r="B869" s="166">
        <v>70821372</v>
      </c>
      <c r="C869" s="132" t="s">
        <v>2996</v>
      </c>
      <c r="D869" s="135" t="s">
        <v>1</v>
      </c>
      <c r="E869" s="133">
        <v>45014</v>
      </c>
      <c r="F869" s="167" t="s">
        <v>2997</v>
      </c>
      <c r="G869" s="132" t="s">
        <v>16</v>
      </c>
      <c r="H869" s="132" t="s">
        <v>76</v>
      </c>
      <c r="I869" s="17" t="s">
        <v>380</v>
      </c>
      <c r="J869" s="11" t="s">
        <v>1406</v>
      </c>
      <c r="K869" s="165" t="s">
        <v>1418</v>
      </c>
      <c r="L869" s="11" t="s">
        <v>1499</v>
      </c>
      <c r="M869" s="11" t="s">
        <v>1408</v>
      </c>
      <c r="N869" s="125"/>
      <c r="O869" s="82"/>
      <c r="P869" s="45"/>
      <c r="Q869" s="125" t="str">
        <f>REPLACE(LEFT(H869,19), 1,8,"")</f>
        <v>Ho Chi Minh</v>
      </c>
      <c r="R869" s="125" t="str">
        <f>VLOOKUP($G869,'[1]BU mapping'!$A$1:$B$12,2,FALSE)</f>
        <v>IoT</v>
      </c>
      <c r="S869" s="125"/>
      <c r="T869" s="125" t="str">
        <f>VLOOKUP($G869,'[2]BU mapping'!$A$1:$C$12,3,FALSE)</f>
        <v>EMB</v>
      </c>
      <c r="U869" s="125"/>
      <c r="V869" s="125"/>
    </row>
    <row r="870" spans="1:22" ht="60" x14ac:dyDescent="0.25">
      <c r="A870" s="17">
        <v>71705674</v>
      </c>
      <c r="B870" s="17">
        <v>71705674</v>
      </c>
      <c r="C870" s="14" t="s">
        <v>2998</v>
      </c>
      <c r="D870" s="14" t="s">
        <v>4</v>
      </c>
      <c r="E870" s="9">
        <v>45019</v>
      </c>
      <c r="F870" s="14" t="s">
        <v>2999</v>
      </c>
      <c r="G870" s="36" t="s">
        <v>29</v>
      </c>
      <c r="H870" s="37" t="s">
        <v>119</v>
      </c>
      <c r="I870" s="35" t="s">
        <v>3000</v>
      </c>
      <c r="J870" s="11" t="s">
        <v>687</v>
      </c>
      <c r="K870" s="11"/>
      <c r="L870" s="11"/>
      <c r="M870" s="168"/>
      <c r="N870" s="11"/>
      <c r="O870" s="82"/>
      <c r="P870" s="45"/>
      <c r="Q870" s="11" t="str">
        <f t="shared" ref="Q870:Q873" si="16">REPLACE(LEFT(H870,19), 1,8,"")</f>
        <v>Ho Chi Minh</v>
      </c>
      <c r="R870" s="11" t="str">
        <f>VLOOKUP($G870,'[1]BU mapping'!$A$1:$B$12,2,FALSE)</f>
        <v>DS</v>
      </c>
      <c r="S870" s="11"/>
      <c r="T870" s="11">
        <f>VLOOKUP($G870,'[2]BU mapping'!$A$1:$C$12,3,FALSE)</f>
        <v>0</v>
      </c>
      <c r="U870" s="11"/>
      <c r="V870" s="11"/>
    </row>
    <row r="871" spans="1:22" x14ac:dyDescent="0.25">
      <c r="A871" s="17">
        <v>71005468</v>
      </c>
      <c r="B871" s="17">
        <v>71005468</v>
      </c>
      <c r="C871" s="14" t="s">
        <v>3001</v>
      </c>
      <c r="D871" s="14" t="s">
        <v>2</v>
      </c>
      <c r="E871" s="9">
        <v>45019</v>
      </c>
      <c r="F871" s="14" t="s">
        <v>3002</v>
      </c>
      <c r="G871" s="36" t="s">
        <v>16</v>
      </c>
      <c r="H871" s="37" t="s">
        <v>76</v>
      </c>
      <c r="I871" s="35" t="s">
        <v>3003</v>
      </c>
      <c r="J871" s="11" t="s">
        <v>1406</v>
      </c>
      <c r="K871" s="11" t="s">
        <v>1418</v>
      </c>
      <c r="L871" s="11" t="s">
        <v>1547</v>
      </c>
      <c r="M871" s="11" t="s">
        <v>1408</v>
      </c>
      <c r="N871" s="11"/>
      <c r="O871" s="82"/>
      <c r="P871" s="45"/>
      <c r="Q871" s="11" t="str">
        <f t="shared" si="16"/>
        <v>Ho Chi Minh</v>
      </c>
      <c r="R871" s="11" t="str">
        <f>VLOOKUP($G871,'[1]BU mapping'!$A$1:$B$12,2,FALSE)</f>
        <v>IoT</v>
      </c>
      <c r="S871" s="11"/>
      <c r="T871" s="11" t="str">
        <f>VLOOKUP($G871,'[2]BU mapping'!$A$1:$C$12,3,FALSE)</f>
        <v>EMB</v>
      </c>
      <c r="U871" s="11"/>
      <c r="V871" s="11"/>
    </row>
    <row r="872" spans="1:22" ht="30" x14ac:dyDescent="0.25">
      <c r="A872" s="17">
        <v>71005477</v>
      </c>
      <c r="B872" s="17">
        <v>71005477</v>
      </c>
      <c r="C872" s="45" t="s">
        <v>3004</v>
      </c>
      <c r="D872" s="14" t="s">
        <v>4</v>
      </c>
      <c r="E872" s="9">
        <v>45019</v>
      </c>
      <c r="F872" s="14" t="s">
        <v>3005</v>
      </c>
      <c r="G872" s="36" t="s">
        <v>29</v>
      </c>
      <c r="H872" s="37" t="s">
        <v>90</v>
      </c>
      <c r="I872" t="s">
        <v>3006</v>
      </c>
      <c r="J872" s="11" t="s">
        <v>346</v>
      </c>
      <c r="K872" s="11" t="s">
        <v>396</v>
      </c>
      <c r="L872" s="40" t="s">
        <v>348</v>
      </c>
      <c r="M872" s="168"/>
      <c r="N872" s="11"/>
      <c r="O872" s="82"/>
      <c r="P872" s="45"/>
      <c r="Q872" s="11" t="str">
        <f t="shared" si="16"/>
        <v>Danang City</v>
      </c>
      <c r="R872" s="11" t="str">
        <f>VLOOKUP($G872,'[1]BU mapping'!$A$1:$B$12,2,FALSE)</f>
        <v>DS</v>
      </c>
      <c r="S872" s="11"/>
      <c r="T872" s="11">
        <f>VLOOKUP($G872,'[2]BU mapping'!$A$1:$C$12,3,FALSE)</f>
        <v>0</v>
      </c>
      <c r="U872" s="11"/>
      <c r="V872" s="11"/>
    </row>
    <row r="873" spans="1:22" ht="150" x14ac:dyDescent="0.25">
      <c r="A873" s="17">
        <v>71005467</v>
      </c>
      <c r="B873" s="17">
        <v>71005467</v>
      </c>
      <c r="C873" s="14" t="s">
        <v>3007</v>
      </c>
      <c r="D873" s="14" t="s">
        <v>2</v>
      </c>
      <c r="E873" s="9">
        <v>45019</v>
      </c>
      <c r="F873" s="14" t="s">
        <v>3008</v>
      </c>
      <c r="G873" s="36" t="s">
        <v>1170</v>
      </c>
      <c r="H873" s="37" t="s">
        <v>90</v>
      </c>
      <c r="I873" s="35" t="s">
        <v>3009</v>
      </c>
      <c r="J873" s="11" t="s">
        <v>1178</v>
      </c>
      <c r="K873" s="11"/>
      <c r="L873" s="11"/>
      <c r="M873" s="168"/>
      <c r="N873" s="11"/>
      <c r="O873" s="82"/>
      <c r="P873" s="45"/>
      <c r="Q873" s="11" t="str">
        <f t="shared" si="16"/>
        <v>Danang City</v>
      </c>
      <c r="R873" s="11" t="str">
        <f>VLOOKUP($G873,'[1]BU mapping'!$A$1:$B$12,2,FALSE)</f>
        <v>DS</v>
      </c>
      <c r="S873" s="11"/>
      <c r="T873" s="11">
        <f>VLOOKUP($G873,'[2]BU mapping'!$A$1:$C$12,3,FALSE)</f>
        <v>0</v>
      </c>
      <c r="U873" s="11"/>
      <c r="V873" s="11"/>
    </row>
    <row r="874" spans="1:22" ht="30" x14ac:dyDescent="0.25">
      <c r="A874" s="47">
        <v>71005799</v>
      </c>
      <c r="B874" s="40">
        <v>71005799</v>
      </c>
      <c r="C874" s="47" t="s">
        <v>3010</v>
      </c>
      <c r="D874" s="40" t="s">
        <v>2</v>
      </c>
      <c r="E874" s="9">
        <v>45020</v>
      </c>
      <c r="F874" s="47" t="s">
        <v>3011</v>
      </c>
      <c r="G874" s="14" t="s">
        <v>45</v>
      </c>
      <c r="H874" s="47" t="s">
        <v>76</v>
      </c>
      <c r="I874" s="17" t="s">
        <v>3012</v>
      </c>
      <c r="J874" s="11" t="s">
        <v>77</v>
      </c>
      <c r="K874" s="11"/>
      <c r="L874" s="11"/>
      <c r="M874" s="168" t="s">
        <v>1886</v>
      </c>
      <c r="N874" s="11"/>
      <c r="O874" s="82"/>
      <c r="P874" s="45"/>
      <c r="Q874" s="11" t="e">
        <f>REPLACE(LEFT(#REF!,19), 1,8,"")</f>
        <v>#REF!</v>
      </c>
      <c r="R874" s="11" t="e">
        <f>VLOOKUP($H874,'[1]BU mapping'!$A$1:$B$12,2,FALSE)</f>
        <v>#N/A</v>
      </c>
      <c r="S874" s="11"/>
      <c r="T874" s="11" t="e">
        <f>VLOOKUP($H874,'[2]BU mapping'!$A$1:$C$12,3,FALSE)</f>
        <v>#N/A</v>
      </c>
      <c r="U874" s="11"/>
      <c r="V874" s="11"/>
    </row>
    <row r="875" spans="1:22" ht="60" x14ac:dyDescent="0.25">
      <c r="A875" s="14">
        <v>71007471</v>
      </c>
      <c r="B875" s="8">
        <v>71007471</v>
      </c>
      <c r="C875" s="14" t="s">
        <v>3013</v>
      </c>
      <c r="D875" s="8" t="s">
        <v>2</v>
      </c>
      <c r="E875" s="9">
        <v>45026</v>
      </c>
      <c r="F875" s="14" t="s">
        <v>3014</v>
      </c>
      <c r="G875" s="14" t="s">
        <v>1170</v>
      </c>
      <c r="H875" s="14" t="s">
        <v>76</v>
      </c>
      <c r="I875" s="169" t="s">
        <v>3015</v>
      </c>
      <c r="J875" s="11" t="s">
        <v>1178</v>
      </c>
      <c r="K875" s="11"/>
      <c r="L875" s="11"/>
      <c r="M875" s="168"/>
      <c r="N875" s="11"/>
      <c r="O875" s="82"/>
      <c r="P875" s="45"/>
      <c r="Q875" s="11" t="e">
        <f>REPLACE(LEFT(#REF!,19), 1,8,"")</f>
        <v>#REF!</v>
      </c>
      <c r="R875" s="11" t="e">
        <f>VLOOKUP($H875,'[1]BU mapping'!$A$1:$B$12,2,FALSE)</f>
        <v>#N/A</v>
      </c>
      <c r="S875" s="11"/>
      <c r="T875" s="11" t="e">
        <f>VLOOKUP($H875,'[2]BU mapping'!$A$1:$C$12,3,FALSE)</f>
        <v>#N/A</v>
      </c>
      <c r="U875" s="11"/>
      <c r="V875" s="11"/>
    </row>
    <row r="876" spans="1:22" ht="30" x14ac:dyDescent="0.25">
      <c r="A876" s="14">
        <v>71007468</v>
      </c>
      <c r="B876" s="8">
        <v>71007468</v>
      </c>
      <c r="C876" s="14" t="s">
        <v>3016</v>
      </c>
      <c r="D876" s="8" t="s">
        <v>4</v>
      </c>
      <c r="E876" s="9">
        <v>45026</v>
      </c>
      <c r="F876" s="14" t="s">
        <v>3017</v>
      </c>
      <c r="G876" s="14" t="s">
        <v>1170</v>
      </c>
      <c r="H876" s="14" t="s">
        <v>76</v>
      </c>
      <c r="I876" s="17" t="s">
        <v>3018</v>
      </c>
      <c r="J876" s="11" t="s">
        <v>1178</v>
      </c>
      <c r="K876" s="11"/>
      <c r="L876" s="11"/>
      <c r="M876" s="168"/>
      <c r="N876" s="11"/>
      <c r="O876" s="82"/>
      <c r="P876" s="45"/>
      <c r="Q876" s="11" t="e">
        <f>REPLACE(LEFT(#REF!,19), 1,8,"")</f>
        <v>#REF!</v>
      </c>
      <c r="R876" s="11" t="e">
        <f>VLOOKUP($H876,'[1]BU mapping'!$A$1:$B$12,2,FALSE)</f>
        <v>#N/A</v>
      </c>
      <c r="S876" s="11"/>
      <c r="T876" s="11" t="e">
        <f>VLOOKUP($H876,'[2]BU mapping'!$A$1:$C$12,3,FALSE)</f>
        <v>#N/A</v>
      </c>
      <c r="U876" s="11"/>
      <c r="V876" s="11"/>
    </row>
    <row r="877" spans="1:22" x14ac:dyDescent="0.25">
      <c r="A877" s="14">
        <v>71007479</v>
      </c>
      <c r="B877" s="8">
        <v>71007479</v>
      </c>
      <c r="C877" s="14" t="s">
        <v>3019</v>
      </c>
      <c r="D877" s="8" t="s">
        <v>1</v>
      </c>
      <c r="E877" s="9">
        <v>45026</v>
      </c>
      <c r="F877" s="14" t="s">
        <v>3020</v>
      </c>
      <c r="G877" s="132" t="s">
        <v>16</v>
      </c>
      <c r="H877" s="14" t="s">
        <v>76</v>
      </c>
      <c r="I877" s="17" t="s">
        <v>3021</v>
      </c>
      <c r="J877" s="11" t="s">
        <v>1406</v>
      </c>
      <c r="K877" s="11" t="s">
        <v>1418</v>
      </c>
      <c r="L877" s="11" t="s">
        <v>1499</v>
      </c>
      <c r="M877" s="11" t="s">
        <v>1408</v>
      </c>
      <c r="N877" s="11"/>
      <c r="O877" s="82"/>
      <c r="P877" s="45"/>
      <c r="Q877" s="11" t="e">
        <f>REPLACE(LEFT(#REF!,19), 1,8,"")</f>
        <v>#REF!</v>
      </c>
      <c r="R877" s="11" t="e">
        <f>VLOOKUP($H877,'[1]BU mapping'!$A$1:$B$12,2,FALSE)</f>
        <v>#N/A</v>
      </c>
      <c r="S877" s="11"/>
      <c r="T877" s="11" t="e">
        <f>VLOOKUP($H877,'[2]BU mapping'!$A$1:$C$12,3,FALSE)</f>
        <v>#N/A</v>
      </c>
      <c r="U877" s="11"/>
      <c r="V877" s="11"/>
    </row>
    <row r="878" spans="1:22" ht="45" x14ac:dyDescent="0.25">
      <c r="A878" s="13" t="s">
        <v>3022</v>
      </c>
      <c r="B878" s="14">
        <v>71007606</v>
      </c>
      <c r="C878" s="14" t="s">
        <v>3023</v>
      </c>
      <c r="D878" s="8" t="s">
        <v>1</v>
      </c>
      <c r="E878" s="9">
        <v>45027</v>
      </c>
      <c r="F878" s="14" t="s">
        <v>3024</v>
      </c>
      <c r="G878" s="14" t="s">
        <v>1170</v>
      </c>
      <c r="H878" s="14" t="s">
        <v>76</v>
      </c>
      <c r="I878" s="17" t="s">
        <v>3025</v>
      </c>
      <c r="J878" s="11" t="s">
        <v>1178</v>
      </c>
      <c r="K878" s="11"/>
      <c r="L878" s="11"/>
      <c r="M878" s="168"/>
      <c r="N878" s="11"/>
      <c r="O878" s="82"/>
      <c r="P878" s="45"/>
      <c r="Q878" s="11" t="str">
        <f t="shared" ref="Q878:Q895" si="17">REPLACE(LEFT(H878,19), 1,8,"")</f>
        <v>Ho Chi Minh</v>
      </c>
      <c r="R878" s="11" t="str">
        <f>VLOOKUP($G878,'[1]BU mapping'!$A$1:$B$12,2,FALSE)</f>
        <v>DS</v>
      </c>
      <c r="S878" s="11"/>
      <c r="T878" s="11">
        <f>VLOOKUP($G878,'[2]BU mapping'!$A$1:$C$12,3,FALSE)</f>
        <v>0</v>
      </c>
      <c r="U878" s="11"/>
      <c r="V878" s="11"/>
    </row>
    <row r="879" spans="1:22" ht="30" x14ac:dyDescent="0.25">
      <c r="A879" s="13" t="s">
        <v>3026</v>
      </c>
      <c r="B879" s="14">
        <v>71007608</v>
      </c>
      <c r="C879" s="14" t="s">
        <v>3027</v>
      </c>
      <c r="D879" s="8" t="s">
        <v>1</v>
      </c>
      <c r="E879" s="9">
        <v>45027</v>
      </c>
      <c r="F879" s="14" t="s">
        <v>3028</v>
      </c>
      <c r="G879" s="14" t="s">
        <v>1170</v>
      </c>
      <c r="H879" s="14" t="s">
        <v>76</v>
      </c>
      <c r="I879" s="17" t="s">
        <v>3029</v>
      </c>
      <c r="J879" s="11" t="s">
        <v>1178</v>
      </c>
      <c r="K879" s="11"/>
      <c r="L879" s="11"/>
      <c r="M879" s="168"/>
      <c r="N879" s="11"/>
      <c r="O879" s="82"/>
      <c r="P879" s="45"/>
      <c r="Q879" s="11" t="str">
        <f t="shared" si="17"/>
        <v>Ho Chi Minh</v>
      </c>
      <c r="R879" s="11" t="str">
        <f>VLOOKUP($G879,'[1]BU mapping'!$A$1:$B$12,2,FALSE)</f>
        <v>DS</v>
      </c>
      <c r="S879" s="11"/>
      <c r="T879" s="11">
        <f>VLOOKUP($G879,'[2]BU mapping'!$A$1:$C$12,3,FALSE)</f>
        <v>0</v>
      </c>
      <c r="U879" s="11"/>
      <c r="V879" s="11"/>
    </row>
    <row r="880" spans="1:22" ht="30" x14ac:dyDescent="0.25">
      <c r="A880" s="13" t="s">
        <v>3030</v>
      </c>
      <c r="B880" s="14">
        <v>71007607</v>
      </c>
      <c r="C880" s="14" t="s">
        <v>3031</v>
      </c>
      <c r="D880" s="8" t="s">
        <v>1</v>
      </c>
      <c r="E880" s="9">
        <v>45027</v>
      </c>
      <c r="F880" s="14" t="s">
        <v>3032</v>
      </c>
      <c r="G880" s="14" t="s">
        <v>1170</v>
      </c>
      <c r="H880" s="14" t="s">
        <v>76</v>
      </c>
      <c r="I880" s="17" t="s">
        <v>3033</v>
      </c>
      <c r="J880" s="11" t="s">
        <v>1178</v>
      </c>
      <c r="K880" s="11"/>
      <c r="L880" s="11"/>
      <c r="M880" s="168"/>
      <c r="N880" s="11"/>
      <c r="O880" s="82"/>
      <c r="P880" s="45"/>
      <c r="Q880" s="11" t="str">
        <f t="shared" si="17"/>
        <v>Ho Chi Minh</v>
      </c>
      <c r="R880" s="11" t="str">
        <f>VLOOKUP($G880,'[1]BU mapping'!$A$1:$B$12,2,FALSE)</f>
        <v>DS</v>
      </c>
      <c r="S880" s="11"/>
      <c r="T880" s="11">
        <f>VLOOKUP($G880,'[2]BU mapping'!$A$1:$C$12,3,FALSE)</f>
        <v>0</v>
      </c>
      <c r="U880" s="11"/>
      <c r="V880" s="11"/>
    </row>
    <row r="881" spans="1:22" x14ac:dyDescent="0.25">
      <c r="A881" s="13" t="s">
        <v>3034</v>
      </c>
      <c r="B881" s="14">
        <v>71007842</v>
      </c>
      <c r="C881" s="14" t="s">
        <v>3035</v>
      </c>
      <c r="D881" s="8" t="s">
        <v>2</v>
      </c>
      <c r="E881" s="9">
        <v>45028</v>
      </c>
      <c r="F881" s="14" t="s">
        <v>3036</v>
      </c>
      <c r="G881" s="14" t="s">
        <v>16</v>
      </c>
      <c r="H881" s="14" t="s">
        <v>76</v>
      </c>
      <c r="I881" s="17" t="s">
        <v>3037</v>
      </c>
      <c r="J881" s="11" t="s">
        <v>1406</v>
      </c>
      <c r="K881" s="11" t="s">
        <v>1407</v>
      </c>
      <c r="L881" s="11" t="s">
        <v>1511</v>
      </c>
      <c r="M881" s="11" t="s">
        <v>1408</v>
      </c>
      <c r="N881" s="11"/>
      <c r="O881" s="82"/>
      <c r="P881" s="45"/>
      <c r="Q881" s="11" t="str">
        <f t="shared" si="17"/>
        <v>Ho Chi Minh</v>
      </c>
      <c r="R881" s="11" t="str">
        <f>VLOOKUP($G881,'[1]BU mapping'!$A$1:$B$12,2,FALSE)</f>
        <v>IoT</v>
      </c>
      <c r="S881" s="11"/>
      <c r="T881" s="11" t="str">
        <f>VLOOKUP($G881,'[2]BU mapping'!$A$1:$C$12,3,FALSE)</f>
        <v>EMB</v>
      </c>
      <c r="U881" s="11"/>
      <c r="V881" s="11"/>
    </row>
    <row r="882" spans="1:22" ht="45" x14ac:dyDescent="0.25">
      <c r="A882" s="13" t="s">
        <v>3038</v>
      </c>
      <c r="B882" s="14">
        <v>71007844</v>
      </c>
      <c r="C882" s="14" t="s">
        <v>3039</v>
      </c>
      <c r="D882" s="8" t="s">
        <v>1</v>
      </c>
      <c r="E882" s="9">
        <v>45028</v>
      </c>
      <c r="F882" s="14" t="s">
        <v>3040</v>
      </c>
      <c r="G882" s="14" t="s">
        <v>29</v>
      </c>
      <c r="H882" s="14" t="s">
        <v>76</v>
      </c>
      <c r="I882" s="17" t="s">
        <v>3041</v>
      </c>
      <c r="J882" s="11" t="s">
        <v>3042</v>
      </c>
      <c r="K882" s="11"/>
      <c r="L882" s="11"/>
      <c r="M882" s="168"/>
      <c r="N882" s="11"/>
      <c r="O882" s="82"/>
      <c r="P882" s="45"/>
      <c r="Q882" s="11" t="str">
        <f t="shared" si="17"/>
        <v>Ho Chi Minh</v>
      </c>
      <c r="R882" s="11" t="str">
        <f>VLOOKUP($G882,'[1]BU mapping'!$A$1:$B$12,2,FALSE)</f>
        <v>DS</v>
      </c>
      <c r="S882" s="11"/>
      <c r="T882" s="11">
        <f>VLOOKUP($G882,'[2]BU mapping'!$A$1:$C$12,3,FALSE)</f>
        <v>0</v>
      </c>
      <c r="U882" s="11"/>
      <c r="V882" s="11"/>
    </row>
    <row r="883" spans="1:22" ht="165" x14ac:dyDescent="0.25">
      <c r="A883" s="13" t="s">
        <v>3043</v>
      </c>
      <c r="B883" s="14">
        <v>71007845</v>
      </c>
      <c r="C883" s="14" t="s">
        <v>3044</v>
      </c>
      <c r="D883" s="8" t="s">
        <v>1</v>
      </c>
      <c r="E883" s="9">
        <v>45028</v>
      </c>
      <c r="F883" s="14" t="s">
        <v>3045</v>
      </c>
      <c r="G883" s="14" t="s">
        <v>29</v>
      </c>
      <c r="H883" s="14" t="s">
        <v>76</v>
      </c>
      <c r="I883" s="17" t="s">
        <v>3046</v>
      </c>
      <c r="J883" s="11" t="s">
        <v>3042</v>
      </c>
      <c r="K883" s="11"/>
      <c r="L883" s="11"/>
      <c r="M883" s="168"/>
      <c r="N883" s="11"/>
      <c r="O883" s="82"/>
      <c r="P883" s="45"/>
      <c r="Q883" s="11" t="str">
        <f t="shared" si="17"/>
        <v>Ho Chi Minh</v>
      </c>
      <c r="R883" s="11" t="str">
        <f>VLOOKUP($G883,'[1]BU mapping'!$A$1:$B$12,2,FALSE)</f>
        <v>DS</v>
      </c>
      <c r="S883" s="11"/>
      <c r="T883" s="11">
        <f>VLOOKUP($G883,'[2]BU mapping'!$A$1:$C$12,3,FALSE)</f>
        <v>0</v>
      </c>
      <c r="U883" s="11"/>
      <c r="V883" s="11"/>
    </row>
    <row r="884" spans="1:22" x14ac:dyDescent="0.25">
      <c r="A884" s="13" t="s">
        <v>3047</v>
      </c>
      <c r="B884" s="14">
        <v>71007847</v>
      </c>
      <c r="C884" s="14" t="s">
        <v>3048</v>
      </c>
      <c r="D884" s="8" t="s">
        <v>1</v>
      </c>
      <c r="E884" s="9">
        <v>45028</v>
      </c>
      <c r="F884" s="14" t="s">
        <v>3049</v>
      </c>
      <c r="G884" s="14" t="s">
        <v>29</v>
      </c>
      <c r="H884" s="14" t="s">
        <v>76</v>
      </c>
      <c r="I884" s="17" t="s">
        <v>3050</v>
      </c>
      <c r="J884" s="11" t="s">
        <v>346</v>
      </c>
      <c r="K884" s="11" t="s">
        <v>401</v>
      </c>
      <c r="L884" s="11" t="s">
        <v>402</v>
      </c>
      <c r="M884" s="44" t="s">
        <v>348</v>
      </c>
      <c r="N884" s="11"/>
      <c r="O884" s="82"/>
      <c r="P884" s="45"/>
      <c r="Q884" s="11" t="str">
        <f t="shared" si="17"/>
        <v>Ho Chi Minh</v>
      </c>
      <c r="R884" s="11" t="str">
        <f>VLOOKUP($G884,'[1]BU mapping'!$A$1:$B$12,2,FALSE)</f>
        <v>DS</v>
      </c>
      <c r="S884" s="11"/>
      <c r="T884" s="11">
        <f>VLOOKUP($G884,'[2]BU mapping'!$A$1:$C$12,3,FALSE)</f>
        <v>0</v>
      </c>
      <c r="U884" s="11"/>
      <c r="V884" s="11"/>
    </row>
    <row r="885" spans="1:22" ht="30" x14ac:dyDescent="0.25">
      <c r="A885" s="13" t="s">
        <v>3051</v>
      </c>
      <c r="B885" s="14">
        <v>71008314</v>
      </c>
      <c r="C885" s="14" t="s">
        <v>3052</v>
      </c>
      <c r="D885" s="8" t="s">
        <v>1</v>
      </c>
      <c r="E885" s="9">
        <v>45029</v>
      </c>
      <c r="F885" s="14" t="s">
        <v>3053</v>
      </c>
      <c r="G885" s="14" t="s">
        <v>16</v>
      </c>
      <c r="H885" s="14" t="s">
        <v>76</v>
      </c>
      <c r="I885" s="17" t="s">
        <v>3054</v>
      </c>
      <c r="J885" s="11" t="s">
        <v>1406</v>
      </c>
      <c r="K885" s="11" t="s">
        <v>1418</v>
      </c>
      <c r="L885" s="11" t="s">
        <v>1499</v>
      </c>
      <c r="M885" s="11" t="s">
        <v>1408</v>
      </c>
      <c r="N885" s="11"/>
      <c r="O885" s="82"/>
      <c r="P885" s="45"/>
      <c r="Q885" s="11" t="str">
        <f t="shared" si="17"/>
        <v>Ho Chi Minh</v>
      </c>
      <c r="R885" s="11" t="str">
        <f>VLOOKUP($G885,'[1]BU mapping'!$A$1:$B$12,2,FALSE)</f>
        <v>IoT</v>
      </c>
      <c r="S885" s="11"/>
      <c r="T885" s="11" t="str">
        <f>VLOOKUP($G885,'[2]BU mapping'!$A$1:$C$12,3,FALSE)</f>
        <v>EMB</v>
      </c>
      <c r="U885" s="11"/>
      <c r="V885" s="11"/>
    </row>
    <row r="886" spans="1:22" x14ac:dyDescent="0.25">
      <c r="A886" s="13" t="s">
        <v>3055</v>
      </c>
      <c r="B886" s="14">
        <v>71008780</v>
      </c>
      <c r="C886" s="14" t="s">
        <v>3056</v>
      </c>
      <c r="D886" s="8" t="s">
        <v>2</v>
      </c>
      <c r="E886" s="9">
        <v>45033</v>
      </c>
      <c r="F886" s="14" t="s">
        <v>3057</v>
      </c>
      <c r="G886" s="14" t="s">
        <v>1170</v>
      </c>
      <c r="H886" s="14" t="s">
        <v>76</v>
      </c>
      <c r="I886" s="17" t="s">
        <v>1219</v>
      </c>
      <c r="J886" s="11" t="s">
        <v>1178</v>
      </c>
      <c r="K886" s="11"/>
      <c r="L886" s="11"/>
      <c r="M886" s="168"/>
      <c r="N886" s="11"/>
      <c r="O886" s="82"/>
      <c r="P886" s="45"/>
      <c r="Q886" s="11" t="str">
        <f t="shared" si="17"/>
        <v>Ho Chi Minh</v>
      </c>
      <c r="R886" s="11" t="str">
        <f>VLOOKUP($G886,'[1]BU mapping'!$A$1:$B$12,2,FALSE)</f>
        <v>DS</v>
      </c>
      <c r="S886" s="11"/>
      <c r="T886" s="11">
        <f>VLOOKUP($G886,'[2]BU mapping'!$A$1:$C$12,3,FALSE)</f>
        <v>0</v>
      </c>
      <c r="U886" s="11"/>
      <c r="V886" s="11"/>
    </row>
    <row r="887" spans="1:22" x14ac:dyDescent="0.25">
      <c r="A887" s="13" t="s">
        <v>3058</v>
      </c>
      <c r="B887" s="14">
        <v>71008791</v>
      </c>
      <c r="C887" s="14" t="s">
        <v>3059</v>
      </c>
      <c r="D887" s="8" t="s">
        <v>4</v>
      </c>
      <c r="E887" s="9">
        <v>45033</v>
      </c>
      <c r="F887" s="14" t="s">
        <v>3060</v>
      </c>
      <c r="G887" s="14" t="s">
        <v>2385</v>
      </c>
      <c r="H887" s="14" t="s">
        <v>119</v>
      </c>
      <c r="I887" s="17" t="s">
        <v>3061</v>
      </c>
      <c r="J887" s="11" t="s">
        <v>1064</v>
      </c>
      <c r="K887" s="11"/>
      <c r="L887" s="11"/>
      <c r="M887" s="168"/>
      <c r="N887" s="11"/>
      <c r="O887" s="82"/>
      <c r="P887" s="45"/>
      <c r="Q887" s="11" t="str">
        <f t="shared" si="17"/>
        <v>Ho Chi Minh</v>
      </c>
      <c r="R887" s="11" t="str">
        <f>VLOOKUP($G887,'[1]BU mapping'!$A$1:$B$12,2,FALSE)</f>
        <v>DEA-CMS</v>
      </c>
      <c r="S887" s="11"/>
      <c r="T887" s="11">
        <f>VLOOKUP($G887,'[2]BU mapping'!$A$1:$C$12,3,FALSE)</f>
        <v>0</v>
      </c>
      <c r="U887" s="11"/>
      <c r="V887" s="11"/>
    </row>
    <row r="888" spans="1:22" ht="60" x14ac:dyDescent="0.25">
      <c r="A888" s="13" t="s">
        <v>281</v>
      </c>
      <c r="B888" s="14">
        <v>71008789</v>
      </c>
      <c r="C888" s="14" t="s">
        <v>282</v>
      </c>
      <c r="D888" s="8" t="s">
        <v>1</v>
      </c>
      <c r="E888" s="9">
        <v>45033</v>
      </c>
      <c r="F888" s="90" t="s">
        <v>283</v>
      </c>
      <c r="G888" s="14" t="s">
        <v>688</v>
      </c>
      <c r="H888" s="14" t="s">
        <v>76</v>
      </c>
      <c r="I888" s="17" t="s">
        <v>3062</v>
      </c>
      <c r="J888" s="11" t="s">
        <v>3063</v>
      </c>
      <c r="K888" s="11"/>
      <c r="L888" s="11"/>
      <c r="M888" s="168"/>
      <c r="N888" s="11"/>
      <c r="O888" s="82"/>
      <c r="P888" s="45"/>
      <c r="Q888" s="11" t="str">
        <f t="shared" si="17"/>
        <v>Ho Chi Minh</v>
      </c>
      <c r="R888" s="11" t="e">
        <f>VLOOKUP($G888,'[1]BU mapping'!$A$1:$B$12,2,FALSE)</f>
        <v>#N/A</v>
      </c>
      <c r="S888" s="11"/>
      <c r="T888" s="11" t="e">
        <f>VLOOKUP($G888,'[2]BU mapping'!$A$1:$C$12,3,FALSE)</f>
        <v>#N/A</v>
      </c>
      <c r="U888" s="11"/>
      <c r="V888" s="11"/>
    </row>
    <row r="889" spans="1:22" ht="30" x14ac:dyDescent="0.25">
      <c r="A889" s="13" t="s">
        <v>284</v>
      </c>
      <c r="B889" s="14">
        <v>71007843</v>
      </c>
      <c r="C889" s="14" t="s">
        <v>285</v>
      </c>
      <c r="D889" s="8" t="s">
        <v>1</v>
      </c>
      <c r="E889" s="9">
        <v>45033</v>
      </c>
      <c r="F889" s="14" t="s">
        <v>286</v>
      </c>
      <c r="G889" s="14" t="s">
        <v>29</v>
      </c>
      <c r="H889" s="14" t="s">
        <v>76</v>
      </c>
      <c r="I889" s="17" t="s">
        <v>3064</v>
      </c>
      <c r="J889" s="11" t="s">
        <v>3063</v>
      </c>
      <c r="K889" s="11"/>
      <c r="L889" s="11"/>
      <c r="M889" s="168"/>
      <c r="N889" s="11"/>
      <c r="O889" s="82"/>
      <c r="P889" s="45"/>
      <c r="Q889" s="11" t="str">
        <f t="shared" si="17"/>
        <v>Ho Chi Minh</v>
      </c>
      <c r="R889" s="11" t="str">
        <f>VLOOKUP($G889,'[1]BU mapping'!$A$1:$B$12,2,FALSE)</f>
        <v>DS</v>
      </c>
      <c r="S889" s="11"/>
      <c r="T889" s="11">
        <f>VLOOKUP($G889,'[2]BU mapping'!$A$1:$C$12,3,FALSE)</f>
        <v>0</v>
      </c>
      <c r="U889" s="11"/>
      <c r="V889" s="11"/>
    </row>
    <row r="890" spans="1:22" ht="30" x14ac:dyDescent="0.25">
      <c r="A890" s="13" t="s">
        <v>244</v>
      </c>
      <c r="B890" s="14">
        <v>71008790</v>
      </c>
      <c r="C890" s="14" t="s">
        <v>245</v>
      </c>
      <c r="D890" s="8" t="s">
        <v>1</v>
      </c>
      <c r="E890" s="9">
        <v>45033</v>
      </c>
      <c r="F890" s="14" t="s">
        <v>246</v>
      </c>
      <c r="G890" s="14" t="s">
        <v>29</v>
      </c>
      <c r="H890" s="14" t="s">
        <v>76</v>
      </c>
      <c r="I890" s="17" t="s">
        <v>3065</v>
      </c>
      <c r="J890" s="11" t="s">
        <v>3063</v>
      </c>
      <c r="K890" s="11"/>
      <c r="L890" s="11"/>
      <c r="M890" s="168"/>
      <c r="N890" s="11"/>
      <c r="O890" s="82"/>
      <c r="P890" s="45"/>
      <c r="Q890" s="11" t="str">
        <f t="shared" si="17"/>
        <v>Ho Chi Minh</v>
      </c>
      <c r="R890" s="11" t="str">
        <f>VLOOKUP($G890,'[1]BU mapping'!$A$1:$B$12,2,FALSE)</f>
        <v>DS</v>
      </c>
      <c r="S890" s="11"/>
      <c r="T890" s="11">
        <f>VLOOKUP($G890,'[2]BU mapping'!$A$1:$C$12,3,FALSE)</f>
        <v>0</v>
      </c>
      <c r="U890" s="11"/>
      <c r="V890" s="11"/>
    </row>
    <row r="891" spans="1:22" ht="45" x14ac:dyDescent="0.25">
      <c r="A891" s="13" t="s">
        <v>287</v>
      </c>
      <c r="B891" s="14">
        <v>71008792</v>
      </c>
      <c r="C891" s="14" t="s">
        <v>288</v>
      </c>
      <c r="D891" s="8" t="s">
        <v>1</v>
      </c>
      <c r="E891" s="9">
        <v>45033</v>
      </c>
      <c r="F891" s="14" t="s">
        <v>289</v>
      </c>
      <c r="G891" s="14" t="s">
        <v>29</v>
      </c>
      <c r="H891" s="14" t="s">
        <v>76</v>
      </c>
      <c r="I891" s="17" t="s">
        <v>3066</v>
      </c>
      <c r="J891" s="11" t="s">
        <v>3063</v>
      </c>
      <c r="K891" s="11"/>
      <c r="L891" s="11"/>
      <c r="M891" s="168"/>
      <c r="N891" s="11"/>
      <c r="O891" s="82"/>
      <c r="P891" s="45"/>
      <c r="Q891" s="11" t="str">
        <f t="shared" si="17"/>
        <v>Ho Chi Minh</v>
      </c>
      <c r="R891" s="11" t="str">
        <f>VLOOKUP($G891,'[1]BU mapping'!$A$1:$B$12,2,FALSE)</f>
        <v>DS</v>
      </c>
      <c r="S891" s="11"/>
      <c r="T891" s="11">
        <f>VLOOKUP($G891,'[2]BU mapping'!$A$1:$C$12,3,FALSE)</f>
        <v>0</v>
      </c>
      <c r="U891" s="11"/>
      <c r="V891" s="11"/>
    </row>
    <row r="892" spans="1:22" ht="45" x14ac:dyDescent="0.25">
      <c r="A892" s="13" t="s">
        <v>249</v>
      </c>
      <c r="B892" s="14">
        <v>71008787</v>
      </c>
      <c r="C892" s="14" t="s">
        <v>250</v>
      </c>
      <c r="D892" s="8" t="s">
        <v>1</v>
      </c>
      <c r="E892" s="9">
        <v>45033</v>
      </c>
      <c r="F892" s="14" t="s">
        <v>251</v>
      </c>
      <c r="G892" s="14" t="s">
        <v>29</v>
      </c>
      <c r="H892" s="14" t="s">
        <v>76</v>
      </c>
      <c r="I892" s="17" t="s">
        <v>3067</v>
      </c>
      <c r="J892" s="11" t="s">
        <v>3063</v>
      </c>
      <c r="K892" s="11"/>
      <c r="L892" s="11"/>
      <c r="M892" s="168"/>
      <c r="N892" s="11"/>
      <c r="O892" s="82"/>
      <c r="P892" s="45"/>
      <c r="Q892" s="11" t="str">
        <f t="shared" si="17"/>
        <v>Ho Chi Minh</v>
      </c>
      <c r="R892" s="11" t="str">
        <f>VLOOKUP($G892,'[1]BU mapping'!$A$1:$B$12,2,FALSE)</f>
        <v>DS</v>
      </c>
      <c r="S892" s="11"/>
      <c r="T892" s="11">
        <f>VLOOKUP($G892,'[2]BU mapping'!$A$1:$C$12,3,FALSE)</f>
        <v>0</v>
      </c>
      <c r="U892" s="11"/>
      <c r="V892" s="11"/>
    </row>
    <row r="893" spans="1:22" ht="30" x14ac:dyDescent="0.25">
      <c r="A893" s="13" t="s">
        <v>290</v>
      </c>
      <c r="B893" s="14">
        <v>71008788</v>
      </c>
      <c r="C893" s="14" t="s">
        <v>291</v>
      </c>
      <c r="D893" s="8" t="s">
        <v>1</v>
      </c>
      <c r="E893" s="9">
        <v>45033</v>
      </c>
      <c r="F893" s="14" t="s">
        <v>292</v>
      </c>
      <c r="G893" s="14" t="s">
        <v>29</v>
      </c>
      <c r="H893" s="14" t="s">
        <v>76</v>
      </c>
      <c r="I893" s="17" t="s">
        <v>3068</v>
      </c>
      <c r="J893" s="11" t="s">
        <v>3063</v>
      </c>
      <c r="K893" s="11"/>
      <c r="L893" s="11"/>
      <c r="M893" s="168"/>
      <c r="N893" s="11"/>
      <c r="O893" s="82"/>
      <c r="P893" s="45"/>
      <c r="Q893" s="11" t="str">
        <f t="shared" si="17"/>
        <v>Ho Chi Minh</v>
      </c>
      <c r="R893" s="11" t="str">
        <f>VLOOKUP($G893,'[1]BU mapping'!$A$1:$B$12,2,FALSE)</f>
        <v>DS</v>
      </c>
      <c r="S893" s="11"/>
      <c r="T893" s="11">
        <f>VLOOKUP($G893,'[2]BU mapping'!$A$1:$C$12,3,FALSE)</f>
        <v>0</v>
      </c>
      <c r="U893" s="11"/>
      <c r="V893" s="11"/>
    </row>
    <row r="894" spans="1:22" ht="30" x14ac:dyDescent="0.25">
      <c r="A894" s="13" t="s">
        <v>293</v>
      </c>
      <c r="B894" s="14">
        <v>71008797</v>
      </c>
      <c r="C894" s="14" t="s">
        <v>294</v>
      </c>
      <c r="D894" s="8" t="s">
        <v>1</v>
      </c>
      <c r="E894" s="9">
        <v>45033</v>
      </c>
      <c r="F894" s="90" t="s">
        <v>295</v>
      </c>
      <c r="G894" s="14" t="s">
        <v>29</v>
      </c>
      <c r="H894" s="14" t="s">
        <v>76</v>
      </c>
      <c r="I894" s="17" t="s">
        <v>3069</v>
      </c>
      <c r="J894" s="11" t="s">
        <v>3063</v>
      </c>
      <c r="K894" s="11"/>
      <c r="L894" s="11"/>
      <c r="M894" s="168"/>
      <c r="N894" s="11"/>
      <c r="O894" s="82"/>
      <c r="P894" s="45"/>
      <c r="Q894" s="11" t="str">
        <f t="shared" si="17"/>
        <v>Ho Chi Minh</v>
      </c>
      <c r="R894" s="11" t="str">
        <f>VLOOKUP($G894,'[1]BU mapping'!$A$1:$B$12,2,FALSE)</f>
        <v>DS</v>
      </c>
      <c r="S894" s="11"/>
      <c r="T894" s="11">
        <f>VLOOKUP($G894,'[2]BU mapping'!$A$1:$C$12,3,FALSE)</f>
        <v>0</v>
      </c>
      <c r="U894" s="11"/>
      <c r="V894" s="11"/>
    </row>
    <row r="895" spans="1:22" x14ac:dyDescent="0.25">
      <c r="A895" s="159" t="s">
        <v>3070</v>
      </c>
      <c r="B895" s="132">
        <v>70831283</v>
      </c>
      <c r="C895" s="14" t="s">
        <v>3071</v>
      </c>
      <c r="D895" s="8" t="s">
        <v>2</v>
      </c>
      <c r="E895" s="133">
        <v>45033</v>
      </c>
      <c r="F895" s="132" t="s">
        <v>3072</v>
      </c>
      <c r="G895" s="132" t="s">
        <v>3073</v>
      </c>
      <c r="H895" s="132" t="s">
        <v>76</v>
      </c>
      <c r="I895" s="166" t="s">
        <v>1994</v>
      </c>
      <c r="J895" s="11" t="s">
        <v>77</v>
      </c>
      <c r="K895" s="125"/>
      <c r="L895" s="125" t="s">
        <v>1957</v>
      </c>
      <c r="M895" s="168" t="s">
        <v>1886</v>
      </c>
      <c r="N895" s="125"/>
      <c r="O895" s="82"/>
      <c r="P895" s="45"/>
      <c r="Q895" s="125" t="str">
        <f t="shared" si="17"/>
        <v>Ho Chi Minh</v>
      </c>
      <c r="R895" s="125" t="e">
        <f>VLOOKUP($G895,'[1]BU mapping'!$A$1:$B$12,2,FALSE)</f>
        <v>#N/A</v>
      </c>
      <c r="S895" s="125"/>
      <c r="T895" s="125" t="e">
        <f>VLOOKUP($G895,'[2]BU mapping'!$A$1:$C$12,3,FALSE)</f>
        <v>#N/A</v>
      </c>
      <c r="U895" s="125"/>
      <c r="V895" s="125"/>
    </row>
    <row r="896" spans="1:22" x14ac:dyDescent="0.25">
      <c r="A896" s="170">
        <v>71270098</v>
      </c>
      <c r="B896" s="171">
        <v>125564</v>
      </c>
      <c r="C896" s="14" t="s">
        <v>3074</v>
      </c>
      <c r="D896" s="14" t="s">
        <v>5</v>
      </c>
      <c r="E896" s="172">
        <v>41122</v>
      </c>
      <c r="F896" s="14" t="s">
        <v>3075</v>
      </c>
      <c r="G896" s="149" t="s">
        <v>1170</v>
      </c>
      <c r="H896" s="173" t="s">
        <v>90</v>
      </c>
      <c r="I896" s="17"/>
      <c r="J896" s="11" t="s">
        <v>2279</v>
      </c>
      <c r="K896" s="11"/>
      <c r="L896" s="11"/>
      <c r="M896" s="168"/>
      <c r="N896" s="11"/>
      <c r="O896" s="82"/>
      <c r="P896" s="45"/>
      <c r="Q896" s="11" t="str">
        <f>REPLACE(LEFT(H896,19), 1,8,"")</f>
        <v>Danang City</v>
      </c>
      <c r="R896" s="11" t="str">
        <f>VLOOKUP($G896,'[1]BU mapping'!$A$1:$B$12,2,FALSE)</f>
        <v>DS</v>
      </c>
      <c r="S896" s="11"/>
      <c r="T896" s="11">
        <f>VLOOKUP($G896,'[2]BU mapping'!$A$1:$C$12,3,FALSE)</f>
        <v>0</v>
      </c>
      <c r="U896" s="11"/>
      <c r="V896" s="11"/>
    </row>
    <row r="897" spans="1:22" x14ac:dyDescent="0.25">
      <c r="A897" s="159" t="s">
        <v>3076</v>
      </c>
      <c r="B897" s="132">
        <v>71009576</v>
      </c>
      <c r="C897" s="132" t="s">
        <v>3077</v>
      </c>
      <c r="D897" s="135" t="s">
        <v>1</v>
      </c>
      <c r="E897" s="134">
        <v>45036</v>
      </c>
      <c r="F897" s="132" t="s">
        <v>3078</v>
      </c>
      <c r="G897" s="132" t="s">
        <v>45</v>
      </c>
      <c r="H897" s="132" t="s">
        <v>76</v>
      </c>
      <c r="I897" s="166"/>
      <c r="J897" s="125" t="s">
        <v>346</v>
      </c>
      <c r="K897" s="125" t="s">
        <v>401</v>
      </c>
      <c r="L897" s="11" t="s">
        <v>402</v>
      </c>
      <c r="M897" s="44" t="s">
        <v>348</v>
      </c>
      <c r="N897" s="125"/>
      <c r="O897" s="82"/>
      <c r="P897" s="45"/>
      <c r="Q897" s="125" t="str">
        <f>REPLACE(LEFT(H897,19), 1,8,"")</f>
        <v>Ho Chi Minh</v>
      </c>
      <c r="R897" s="125" t="str">
        <f>VLOOKUP($G897,'[1]BU mapping'!$A$1:$B$12,2,FALSE)</f>
        <v>IoT</v>
      </c>
      <c r="S897" s="125"/>
      <c r="T897" s="125" t="str">
        <f>VLOOKUP($G897,'[2]BU mapping'!$A$1:$C$12,3,FALSE)</f>
        <v>Lumada</v>
      </c>
      <c r="U897" s="125"/>
      <c r="V897" s="125"/>
    </row>
    <row r="898" spans="1:22" x14ac:dyDescent="0.25">
      <c r="A898" s="13" t="s">
        <v>296</v>
      </c>
      <c r="B898" s="8">
        <v>71010191</v>
      </c>
      <c r="C898" s="14" t="s">
        <v>297</v>
      </c>
      <c r="D898" s="135" t="s">
        <v>1</v>
      </c>
      <c r="E898" s="18">
        <v>45040</v>
      </c>
      <c r="F898" s="14" t="s">
        <v>298</v>
      </c>
      <c r="G898" s="14" t="s">
        <v>299</v>
      </c>
      <c r="H898" s="14" t="s">
        <v>76</v>
      </c>
      <c r="I898" s="17"/>
      <c r="J898" s="11" t="s">
        <v>18</v>
      </c>
      <c r="K898" s="11"/>
      <c r="L898" s="11"/>
      <c r="M898" s="168"/>
      <c r="N898" s="11"/>
      <c r="O898" s="82"/>
      <c r="P898" s="45"/>
      <c r="Q898" s="11" t="str">
        <f t="shared" ref="Q898:Q899" si="18">REPLACE(LEFT(H898,19), 1,8,"")</f>
        <v>Ho Chi Minh</v>
      </c>
      <c r="R898" s="11" t="e">
        <f>VLOOKUP($G898,'[1]BU mapping'!$A$1:$B$12,2,FALSE)</f>
        <v>#N/A</v>
      </c>
      <c r="S898" s="11"/>
      <c r="T898" s="11" t="e">
        <f>VLOOKUP($G898,'[2]BU mapping'!$A$1:$C$12,3,FALSE)</f>
        <v>#N/A</v>
      </c>
      <c r="U898" s="11"/>
      <c r="V898" s="11"/>
    </row>
    <row r="899" spans="1:22" x14ac:dyDescent="0.25">
      <c r="A899" s="159" t="s">
        <v>300</v>
      </c>
      <c r="B899" s="135">
        <v>71010195</v>
      </c>
      <c r="C899" s="132" t="s">
        <v>301</v>
      </c>
      <c r="D899" s="135" t="s">
        <v>1</v>
      </c>
      <c r="E899" s="134">
        <v>45040</v>
      </c>
      <c r="F899" s="132" t="s">
        <v>302</v>
      </c>
      <c r="G899" s="132" t="s">
        <v>299</v>
      </c>
      <c r="H899" s="132" t="s">
        <v>76</v>
      </c>
      <c r="I899" s="166"/>
      <c r="J899" s="11" t="s">
        <v>18</v>
      </c>
      <c r="K899" s="125"/>
      <c r="L899" s="125"/>
      <c r="M899" s="168"/>
      <c r="N899" s="125"/>
      <c r="O899" s="82"/>
      <c r="P899" s="45"/>
      <c r="Q899" s="125" t="str">
        <f t="shared" si="18"/>
        <v>Ho Chi Minh</v>
      </c>
      <c r="R899" s="125" t="e">
        <f>VLOOKUP($G899,'[1]BU mapping'!$A$1:$B$12,2,FALSE)</f>
        <v>#N/A</v>
      </c>
      <c r="S899" s="125"/>
      <c r="T899" s="125" t="e">
        <f>VLOOKUP($G899,'[2]BU mapping'!$A$1:$C$12,3,FALSE)</f>
        <v>#N/A</v>
      </c>
      <c r="U899" s="125"/>
      <c r="V899" s="125"/>
    </row>
  </sheetData>
  <conditionalFormatting sqref="A1:A1048576">
    <cfRule type="duplicateValues" dxfId="23" priority="102"/>
  </conditionalFormatting>
  <conditionalFormatting sqref="A478:A850 A2:A476">
    <cfRule type="duplicateValues" dxfId="22" priority="31"/>
  </conditionalFormatting>
  <conditionalFormatting sqref="A851">
    <cfRule type="duplicateValues" dxfId="21" priority="19"/>
  </conditionalFormatting>
  <conditionalFormatting sqref="A852:A854">
    <cfRule type="duplicateValues" dxfId="20" priority="18"/>
  </conditionalFormatting>
  <conditionalFormatting sqref="A855:A857">
    <cfRule type="duplicateValues" dxfId="19" priority="15"/>
    <cfRule type="duplicateValues" dxfId="18" priority="16"/>
  </conditionalFormatting>
  <conditionalFormatting sqref="A870:A873">
    <cfRule type="duplicateValues" dxfId="17" priority="29"/>
  </conditionalFormatting>
  <conditionalFormatting sqref="B366">
    <cfRule type="duplicateValues" dxfId="16" priority="10"/>
  </conditionalFormatting>
  <conditionalFormatting sqref="B477">
    <cfRule type="duplicateValues" dxfId="15" priority="12"/>
  </conditionalFormatting>
  <conditionalFormatting sqref="B629">
    <cfRule type="duplicateValues" dxfId="14" priority="11"/>
  </conditionalFormatting>
  <conditionalFormatting sqref="B807:B808">
    <cfRule type="duplicateValues" dxfId="13" priority="28"/>
  </conditionalFormatting>
  <conditionalFormatting sqref="B817">
    <cfRule type="duplicateValues" dxfId="12" priority="27"/>
  </conditionalFormatting>
  <conditionalFormatting sqref="B821">
    <cfRule type="duplicateValues" dxfId="11" priority="26"/>
  </conditionalFormatting>
  <conditionalFormatting sqref="B827:B828">
    <cfRule type="duplicateValues" dxfId="10" priority="25"/>
  </conditionalFormatting>
  <conditionalFormatting sqref="B834">
    <cfRule type="duplicateValues" dxfId="9" priority="24"/>
  </conditionalFormatting>
  <conditionalFormatting sqref="B836">
    <cfRule type="duplicateValues" dxfId="8" priority="23"/>
  </conditionalFormatting>
  <conditionalFormatting sqref="B839">
    <cfRule type="duplicateValues" dxfId="7" priority="21"/>
  </conditionalFormatting>
  <conditionalFormatting sqref="B847">
    <cfRule type="duplicateValues" dxfId="6" priority="22"/>
  </conditionalFormatting>
  <conditionalFormatting sqref="B851">
    <cfRule type="duplicateValues" dxfId="5" priority="20"/>
  </conditionalFormatting>
  <conditionalFormatting sqref="B852:B854">
    <cfRule type="duplicateValues" dxfId="4" priority="17"/>
  </conditionalFormatting>
  <conditionalFormatting sqref="B855:B857">
    <cfRule type="duplicateValues" dxfId="3" priority="13"/>
    <cfRule type="duplicateValues" dxfId="2" priority="14"/>
  </conditionalFormatting>
  <conditionalFormatting sqref="B870:B873">
    <cfRule type="duplicateValues" dxfId="1" priority="30"/>
  </conditionalFormatting>
  <conditionalFormatting sqref="B896">
    <cfRule type="duplicateValues" dxfId="0" priority="9"/>
  </conditionalFormatting>
  <hyperlinks>
    <hyperlink ref="F287" r:id="rId1" xr:uid="{6CB78644-6FC8-4CF1-A9CE-41CB38218F84}"/>
    <hyperlink ref="F611" r:id="rId2" xr:uid="{A944D47C-B7C0-4823-8B6D-00378BF3437E}"/>
    <hyperlink ref="F847" r:id="rId3" xr:uid="{2C6D56E7-9837-4153-90D7-C8CC82D73022}"/>
    <hyperlink ref="F719" r:id="rId4" xr:uid="{D972241E-3460-49CF-834A-EF0F8C329F74}"/>
    <hyperlink ref="F493" r:id="rId5" xr:uid="{4C07D81A-C6E6-45E9-8F05-D27121A057EE}"/>
    <hyperlink ref="F357" r:id="rId6" xr:uid="{3EA83EC8-CB81-4322-8D43-B575D150B6E2}"/>
    <hyperlink ref="F233" r:id="rId7" xr:uid="{F0B81E81-6F22-47A7-B3BE-CA45FFEBE5E0}"/>
    <hyperlink ref="F375" r:id="rId8" xr:uid="{A9C3536F-CC71-4E82-A998-C1AF1BCE0F0C}"/>
    <hyperlink ref="F529" r:id="rId9" xr:uid="{EB383C91-59A6-4507-86C1-12442899136C}"/>
    <hyperlink ref="F243" r:id="rId10" xr:uid="{D91C7A30-38EC-4528-9079-225F3E7D4C17}"/>
    <hyperlink ref="F723" r:id="rId11" xr:uid="{9AB55589-85E1-4E1D-8672-F94C5CE8662F}"/>
    <hyperlink ref="F439" r:id="rId12" xr:uid="{AFE50E38-2C3E-4156-AA41-1D4717022D4D}"/>
    <hyperlink ref="F11" r:id="rId13" xr:uid="{EF887931-CD3C-48FA-A807-B19E64199B41}"/>
    <hyperlink ref="F389" r:id="rId14" xr:uid="{72F76296-CAAA-4191-B531-0AD59A824E5B}"/>
    <hyperlink ref="F643" r:id="rId15" xr:uid="{FF6E602C-FFE6-4C7E-9E7F-956D17EC4548}"/>
    <hyperlink ref="F641" r:id="rId16" xr:uid="{90B86035-679C-46FD-BB06-FE895553F791}"/>
    <hyperlink ref="F717" r:id="rId17" xr:uid="{5FC04653-601E-460A-A43A-5059F738AB7A}"/>
    <hyperlink ref="F718" r:id="rId18" xr:uid="{24C4CECC-678F-4097-9114-B738AE3836F5}"/>
    <hyperlink ref="F721" r:id="rId19" xr:uid="{94FB206B-58F4-4576-B4E7-2E4065A61260}"/>
    <hyperlink ref="F722" r:id="rId20" xr:uid="{77A89080-0013-4D7C-859B-7C95CEB2CCAB}"/>
    <hyperlink ref="F724" r:id="rId21" xr:uid="{27D3B5A6-DE51-486B-9F7A-AF0463843E74}"/>
    <hyperlink ref="F725" r:id="rId22" xr:uid="{29EC7E27-2649-4936-B586-A7D3CF06CBE4}"/>
    <hyperlink ref="F726" r:id="rId23" xr:uid="{E218FC9D-958B-4C42-89E4-1EABC043A73F}"/>
    <hyperlink ref="F727" r:id="rId24" xr:uid="{4C248C29-4480-4686-AF9B-F80AF2A4C874}"/>
    <hyperlink ref="F728" r:id="rId25" xr:uid="{D87222AA-7123-4A52-8D7A-E7034E2FB02F}"/>
    <hyperlink ref="F729" r:id="rId26" xr:uid="{7CFC508C-5056-405E-A8D6-FA6C515C5403}"/>
    <hyperlink ref="F730" r:id="rId27" xr:uid="{21441EEB-6302-429B-8E30-ECF905C4488E}"/>
    <hyperlink ref="F461" r:id="rId28" xr:uid="{CFC844CD-5DD2-483B-B752-E7A4F6BF8B14}"/>
    <hyperlink ref="F487" r:id="rId29" xr:uid="{99A29A5A-4A35-4944-9810-7FBA9B2D62DC}"/>
    <hyperlink ref="F239" r:id="rId30" xr:uid="{6DBCCC9A-9217-40E6-BB5E-8774FD463DC2}"/>
    <hyperlink ref="F108" r:id="rId31" xr:uid="{C1E32EAE-9FC0-42B5-935C-191712E127BC}"/>
    <hyperlink ref="F78" r:id="rId32" xr:uid="{FB264CD4-6987-4626-9BF3-67C417159D20}"/>
    <hyperlink ref="F57" r:id="rId33" xr:uid="{F576353F-B74D-48BA-9FAD-EEC21594D19F}"/>
    <hyperlink ref="F100" r:id="rId34" xr:uid="{63FC4294-1D5D-425D-9845-68A7C9D71440}"/>
    <hyperlink ref="F17" r:id="rId35" xr:uid="{B51654FD-08CF-4670-86F9-90011D831EFF}"/>
    <hyperlink ref="F22" r:id="rId36" xr:uid="{0E706732-0267-400A-A727-2F48F26EFF42}"/>
    <hyperlink ref="F652" r:id="rId37" xr:uid="{7FC0C91C-D992-405B-A31F-3B9EFFA04259}"/>
    <hyperlink ref="F146" r:id="rId38" xr:uid="{B7FDCF70-19A8-4C6C-8732-7258C5A2FA2B}"/>
    <hyperlink ref="F2" r:id="rId39" xr:uid="{DA9A4189-E8E6-4003-A31E-F9EC201BC1F5}"/>
    <hyperlink ref="F5" r:id="rId40" xr:uid="{535B3E4E-E9D1-413B-B999-759324488561}"/>
    <hyperlink ref="F6" r:id="rId41" xr:uid="{5988E4E7-1911-44EF-A5B7-92D414B97010}"/>
    <hyperlink ref="F8" r:id="rId42" xr:uid="{FB4827FA-6DD0-4E93-966A-275693183A9D}"/>
    <hyperlink ref="F24" r:id="rId43" xr:uid="{A1A93F78-25DE-4A9D-9D4F-74435D264D4E}"/>
    <hyperlink ref="F26" r:id="rId44" xr:uid="{296FFCD6-A310-43E4-8C82-2162C36CB0FB}"/>
    <hyperlink ref="F34" r:id="rId45" xr:uid="{94CBADCE-0456-4E3B-942B-70B9D948C7DA}"/>
    <hyperlink ref="F85" r:id="rId46" xr:uid="{64DE6D96-AB04-4F94-8C9E-7A0E79E2BEAD}"/>
    <hyperlink ref="F89" r:id="rId47" xr:uid="{3241D30F-967D-4A31-BB0D-CF39E1C5999D}"/>
    <hyperlink ref="F80" r:id="rId48" xr:uid="{1DADD260-0B54-4D75-AA4A-727390529B89}"/>
    <hyperlink ref="F292" r:id="rId49" xr:uid="{72205C34-7810-45E8-BA39-98DE6B3723A4}"/>
    <hyperlink ref="F293" r:id="rId50" xr:uid="{E02A62FC-BD26-458F-8FE8-708520F1074F}"/>
    <hyperlink ref="F294" r:id="rId51" xr:uid="{A42BB68E-D046-4A02-AD6D-6C24F2431873}"/>
    <hyperlink ref="F295" r:id="rId52" xr:uid="{96D6223F-AECA-491E-8FEF-59BDF6C5EEBC}"/>
    <hyperlink ref="F296" r:id="rId53" xr:uid="{877BBF1E-7D19-4083-AA61-EEE6D5A51BEC}"/>
    <hyperlink ref="F297" r:id="rId54" xr:uid="{1C47EF2D-8BA1-4C3B-8A15-86E357036654}"/>
    <hyperlink ref="F299" r:id="rId55" xr:uid="{7E698361-2776-4543-9FDE-8C1849F5A4DD}"/>
    <hyperlink ref="F300" r:id="rId56" xr:uid="{9D988780-4D46-4BD4-88E5-11C8794240CD}"/>
    <hyperlink ref="F301" r:id="rId57" xr:uid="{6E5AC796-A548-4857-90F9-01329508A879}"/>
    <hyperlink ref="F302" r:id="rId58" xr:uid="{5FF6E67A-1868-4F88-8710-34A22DF92B38}"/>
    <hyperlink ref="F303" r:id="rId59" xr:uid="{F819A652-42E2-4224-B5C0-2CD90D9E2D05}"/>
    <hyperlink ref="F304" r:id="rId60" xr:uid="{C9680632-42CA-47A4-88CC-F05CCCF9C97B}"/>
    <hyperlink ref="F305" r:id="rId61" xr:uid="{EC7DBA4C-9FDD-4F50-B7E5-578E0F09C2FF}"/>
    <hyperlink ref="F306" r:id="rId62" xr:uid="{5D4522FC-9086-46E8-8E68-0E89E2E57629}"/>
    <hyperlink ref="F307" r:id="rId63" xr:uid="{29036673-15D6-490F-BF69-9B1C8949FB1C}"/>
    <hyperlink ref="F308" r:id="rId64" xr:uid="{725B638E-7E86-4AEF-ACE8-E811393C6323}"/>
    <hyperlink ref="F309" r:id="rId65" xr:uid="{52BDE409-DF74-49E0-A511-6239B95F75F7}"/>
    <hyperlink ref="F312" r:id="rId66" xr:uid="{B81AA7B7-170E-4FB7-8AF2-A73FD4CFBA0E}"/>
    <hyperlink ref="F313" r:id="rId67" xr:uid="{9CD586F4-870A-42E6-9ACD-FF2E1D6797B8}"/>
    <hyperlink ref="F314" r:id="rId68" xr:uid="{34FBC803-5100-44E7-B1F1-92050A4148E3}"/>
    <hyperlink ref="F315" r:id="rId69" xr:uid="{EB82FFBF-B084-4F4E-A086-C60BBFD87723}"/>
    <hyperlink ref="F316" r:id="rId70" xr:uid="{D6451C36-75F3-4094-8D2F-379E5FF01721}"/>
    <hyperlink ref="F318" r:id="rId71" xr:uid="{EB304451-93F5-4FCB-B381-899781CCA19B}"/>
    <hyperlink ref="F319" r:id="rId72" xr:uid="{8D168A44-AD9B-4F1F-A104-BB041915B83B}"/>
    <hyperlink ref="F321" r:id="rId73" xr:uid="{CEDF400E-0CED-407B-88DC-70232C2FC132}"/>
    <hyperlink ref="F322" r:id="rId74" xr:uid="{DC433A20-C695-44A3-AC18-49435421BE00}"/>
    <hyperlink ref="F323" r:id="rId75" xr:uid="{F9068ED0-B145-4E10-B444-CCBD09CC2C8A}"/>
    <hyperlink ref="F324" r:id="rId76" xr:uid="{2C67E440-3982-465C-9CC0-92F929C3CAC9}"/>
    <hyperlink ref="F325" r:id="rId77" xr:uid="{577D7E73-5CDF-4DA9-B258-9A2F19AF6741}"/>
    <hyperlink ref="F326" r:id="rId78" xr:uid="{2A1606B9-488D-489B-BFC4-3BEA0720A437}"/>
    <hyperlink ref="F327" r:id="rId79" xr:uid="{F7EA2F08-C756-4FBD-9D94-41518276E8B4}"/>
    <hyperlink ref="F328" r:id="rId80" xr:uid="{E9371953-47A2-4FF6-A474-CD8A3A9D8AFD}"/>
    <hyperlink ref="F329" r:id="rId81" xr:uid="{204B316F-97B7-4BCE-A428-4A3C74A0C3C7}"/>
    <hyperlink ref="F330" r:id="rId82" xr:uid="{39420F21-6BA9-4BC7-BBC7-F05580E9A6B7}"/>
    <hyperlink ref="F331" r:id="rId83" xr:uid="{85CEFF23-F285-4B72-A3E7-6024A5DF1569}"/>
    <hyperlink ref="F332" r:id="rId84" xr:uid="{6108349E-943B-42D1-A26E-A783BFB73566}"/>
    <hyperlink ref="F333" r:id="rId85" xr:uid="{1DB26C73-6E1E-441D-AA8E-2026F293E2FB}"/>
    <hyperlink ref="F334" r:id="rId86" xr:uid="{56601237-5D51-473C-987B-CD34FA8E80C3}"/>
    <hyperlink ref="F335" r:id="rId87" xr:uid="{9AB08728-8C3D-4F51-8D31-94E0431ABB78}"/>
    <hyperlink ref="F336" r:id="rId88" xr:uid="{0D883F89-3C17-464B-9067-7BC802D5FE7F}"/>
    <hyperlink ref="F337" r:id="rId89" xr:uid="{C3C73A77-F019-462A-AE71-27B6F1E46D6C}"/>
    <hyperlink ref="F338" r:id="rId90" xr:uid="{6834639A-90A2-49AC-BEF5-14F06804B8AB}"/>
    <hyperlink ref="F339" r:id="rId91" xr:uid="{15BF9101-3D14-4514-A8C1-2F41F6F92170}"/>
    <hyperlink ref="F340" r:id="rId92" xr:uid="{0778DE6E-F15F-42A8-B1E9-85B04A003C8F}"/>
    <hyperlink ref="F341" r:id="rId93" xr:uid="{B6750E91-842F-426E-A63F-40F84DFB2CCA}"/>
    <hyperlink ref="F342" r:id="rId94" xr:uid="{4B0887BC-AAE0-4A36-8241-AFB43AD10815}"/>
    <hyperlink ref="F343" r:id="rId95" xr:uid="{D5339500-2209-4A7C-BEA5-695C799F4486}"/>
    <hyperlink ref="F344" r:id="rId96" xr:uid="{159733E4-C809-47DA-BC17-73D5D7FA0DDC}"/>
    <hyperlink ref="F345" r:id="rId97" xr:uid="{6AA2F9E4-7F90-4FDD-81DC-3FDECB0F4C79}"/>
    <hyperlink ref="F346" r:id="rId98" xr:uid="{AA55C0A2-1E77-4775-AE8C-D7C2219872F5}"/>
    <hyperlink ref="F347" r:id="rId99" xr:uid="{A5F2D488-C275-456C-B8D3-C3A565871A82}"/>
    <hyperlink ref="F348" r:id="rId100" xr:uid="{508232A5-F8B8-4077-9F68-5932A0A76D2B}"/>
    <hyperlink ref="F349" r:id="rId101" xr:uid="{78C17626-2A03-4BDC-AA0A-94BC8CE0F558}"/>
    <hyperlink ref="F350" r:id="rId102" xr:uid="{F42EF041-6497-458D-BBFC-51FC60488AE1}"/>
    <hyperlink ref="F351" r:id="rId103" xr:uid="{D0D6F286-8878-4447-9BFA-99E8EBCB1A26}"/>
    <hyperlink ref="F352" r:id="rId104" xr:uid="{1ADE4D32-E4A8-4532-9667-AB9ADEBA4F1C}"/>
    <hyperlink ref="F353" r:id="rId105" xr:uid="{F95B2DAC-389E-437F-B234-64583204BB59}"/>
    <hyperlink ref="F354" r:id="rId106" xr:uid="{54F95225-2120-4B8C-B228-8D5FC0802A8C}"/>
    <hyperlink ref="F355" r:id="rId107" xr:uid="{E106B27C-698A-471F-BF3D-5C9E85B5CFB8}"/>
    <hyperlink ref="F356" r:id="rId108" xr:uid="{D0AFFA03-0FF1-4066-A985-7DD32F5ABA2F}"/>
    <hyperlink ref="F358" r:id="rId109" xr:uid="{625A2956-FABE-478E-AD3F-CA52E84DFDB2}"/>
    <hyperlink ref="F359" r:id="rId110" xr:uid="{17741F81-ADA2-448B-830E-B048AA58F11D}"/>
    <hyperlink ref="F360" r:id="rId111" xr:uid="{2C0BE075-8DBD-48C3-8D1A-7DAF2A9F9331}"/>
    <hyperlink ref="F361" r:id="rId112" xr:uid="{2883EBFF-A4CB-4AB7-AEB4-7808390A1E9C}"/>
    <hyperlink ref="F362" r:id="rId113" xr:uid="{E4B7B608-CF75-4955-A86E-BAACA0B4663C}"/>
    <hyperlink ref="F363" r:id="rId114" xr:uid="{804C39D4-9B9E-4BF2-8945-E7056857F805}"/>
    <hyperlink ref="F364" r:id="rId115" xr:uid="{198DB01E-8541-4D90-83D1-64EC195D7EB3}"/>
    <hyperlink ref="F365" r:id="rId116" xr:uid="{DBCCBC17-EE9B-480B-A413-D09360754217}"/>
    <hyperlink ref="F366" r:id="rId117" xr:uid="{FDC7D9BA-EA9E-4242-B9B3-89B03F0B20E4}"/>
    <hyperlink ref="F367" r:id="rId118" xr:uid="{CC5B1BB4-1E0A-4FC2-B6A3-A894E61AFD47}"/>
    <hyperlink ref="F368" r:id="rId119" xr:uid="{E4D49033-759E-4212-9BAD-D2F743D5D1BF}"/>
    <hyperlink ref="F369" r:id="rId120" xr:uid="{83ACA70C-DB02-4626-990F-D02F3F735052}"/>
    <hyperlink ref="F370" r:id="rId121" xr:uid="{FDD99B89-97A4-48B8-9452-EE63EF513B10}"/>
    <hyperlink ref="F371" r:id="rId122" xr:uid="{F584B0C8-C3CB-4E31-A4DD-BE6DA12E43C2}"/>
    <hyperlink ref="F372" r:id="rId123" xr:uid="{761A285B-4308-46BC-8B0E-1BD6DB496589}"/>
    <hyperlink ref="F373" r:id="rId124" xr:uid="{EC813698-7DD8-4371-A821-435A4045CE1F}"/>
    <hyperlink ref="F855" r:id="rId125" xr:uid="{BA44ED91-BBAE-4B83-B8B5-754A4CD29C98}"/>
    <hyperlink ref="F858" r:id="rId126" xr:uid="{5173C724-4C11-4504-9A7E-71D5DABB902F}"/>
    <hyperlink ref="F860" r:id="rId127" xr:uid="{94E473A5-8B33-4A88-95DF-AD62B0E4031B}"/>
    <hyperlink ref="F869" r:id="rId128" xr:uid="{72AAD5CC-F89D-4492-BD81-79B58633569D}"/>
    <hyperlink ref="F374" r:id="rId129" xr:uid="{6C9AA450-F55A-444D-A265-16F7AE9F156F}"/>
    <hyperlink ref="F376" r:id="rId130" xr:uid="{C32BFF61-B02F-4081-AA7E-EA0F756A5632}"/>
    <hyperlink ref="F377" r:id="rId131" xr:uid="{1D539E14-BA63-451A-BAD5-B4063A2F72FA}"/>
    <hyperlink ref="F378" r:id="rId132" xr:uid="{E16E336A-ED18-4432-92B7-C87AED5AC383}"/>
    <hyperlink ref="F379" r:id="rId133" xr:uid="{9C742FDA-FF3A-48BE-9471-A83452E5EFF9}"/>
    <hyperlink ref="F380" r:id="rId134" xr:uid="{FC55EDDF-310E-4678-BBFD-67DD3EA10334}"/>
    <hyperlink ref="F381" r:id="rId135" xr:uid="{7281057E-9DCE-4591-8AD0-BBD09949C1BD}"/>
    <hyperlink ref="F382" r:id="rId136" xr:uid="{1EFC3926-156C-49B1-8CF7-FB79A53BC0AB}"/>
    <hyperlink ref="F383" r:id="rId137" xr:uid="{6A06FADD-CF93-4784-90E8-A86F80CDF066}"/>
    <hyperlink ref="F384" r:id="rId138" xr:uid="{BDFE9C26-05A3-4B52-BF2A-26686AA2477C}"/>
    <hyperlink ref="F385" r:id="rId139" xr:uid="{34ADAA52-AF9C-41E4-8966-CDF52718D0D0}"/>
    <hyperlink ref="F386" r:id="rId140" xr:uid="{7C520C07-1895-4038-8777-C0787CC80E65}"/>
    <hyperlink ref="F387" r:id="rId141" xr:uid="{BE8E7AF0-D2EC-4C13-9C7B-B1D8F0421076}"/>
    <hyperlink ref="F388" r:id="rId142" xr:uid="{555E9EB6-29A3-4D53-A148-AEEDEC490615}"/>
    <hyperlink ref="F390" r:id="rId143" xr:uid="{965EB77D-7BB2-498E-A8B5-2F133BD5DE7D}"/>
    <hyperlink ref="F391" r:id="rId144" xr:uid="{96AB0565-FEA0-4FE2-BBAE-D92BEC942E79}"/>
    <hyperlink ref="F392" r:id="rId145" xr:uid="{B7E7E917-A11E-4D1D-B4CB-EF9DE6712C0B}"/>
    <hyperlink ref="F393" r:id="rId146" xr:uid="{8C2F5FB2-968F-4AE2-B29F-FE8D33EE2B5D}"/>
    <hyperlink ref="F394" r:id="rId147" xr:uid="{BE53E874-A54D-49F1-9255-AF57EF8E239F}"/>
    <hyperlink ref="F395" r:id="rId148" xr:uid="{537DB68F-F56E-4D44-A8AA-7CACB7A5BBE1}"/>
    <hyperlink ref="F396" r:id="rId149" xr:uid="{99C90696-FDE4-49B1-9BB3-5EE03B809054}"/>
    <hyperlink ref="F398" r:id="rId150" xr:uid="{0409439D-2022-463A-ABBA-B5BCAF2AD1D7}"/>
    <hyperlink ref="F399" r:id="rId151" xr:uid="{D60F249D-310C-42F3-BF9D-44138203E611}"/>
    <hyperlink ref="F400" r:id="rId152" xr:uid="{01FFD6ED-CA07-45A8-A2E6-C2EE56C330D0}"/>
    <hyperlink ref="F401" r:id="rId153" xr:uid="{9631F36F-439A-404D-BA39-60F5BE54C6FB}"/>
    <hyperlink ref="F402" r:id="rId154" xr:uid="{0F8A0BBC-5F13-4066-9293-30CCA1D97847}"/>
    <hyperlink ref="F403" r:id="rId155" xr:uid="{D3B854DE-6361-45D4-B2A8-AE4F58AA4475}"/>
    <hyperlink ref="F404" r:id="rId156" xr:uid="{F4D3BADD-2916-40B0-AB9D-14A8F2660E96}"/>
    <hyperlink ref="F405" r:id="rId157" xr:uid="{036C622B-68BB-4478-82EF-5F094CA4347A}"/>
    <hyperlink ref="F406" r:id="rId158" xr:uid="{5120C65E-0A05-4C95-8ACF-161F492B9FC9}"/>
    <hyperlink ref="F407" r:id="rId159" xr:uid="{DA8001C9-C9F7-4245-959A-BD8518FA12D5}"/>
    <hyperlink ref="F408" r:id="rId160" xr:uid="{D764C054-FE82-46C7-A7EA-F758AA786491}"/>
    <hyperlink ref="F409" r:id="rId161" xr:uid="{B43AD415-129C-441C-A75C-FA058B821087}"/>
    <hyperlink ref="F410" r:id="rId162" xr:uid="{58E4E50A-BD0A-4670-A35E-BBE69560BA9E}"/>
    <hyperlink ref="F411" r:id="rId163" xr:uid="{2D5D1D30-5AB7-4283-9344-21080AD4DDFB}"/>
    <hyperlink ref="F412" r:id="rId164" xr:uid="{FB285047-4EF7-46D6-A3BB-3A2508247057}"/>
    <hyperlink ref="F413" r:id="rId165" xr:uid="{2B2DF438-F652-4F28-B8DD-0F2C065445E4}"/>
    <hyperlink ref="F414" r:id="rId166" xr:uid="{A72F8628-D82A-4CDF-A6EE-0E23146AA514}"/>
    <hyperlink ref="F415" r:id="rId167" xr:uid="{EAC56714-676E-44C5-9313-E6AE536AF0D7}"/>
    <hyperlink ref="F416" r:id="rId168" xr:uid="{959A4D40-A866-4B5D-8114-96E17DE250DE}"/>
    <hyperlink ref="F417" r:id="rId169" xr:uid="{0A829261-9A83-4976-986D-6B5A28864D5C}"/>
    <hyperlink ref="F418" r:id="rId170" xr:uid="{7FD3AA24-52A1-48EF-805B-0B9CA4B40415}"/>
    <hyperlink ref="F419" r:id="rId171" xr:uid="{B20C8375-4F5F-412F-B8AF-48F8147341EA}"/>
    <hyperlink ref="F420" r:id="rId172" xr:uid="{2BC9DFFC-DCFC-4195-BF11-87DED639D048}"/>
    <hyperlink ref="F421" r:id="rId173" xr:uid="{E6884F41-BC58-4EF3-AEAB-D7FE7327B91E}"/>
    <hyperlink ref="F422" r:id="rId174" xr:uid="{A4340574-625F-4445-8F70-88F3030BEC74}"/>
    <hyperlink ref="F423" r:id="rId175" xr:uid="{8D371DF0-A097-41A2-AD78-217184EEA7BE}"/>
    <hyperlink ref="F424" r:id="rId176" xr:uid="{EB90895B-1CC1-43C6-B881-2876B8F7FC97}"/>
    <hyperlink ref="F425" r:id="rId177" xr:uid="{B23EE7C1-11BC-495C-92E9-38EBC33987B1}"/>
    <hyperlink ref="F426" r:id="rId178" xr:uid="{77A7F87A-3160-4060-A7B9-4CDBB0762DF3}"/>
    <hyperlink ref="F427" r:id="rId179" xr:uid="{6C76573E-D3DF-4631-A3A2-256D9154A3CF}"/>
    <hyperlink ref="F428" r:id="rId180" xr:uid="{5E54DB4B-9DFE-4DA1-B74F-BBF7D92F6655}"/>
    <hyperlink ref="F429" r:id="rId181" xr:uid="{5408E78C-3187-47FB-AB41-0B6CC09DF707}"/>
    <hyperlink ref="F430" r:id="rId182" xr:uid="{14C53A3B-421C-46B4-8E2F-E252BF85F4AA}"/>
    <hyperlink ref="F431" r:id="rId183" xr:uid="{D292D674-4DB3-45FB-BC32-D081296B9114}"/>
    <hyperlink ref="F432" r:id="rId184" xr:uid="{E5F693F0-2AFF-4450-AB98-1AE106C72FCF}"/>
    <hyperlink ref="F433" r:id="rId185" xr:uid="{3AB0A902-FFC1-4896-A102-20024152D366}"/>
    <hyperlink ref="F434" r:id="rId186" xr:uid="{9D7D92D4-D5B4-4848-8A61-CC376D499771}"/>
    <hyperlink ref="F435" r:id="rId187" xr:uid="{1B6B236E-32CD-4CC7-88DA-D91607233C37}"/>
    <hyperlink ref="F436" r:id="rId188" xr:uid="{756D278E-C3E3-41E2-AEF9-C982F4FC5EE8}"/>
    <hyperlink ref="F437" r:id="rId189" xr:uid="{8FF283CB-7D7A-4F3F-BFC9-E5C2CEBF4FB1}"/>
    <hyperlink ref="F438" r:id="rId190" xr:uid="{AA9A2D93-C9E5-4793-90F5-AD924B8BB72D}"/>
    <hyperlink ref="F440" r:id="rId191" xr:uid="{53BDF61E-10CB-4FB6-9CAA-1547819C2E57}"/>
    <hyperlink ref="F441" r:id="rId192" xr:uid="{B740F115-3D40-4919-A50D-F53C3869D79D}"/>
    <hyperlink ref="F443" r:id="rId193" xr:uid="{EAFADF4F-1777-41B0-A156-D3B793E94B1F}"/>
    <hyperlink ref="F444" r:id="rId194" xr:uid="{42EF758A-957B-40F4-9C4E-176A05606585}"/>
    <hyperlink ref="F445" r:id="rId195" xr:uid="{33A81C3C-BE1B-4567-A6B8-1C1C8601CEB1}"/>
    <hyperlink ref="F446" r:id="rId196" xr:uid="{C4E50BD0-94FD-4B9B-BC7F-C2417EA28F47}"/>
    <hyperlink ref="F447" r:id="rId197" xr:uid="{7922EC78-8364-42F9-B92C-A126563F4479}"/>
    <hyperlink ref="F448" r:id="rId198" xr:uid="{85656315-FE7F-4664-9406-E7F3D93F683E}"/>
    <hyperlink ref="F449" r:id="rId199" xr:uid="{93AA0D14-CDE1-4965-A87F-23A4E2D22038}"/>
    <hyperlink ref="F450" r:id="rId200" xr:uid="{605D9EB7-07E0-49A2-A376-4361FC3604A4}"/>
    <hyperlink ref="F451" r:id="rId201" xr:uid="{545618AF-D71B-406B-B7CA-9C51AAA3DB5D}"/>
    <hyperlink ref="F452" r:id="rId202" xr:uid="{8A685103-DAE5-4CFB-BA8D-250CDB0139C5}"/>
    <hyperlink ref="F453" r:id="rId203" xr:uid="{64BAFF75-4F1D-4D3D-B8C8-344B30277EA7}"/>
    <hyperlink ref="F454" r:id="rId204" xr:uid="{AD4394FE-1A37-4499-9FE1-8651834ED851}"/>
    <hyperlink ref="F455" r:id="rId205" xr:uid="{4AD427B9-FCCD-43DE-8196-8911AEEB18D9}"/>
    <hyperlink ref="F456" r:id="rId206" xr:uid="{2B8190C3-CFB1-46AA-A48D-DECC780350A8}"/>
    <hyperlink ref="F457" r:id="rId207" xr:uid="{61EF495C-AA86-45B2-A3DF-5FE8ADED5D97}"/>
    <hyperlink ref="F458" r:id="rId208" xr:uid="{752F3B55-5EB5-4F5C-BC49-F9D6F2A35DDE}"/>
    <hyperlink ref="F459" r:id="rId209" xr:uid="{3A905CBF-CA20-441C-9452-B29A16E5D7CF}"/>
    <hyperlink ref="F460" r:id="rId210" xr:uid="{3846C660-06FA-42BD-9531-C2D7C07A3B8D}"/>
    <hyperlink ref="F462" r:id="rId211" xr:uid="{9AF47EFE-2CF2-4E92-BA05-D3C2302189D3}"/>
    <hyperlink ref="F463" r:id="rId212" xr:uid="{F73D4C55-C6CB-416C-9B99-7845AD6E0BDC}"/>
    <hyperlink ref="F464" r:id="rId213" xr:uid="{3A3E0198-9D9F-4784-B325-A498129B1C4B}"/>
    <hyperlink ref="F465" r:id="rId214" xr:uid="{D1BA7CD6-74CA-47DE-881B-40B724C9A2AC}"/>
    <hyperlink ref="F466" r:id="rId215" xr:uid="{28E37606-2933-4462-B84C-9B527ADB203D}"/>
    <hyperlink ref="F467" r:id="rId216" xr:uid="{C53839BE-CC46-49FD-A94E-B6134724ED4C}"/>
    <hyperlink ref="F468" r:id="rId217" xr:uid="{94EFAD15-323D-403E-A701-3E2F012B29F1}"/>
    <hyperlink ref="F469" r:id="rId218" xr:uid="{47B7ACD3-8464-4112-A43C-D1E3C37F8160}"/>
    <hyperlink ref="F470" r:id="rId219" xr:uid="{5F125DC9-C278-4283-8FDD-71E3C95A88DD}"/>
    <hyperlink ref="F471" r:id="rId220" xr:uid="{CEF385DF-B5C6-4D35-B76D-F5C38FD27C0D}"/>
    <hyperlink ref="F472" r:id="rId221" xr:uid="{90B22F2F-8DCF-4166-8BA2-94CE51243BEE}"/>
    <hyperlink ref="F473" r:id="rId222" xr:uid="{D4226FC4-ACC6-43BA-80A4-0352A607B7C7}"/>
    <hyperlink ref="F474" r:id="rId223" xr:uid="{0F619785-68C7-4592-A5EC-7A3233BC40E1}"/>
    <hyperlink ref="F475" r:id="rId224" xr:uid="{F8298981-0953-4D04-A5E8-6A04DA8E1D8B}"/>
    <hyperlink ref="F476" r:id="rId225" xr:uid="{F2032B24-7C97-48F9-9392-FABFD6B585D3}"/>
    <hyperlink ref="F477" r:id="rId226" xr:uid="{D1ACAA45-9D27-4903-A48C-39256EA41F10}"/>
    <hyperlink ref="F478" r:id="rId227" xr:uid="{25F59F0C-9BC3-4E74-9D40-BF018E315385}"/>
    <hyperlink ref="F479" r:id="rId228" xr:uid="{0E495245-E12C-4B7A-9D46-420D6C461E54}"/>
    <hyperlink ref="F480" r:id="rId229" xr:uid="{93217F2E-7EA6-45B4-8D0C-30FDF09F4D15}"/>
    <hyperlink ref="F481" r:id="rId230" xr:uid="{51F770B4-EB35-4F3F-9985-359E3FBBBC3F}"/>
    <hyperlink ref="F482" r:id="rId231" xr:uid="{99A6DB56-9625-474D-85F9-15CE37EA8555}"/>
    <hyperlink ref="F483" r:id="rId232" xr:uid="{9F4E7A11-C606-4DE5-B8BD-97E7D479516F}"/>
    <hyperlink ref="F484" r:id="rId233" xr:uid="{4B87E297-4C57-41F2-ABF9-AC495872AEA6}"/>
    <hyperlink ref="F485" r:id="rId234" xr:uid="{CFDB32BB-8D3E-4118-999D-E0C48D2C3B45}"/>
    <hyperlink ref="F486" r:id="rId235" xr:uid="{89E61B0E-7141-4C8F-9146-9B9CFD596267}"/>
    <hyperlink ref="F488" r:id="rId236" xr:uid="{592C5C79-51EA-4B67-951C-A647D61A1139}"/>
    <hyperlink ref="F489" r:id="rId237" xr:uid="{8D830557-F48D-4D65-91F6-4867F12016EE}"/>
    <hyperlink ref="F490" r:id="rId238" xr:uid="{33F3A68B-90E3-4152-91DC-0022C7C136B3}"/>
    <hyperlink ref="F491" r:id="rId239" xr:uid="{5DBAFA0C-4308-4BA4-95BC-60C39F1A4336}"/>
    <hyperlink ref="F492" r:id="rId240" xr:uid="{0052E97F-B81C-464B-85D4-9B402DEA6879}"/>
    <hyperlink ref="F494" r:id="rId241" xr:uid="{FB802218-0119-4C45-9CF5-E31C434BE728}"/>
    <hyperlink ref="F495" r:id="rId242" xr:uid="{6A75FF14-BC07-478B-86AC-3386C603C539}"/>
    <hyperlink ref="F496" r:id="rId243" xr:uid="{A82BF690-46A7-4887-8C9F-EB5CE6845AA5}"/>
    <hyperlink ref="F497" r:id="rId244" xr:uid="{AB95ED8B-915E-43D4-BAB9-83E9F167869B}"/>
    <hyperlink ref="F498" r:id="rId245" xr:uid="{2F1E3DAC-FD4C-4C58-BF32-DEF24E654894}"/>
    <hyperlink ref="F499" r:id="rId246" xr:uid="{39B80DEF-A172-460B-8502-E5DFDD070D81}"/>
    <hyperlink ref="F500" r:id="rId247" xr:uid="{C6FDCD35-1CD0-487E-A715-1C395A30F08C}"/>
    <hyperlink ref="F501" r:id="rId248" xr:uid="{67A4A6DE-A39A-4EA3-B1A8-417D064B5253}"/>
    <hyperlink ref="F629" r:id="rId249" xr:uid="{C402DF43-1ED5-442B-AE9F-955CD4EC1746}"/>
    <hyperlink ref="V160" r:id="rId250" xr:uid="{00BCE0AA-0414-41D5-9677-60B811B68F88}"/>
    <hyperlink ref="V115" r:id="rId251" xr:uid="{F995E375-3C72-414D-ABFF-A0C0A133109F}"/>
    <hyperlink ref="V102" r:id="rId252" xr:uid="{38497947-440D-4F2C-92C6-B30976525BC1}"/>
    <hyperlink ref="V97" r:id="rId253" xr:uid="{B3F9C34A-4A0A-43A7-8416-0DB356C7D95B}"/>
    <hyperlink ref="V96" r:id="rId254" xr:uid="{E9D3C912-D808-4C8B-A916-5DCE0D3C2AC3}"/>
    <hyperlink ref="F888" r:id="rId255" xr:uid="{BB25C9CF-EADC-46FB-9491-D993DFBF2A05}"/>
    <hyperlink ref="F139" r:id="rId256" xr:uid="{94CD137D-D080-4A3F-8161-9DA3B9691C3A}"/>
    <hyperlink ref="F894" r:id="rId257" xr:uid="{D5066379-D5EF-4122-B430-CA453A45B60E}"/>
  </hyperlinks>
  <pageMargins left="0.7" right="0.7" top="0.75" bottom="0.75" header="0.3" footer="0.3"/>
  <pageSetup orientation="portrait" r:id="rId258"/>
  <legacyDrawing r:id="rId259"/>
  <tableParts count="1">
    <tablePart r:id="rId26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CB71BDBBB14745999B4867412EF43A" ma:contentTypeVersion="3" ma:contentTypeDescription="Create a new document." ma:contentTypeScope="" ma:versionID="ffe7d763fb0c133d823daf29f70dcc4e">
  <xsd:schema xmlns:xsd="http://www.w3.org/2001/XMLSchema" xmlns:xs="http://www.w3.org/2001/XMLSchema" xmlns:p="http://schemas.microsoft.com/office/2006/metadata/properties" xmlns:ns2="f7a8fe99-e884-4e71-a6fa-d0149f004f98" targetNamespace="http://schemas.microsoft.com/office/2006/metadata/properties" ma:root="true" ma:fieldsID="5178b8390f744a4f2016013145d609ba" ns2:_="">
    <xsd:import namespace="f7a8fe99-e884-4e71-a6fa-d0149f004f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a8fe99-e884-4e71-a6fa-d0149f00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B4B5F6-46DE-4C50-812A-D6F54F3494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A90F65-D9D0-4A96-9B35-3856B08FD994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c199847f-f5b8-4e31-8ae5-d9b5e66244b4"/>
    <ds:schemaRef ds:uri="3cdf623d-4a9a-421d-8808-6c9d17604620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29DD50E-5ED3-4C74-BCF4-718A755A08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a8fe99-e884-4e71-a6fa-d0149f004f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Leave</vt:lpstr>
      <vt:lpstr>HVN 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Chinh Kim Kieu Nguyen</dc:creator>
  <cp:keywords/>
  <dc:description/>
  <cp:lastModifiedBy>Ngoc Thi Hoang</cp:lastModifiedBy>
  <cp:revision/>
  <dcterms:created xsi:type="dcterms:W3CDTF">2023-05-08T08:46:28Z</dcterms:created>
  <dcterms:modified xsi:type="dcterms:W3CDTF">2023-09-21T08:24:06Z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0x01010048CB71BDBBB14745999B4867412EF43A</vt:lpwstr>
  </property>
  <property fmtid="{D5CDD505-2E9C-101B-9397-08002B2CF9AE}" pid="3" name="MediaServiceImageTags">
    <vt:lpwstr/>
  </property>
</Properties>
</file>