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QA 4110" sheetId="1" r:id="rId4"/>
    <sheet state="visible" name="ISQA 4120" sheetId="2" r:id="rId5"/>
    <sheet state="visible" name="About" sheetId="3" r:id="rId6"/>
  </sheets>
  <definedNames>
    <definedName name="valuevx">42.314159</definedName>
    <definedName localSheetId="0" name="task_progress">'ISQA 4110'!$E$1</definedName>
    <definedName localSheetId="0" name="task_end">'ISQA 4110'!$G$1</definedName>
    <definedName localSheetId="0" name="today">'ISQA 4110'!$F$3</definedName>
    <definedName localSheetId="1" name="task_start">'ISQA 4120'!$F$1</definedName>
    <definedName localSheetId="0" name="task_start">'ISQA 4110'!$F$1</definedName>
    <definedName localSheetId="1" name="task_progress">'ISQA 4120'!$E$1</definedName>
    <definedName localSheetId="1" name="task_end">'ISQA 4120'!$G$1</definedName>
    <definedName localSheetId="1" name="today">'ISQA 4120'!$F$3</definedName>
  </definedNames>
  <calcPr/>
  <extLst>
    <ext uri="GoogleSheetsCustomDataVersion2">
      <go:sheetsCustomData xmlns:go="http://customooxmlschemas.google.com/" r:id="rId7" roundtripDataChecksum="KPyS0S9OCgSLhWCtl0wuJQynzsuLVR9/2rr44Ke5hkQ="/>
    </ext>
  </extLst>
</workbook>
</file>

<file path=xl/sharedStrings.xml><?xml version="1.0" encoding="utf-8"?>
<sst xmlns="http://schemas.openxmlformats.org/spreadsheetml/2006/main" count="351" uniqueCount="94">
  <si>
    <t>G6 Maverick Analyzers</t>
  </si>
  <si>
    <t>ISQA 4110 Gantt Chart</t>
  </si>
  <si>
    <t>Project Start:</t>
  </si>
  <si>
    <t>Michael Mulvey, Evelyn Espinoza-Macias,</t>
  </si>
  <si>
    <t>Today:</t>
  </si>
  <si>
    <t>Miguel Rocha, Natalie Moore</t>
  </si>
  <si>
    <t>Display Week:</t>
  </si>
  <si>
    <t>*LEAVE AS WEEK 1*</t>
  </si>
  <si>
    <t>ID</t>
  </si>
  <si>
    <t>TASK</t>
  </si>
  <si>
    <t>ASSIGNED
TO</t>
  </si>
  <si>
    <t>PROGRESS</t>
  </si>
  <si>
    <t>START</t>
  </si>
  <si>
    <t>END</t>
  </si>
  <si>
    <t>Estimated Hours</t>
  </si>
  <si>
    <t>ACTUAL HOURS</t>
  </si>
  <si>
    <t>M</t>
  </si>
  <si>
    <t>T</t>
  </si>
  <si>
    <t>W</t>
  </si>
  <si>
    <t>F</t>
  </si>
  <si>
    <t>S</t>
  </si>
  <si>
    <t>Milestone 1</t>
  </si>
  <si>
    <t>Create and Revise Client Documents</t>
  </si>
  <si>
    <t>All</t>
  </si>
  <si>
    <t>Meeting with GA</t>
  </si>
  <si>
    <t>Create and Revise Roles and Responsibilities</t>
  </si>
  <si>
    <t>Create and Revise Communications Management Plan</t>
  </si>
  <si>
    <t>Miguel</t>
  </si>
  <si>
    <t xml:space="preserve">Create and Revise Team Member Status Report
</t>
  </si>
  <si>
    <t>Create and Revise System Service Request</t>
  </si>
  <si>
    <t>Create and Revise Project Charter</t>
  </si>
  <si>
    <t>Miguel, Evelyn</t>
  </si>
  <si>
    <t>Meeting with Dr Rosser</t>
  </si>
  <si>
    <t>Create and Revise Change Log</t>
  </si>
  <si>
    <t>Create and Revise Meeting Communications</t>
  </si>
  <si>
    <t>Milestone 2</t>
  </si>
  <si>
    <t>Create and Revise Project Scope Statement</t>
  </si>
  <si>
    <t>Create and Revise Work Breakdown Structure</t>
  </si>
  <si>
    <t>Miguel, Evelyn, Michael</t>
  </si>
  <si>
    <t>Create and Revise Statement of Work</t>
  </si>
  <si>
    <t>Evelyn</t>
  </si>
  <si>
    <t>Create and Revise Work Breakdown Structure Dictionary</t>
  </si>
  <si>
    <t>Natalie, Evelyn</t>
  </si>
  <si>
    <t>Create and Revise Gantt Chart</t>
  </si>
  <si>
    <t>Michael</t>
  </si>
  <si>
    <t>Create and Revise Economic Feasibility Analysis</t>
  </si>
  <si>
    <t>Create and Revise Client and Control Documents</t>
  </si>
  <si>
    <t>Milestone 3</t>
  </si>
  <si>
    <t>Create and Revise Baseline Project Plan</t>
  </si>
  <si>
    <t>Create and Revise Requirements Documentation</t>
  </si>
  <si>
    <t>Create and Revise User Interface Wireframes</t>
  </si>
  <si>
    <t>Create and Revise Risk Management Plan</t>
  </si>
  <si>
    <t>Create and Revise Control Documents</t>
  </si>
  <si>
    <t>Milestone 4</t>
  </si>
  <si>
    <t xml:space="preserve">Create and Revise Context Diagram
</t>
  </si>
  <si>
    <t>Create and Revise Data Flow Diagram</t>
  </si>
  <si>
    <t>Create and Revise Use Case Diagram</t>
  </si>
  <si>
    <t>Create and Revise Presentation Slides</t>
  </si>
  <si>
    <t>ISQA 4120 Gantt Chart</t>
  </si>
  <si>
    <t>Milestone 5</t>
  </si>
  <si>
    <t>Create and Revise Application Overview</t>
  </si>
  <si>
    <t>Natalie</t>
  </si>
  <si>
    <t>Create and Revise Use Case Diagrams</t>
  </si>
  <si>
    <t>Create and Revise Data Model (ER Diagram)</t>
  </si>
  <si>
    <t>Create and Revise Mockups</t>
  </si>
  <si>
    <t>Create and Revise Release Plan</t>
  </si>
  <si>
    <t>Create and Revise Tasks Management Plan</t>
  </si>
  <si>
    <t>Create and Revise Contingency Plan</t>
  </si>
  <si>
    <t>Create and Revise Link to GitHub Repository</t>
  </si>
  <si>
    <t>Milestone 6</t>
  </si>
  <si>
    <t>Create and Revise PyCharm Project</t>
  </si>
  <si>
    <t>Create and Revise Front-End code</t>
  </si>
  <si>
    <t>Create and Revise Back-End code</t>
  </si>
  <si>
    <t>Create and Revise Linking code to GitHub</t>
  </si>
  <si>
    <t>Milestone 7</t>
  </si>
  <si>
    <t>Create and Revise Test Cases Documentation</t>
  </si>
  <si>
    <t>Create and Revise Presentation Design</t>
  </si>
  <si>
    <t>Create and Revise Technical Manual</t>
  </si>
  <si>
    <t>Milestone 8</t>
  </si>
  <si>
    <t>SIMPLE GANTT CHART by Vertex42.com</t>
  </si>
  <si>
    <t>https://www.vertex42.com/ExcelTemplates/simple-gantt-chart.html</t>
  </si>
  <si>
    <t>*   =SPARKLINE(E9,{"charttype","bar";"max",100%;"color1","green";"empty","zero"})</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</si>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</sst>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m/d/yyyy"/>
    <numFmt numFmtId="165" formatCode="M/d/yyyy H:mm:ss"/>
    <numFmt numFmtId="166" formatCode="mmm\ d\,\ yyyy"/>
    <numFmt numFmtId="167" formatCode="d"/>
    <numFmt numFmtId="168" formatCode="m/d/yy"/>
  </numFmts>
  <fonts count="38">
    <font>
      <sz val="11.0"/>
      <color theme="1"/>
      <name val="Calibri"/>
      <scheme val="minor"/>
    </font>
    <font>
      <b/>
      <sz val="22.0"/>
      <color rgb="FF595959"/>
      <name val="Calibri"/>
    </font>
    <font>
      <b/>
      <sz val="20.0"/>
      <color rgb="FF366092"/>
      <name val="Calibri"/>
    </font>
    <font>
      <sz val="10.0"/>
      <color theme="1"/>
      <name val="Calibri"/>
    </font>
    <font>
      <color theme="1"/>
      <name val="Calibri"/>
    </font>
    <font>
      <sz val="10.0"/>
      <color rgb="FF7F7F7F"/>
      <name val="Calibri"/>
    </font>
    <font>
      <u/>
      <sz val="9.0"/>
      <color rgb="FF366092"/>
      <name val="Arial"/>
    </font>
    <font>
      <sz val="14.0"/>
      <color theme="1"/>
      <name val="Calibri"/>
    </font>
    <font>
      <b/>
      <sz val="16.0"/>
      <color rgb="FF1F1F1F"/>
      <name val="Arial"/>
    </font>
    <font>
      <sz val="11.0"/>
      <color theme="1"/>
      <name val="Calibri"/>
    </font>
    <font/>
    <font>
      <b/>
      <color theme="1"/>
      <name val="Calibri"/>
    </font>
    <font>
      <sz val="9.0"/>
      <color theme="1"/>
      <name val="Calibri"/>
    </font>
    <font>
      <sz val="16.0"/>
      <color theme="1"/>
      <name val="Calibri"/>
    </font>
    <font>
      <b/>
      <sz val="9.0"/>
      <color rgb="FFFFFFFF"/>
      <name val="Calibri"/>
    </font>
    <font>
      <b/>
      <sz val="9.0"/>
      <color theme="0"/>
      <name val="Calibri"/>
    </font>
    <font>
      <sz val="8.0"/>
      <color theme="0"/>
      <name val="Calibri"/>
    </font>
    <font>
      <sz val="8.0"/>
      <color rgb="FFFFFFFF"/>
      <name val="Calibri"/>
    </font>
    <font>
      <b/>
      <sz val="11.0"/>
      <color theme="1"/>
      <name val="Calibri"/>
    </font>
    <font>
      <sz val="9.0"/>
      <color rgb="FF000000"/>
      <name val="Arial"/>
    </font>
    <font>
      <sz val="11.0"/>
      <color rgb="FF000000"/>
      <name val="Calibri"/>
    </font>
    <font>
      <b/>
      <sz val="17.0"/>
      <color rgb="FF1F1F1F"/>
      <name val="Arial"/>
    </font>
    <font>
      <b/>
      <u/>
      <sz val="11.0"/>
      <color rgb="FF7F7F7F"/>
      <name val="Calibri"/>
    </font>
    <font>
      <b/>
      <sz val="11.0"/>
      <color rgb="FF7F7F7F"/>
      <name val="Calibri"/>
    </font>
    <font>
      <sz val="11.0"/>
      <color theme="0"/>
      <name val="Calibri"/>
    </font>
    <font>
      <u/>
      <sz val="9.0"/>
      <color rgb="FF7F7F7F"/>
      <name val="Arial"/>
    </font>
    <font>
      <sz val="10.0"/>
      <color rgb="FF7F7F7F"/>
      <name val="Arial"/>
    </font>
    <font>
      <sz val="9.0"/>
      <color rgb="FF7F7F7F"/>
      <name val="Arial"/>
    </font>
    <font>
      <b/>
      <sz val="10.0"/>
      <color theme="1"/>
      <name val="Calibri"/>
    </font>
    <font>
      <b/>
      <u/>
      <sz val="12.0"/>
      <color rgb="FF595959"/>
      <name val="Calibri"/>
    </font>
    <font>
      <b/>
      <sz val="12.0"/>
      <color rgb="FF595959"/>
      <name val="Calibri"/>
    </font>
    <font>
      <u/>
      <sz val="11.0"/>
      <color rgb="FF7F7F7F"/>
      <name val="Calibri"/>
    </font>
    <font>
      <sz val="11.0"/>
      <color rgb="FF7F7F7F"/>
      <name val="Calibri"/>
    </font>
    <font>
      <sz val="10.0"/>
      <color rgb="FF595959"/>
      <name val="Calibri"/>
    </font>
    <font>
      <sz val="20.0"/>
      <color theme="1"/>
      <name val="Calibri"/>
    </font>
    <font>
      <b/>
      <sz val="16.0"/>
      <color rgb="FF366092"/>
      <name val="Calibri"/>
    </font>
    <font>
      <sz val="11.0"/>
      <color rgb="FF1D2129"/>
      <name val="Calibri"/>
    </font>
    <font>
      <u/>
      <sz val="11.0"/>
      <color rgb="FF0000FF"/>
      <name val="Arial"/>
    </font>
  </fonts>
  <fills count="13">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38">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left style="thin">
        <color rgb="FFA5A5A5"/>
      </left>
      <right/>
      <top/>
      <bottom/>
    </border>
    <border>
      <left/>
      <right/>
      <top/>
      <bottom/>
    </border>
    <border>
      <left/>
      <right style="thin">
        <color rgb="FFA5A5A5"/>
      </right>
      <top/>
      <bottom/>
    </border>
    <border>
      <top/>
      <bottom/>
    </border>
    <border>
      <left style="thin">
        <color rgb="FFA5A5A5"/>
      </left>
      <right style="thin">
        <color rgb="FFA5A5A5"/>
      </right>
      <top style="thin">
        <color rgb="FFA5A5A5"/>
      </top>
      <bottom/>
    </border>
    <border>
      <bottom/>
    </border>
    <border>
      <left/>
      <right/>
      <top style="thin">
        <color rgb="FFA5A5A5"/>
      </top>
      <bottom/>
    </border>
    <border>
      <left style="thin">
        <color rgb="FFA5A5A5"/>
      </left>
      <right style="thin">
        <color rgb="FFA5A5A5"/>
      </right>
      <top/>
      <bottom style="medium">
        <color rgb="FFD8D8D8"/>
      </bottom>
    </border>
    <border>
      <left style="thin">
        <color rgb="FFA5A5A5"/>
      </left>
      <right style="thin">
        <color rgb="FFA5A5A5"/>
      </right>
      <bottom style="medium">
        <color rgb="FFD8D8D8"/>
      </bottom>
    </border>
    <border>
      <right style="thin">
        <color rgb="FFA5A5A5"/>
      </right>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left style="thin">
        <color rgb="FFD8D8D8"/>
      </left>
      <right style="thin">
        <color rgb="FFD8D8D8"/>
      </right>
      <top style="medium">
        <color rgb="FFD8D8D8"/>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D8D8D8"/>
      </right>
      <top style="medium">
        <color rgb="FFD8D8D8"/>
      </top>
      <bottom style="medium">
        <color rgb="FFD8D8D8"/>
      </bottom>
    </border>
    <border>
      <left style="thin">
        <color rgb="FFD8D8D8"/>
      </left>
      <right style="thin">
        <color rgb="FFD8D8D8"/>
      </right>
      <bottom style="medium">
        <color rgb="FFD8D8D8"/>
      </bottom>
    </border>
    <border>
      <left style="thin">
        <color rgb="FFD8D8D8"/>
      </left>
      <top style="medium">
        <color rgb="FFD8D8D8"/>
      </top>
      <bottom style="medium">
        <color rgb="FFD8D8D8"/>
      </bottom>
    </border>
    <border>
      <left style="thin">
        <color rgb="FFD8D8D8"/>
      </left>
      <right style="thin">
        <color rgb="FFD8D8D8"/>
      </right>
    </border>
    <border>
      <left style="thin">
        <color rgb="FFD8D8D8"/>
      </left>
    </border>
    <border>
      <left style="thin">
        <color rgb="FF000000"/>
      </left>
      <right style="thin">
        <color rgb="FF000000"/>
      </right>
      <top style="thin">
        <color rgb="FF000000"/>
      </top>
      <bottom style="thin">
        <color rgb="FF000000"/>
      </bottom>
    </border>
    <border>
      <right style="thin">
        <color rgb="FFD8D8D8"/>
      </right>
      <top style="medium">
        <color rgb="FFD8D8D8"/>
      </top>
    </border>
    <border>
      <left style="thin">
        <color rgb="FF000000"/>
      </left>
      <top style="thin">
        <color rgb="FF000000"/>
      </top>
    </border>
    <border>
      <right style="thin">
        <color rgb="FF000000"/>
      </right>
      <top style="thin">
        <color rgb="FF000000"/>
      </top>
    </border>
    <border>
      <left style="thin">
        <color rgb="FFD8D8D8"/>
      </left>
      <top style="medium">
        <color rgb="FFD8D8D8"/>
      </top>
    </border>
    <border>
      <left style="thin">
        <color rgb="FFD8D8D8"/>
      </left>
      <bottom style="medium">
        <color rgb="FFD8D8D8"/>
      </bottom>
    </border>
    <border>
      <top style="medium">
        <color rgb="FFD8D8D8"/>
      </top>
    </border>
    <border>
      <right style="thin">
        <color rgb="FFD8D8D8"/>
      </right>
      <bottom style="medium">
        <color rgb="FFD8D8D8"/>
      </bottom>
    </border>
    <border>
      <right style="thin">
        <color rgb="FFD8D8D8"/>
      </right>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center"/>
    </xf>
    <xf borderId="0" fillId="0" fontId="3" numFmtId="0" xfId="0" applyFont="1"/>
    <xf borderId="0" fillId="0" fontId="3" numFmtId="0" xfId="0" applyAlignment="1" applyFont="1">
      <alignment horizontal="center"/>
    </xf>
    <xf borderId="0" fillId="0" fontId="3" numFmtId="0" xfId="0" applyAlignment="1" applyFont="1">
      <alignment horizontal="right" vertical="center"/>
    </xf>
    <xf borderId="0" fillId="0" fontId="4" numFmtId="0" xfId="0" applyAlignment="1" applyFont="1">
      <alignment horizontal="center"/>
    </xf>
    <xf borderId="0" fillId="0" fontId="5" numFmtId="0" xfId="0" applyAlignment="1" applyFont="1">
      <alignment vertical="center"/>
    </xf>
    <xf borderId="0" fillId="0" fontId="6" numFmtId="0" xfId="0" applyAlignment="1" applyFont="1">
      <alignment horizontal="left" vertical="center"/>
    </xf>
    <xf borderId="0" fillId="0" fontId="7" numFmtId="0" xfId="0" applyFont="1"/>
    <xf borderId="0" fillId="2" fontId="8" numFmtId="0" xfId="0" applyFill="1" applyFont="1"/>
    <xf borderId="0" fillId="0" fontId="9" numFmtId="0" xfId="0" applyAlignment="1" applyFont="1">
      <alignment horizontal="right" vertical="center"/>
    </xf>
    <xf borderId="1" fillId="0" fontId="9" numFmtId="164" xfId="0" applyAlignment="1" applyBorder="1" applyFont="1" applyNumberFormat="1">
      <alignment horizontal="center" vertical="center"/>
    </xf>
    <xf borderId="2" fillId="0" fontId="10" numFmtId="0" xfId="0" applyBorder="1" applyFont="1"/>
    <xf borderId="1" fillId="0" fontId="9" numFmtId="165" xfId="0" applyAlignment="1" applyBorder="1" applyFont="1" applyNumberFormat="1">
      <alignment horizontal="center" vertical="center"/>
    </xf>
    <xf borderId="3" fillId="0" fontId="9" numFmtId="0" xfId="0" applyAlignment="1" applyBorder="1" applyFont="1">
      <alignment horizontal="center" vertical="center"/>
    </xf>
    <xf borderId="4" fillId="3" fontId="9" numFmtId="166" xfId="0" applyAlignment="1" applyBorder="1" applyFill="1" applyFont="1" applyNumberFormat="1">
      <alignment horizontal="left" shrinkToFit="0" vertical="center" wrapText="1"/>
    </xf>
    <xf borderId="5" fillId="0" fontId="10" numFmtId="0" xfId="0" applyBorder="1" applyFont="1"/>
    <xf borderId="6" fillId="0" fontId="10" numFmtId="0" xfId="0" applyBorder="1" applyFont="1"/>
    <xf borderId="5" fillId="3" fontId="9" numFmtId="166" xfId="0" applyAlignment="1" applyBorder="1" applyFont="1" applyNumberFormat="1">
      <alignment horizontal="left" shrinkToFit="0" vertical="center" wrapText="1"/>
    </xf>
    <xf borderId="0" fillId="0" fontId="11" numFmtId="0" xfId="0" applyFont="1"/>
    <xf borderId="0" fillId="0" fontId="9" numFmtId="0" xfId="0" applyAlignment="1" applyFont="1">
      <alignment horizontal="center" vertical="center"/>
    </xf>
    <xf borderId="7" fillId="3" fontId="12" numFmtId="167" xfId="0" applyAlignment="1" applyBorder="1" applyFont="1" applyNumberFormat="1">
      <alignment horizontal="center" vertical="center"/>
    </xf>
    <xf borderId="8" fillId="3" fontId="12" numFmtId="167" xfId="0" applyAlignment="1" applyBorder="1" applyFont="1" applyNumberFormat="1">
      <alignment horizontal="center" vertical="center"/>
    </xf>
    <xf borderId="9" fillId="3" fontId="12" numFmtId="167" xfId="0" applyAlignment="1" applyBorder="1" applyFont="1" applyNumberFormat="1">
      <alignment horizontal="center" vertical="center"/>
    </xf>
    <xf borderId="10" fillId="3" fontId="12" numFmtId="0" xfId="0" applyAlignment="1" applyBorder="1" applyFont="1">
      <alignment horizontal="center" vertical="center"/>
    </xf>
    <xf borderId="11" fillId="3" fontId="9" numFmtId="0" xfId="0" applyAlignment="1" applyBorder="1" applyFont="1">
      <alignment horizontal="left" shrinkToFit="0" vertical="center" wrapText="1"/>
    </xf>
    <xf borderId="12" fillId="3" fontId="9" numFmtId="0" xfId="0" applyAlignment="1" applyBorder="1" applyFont="1">
      <alignment horizontal="left" shrinkToFit="0" vertical="center" wrapText="1"/>
    </xf>
    <xf borderId="0" fillId="0" fontId="13" numFmtId="0" xfId="0" applyAlignment="1" applyFont="1">
      <alignment horizontal="right" vertical="center"/>
    </xf>
    <xf borderId="0" fillId="4" fontId="14" numFmtId="0" xfId="0" applyAlignment="1" applyFill="1" applyFont="1">
      <alignment horizontal="left" vertical="center"/>
    </xf>
    <xf borderId="13" fillId="4" fontId="15" numFmtId="0" xfId="0" applyAlignment="1" applyBorder="1" applyFont="1">
      <alignment horizontal="left" vertical="center"/>
    </xf>
    <xf borderId="13" fillId="4" fontId="15" numFmtId="0" xfId="0" applyAlignment="1" applyBorder="1" applyFont="1">
      <alignment horizontal="center" shrinkToFit="0" vertical="center" wrapText="1"/>
    </xf>
    <xf borderId="14" fillId="4" fontId="16" numFmtId="0" xfId="0" applyAlignment="1" applyBorder="1" applyFont="1">
      <alignment horizontal="center" shrinkToFit="1" vertical="center" wrapText="0"/>
    </xf>
    <xf borderId="14" fillId="4" fontId="17" numFmtId="0" xfId="0" applyAlignment="1" applyBorder="1" applyFont="1">
      <alignment horizontal="center" shrinkToFit="1" vertical="center" wrapText="0"/>
    </xf>
    <xf borderId="15" fillId="4" fontId="17" numFmtId="0" xfId="0" applyAlignment="1" applyBorder="1" applyFont="1">
      <alignment horizontal="center" vertical="center"/>
    </xf>
    <xf borderId="16" fillId="4" fontId="17" numFmtId="0" xfId="0" applyAlignment="1" applyBorder="1" applyFont="1">
      <alignment horizontal="center" vertical="center"/>
    </xf>
    <xf borderId="0" fillId="0" fontId="9" numFmtId="0" xfId="0" applyAlignment="1" applyFont="1">
      <alignment horizontal="left" vertical="center"/>
    </xf>
    <xf borderId="17" fillId="0" fontId="9" numFmtId="0" xfId="0" applyAlignment="1" applyBorder="1" applyFont="1">
      <alignment horizontal="left" vertical="center"/>
    </xf>
    <xf borderId="17" fillId="0" fontId="9" numFmtId="0" xfId="0" applyAlignment="1" applyBorder="1" applyFont="1">
      <alignment horizontal="center" vertical="center"/>
    </xf>
    <xf borderId="17" fillId="0" fontId="9" numFmtId="9" xfId="0" applyAlignment="1" applyBorder="1" applyFont="1" applyNumberFormat="1">
      <alignment horizontal="center" vertical="center"/>
    </xf>
    <xf borderId="17" fillId="0" fontId="9" numFmtId="168" xfId="0" applyAlignment="1" applyBorder="1" applyFont="1" applyNumberFormat="1">
      <alignment horizontal="center" vertical="center"/>
    </xf>
    <xf borderId="18" fillId="0" fontId="9" numFmtId="0" xfId="0" applyAlignment="1" applyBorder="1" applyFont="1">
      <alignment vertical="center"/>
    </xf>
    <xf borderId="0" fillId="5" fontId="18" numFmtId="0" xfId="0" applyAlignment="1" applyFill="1" applyFont="1">
      <alignment horizontal="left" vertical="center"/>
    </xf>
    <xf borderId="19" fillId="5" fontId="18" numFmtId="0" xfId="0" applyAlignment="1" applyBorder="1" applyFont="1">
      <alignment horizontal="left" vertical="center"/>
    </xf>
    <xf borderId="19" fillId="5" fontId="18" numFmtId="0" xfId="0" applyAlignment="1" applyBorder="1" applyFont="1">
      <alignment horizontal="center" vertical="center"/>
    </xf>
    <xf borderId="19" fillId="5" fontId="9" numFmtId="9" xfId="0" applyAlignment="1" applyBorder="1" applyFont="1" applyNumberFormat="1">
      <alignment horizontal="center" vertical="center"/>
    </xf>
    <xf borderId="19" fillId="5" fontId="9" numFmtId="168" xfId="0" applyAlignment="1" applyBorder="1" applyFont="1" applyNumberFormat="1">
      <alignment horizontal="center" vertical="center"/>
    </xf>
    <xf borderId="17" fillId="5" fontId="9" numFmtId="0" xfId="0" applyAlignment="1" applyBorder="1" applyFont="1">
      <alignment horizontal="center" vertical="center"/>
    </xf>
    <xf borderId="20" fillId="5" fontId="9" numFmtId="0" xfId="0" applyAlignment="1" applyBorder="1" applyFont="1">
      <alignment vertical="center"/>
    </xf>
    <xf borderId="18" fillId="5" fontId="9" numFmtId="0" xfId="0" applyAlignment="1" applyBorder="1" applyFont="1">
      <alignment vertical="center"/>
    </xf>
    <xf borderId="0" fillId="6" fontId="9" numFmtId="0" xfId="0" applyAlignment="1" applyFill="1" applyFont="1">
      <alignment horizontal="left" vertical="center"/>
    </xf>
    <xf borderId="19" fillId="6" fontId="9" numFmtId="0" xfId="0" applyAlignment="1" applyBorder="1" applyFont="1">
      <alignment horizontal="left" vertical="center"/>
    </xf>
    <xf borderId="19" fillId="6" fontId="9" numFmtId="0" xfId="0" applyAlignment="1" applyBorder="1" applyFont="1">
      <alignment horizontal="center" vertical="center"/>
    </xf>
    <xf borderId="19" fillId="6" fontId="9" numFmtId="9" xfId="0" applyAlignment="1" applyBorder="1" applyFont="1" applyNumberFormat="1">
      <alignment horizontal="center" vertical="center"/>
    </xf>
    <xf borderId="19" fillId="6" fontId="9" numFmtId="168" xfId="0" applyAlignment="1" applyBorder="1" applyFont="1" applyNumberFormat="1">
      <alignment horizontal="center" vertical="center"/>
    </xf>
    <xf borderId="21" fillId="6" fontId="9" numFmtId="0" xfId="0" applyAlignment="1" applyBorder="1" applyFont="1">
      <alignment horizontal="center" vertical="center"/>
    </xf>
    <xf borderId="22" fillId="0" fontId="10" numFmtId="0" xfId="0" applyBorder="1" applyFont="1"/>
    <xf borderId="23" fillId="0" fontId="10" numFmtId="0" xfId="0" applyBorder="1" applyFont="1"/>
    <xf borderId="21" fillId="0" fontId="9" numFmtId="9" xfId="0" applyAlignment="1" applyBorder="1" applyFont="1" applyNumberFormat="1">
      <alignment vertical="center"/>
    </xf>
    <xf borderId="24" fillId="0" fontId="9" numFmtId="0" xfId="0" applyAlignment="1" applyBorder="1" applyFont="1">
      <alignment vertical="center"/>
    </xf>
    <xf borderId="20" fillId="0" fontId="9" numFmtId="0" xfId="0" applyAlignment="1" applyBorder="1" applyFont="1">
      <alignment vertical="center"/>
    </xf>
    <xf borderId="0" fillId="6" fontId="4" numFmtId="0" xfId="0" applyAlignment="1" applyFont="1">
      <alignment horizontal="left"/>
    </xf>
    <xf borderId="0" fillId="6" fontId="4" numFmtId="0" xfId="0" applyFont="1"/>
    <xf borderId="0" fillId="6" fontId="4" numFmtId="0" xfId="0" applyAlignment="1" applyFont="1">
      <alignment horizontal="center"/>
    </xf>
    <xf borderId="25" fillId="0" fontId="9" numFmtId="0" xfId="0" applyAlignment="1" applyBorder="1" applyFont="1">
      <alignment vertical="center"/>
    </xf>
    <xf borderId="25" fillId="0" fontId="9" numFmtId="0" xfId="0" applyAlignment="1" applyBorder="1" applyFont="1">
      <alignment horizontal="right" vertical="center"/>
    </xf>
    <xf borderId="26" fillId="0" fontId="9" numFmtId="0" xfId="0" applyAlignment="1" applyBorder="1" applyFont="1">
      <alignment vertical="center"/>
    </xf>
    <xf borderId="27" fillId="0" fontId="9" numFmtId="0" xfId="0" applyAlignment="1" applyBorder="1" applyFont="1">
      <alignment vertical="center"/>
    </xf>
    <xf borderId="28" fillId="0" fontId="9" numFmtId="0" xfId="0" applyAlignment="1" applyBorder="1" applyFont="1">
      <alignment vertical="center"/>
    </xf>
    <xf borderId="29" fillId="2" fontId="19" numFmtId="0" xfId="0" applyBorder="1" applyFont="1"/>
    <xf borderId="30" fillId="0" fontId="9" numFmtId="0" xfId="0" applyAlignment="1" applyBorder="1" applyFont="1">
      <alignment vertical="center"/>
    </xf>
    <xf borderId="18" fillId="0" fontId="9" numFmtId="0" xfId="0" applyAlignment="1" applyBorder="1" applyFont="1">
      <alignment horizontal="right" vertical="center"/>
    </xf>
    <xf borderId="21" fillId="2" fontId="20" numFmtId="9" xfId="0" applyAlignment="1" applyBorder="1" applyFont="1" applyNumberFormat="1">
      <alignment horizontal="right" vertical="center"/>
    </xf>
    <xf borderId="31" fillId="0" fontId="9" numFmtId="9" xfId="0" applyAlignment="1" applyBorder="1" applyFont="1" applyNumberFormat="1">
      <alignment vertical="center"/>
    </xf>
    <xf borderId="32" fillId="0" fontId="10" numFmtId="0" xfId="0" applyBorder="1" applyFont="1"/>
    <xf borderId="33" fillId="0" fontId="9" numFmtId="0" xfId="0" applyAlignment="1" applyBorder="1" applyFont="1">
      <alignment vertical="center"/>
    </xf>
    <xf borderId="29" fillId="6" fontId="4" numFmtId="0" xfId="0" applyAlignment="1" applyBorder="1" applyFont="1">
      <alignment horizontal="center"/>
    </xf>
    <xf borderId="0" fillId="7" fontId="18" numFmtId="0" xfId="0" applyAlignment="1" applyFill="1" applyFont="1">
      <alignment horizontal="left" vertical="center"/>
    </xf>
    <xf borderId="19" fillId="7" fontId="18" numFmtId="0" xfId="0" applyAlignment="1" applyBorder="1" applyFont="1">
      <alignment horizontal="left" vertical="center"/>
    </xf>
    <xf borderId="19" fillId="7" fontId="18" numFmtId="0" xfId="0" applyAlignment="1" applyBorder="1" applyFont="1">
      <alignment horizontal="center" vertical="center"/>
    </xf>
    <xf borderId="19" fillId="7" fontId="9" numFmtId="9" xfId="0" applyAlignment="1" applyBorder="1" applyFont="1" applyNumberFormat="1">
      <alignment horizontal="center" vertical="center"/>
    </xf>
    <xf borderId="19" fillId="7" fontId="9" numFmtId="168" xfId="0" applyAlignment="1" applyBorder="1" applyFont="1" applyNumberFormat="1">
      <alignment horizontal="center" vertical="center"/>
    </xf>
    <xf borderId="17" fillId="7" fontId="9" numFmtId="0" xfId="0" applyAlignment="1" applyBorder="1" applyFont="1">
      <alignment horizontal="center" vertical="center"/>
    </xf>
    <xf borderId="18" fillId="7" fontId="9" numFmtId="0" xfId="0" applyAlignment="1" applyBorder="1" applyFont="1">
      <alignment vertical="center"/>
    </xf>
    <xf borderId="25" fillId="7" fontId="9" numFmtId="0" xfId="0" applyAlignment="1" applyBorder="1" applyFont="1">
      <alignment vertical="center"/>
    </xf>
    <xf borderId="27" fillId="7" fontId="9" numFmtId="0" xfId="0" applyAlignment="1" applyBorder="1" applyFont="1">
      <alignment vertical="center"/>
    </xf>
    <xf borderId="20" fillId="7" fontId="9" numFmtId="0" xfId="0" applyAlignment="1" applyBorder="1" applyFont="1">
      <alignment vertical="center"/>
    </xf>
    <xf borderId="0" fillId="8" fontId="9" numFmtId="0" xfId="0" applyAlignment="1" applyFill="1" applyFont="1">
      <alignment horizontal="left" vertical="center"/>
    </xf>
    <xf borderId="19" fillId="8" fontId="9" numFmtId="0" xfId="0" applyAlignment="1" applyBorder="1" applyFont="1">
      <alignment horizontal="left" vertical="center"/>
    </xf>
    <xf borderId="19" fillId="8" fontId="9" numFmtId="0" xfId="0" applyAlignment="1" applyBorder="1" applyFont="1">
      <alignment horizontal="center" vertical="center"/>
    </xf>
    <xf borderId="19" fillId="8" fontId="9" numFmtId="9" xfId="0" applyAlignment="1" applyBorder="1" applyFont="1" applyNumberFormat="1">
      <alignment horizontal="center" vertical="center"/>
    </xf>
    <xf borderId="19" fillId="8" fontId="9" numFmtId="168" xfId="0" applyAlignment="1" applyBorder="1" applyFont="1" applyNumberFormat="1">
      <alignment horizontal="center" vertical="center"/>
    </xf>
    <xf borderId="29" fillId="8" fontId="9" numFmtId="0" xfId="0" applyAlignment="1" applyBorder="1" applyFont="1">
      <alignment vertical="center"/>
    </xf>
    <xf borderId="0" fillId="0" fontId="9" numFmtId="0" xfId="0" applyAlignment="1" applyFont="1">
      <alignment vertical="center"/>
    </xf>
    <xf borderId="34" fillId="0" fontId="9" numFmtId="0" xfId="0" applyAlignment="1" applyBorder="1" applyFont="1">
      <alignment vertical="center"/>
    </xf>
    <xf borderId="21" fillId="8" fontId="9" numFmtId="0" xfId="0" applyAlignment="1" applyBorder="1" applyFont="1">
      <alignment horizontal="center" vertical="center"/>
    </xf>
    <xf borderId="35" fillId="0" fontId="9" numFmtId="0" xfId="0" applyAlignment="1" applyBorder="1" applyFont="1">
      <alignment vertical="center"/>
    </xf>
    <xf borderId="0" fillId="9" fontId="18" numFmtId="0" xfId="0" applyAlignment="1" applyFill="1" applyFont="1">
      <alignment horizontal="left" vertical="center"/>
    </xf>
    <xf borderId="19" fillId="9" fontId="18" numFmtId="0" xfId="0" applyAlignment="1" applyBorder="1" applyFont="1">
      <alignment horizontal="left" vertical="center"/>
    </xf>
    <xf borderId="19" fillId="9" fontId="18" numFmtId="0" xfId="0" applyAlignment="1" applyBorder="1" applyFont="1">
      <alignment horizontal="center" vertical="center"/>
    </xf>
    <xf borderId="19" fillId="9" fontId="9" numFmtId="9" xfId="0" applyAlignment="1" applyBorder="1" applyFont="1" applyNumberFormat="1">
      <alignment horizontal="center" vertical="center"/>
    </xf>
    <xf borderId="19" fillId="9" fontId="9" numFmtId="168" xfId="0" applyAlignment="1" applyBorder="1" applyFont="1" applyNumberFormat="1">
      <alignment horizontal="center" vertical="center"/>
    </xf>
    <xf borderId="17" fillId="9" fontId="9" numFmtId="0" xfId="0" applyAlignment="1" applyBorder="1" applyFont="1">
      <alignment horizontal="center" vertical="center"/>
    </xf>
    <xf borderId="18" fillId="9" fontId="9" numFmtId="0" xfId="0" applyAlignment="1" applyBorder="1" applyFont="1">
      <alignment vertical="center"/>
    </xf>
    <xf borderId="25" fillId="9" fontId="9" numFmtId="0" xfId="0" applyAlignment="1" applyBorder="1" applyFont="1">
      <alignment vertical="center"/>
    </xf>
    <xf borderId="27" fillId="9" fontId="9" numFmtId="0" xfId="0" applyAlignment="1" applyBorder="1" applyFont="1">
      <alignment vertical="center"/>
    </xf>
    <xf borderId="20" fillId="9" fontId="9" numFmtId="0" xfId="0" applyAlignment="1" applyBorder="1" applyFont="1">
      <alignment vertical="center"/>
    </xf>
    <xf borderId="0" fillId="10" fontId="9" numFmtId="0" xfId="0" applyAlignment="1" applyFill="1" applyFont="1">
      <alignment horizontal="left" vertical="center"/>
    </xf>
    <xf borderId="19" fillId="10" fontId="9" numFmtId="0" xfId="0" applyAlignment="1" applyBorder="1" applyFont="1">
      <alignment horizontal="left" vertical="center"/>
    </xf>
    <xf borderId="19" fillId="10" fontId="9" numFmtId="0" xfId="0" applyAlignment="1" applyBorder="1" applyFont="1">
      <alignment horizontal="center" vertical="center"/>
    </xf>
    <xf borderId="19" fillId="10" fontId="9" numFmtId="9" xfId="0" applyAlignment="1" applyBorder="1" applyFont="1" applyNumberFormat="1">
      <alignment horizontal="center" vertical="center"/>
    </xf>
    <xf borderId="19" fillId="10" fontId="9" numFmtId="168" xfId="0" applyAlignment="1" applyBorder="1" applyFont="1" applyNumberFormat="1">
      <alignment horizontal="center" vertical="center"/>
    </xf>
    <xf borderId="21" fillId="10" fontId="9" numFmtId="0" xfId="0" applyAlignment="1" applyBorder="1" applyFont="1">
      <alignment horizontal="center" vertical="center"/>
    </xf>
    <xf borderId="29" fillId="10" fontId="9" numFmtId="0" xfId="0" applyAlignment="1" applyBorder="1" applyFont="1">
      <alignment horizontal="center" vertical="center"/>
    </xf>
    <xf borderId="36" fillId="0" fontId="9" numFmtId="0" xfId="0" applyAlignment="1" applyBorder="1" applyFont="1">
      <alignment vertical="center"/>
    </xf>
    <xf borderId="0" fillId="11" fontId="18" numFmtId="0" xfId="0" applyAlignment="1" applyFill="1" applyFont="1">
      <alignment horizontal="left" vertical="center"/>
    </xf>
    <xf borderId="19" fillId="11" fontId="18" numFmtId="0" xfId="0" applyAlignment="1" applyBorder="1" applyFont="1">
      <alignment horizontal="left" vertical="center"/>
    </xf>
    <xf borderId="19" fillId="11" fontId="18" numFmtId="0" xfId="0" applyAlignment="1" applyBorder="1" applyFont="1">
      <alignment horizontal="center" vertical="center"/>
    </xf>
    <xf borderId="19" fillId="11" fontId="9" numFmtId="9" xfId="0" applyAlignment="1" applyBorder="1" applyFont="1" applyNumberFormat="1">
      <alignment horizontal="center" vertical="center"/>
    </xf>
    <xf borderId="19" fillId="11" fontId="9" numFmtId="168" xfId="0" applyAlignment="1" applyBorder="1" applyFont="1" applyNumberFormat="1">
      <alignment horizontal="center" vertical="center"/>
    </xf>
    <xf borderId="17" fillId="11" fontId="9" numFmtId="0" xfId="0" applyAlignment="1" applyBorder="1" applyFont="1">
      <alignment horizontal="center" vertical="center"/>
    </xf>
    <xf borderId="18" fillId="11" fontId="9" numFmtId="0" xfId="0" applyAlignment="1" applyBorder="1" applyFont="1">
      <alignment vertical="center"/>
    </xf>
    <xf borderId="25" fillId="11" fontId="9" numFmtId="0" xfId="0" applyAlignment="1" applyBorder="1" applyFont="1">
      <alignment vertical="center"/>
    </xf>
    <xf borderId="27" fillId="11" fontId="9" numFmtId="0" xfId="0" applyAlignment="1" applyBorder="1" applyFont="1">
      <alignment vertical="center"/>
    </xf>
    <xf borderId="20" fillId="11" fontId="9" numFmtId="0" xfId="0" applyAlignment="1" applyBorder="1" applyFont="1">
      <alignment vertical="center"/>
    </xf>
    <xf borderId="0" fillId="12" fontId="9" numFmtId="0" xfId="0" applyAlignment="1" applyFill="1" applyFont="1">
      <alignment horizontal="left" vertical="center"/>
    </xf>
    <xf borderId="19" fillId="12" fontId="9" numFmtId="0" xfId="0" applyAlignment="1" applyBorder="1" applyFont="1">
      <alignment horizontal="left" vertical="center"/>
    </xf>
    <xf borderId="19" fillId="12" fontId="9" numFmtId="0" xfId="0" applyAlignment="1" applyBorder="1" applyFont="1">
      <alignment horizontal="center" vertical="center"/>
    </xf>
    <xf borderId="19" fillId="12" fontId="9" numFmtId="9" xfId="0" applyAlignment="1" applyBorder="1" applyFont="1" applyNumberFormat="1">
      <alignment horizontal="center" readingOrder="0" vertical="center"/>
    </xf>
    <xf borderId="19" fillId="12" fontId="9" numFmtId="168" xfId="0" applyAlignment="1" applyBorder="1" applyFont="1" applyNumberFormat="1">
      <alignment horizontal="center" vertical="center"/>
    </xf>
    <xf borderId="17" fillId="0" fontId="9" numFmtId="0" xfId="0" applyAlignment="1" applyBorder="1" applyFont="1">
      <alignment horizontal="center" readingOrder="0" vertical="center"/>
    </xf>
    <xf borderId="29" fillId="12" fontId="9" numFmtId="0" xfId="0" applyAlignment="1" applyBorder="1" applyFont="1">
      <alignment vertical="center"/>
    </xf>
    <xf borderId="37" fillId="0" fontId="9" numFmtId="0" xfId="0" applyAlignment="1" applyBorder="1" applyFont="1">
      <alignment vertical="center"/>
    </xf>
    <xf borderId="21" fillId="12" fontId="9" numFmtId="0" xfId="0" applyAlignment="1" applyBorder="1" applyFont="1">
      <alignment horizontal="center" vertical="center"/>
    </xf>
    <xf borderId="19" fillId="12" fontId="9" numFmtId="0" xfId="0" applyAlignment="1" applyBorder="1" applyFont="1">
      <alignment horizontal="left" readingOrder="0" vertical="center"/>
    </xf>
    <xf borderId="0" fillId="0" fontId="9" numFmtId="0" xfId="0" applyAlignment="1" applyFont="1">
      <alignment horizontal="center"/>
    </xf>
    <xf borderId="0" fillId="0" fontId="2" numFmtId="0" xfId="0" applyAlignment="1" applyFont="1">
      <alignment horizontal="left"/>
    </xf>
    <xf borderId="0" fillId="2" fontId="21" numFmtId="0" xfId="0" applyFont="1"/>
    <xf borderId="0" fillId="0" fontId="9" numFmtId="164" xfId="0" applyAlignment="1" applyFont="1" applyNumberFormat="1">
      <alignment horizontal="center" vertical="center"/>
    </xf>
    <xf borderId="0" fillId="0" fontId="9" numFmtId="165" xfId="0" applyAlignment="1" applyFont="1" applyNumberFormat="1">
      <alignment horizontal="center" vertical="center"/>
    </xf>
    <xf borderId="7" fillId="3" fontId="12" numFmtId="0" xfId="0" applyAlignment="1" applyBorder="1" applyFont="1">
      <alignment horizontal="center" vertical="center"/>
    </xf>
    <xf borderId="8" fillId="3" fontId="12" numFmtId="0" xfId="0" applyAlignment="1" applyBorder="1" applyFont="1">
      <alignment horizontal="center" vertical="center"/>
    </xf>
    <xf borderId="9" fillId="3" fontId="12" numFmtId="0" xfId="0" applyAlignment="1" applyBorder="1" applyFont="1">
      <alignment horizontal="center" vertical="center"/>
    </xf>
    <xf borderId="0" fillId="2" fontId="12" numFmtId="0" xfId="0" applyFont="1"/>
    <xf borderId="17" fillId="5" fontId="9" numFmtId="168" xfId="0" applyAlignment="1" applyBorder="1" applyFont="1" applyNumberFormat="1">
      <alignment horizontal="center" vertical="center"/>
    </xf>
    <xf borderId="17" fillId="6" fontId="9" numFmtId="0" xfId="0" applyAlignment="1" applyBorder="1" applyFont="1">
      <alignment horizontal="center" vertical="center"/>
    </xf>
    <xf borderId="21" fillId="6" fontId="9" numFmtId="168" xfId="0" applyAlignment="1" applyBorder="1" applyFont="1" applyNumberFormat="1">
      <alignment horizontal="center" vertical="center"/>
    </xf>
    <xf borderId="30" fillId="0" fontId="9" numFmtId="0" xfId="0" applyAlignment="1" applyBorder="1" applyFont="1">
      <alignment horizontal="right" vertical="center"/>
    </xf>
    <xf borderId="17" fillId="7" fontId="9" numFmtId="168" xfId="0" applyAlignment="1" applyBorder="1" applyFont="1" applyNumberFormat="1">
      <alignment horizontal="center" vertical="center"/>
    </xf>
    <xf borderId="17" fillId="8" fontId="9" numFmtId="0" xfId="0" applyAlignment="1" applyBorder="1" applyFont="1">
      <alignment horizontal="center" vertical="center"/>
    </xf>
    <xf borderId="21" fillId="8" fontId="9" numFmtId="168" xfId="0" applyAlignment="1" applyBorder="1" applyFont="1" applyNumberFormat="1">
      <alignment horizontal="center" vertical="center"/>
    </xf>
    <xf borderId="17" fillId="9" fontId="9" numFmtId="168" xfId="0" applyAlignment="1" applyBorder="1" applyFont="1" applyNumberFormat="1">
      <alignment horizontal="center" vertical="center"/>
    </xf>
    <xf borderId="17" fillId="10" fontId="9" numFmtId="0" xfId="0" applyAlignment="1" applyBorder="1" applyFont="1">
      <alignment horizontal="center" vertical="center"/>
    </xf>
    <xf borderId="21" fillId="10" fontId="9" numFmtId="168" xfId="0" applyAlignment="1" applyBorder="1" applyFont="1" applyNumberFormat="1">
      <alignment horizontal="center" vertical="center"/>
    </xf>
    <xf borderId="17" fillId="11" fontId="9" numFmtId="168" xfId="0" applyAlignment="1" applyBorder="1" applyFont="1" applyNumberFormat="1">
      <alignment horizontal="center" vertical="center"/>
    </xf>
    <xf borderId="19" fillId="12" fontId="9" numFmtId="9" xfId="0" applyAlignment="1" applyBorder="1" applyFont="1" applyNumberFormat="1">
      <alignment horizontal="center" vertical="center"/>
    </xf>
    <xf borderId="17" fillId="12" fontId="9" numFmtId="0" xfId="0" applyAlignment="1" applyBorder="1" applyFont="1">
      <alignment horizontal="center" vertical="center"/>
    </xf>
    <xf borderId="21" fillId="12" fontId="9" numFmtId="168" xfId="0" applyAlignment="1" applyBorder="1" applyFont="1" applyNumberFormat="1">
      <alignment horizontal="center" vertical="center"/>
    </xf>
    <xf borderId="21" fillId="0" fontId="4" numFmtId="9" xfId="0" applyBorder="1" applyFont="1" applyNumberFormat="1"/>
    <xf borderId="0" fillId="0" fontId="22" numFmtId="0" xfId="0" applyFont="1"/>
    <xf borderId="0" fillId="0" fontId="23" numFmtId="0" xfId="0" applyFont="1"/>
    <xf borderId="0" fillId="0" fontId="24" numFmtId="14" xfId="0" applyAlignment="1" applyFont="1" applyNumberFormat="1">
      <alignment horizontal="center"/>
    </xf>
    <xf borderId="0" fillId="0" fontId="25" numFmtId="0" xfId="0" applyFont="1"/>
    <xf borderId="0" fillId="0" fontId="26" numFmtId="0" xfId="0" applyFont="1"/>
    <xf borderId="0" fillId="0" fontId="4" numFmtId="0" xfId="0" applyFont="1"/>
    <xf borderId="0" fillId="0" fontId="27" numFmtId="0" xfId="0" applyFont="1"/>
    <xf borderId="0" fillId="0" fontId="3" numFmtId="0" xfId="0" applyAlignment="1" applyFont="1">
      <alignment vertical="top"/>
    </xf>
    <xf borderId="0" fillId="0" fontId="28" numFmtId="0" xfId="0" applyAlignment="1" applyFont="1">
      <alignment horizontal="left" vertical="center"/>
    </xf>
    <xf borderId="0" fillId="0" fontId="29" numFmtId="0" xfId="0" applyAlignment="1" applyFont="1">
      <alignment horizontal="left" vertical="center"/>
    </xf>
    <xf borderId="0" fillId="0" fontId="30" numFmtId="0" xfId="0" applyAlignment="1" applyFont="1">
      <alignment horizontal="left" vertical="center"/>
    </xf>
    <xf borderId="0" fillId="0" fontId="3" numFmtId="0" xfId="0" applyAlignment="1" applyFont="1">
      <alignment horizontal="left" vertical="center"/>
    </xf>
    <xf borderId="0" fillId="0" fontId="31" numFmtId="0" xfId="0" applyAlignment="1" applyFont="1">
      <alignment vertical="center"/>
    </xf>
    <xf borderId="0" fillId="0" fontId="32" numFmtId="0" xfId="0" applyAlignment="1" applyFont="1">
      <alignment vertical="center"/>
    </xf>
    <xf borderId="0" fillId="0" fontId="33" numFmtId="0" xfId="0" applyAlignment="1" applyFont="1">
      <alignment vertical="top"/>
    </xf>
    <xf borderId="0" fillId="0" fontId="34" numFmtId="0" xfId="0" applyFont="1"/>
    <xf borderId="0" fillId="0" fontId="35" numFmtId="0" xfId="0" applyAlignment="1" applyFont="1">
      <alignment vertical="center"/>
    </xf>
    <xf borderId="0" fillId="0" fontId="36" numFmtId="0" xfId="0" applyAlignment="1" applyFont="1">
      <alignment horizontal="left" shrinkToFit="0" vertical="top" wrapText="1"/>
    </xf>
    <xf borderId="0" fillId="0" fontId="36" numFmtId="0" xfId="0" applyAlignment="1" applyFont="1">
      <alignment shrinkToFit="0" vertical="top" wrapText="1"/>
    </xf>
    <xf borderId="0" fillId="0" fontId="3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95250</xdr:rowOff>
    </xdr:from>
    <xdr:ext cx="1905000"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86"/>
    <col customWidth="1" min="3" max="3" width="49.0"/>
    <col customWidth="1" min="4" max="4" width="21.29"/>
    <col customWidth="1" min="5" max="5" width="10.71"/>
    <col customWidth="1" min="6" max="7" width="10.43"/>
    <col customWidth="1" min="8" max="9" width="9.0"/>
    <col customWidth="1" min="10" max="133" width="2.71"/>
    <col customWidth="1" min="134" max="154" width="2.43"/>
    <col customWidth="1" min="155" max="155" width="2.29"/>
  </cols>
  <sheetData>
    <row r="1">
      <c r="B1" s="1"/>
      <c r="C1" s="1" t="s">
        <v>0</v>
      </c>
      <c r="D1" s="2"/>
      <c r="E1" s="3"/>
      <c r="F1" s="4"/>
      <c r="G1" s="5"/>
      <c r="H1" s="6"/>
      <c r="I1" s="6"/>
      <c r="J1" s="7"/>
      <c r="K1" s="8" t="str">
        <f>HYPERLINK("https://vertex42.link/HowToMakeAGanttChart","► Watch How to Make a Gantt Chart in Excel")</f>
        <v>► Watch How to Make a Gantt Chart in Excel</v>
      </c>
    </row>
    <row r="2" ht="19.5" customHeight="1">
      <c r="B2" s="9"/>
      <c r="C2" s="10" t="s">
        <v>1</v>
      </c>
      <c r="D2" s="6"/>
      <c r="E2" s="11" t="s">
        <v>2</v>
      </c>
      <c r="F2" s="12">
        <v>45145.0</v>
      </c>
      <c r="G2" s="13"/>
      <c r="H2" s="6"/>
      <c r="I2" s="6"/>
    </row>
    <row r="3" ht="19.5" customHeight="1">
      <c r="B3" s="9"/>
      <c r="C3" s="9" t="s">
        <v>3</v>
      </c>
      <c r="D3" s="6"/>
      <c r="E3" s="11" t="s">
        <v>4</v>
      </c>
      <c r="F3" s="14">
        <f>NOW()</f>
        <v>45264.56468</v>
      </c>
      <c r="G3" s="13"/>
      <c r="H3" s="6"/>
      <c r="I3" s="6"/>
    </row>
    <row r="4" ht="19.5" customHeight="1">
      <c r="C4" s="9" t="s">
        <v>5</v>
      </c>
      <c r="D4" s="6"/>
      <c r="E4" s="11" t="s">
        <v>6</v>
      </c>
      <c r="F4" s="15">
        <v>1.0</v>
      </c>
      <c r="H4" s="6"/>
      <c r="I4" s="6"/>
      <c r="J4" s="16">
        <f>J5</f>
        <v>45145</v>
      </c>
      <c r="K4" s="17"/>
      <c r="L4" s="17"/>
      <c r="M4" s="17"/>
      <c r="N4" s="17"/>
      <c r="O4" s="17"/>
      <c r="P4" s="18"/>
      <c r="Q4" s="16">
        <f>Q5</f>
        <v>45152</v>
      </c>
      <c r="R4" s="17"/>
      <c r="S4" s="17"/>
      <c r="T4" s="17"/>
      <c r="U4" s="17"/>
      <c r="V4" s="17"/>
      <c r="W4" s="18"/>
      <c r="X4" s="16">
        <f>X5</f>
        <v>45159</v>
      </c>
      <c r="Y4" s="17"/>
      <c r="Z4" s="17"/>
      <c r="AA4" s="17"/>
      <c r="AB4" s="17"/>
      <c r="AC4" s="17"/>
      <c r="AD4" s="18"/>
      <c r="AE4" s="16">
        <f>AE5</f>
        <v>45166</v>
      </c>
      <c r="AF4" s="17"/>
      <c r="AG4" s="17"/>
      <c r="AH4" s="17"/>
      <c r="AI4" s="17"/>
      <c r="AJ4" s="17"/>
      <c r="AK4" s="18"/>
      <c r="AL4" s="16">
        <f>AL5</f>
        <v>45173</v>
      </c>
      <c r="AM4" s="17"/>
      <c r="AN4" s="17"/>
      <c r="AO4" s="17"/>
      <c r="AP4" s="17"/>
      <c r="AQ4" s="17"/>
      <c r="AR4" s="18"/>
      <c r="AS4" s="16">
        <f>AS5</f>
        <v>45180</v>
      </c>
      <c r="AT4" s="17"/>
      <c r="AU4" s="17"/>
      <c r="AV4" s="17"/>
      <c r="AW4" s="17"/>
      <c r="AX4" s="17"/>
      <c r="AY4" s="18"/>
      <c r="AZ4" s="16">
        <f>AZ5</f>
        <v>45187</v>
      </c>
      <c r="BA4" s="17"/>
      <c r="BB4" s="17"/>
      <c r="BC4" s="17"/>
      <c r="BD4" s="17"/>
      <c r="BE4" s="17"/>
      <c r="BF4" s="18"/>
      <c r="BG4" s="16">
        <f>BG5</f>
        <v>45194</v>
      </c>
      <c r="BH4" s="17"/>
      <c r="BI4" s="17"/>
      <c r="BJ4" s="17"/>
      <c r="BK4" s="17"/>
      <c r="BL4" s="17"/>
      <c r="BM4" s="17"/>
      <c r="BN4" s="19">
        <v>45201.0</v>
      </c>
      <c r="BO4" s="17"/>
      <c r="BP4" s="17"/>
      <c r="BQ4" s="17"/>
      <c r="BR4" s="17"/>
      <c r="BS4" s="17"/>
      <c r="BT4" s="17"/>
      <c r="BU4" s="16">
        <v>45208.0</v>
      </c>
      <c r="BV4" s="17"/>
      <c r="BW4" s="17"/>
      <c r="BX4" s="17"/>
      <c r="BY4" s="17"/>
      <c r="BZ4" s="17"/>
      <c r="CA4" s="17"/>
      <c r="CB4" s="16">
        <v>45215.0</v>
      </c>
      <c r="CC4" s="17"/>
      <c r="CD4" s="17"/>
      <c r="CE4" s="17"/>
      <c r="CF4" s="17"/>
      <c r="CG4" s="17"/>
      <c r="CH4" s="17"/>
      <c r="CI4" s="16">
        <v>45222.0</v>
      </c>
      <c r="CJ4" s="17"/>
      <c r="CK4" s="17"/>
      <c r="CL4" s="17"/>
      <c r="CM4" s="17"/>
      <c r="CN4" s="17"/>
      <c r="CO4" s="18"/>
      <c r="CP4" s="16">
        <v>45229.0</v>
      </c>
      <c r="CQ4" s="17"/>
      <c r="CR4" s="17"/>
      <c r="CS4" s="17"/>
      <c r="CT4" s="17"/>
      <c r="CU4" s="17"/>
      <c r="CV4" s="18"/>
      <c r="CW4" s="16">
        <v>45236.0</v>
      </c>
      <c r="CX4" s="17"/>
      <c r="CY4" s="17"/>
      <c r="CZ4" s="17"/>
      <c r="DA4" s="17"/>
      <c r="DB4" s="17"/>
      <c r="DC4" s="17"/>
      <c r="DD4" s="16">
        <v>45243.0</v>
      </c>
      <c r="DE4" s="17"/>
      <c r="DF4" s="17"/>
      <c r="DG4" s="17"/>
      <c r="DH4" s="17"/>
      <c r="DI4" s="17"/>
      <c r="DJ4" s="17"/>
      <c r="DK4" s="16">
        <v>45250.0</v>
      </c>
      <c r="DL4" s="17"/>
      <c r="DM4" s="17"/>
      <c r="DN4" s="17"/>
      <c r="DO4" s="17"/>
      <c r="DP4" s="17"/>
      <c r="DQ4" s="17"/>
      <c r="DR4" s="16">
        <v>45257.0</v>
      </c>
      <c r="DS4" s="17"/>
      <c r="DT4" s="17"/>
      <c r="DU4" s="17"/>
      <c r="DV4" s="17"/>
      <c r="DW4" s="17"/>
      <c r="DX4" s="17"/>
      <c r="DY4" s="16">
        <v>45264.0</v>
      </c>
      <c r="DZ4" s="17"/>
      <c r="EA4" s="17"/>
      <c r="EB4" s="17"/>
      <c r="EC4" s="17"/>
    </row>
    <row r="5" ht="14.25" customHeight="1">
      <c r="A5" s="11"/>
      <c r="D5" s="6"/>
      <c r="F5" s="20" t="s">
        <v>7</v>
      </c>
      <c r="H5" s="21"/>
      <c r="I5" s="21"/>
      <c r="J5" s="22">
        <f>F2-WEEKDAY(F2,1)+2+7*(F4-1)</f>
        <v>45145</v>
      </c>
      <c r="K5" s="23">
        <f t="shared" ref="K5:BM5" si="1">J5+1</f>
        <v>45146</v>
      </c>
      <c r="L5" s="23">
        <f t="shared" si="1"/>
        <v>45147</v>
      </c>
      <c r="M5" s="23">
        <f t="shared" si="1"/>
        <v>45148</v>
      </c>
      <c r="N5" s="23">
        <f t="shared" si="1"/>
        <v>45149</v>
      </c>
      <c r="O5" s="23">
        <f t="shared" si="1"/>
        <v>45150</v>
      </c>
      <c r="P5" s="24">
        <f t="shared" si="1"/>
        <v>45151</v>
      </c>
      <c r="Q5" s="22">
        <f t="shared" si="1"/>
        <v>45152</v>
      </c>
      <c r="R5" s="23">
        <f t="shared" si="1"/>
        <v>45153</v>
      </c>
      <c r="S5" s="23">
        <f t="shared" si="1"/>
        <v>45154</v>
      </c>
      <c r="T5" s="23">
        <f t="shared" si="1"/>
        <v>45155</v>
      </c>
      <c r="U5" s="23">
        <f t="shared" si="1"/>
        <v>45156</v>
      </c>
      <c r="V5" s="23">
        <f t="shared" si="1"/>
        <v>45157</v>
      </c>
      <c r="W5" s="24">
        <f t="shared" si="1"/>
        <v>45158</v>
      </c>
      <c r="X5" s="22">
        <f t="shared" si="1"/>
        <v>45159</v>
      </c>
      <c r="Y5" s="23">
        <f t="shared" si="1"/>
        <v>45160</v>
      </c>
      <c r="Z5" s="23">
        <f t="shared" si="1"/>
        <v>45161</v>
      </c>
      <c r="AA5" s="23">
        <f t="shared" si="1"/>
        <v>45162</v>
      </c>
      <c r="AB5" s="23">
        <f t="shared" si="1"/>
        <v>45163</v>
      </c>
      <c r="AC5" s="23">
        <f t="shared" si="1"/>
        <v>45164</v>
      </c>
      <c r="AD5" s="24">
        <f t="shared" si="1"/>
        <v>45165</v>
      </c>
      <c r="AE5" s="22">
        <f t="shared" si="1"/>
        <v>45166</v>
      </c>
      <c r="AF5" s="23">
        <f t="shared" si="1"/>
        <v>45167</v>
      </c>
      <c r="AG5" s="23">
        <f t="shared" si="1"/>
        <v>45168</v>
      </c>
      <c r="AH5" s="23">
        <f t="shared" si="1"/>
        <v>45169</v>
      </c>
      <c r="AI5" s="23">
        <f t="shared" si="1"/>
        <v>45170</v>
      </c>
      <c r="AJ5" s="23">
        <f t="shared" si="1"/>
        <v>45171</v>
      </c>
      <c r="AK5" s="24">
        <f t="shared" si="1"/>
        <v>45172</v>
      </c>
      <c r="AL5" s="22">
        <f t="shared" si="1"/>
        <v>45173</v>
      </c>
      <c r="AM5" s="23">
        <f t="shared" si="1"/>
        <v>45174</v>
      </c>
      <c r="AN5" s="23">
        <f t="shared" si="1"/>
        <v>45175</v>
      </c>
      <c r="AO5" s="23">
        <f t="shared" si="1"/>
        <v>45176</v>
      </c>
      <c r="AP5" s="23">
        <f t="shared" si="1"/>
        <v>45177</v>
      </c>
      <c r="AQ5" s="23">
        <f t="shared" si="1"/>
        <v>45178</v>
      </c>
      <c r="AR5" s="24">
        <f t="shared" si="1"/>
        <v>45179</v>
      </c>
      <c r="AS5" s="22">
        <f t="shared" si="1"/>
        <v>45180</v>
      </c>
      <c r="AT5" s="23">
        <f t="shared" si="1"/>
        <v>45181</v>
      </c>
      <c r="AU5" s="23">
        <f t="shared" si="1"/>
        <v>45182</v>
      </c>
      <c r="AV5" s="23">
        <f t="shared" si="1"/>
        <v>45183</v>
      </c>
      <c r="AW5" s="23">
        <f t="shared" si="1"/>
        <v>45184</v>
      </c>
      <c r="AX5" s="23">
        <f t="shared" si="1"/>
        <v>45185</v>
      </c>
      <c r="AY5" s="24">
        <f t="shared" si="1"/>
        <v>45186</v>
      </c>
      <c r="AZ5" s="22">
        <f t="shared" si="1"/>
        <v>45187</v>
      </c>
      <c r="BA5" s="23">
        <f t="shared" si="1"/>
        <v>45188</v>
      </c>
      <c r="BB5" s="23">
        <f t="shared" si="1"/>
        <v>45189</v>
      </c>
      <c r="BC5" s="23">
        <f t="shared" si="1"/>
        <v>45190</v>
      </c>
      <c r="BD5" s="23">
        <f t="shared" si="1"/>
        <v>45191</v>
      </c>
      <c r="BE5" s="23">
        <f t="shared" si="1"/>
        <v>45192</v>
      </c>
      <c r="BF5" s="24">
        <f t="shared" si="1"/>
        <v>45193</v>
      </c>
      <c r="BG5" s="22">
        <f t="shared" si="1"/>
        <v>45194</v>
      </c>
      <c r="BH5" s="23">
        <f t="shared" si="1"/>
        <v>45195</v>
      </c>
      <c r="BI5" s="23">
        <f t="shared" si="1"/>
        <v>45196</v>
      </c>
      <c r="BJ5" s="23">
        <f t="shared" si="1"/>
        <v>45197</v>
      </c>
      <c r="BK5" s="23">
        <f t="shared" si="1"/>
        <v>45198</v>
      </c>
      <c r="BL5" s="23">
        <f t="shared" si="1"/>
        <v>45199</v>
      </c>
      <c r="BM5" s="24">
        <f t="shared" si="1"/>
        <v>45200</v>
      </c>
      <c r="BN5" s="25">
        <v>2.0</v>
      </c>
      <c r="BO5" s="25">
        <v>3.0</v>
      </c>
      <c r="BP5" s="25">
        <v>4.0</v>
      </c>
      <c r="BQ5" s="25">
        <v>5.0</v>
      </c>
      <c r="BR5" s="25">
        <v>6.0</v>
      </c>
      <c r="BS5" s="25">
        <v>7.0</v>
      </c>
      <c r="BT5" s="25">
        <v>8.0</v>
      </c>
      <c r="BU5" s="25">
        <v>9.0</v>
      </c>
      <c r="BV5" s="25">
        <v>10.0</v>
      </c>
      <c r="BW5" s="25">
        <v>11.0</v>
      </c>
      <c r="BX5" s="25">
        <v>12.0</v>
      </c>
      <c r="BY5" s="25">
        <v>13.0</v>
      </c>
      <c r="BZ5" s="25">
        <v>14.0</v>
      </c>
      <c r="CA5" s="25">
        <v>15.0</v>
      </c>
      <c r="CB5" s="25">
        <v>16.0</v>
      </c>
      <c r="CC5" s="25">
        <v>17.0</v>
      </c>
      <c r="CD5" s="25">
        <v>18.0</v>
      </c>
      <c r="CE5" s="25">
        <v>19.0</v>
      </c>
      <c r="CF5" s="25">
        <v>20.0</v>
      </c>
      <c r="CG5" s="25">
        <v>21.0</v>
      </c>
      <c r="CH5" s="25">
        <v>22.0</v>
      </c>
      <c r="CI5" s="25">
        <v>23.0</v>
      </c>
      <c r="CJ5" s="25">
        <v>24.0</v>
      </c>
      <c r="CK5" s="25">
        <v>25.0</v>
      </c>
      <c r="CL5" s="25">
        <v>26.0</v>
      </c>
      <c r="CM5" s="25">
        <v>27.0</v>
      </c>
      <c r="CN5" s="25">
        <v>28.0</v>
      </c>
      <c r="CO5" s="25">
        <v>29.0</v>
      </c>
      <c r="CP5" s="25">
        <v>30.0</v>
      </c>
      <c r="CQ5" s="25">
        <v>31.0</v>
      </c>
      <c r="CR5" s="25">
        <v>1.0</v>
      </c>
      <c r="CS5" s="25">
        <v>2.0</v>
      </c>
      <c r="CT5" s="25">
        <v>3.0</v>
      </c>
      <c r="CU5" s="25">
        <v>4.0</v>
      </c>
      <c r="CV5" s="25">
        <v>5.0</v>
      </c>
      <c r="CW5" s="26">
        <v>6.0</v>
      </c>
      <c r="CX5" s="26">
        <v>7.0</v>
      </c>
      <c r="CY5" s="26">
        <v>8.0</v>
      </c>
      <c r="CZ5" s="26">
        <v>9.0</v>
      </c>
      <c r="DA5" s="26">
        <v>10.0</v>
      </c>
      <c r="DB5" s="26">
        <v>11.0</v>
      </c>
      <c r="DC5" s="26">
        <v>12.0</v>
      </c>
      <c r="DD5" s="27">
        <v>13.0</v>
      </c>
      <c r="DE5" s="27">
        <v>14.0</v>
      </c>
      <c r="DF5" s="27">
        <v>15.0</v>
      </c>
      <c r="DG5" s="27">
        <v>16.0</v>
      </c>
      <c r="DH5" s="27">
        <v>17.0</v>
      </c>
      <c r="DI5" s="27">
        <v>18.0</v>
      </c>
      <c r="DJ5" s="27">
        <v>19.0</v>
      </c>
      <c r="DK5" s="27">
        <v>20.0</v>
      </c>
      <c r="DL5" s="27">
        <v>21.0</v>
      </c>
      <c r="DM5" s="27">
        <v>22.0</v>
      </c>
      <c r="DN5" s="27">
        <v>23.0</v>
      </c>
      <c r="DO5" s="27">
        <v>24.0</v>
      </c>
      <c r="DP5" s="27">
        <v>25.0</v>
      </c>
      <c r="DQ5" s="27">
        <v>26.0</v>
      </c>
      <c r="DR5" s="27">
        <v>27.0</v>
      </c>
      <c r="DS5" s="27">
        <v>28.0</v>
      </c>
      <c r="DT5" s="27">
        <v>29.0</v>
      </c>
      <c r="DU5" s="27">
        <v>30.0</v>
      </c>
      <c r="DV5" s="27">
        <v>1.0</v>
      </c>
      <c r="DW5" s="27">
        <v>2.0</v>
      </c>
      <c r="DX5" s="27">
        <v>3.0</v>
      </c>
      <c r="DY5" s="27">
        <v>4.0</v>
      </c>
      <c r="DZ5" s="27">
        <v>5.0</v>
      </c>
      <c r="EA5" s="27">
        <v>6.0</v>
      </c>
      <c r="EB5" s="27">
        <v>7.0</v>
      </c>
      <c r="EC5" s="27">
        <v>8.0</v>
      </c>
    </row>
    <row r="6" ht="29.25" customHeight="1">
      <c r="A6" s="28"/>
      <c r="B6" s="29" t="s">
        <v>8</v>
      </c>
      <c r="C6" s="30" t="s">
        <v>9</v>
      </c>
      <c r="D6" s="31" t="s">
        <v>10</v>
      </c>
      <c r="E6" s="31" t="s">
        <v>11</v>
      </c>
      <c r="F6" s="31" t="s">
        <v>12</v>
      </c>
      <c r="G6" s="31" t="s">
        <v>13</v>
      </c>
      <c r="H6" s="31" t="s">
        <v>14</v>
      </c>
      <c r="I6" s="31" t="s">
        <v>15</v>
      </c>
      <c r="J6" s="32" t="str">
        <f t="shared" ref="J6:CO6" si="2">LEFT(TEXT(J5,"ddd"),1)</f>
        <v>M</v>
      </c>
      <c r="K6" s="32" t="str">
        <f t="shared" si="2"/>
        <v>T</v>
      </c>
      <c r="L6" s="32" t="str">
        <f t="shared" si="2"/>
        <v>W</v>
      </c>
      <c r="M6" s="32" t="str">
        <f t="shared" si="2"/>
        <v>T</v>
      </c>
      <c r="N6" s="32" t="str">
        <f t="shared" si="2"/>
        <v>F</v>
      </c>
      <c r="O6" s="32" t="str">
        <f t="shared" si="2"/>
        <v>S</v>
      </c>
      <c r="P6" s="32" t="str">
        <f t="shared" si="2"/>
        <v>S</v>
      </c>
      <c r="Q6" s="32" t="str">
        <f t="shared" si="2"/>
        <v>M</v>
      </c>
      <c r="R6" s="32" t="str">
        <f t="shared" si="2"/>
        <v>T</v>
      </c>
      <c r="S6" s="32" t="str">
        <f t="shared" si="2"/>
        <v>W</v>
      </c>
      <c r="T6" s="32" t="str">
        <f t="shared" si="2"/>
        <v>T</v>
      </c>
      <c r="U6" s="32" t="str">
        <f t="shared" si="2"/>
        <v>F</v>
      </c>
      <c r="V6" s="32" t="str">
        <f t="shared" si="2"/>
        <v>S</v>
      </c>
      <c r="W6" s="32" t="str">
        <f t="shared" si="2"/>
        <v>S</v>
      </c>
      <c r="X6" s="32" t="str">
        <f t="shared" si="2"/>
        <v>M</v>
      </c>
      <c r="Y6" s="32" t="str">
        <f t="shared" si="2"/>
        <v>T</v>
      </c>
      <c r="Z6" s="32" t="str">
        <f t="shared" si="2"/>
        <v>W</v>
      </c>
      <c r="AA6" s="32" t="str">
        <f t="shared" si="2"/>
        <v>T</v>
      </c>
      <c r="AB6" s="32" t="str">
        <f t="shared" si="2"/>
        <v>F</v>
      </c>
      <c r="AC6" s="32" t="str">
        <f t="shared" si="2"/>
        <v>S</v>
      </c>
      <c r="AD6" s="32" t="str">
        <f t="shared" si="2"/>
        <v>S</v>
      </c>
      <c r="AE6" s="32" t="str">
        <f t="shared" si="2"/>
        <v>M</v>
      </c>
      <c r="AF6" s="32" t="str">
        <f t="shared" si="2"/>
        <v>T</v>
      </c>
      <c r="AG6" s="32" t="str">
        <f t="shared" si="2"/>
        <v>W</v>
      </c>
      <c r="AH6" s="32" t="str">
        <f t="shared" si="2"/>
        <v>T</v>
      </c>
      <c r="AI6" s="32" t="str">
        <f t="shared" si="2"/>
        <v>F</v>
      </c>
      <c r="AJ6" s="32" t="str">
        <f t="shared" si="2"/>
        <v>S</v>
      </c>
      <c r="AK6" s="32" t="str">
        <f t="shared" si="2"/>
        <v>S</v>
      </c>
      <c r="AL6" s="32" t="str">
        <f t="shared" si="2"/>
        <v>M</v>
      </c>
      <c r="AM6" s="32" t="str">
        <f t="shared" si="2"/>
        <v>T</v>
      </c>
      <c r="AN6" s="32" t="str">
        <f t="shared" si="2"/>
        <v>W</v>
      </c>
      <c r="AO6" s="32" t="str">
        <f t="shared" si="2"/>
        <v>T</v>
      </c>
      <c r="AP6" s="32" t="str">
        <f t="shared" si="2"/>
        <v>F</v>
      </c>
      <c r="AQ6" s="32" t="str">
        <f t="shared" si="2"/>
        <v>S</v>
      </c>
      <c r="AR6" s="32" t="str">
        <f t="shared" si="2"/>
        <v>S</v>
      </c>
      <c r="AS6" s="32" t="str">
        <f t="shared" si="2"/>
        <v>M</v>
      </c>
      <c r="AT6" s="32" t="str">
        <f t="shared" si="2"/>
        <v>T</v>
      </c>
      <c r="AU6" s="32" t="str">
        <f t="shared" si="2"/>
        <v>W</v>
      </c>
      <c r="AV6" s="32" t="str">
        <f t="shared" si="2"/>
        <v>T</v>
      </c>
      <c r="AW6" s="32" t="str">
        <f t="shared" si="2"/>
        <v>F</v>
      </c>
      <c r="AX6" s="32" t="str">
        <f t="shared" si="2"/>
        <v>S</v>
      </c>
      <c r="AY6" s="32" t="str">
        <f t="shared" si="2"/>
        <v>S</v>
      </c>
      <c r="AZ6" s="32" t="str">
        <f t="shared" si="2"/>
        <v>M</v>
      </c>
      <c r="BA6" s="32" t="str">
        <f t="shared" si="2"/>
        <v>T</v>
      </c>
      <c r="BB6" s="32" t="str">
        <f t="shared" si="2"/>
        <v>W</v>
      </c>
      <c r="BC6" s="32" t="str">
        <f t="shared" si="2"/>
        <v>T</v>
      </c>
      <c r="BD6" s="32" t="str">
        <f t="shared" si="2"/>
        <v>F</v>
      </c>
      <c r="BE6" s="32" t="str">
        <f t="shared" si="2"/>
        <v>S</v>
      </c>
      <c r="BF6" s="32" t="str">
        <f t="shared" si="2"/>
        <v>S</v>
      </c>
      <c r="BG6" s="32" t="str">
        <f t="shared" si="2"/>
        <v>M</v>
      </c>
      <c r="BH6" s="32" t="str">
        <f t="shared" si="2"/>
        <v>T</v>
      </c>
      <c r="BI6" s="32" t="str">
        <f t="shared" si="2"/>
        <v>W</v>
      </c>
      <c r="BJ6" s="32" t="str">
        <f t="shared" si="2"/>
        <v>T</v>
      </c>
      <c r="BK6" s="32" t="str">
        <f t="shared" si="2"/>
        <v>F</v>
      </c>
      <c r="BL6" s="32" t="str">
        <f t="shared" si="2"/>
        <v>S</v>
      </c>
      <c r="BM6" s="32" t="str">
        <f t="shared" si="2"/>
        <v>S</v>
      </c>
      <c r="BN6" s="32" t="str">
        <f t="shared" si="2"/>
        <v>M</v>
      </c>
      <c r="BO6" s="32" t="str">
        <f t="shared" si="2"/>
        <v>T</v>
      </c>
      <c r="BP6" s="32" t="str">
        <f t="shared" si="2"/>
        <v>W</v>
      </c>
      <c r="BQ6" s="32" t="str">
        <f t="shared" si="2"/>
        <v>T</v>
      </c>
      <c r="BR6" s="32" t="str">
        <f t="shared" si="2"/>
        <v>F</v>
      </c>
      <c r="BS6" s="32" t="str">
        <f t="shared" si="2"/>
        <v>S</v>
      </c>
      <c r="BT6" s="32" t="str">
        <f t="shared" si="2"/>
        <v>S</v>
      </c>
      <c r="BU6" s="32" t="str">
        <f t="shared" si="2"/>
        <v>M</v>
      </c>
      <c r="BV6" s="32" t="str">
        <f t="shared" si="2"/>
        <v>T</v>
      </c>
      <c r="BW6" s="32" t="str">
        <f t="shared" si="2"/>
        <v>W</v>
      </c>
      <c r="BX6" s="32" t="str">
        <f t="shared" si="2"/>
        <v>T</v>
      </c>
      <c r="BY6" s="32" t="str">
        <f t="shared" si="2"/>
        <v>F</v>
      </c>
      <c r="BZ6" s="32" t="str">
        <f t="shared" si="2"/>
        <v>S</v>
      </c>
      <c r="CA6" s="32" t="str">
        <f t="shared" si="2"/>
        <v>S</v>
      </c>
      <c r="CB6" s="32" t="str">
        <f t="shared" si="2"/>
        <v>M</v>
      </c>
      <c r="CC6" s="32" t="str">
        <f t="shared" si="2"/>
        <v>T</v>
      </c>
      <c r="CD6" s="32" t="str">
        <f t="shared" si="2"/>
        <v>W</v>
      </c>
      <c r="CE6" s="32" t="str">
        <f t="shared" si="2"/>
        <v>T</v>
      </c>
      <c r="CF6" s="32" t="str">
        <f t="shared" si="2"/>
        <v>F</v>
      </c>
      <c r="CG6" s="32" t="str">
        <f t="shared" si="2"/>
        <v>S</v>
      </c>
      <c r="CH6" s="32" t="str">
        <f t="shared" si="2"/>
        <v>S</v>
      </c>
      <c r="CI6" s="32" t="str">
        <f t="shared" si="2"/>
        <v>M</v>
      </c>
      <c r="CJ6" s="32" t="str">
        <f t="shared" si="2"/>
        <v>T</v>
      </c>
      <c r="CK6" s="32" t="str">
        <f t="shared" si="2"/>
        <v>W</v>
      </c>
      <c r="CL6" s="32" t="str">
        <f t="shared" si="2"/>
        <v>T</v>
      </c>
      <c r="CM6" s="32" t="str">
        <f t="shared" si="2"/>
        <v>F</v>
      </c>
      <c r="CN6" s="32" t="str">
        <f t="shared" si="2"/>
        <v>S</v>
      </c>
      <c r="CO6" s="32" t="str">
        <f t="shared" si="2"/>
        <v>S</v>
      </c>
      <c r="CP6" s="33" t="s">
        <v>16</v>
      </c>
      <c r="CQ6" s="33" t="s">
        <v>17</v>
      </c>
      <c r="CR6" s="33" t="s">
        <v>18</v>
      </c>
      <c r="CS6" s="33" t="s">
        <v>17</v>
      </c>
      <c r="CT6" s="33" t="s">
        <v>19</v>
      </c>
      <c r="CU6" s="33" t="s">
        <v>20</v>
      </c>
      <c r="CV6" s="33" t="s">
        <v>20</v>
      </c>
      <c r="CW6" s="33" t="s">
        <v>16</v>
      </c>
      <c r="CX6" s="33" t="s">
        <v>17</v>
      </c>
      <c r="CY6" s="33" t="s">
        <v>18</v>
      </c>
      <c r="CZ6" s="33" t="s">
        <v>17</v>
      </c>
      <c r="DA6" s="33" t="s">
        <v>19</v>
      </c>
      <c r="DB6" s="33" t="s">
        <v>20</v>
      </c>
      <c r="DC6" s="33" t="s">
        <v>20</v>
      </c>
      <c r="DD6" s="33" t="s">
        <v>16</v>
      </c>
      <c r="DE6" s="33" t="s">
        <v>17</v>
      </c>
      <c r="DF6" s="33" t="s">
        <v>18</v>
      </c>
      <c r="DG6" s="33" t="s">
        <v>17</v>
      </c>
      <c r="DH6" s="33" t="s">
        <v>19</v>
      </c>
      <c r="DI6" s="33" t="s">
        <v>20</v>
      </c>
      <c r="DJ6" s="33" t="s">
        <v>20</v>
      </c>
      <c r="DK6" s="33" t="s">
        <v>16</v>
      </c>
      <c r="DL6" s="33" t="s">
        <v>17</v>
      </c>
      <c r="DM6" s="33" t="s">
        <v>18</v>
      </c>
      <c r="DN6" s="33" t="s">
        <v>17</v>
      </c>
      <c r="DO6" s="33" t="s">
        <v>19</v>
      </c>
      <c r="DP6" s="33" t="s">
        <v>20</v>
      </c>
      <c r="DQ6" s="33" t="s">
        <v>20</v>
      </c>
      <c r="DR6" s="33" t="s">
        <v>16</v>
      </c>
      <c r="DS6" s="33" t="s">
        <v>17</v>
      </c>
      <c r="DT6" s="33" t="s">
        <v>18</v>
      </c>
      <c r="DU6" s="33" t="s">
        <v>17</v>
      </c>
      <c r="DV6" s="33" t="s">
        <v>19</v>
      </c>
      <c r="DW6" s="33" t="s">
        <v>20</v>
      </c>
      <c r="DX6" s="33" t="s">
        <v>20</v>
      </c>
      <c r="DY6" s="34" t="s">
        <v>16</v>
      </c>
      <c r="DZ6" s="35" t="s">
        <v>17</v>
      </c>
      <c r="EA6" s="35" t="s">
        <v>18</v>
      </c>
      <c r="EB6" s="35" t="s">
        <v>17</v>
      </c>
      <c r="EC6" s="35" t="s">
        <v>19</v>
      </c>
    </row>
    <row r="7" ht="14.25" customHeight="1">
      <c r="A7" s="28"/>
      <c r="B7" s="36"/>
      <c r="C7" s="37"/>
      <c r="D7" s="38"/>
      <c r="E7" s="39"/>
      <c r="F7" s="40"/>
      <c r="G7" s="40"/>
      <c r="H7" s="6">
        <f t="shared" ref="H7:I7" si="3">SUM(H9:H45)</f>
        <v>73.5</v>
      </c>
      <c r="I7" s="6">
        <f t="shared" si="3"/>
        <v>78.8</v>
      </c>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row>
    <row r="8" ht="14.25" customHeight="1">
      <c r="A8" s="28"/>
      <c r="B8" s="42"/>
      <c r="C8" s="43" t="s">
        <v>21</v>
      </c>
      <c r="D8" s="44"/>
      <c r="E8" s="45"/>
      <c r="F8" s="46"/>
      <c r="G8" s="46"/>
      <c r="H8" s="47"/>
      <c r="I8" s="47"/>
      <c r="J8" s="48"/>
      <c r="K8" s="48"/>
      <c r="L8" s="48"/>
      <c r="M8" s="48"/>
      <c r="N8" s="48"/>
      <c r="O8" s="48"/>
      <c r="P8" s="48"/>
      <c r="Q8" s="48"/>
      <c r="R8" s="48"/>
      <c r="S8" s="48"/>
      <c r="T8" s="48"/>
      <c r="U8" s="48"/>
      <c r="V8" s="48"/>
      <c r="W8" s="48"/>
      <c r="X8" s="48"/>
      <c r="Y8" s="48"/>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row>
    <row r="9" ht="14.25" customHeight="1">
      <c r="A9" s="28"/>
      <c r="B9" s="50">
        <v>1.0</v>
      </c>
      <c r="C9" s="51" t="s">
        <v>22</v>
      </c>
      <c r="D9" s="52" t="s">
        <v>23</v>
      </c>
      <c r="E9" s="53">
        <v>1.0</v>
      </c>
      <c r="F9" s="54">
        <v>45145.0</v>
      </c>
      <c r="G9" s="54">
        <v>45158.0</v>
      </c>
      <c r="H9" s="38">
        <v>6.0</v>
      </c>
      <c r="I9" s="38">
        <v>6.0</v>
      </c>
      <c r="J9" s="55" t="str">
        <f>IFERROR(__xludf.DUMMYFUNCTION("SPARKLINE(E9,{""charttype"",""bar"";""max"",100%;""color1"",""green"";""empty"",""zero""})"),"")</f>
        <v/>
      </c>
      <c r="K9" s="56"/>
      <c r="L9" s="56"/>
      <c r="M9" s="56"/>
      <c r="N9" s="56"/>
      <c r="O9" s="56"/>
      <c r="P9" s="56"/>
      <c r="Q9" s="56"/>
      <c r="R9" s="56"/>
      <c r="S9" s="56"/>
      <c r="T9" s="56"/>
      <c r="U9" s="56"/>
      <c r="V9" s="56"/>
      <c r="W9" s="57"/>
      <c r="X9" s="58">
        <f>E9</f>
        <v>1</v>
      </c>
      <c r="Y9" s="57"/>
      <c r="Z9" s="59"/>
      <c r="AA9" s="41"/>
      <c r="AB9" s="41"/>
      <c r="AC9" s="41"/>
      <c r="AD9" s="41"/>
      <c r="AE9" s="41"/>
      <c r="AF9" s="41"/>
      <c r="AG9" s="41"/>
      <c r="AH9" s="41"/>
      <c r="AI9" s="41"/>
      <c r="AJ9" s="41"/>
      <c r="AK9" s="41"/>
      <c r="AL9" s="41"/>
      <c r="AM9" s="60"/>
      <c r="AN9" s="60"/>
      <c r="AO9" s="60"/>
      <c r="AP9" s="60"/>
      <c r="AQ9" s="60"/>
      <c r="AR9" s="60"/>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row>
    <row r="10" ht="14.25" customHeight="1">
      <c r="A10" s="28"/>
      <c r="B10" s="61">
        <v>2.0</v>
      </c>
      <c r="C10" s="62" t="s">
        <v>24</v>
      </c>
      <c r="D10" s="63" t="s">
        <v>23</v>
      </c>
      <c r="E10" s="53">
        <v>1.0</v>
      </c>
      <c r="F10" s="54">
        <v>45174.0</v>
      </c>
      <c r="G10" s="54">
        <v>45174.0</v>
      </c>
      <c r="H10" s="38">
        <v>0.25</v>
      </c>
      <c r="I10" s="38">
        <v>0.25</v>
      </c>
      <c r="J10" s="64"/>
      <c r="K10" s="64"/>
      <c r="L10" s="64"/>
      <c r="M10" s="64"/>
      <c r="N10" s="64"/>
      <c r="O10" s="64"/>
      <c r="P10" s="64"/>
      <c r="Q10" s="64"/>
      <c r="R10" s="64"/>
      <c r="S10" s="64"/>
      <c r="T10" s="64"/>
      <c r="U10" s="64"/>
      <c r="V10" s="65"/>
      <c r="W10" s="65"/>
      <c r="X10" s="64"/>
      <c r="Y10" s="64"/>
      <c r="Z10" s="41"/>
      <c r="AA10" s="41"/>
      <c r="AB10" s="41"/>
      <c r="AC10" s="41"/>
      <c r="AD10" s="41"/>
      <c r="AE10" s="41"/>
      <c r="AF10" s="41"/>
      <c r="AG10" s="66"/>
      <c r="AH10" s="67"/>
      <c r="AI10" s="67"/>
      <c r="AJ10" s="67"/>
      <c r="AK10" s="67"/>
      <c r="AL10" s="68"/>
      <c r="AM10" s="69" t="str">
        <f>IFERROR(__xludf.DUMMYFUNCTION("SPARKLINE(E10,{""charttype"",""bar"";""max"",100%;""color1"",""green"";""empty"",""zero""})"),"")</f>
        <v/>
      </c>
      <c r="AN10" s="58">
        <f>E10</f>
        <v>1</v>
      </c>
      <c r="AO10" s="57"/>
      <c r="AP10" s="70"/>
      <c r="AQ10" s="60"/>
      <c r="AR10" s="41"/>
      <c r="AS10" s="41"/>
      <c r="AT10" s="41"/>
      <c r="AU10" s="41"/>
      <c r="AV10" s="41"/>
      <c r="AW10" s="41"/>
      <c r="AX10" s="41"/>
      <c r="AY10" s="41"/>
      <c r="AZ10" s="41"/>
      <c r="BA10" s="41"/>
      <c r="BB10" s="41"/>
      <c r="BC10" s="41"/>
      <c r="BD10" s="59"/>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row>
    <row r="11" ht="14.25" customHeight="1">
      <c r="A11" s="28"/>
      <c r="B11" s="50">
        <v>3.0</v>
      </c>
      <c r="C11" s="51" t="s">
        <v>25</v>
      </c>
      <c r="D11" s="52" t="s">
        <v>23</v>
      </c>
      <c r="E11" s="53">
        <v>1.0</v>
      </c>
      <c r="F11" s="54">
        <v>45169.0</v>
      </c>
      <c r="G11" s="54">
        <v>45176.0</v>
      </c>
      <c r="H11" s="38">
        <v>1.0</v>
      </c>
      <c r="I11" s="38">
        <v>1.0</v>
      </c>
      <c r="J11" s="41"/>
      <c r="K11" s="41"/>
      <c r="L11" s="41"/>
      <c r="M11" s="41"/>
      <c r="N11" s="41"/>
      <c r="O11" s="41"/>
      <c r="P11" s="41"/>
      <c r="Q11" s="41"/>
      <c r="R11" s="41"/>
      <c r="S11" s="41"/>
      <c r="T11" s="41"/>
      <c r="U11" s="41"/>
      <c r="V11" s="71"/>
      <c r="W11" s="71"/>
      <c r="X11" s="41"/>
      <c r="Y11" s="41"/>
      <c r="Z11" s="41"/>
      <c r="AA11" s="41"/>
      <c r="AB11" s="41"/>
      <c r="AC11" s="41"/>
      <c r="AD11" s="41"/>
      <c r="AE11" s="41"/>
      <c r="AF11" s="41"/>
      <c r="AG11" s="66"/>
      <c r="AH11" s="55" t="str">
        <f>IFERROR(__xludf.DUMMYFUNCTION("SPARKLINE(E11,{""charttype"",""bar"";""max"",100%;""color1"",""green"";""empty"",""zero""})"),"")</f>
        <v/>
      </c>
      <c r="AI11" s="56"/>
      <c r="AJ11" s="56"/>
      <c r="AK11" s="56"/>
      <c r="AL11" s="56"/>
      <c r="AM11" s="56"/>
      <c r="AN11" s="56"/>
      <c r="AO11" s="57"/>
      <c r="AP11" s="72">
        <f t="shared" ref="AP11:AP13" si="4">E11</f>
        <v>1</v>
      </c>
      <c r="AQ11" s="57"/>
      <c r="AR11" s="59"/>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row>
    <row r="12">
      <c r="A12" s="28"/>
      <c r="B12" s="50">
        <v>4.0</v>
      </c>
      <c r="C12" s="51" t="s">
        <v>26</v>
      </c>
      <c r="D12" s="52" t="s">
        <v>27</v>
      </c>
      <c r="E12" s="53">
        <v>1.0</v>
      </c>
      <c r="F12" s="54">
        <v>45169.0</v>
      </c>
      <c r="G12" s="54">
        <v>45176.0</v>
      </c>
      <c r="H12" s="38">
        <v>0.5</v>
      </c>
      <c r="I12" s="38">
        <v>1.0</v>
      </c>
      <c r="J12" s="41"/>
      <c r="K12" s="41"/>
      <c r="L12" s="41"/>
      <c r="M12" s="41"/>
      <c r="N12" s="41"/>
      <c r="O12" s="41"/>
      <c r="P12" s="41"/>
      <c r="Q12" s="41"/>
      <c r="R12" s="41"/>
      <c r="S12" s="41"/>
      <c r="T12" s="41"/>
      <c r="U12" s="41"/>
      <c r="V12" s="71"/>
      <c r="W12" s="71"/>
      <c r="X12" s="41"/>
      <c r="Y12" s="41"/>
      <c r="Z12" s="41"/>
      <c r="AA12" s="41"/>
      <c r="AB12" s="41"/>
      <c r="AC12" s="66"/>
      <c r="AD12" s="41"/>
      <c r="AE12" s="59"/>
      <c r="AF12" s="41"/>
      <c r="AG12" s="66"/>
      <c r="AH12" s="55" t="str">
        <f>IFERROR(__xludf.DUMMYFUNCTION("SPARKLINE(E12,{""charttype"",""bar"";""max"",100%;""color1"",""green"";""empty"",""zero""})"),"")</f>
        <v/>
      </c>
      <c r="AI12" s="56"/>
      <c r="AJ12" s="56"/>
      <c r="AK12" s="56"/>
      <c r="AL12" s="56"/>
      <c r="AM12" s="56"/>
      <c r="AN12" s="56"/>
      <c r="AO12" s="57"/>
      <c r="AP12" s="72">
        <f t="shared" si="4"/>
        <v>1</v>
      </c>
      <c r="AQ12" s="57"/>
      <c r="AR12" s="59"/>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row>
    <row r="13" ht="15.0" customHeight="1">
      <c r="A13" s="28"/>
      <c r="B13" s="50">
        <v>5.0</v>
      </c>
      <c r="C13" s="51" t="s">
        <v>28</v>
      </c>
      <c r="D13" s="52" t="s">
        <v>27</v>
      </c>
      <c r="E13" s="53">
        <v>1.0</v>
      </c>
      <c r="F13" s="54">
        <v>45169.0</v>
      </c>
      <c r="G13" s="54">
        <v>45176.0</v>
      </c>
      <c r="H13" s="38">
        <v>2.0</v>
      </c>
      <c r="I13" s="38">
        <v>4.0</v>
      </c>
      <c r="J13" s="41"/>
      <c r="K13" s="41"/>
      <c r="L13" s="41"/>
      <c r="M13" s="41"/>
      <c r="N13" s="41"/>
      <c r="O13" s="41"/>
      <c r="P13" s="41"/>
      <c r="Q13" s="41"/>
      <c r="R13" s="41"/>
      <c r="S13" s="41"/>
      <c r="T13" s="41"/>
      <c r="U13" s="41"/>
      <c r="V13" s="71"/>
      <c r="W13" s="71"/>
      <c r="X13" s="41"/>
      <c r="Y13" s="41"/>
      <c r="Z13" s="41"/>
      <c r="AA13" s="41"/>
      <c r="AB13" s="41"/>
      <c r="AC13" s="41"/>
      <c r="AD13" s="41"/>
      <c r="AE13" s="41"/>
      <c r="AF13" s="41"/>
      <c r="AG13" s="66"/>
      <c r="AH13" s="55" t="str">
        <f>IFERROR(__xludf.DUMMYFUNCTION("SPARKLINE(E13,{""charttype"",""bar"";""max"",100%;""color1"",""green"";""empty"",""zero""})"),"")</f>
        <v/>
      </c>
      <c r="AI13" s="56"/>
      <c r="AJ13" s="56"/>
      <c r="AK13" s="56"/>
      <c r="AL13" s="56"/>
      <c r="AM13" s="56"/>
      <c r="AN13" s="56"/>
      <c r="AO13" s="57"/>
      <c r="AP13" s="58">
        <f t="shared" si="4"/>
        <v>1</v>
      </c>
      <c r="AQ13" s="57"/>
      <c r="AR13" s="70"/>
      <c r="AS13" s="60"/>
      <c r="AT13" s="60"/>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row>
    <row r="14" ht="14.25" customHeight="1">
      <c r="A14" s="28"/>
      <c r="B14" s="50">
        <v>6.0</v>
      </c>
      <c r="C14" s="51" t="s">
        <v>29</v>
      </c>
      <c r="D14" s="52" t="s">
        <v>23</v>
      </c>
      <c r="E14" s="53">
        <v>1.0</v>
      </c>
      <c r="F14" s="54">
        <v>45176.0</v>
      </c>
      <c r="G14" s="54">
        <v>45179.0</v>
      </c>
      <c r="H14" s="38">
        <v>3.0</v>
      </c>
      <c r="I14" s="38">
        <v>4.0</v>
      </c>
      <c r="J14" s="64"/>
      <c r="K14" s="64"/>
      <c r="L14" s="64"/>
      <c r="M14" s="64"/>
      <c r="N14" s="64"/>
      <c r="O14" s="64"/>
      <c r="P14" s="64"/>
      <c r="Q14" s="64"/>
      <c r="R14" s="64"/>
      <c r="S14" s="64"/>
      <c r="T14" s="64"/>
      <c r="U14" s="64"/>
      <c r="V14" s="65"/>
      <c r="W14" s="65"/>
      <c r="X14" s="41"/>
      <c r="Y14" s="41"/>
      <c r="Z14" s="41"/>
      <c r="AA14" s="41"/>
      <c r="AB14" s="41"/>
      <c r="AC14" s="41"/>
      <c r="AD14" s="41"/>
      <c r="AE14" s="41"/>
      <c r="AF14" s="41"/>
      <c r="AG14" s="41"/>
      <c r="AH14" s="67"/>
      <c r="AI14" s="67"/>
      <c r="AJ14" s="67"/>
      <c r="AK14" s="67"/>
      <c r="AL14" s="67"/>
      <c r="AM14" s="64"/>
      <c r="AN14" s="68"/>
      <c r="AO14" s="55" t="str">
        <f>IFERROR(__xludf.DUMMYFUNCTION("SPARKLINE(E14,{""charttype"",""bar"";""max"",100%;""color1"",""green"";""empty"",""zero""})"),"")</f>
        <v/>
      </c>
      <c r="AP14" s="56"/>
      <c r="AQ14" s="56"/>
      <c r="AR14" s="57"/>
      <c r="AS14" s="73">
        <f t="shared" ref="AS14:AS15" si="5">E14</f>
        <v>1</v>
      </c>
      <c r="AT14" s="74"/>
      <c r="AU14" s="59"/>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row>
    <row r="15" ht="14.25" customHeight="1">
      <c r="A15" s="28"/>
      <c r="B15" s="50">
        <v>7.0</v>
      </c>
      <c r="C15" s="51" t="s">
        <v>30</v>
      </c>
      <c r="D15" s="52" t="s">
        <v>31</v>
      </c>
      <c r="E15" s="53">
        <v>1.0</v>
      </c>
      <c r="F15" s="54">
        <v>45176.0</v>
      </c>
      <c r="G15" s="54">
        <v>45179.0</v>
      </c>
      <c r="H15" s="38">
        <v>3.0</v>
      </c>
      <c r="I15" s="38">
        <v>5.0</v>
      </c>
      <c r="J15" s="41"/>
      <c r="K15" s="41"/>
      <c r="L15" s="41"/>
      <c r="M15" s="41"/>
      <c r="N15" s="41"/>
      <c r="O15" s="41"/>
      <c r="P15" s="41"/>
      <c r="Q15" s="41"/>
      <c r="R15" s="41"/>
      <c r="S15" s="41"/>
      <c r="T15" s="41"/>
      <c r="U15" s="41"/>
      <c r="V15" s="71"/>
      <c r="W15" s="71"/>
      <c r="X15" s="41"/>
      <c r="Y15" s="41"/>
      <c r="Z15" s="41"/>
      <c r="AA15" s="41"/>
      <c r="AB15" s="41"/>
      <c r="AC15" s="41"/>
      <c r="AD15" s="41"/>
      <c r="AE15" s="41"/>
      <c r="AF15" s="41"/>
      <c r="AG15" s="41"/>
      <c r="AH15" s="60"/>
      <c r="AI15" s="60"/>
      <c r="AJ15" s="60"/>
      <c r="AK15" s="60"/>
      <c r="AL15" s="60"/>
      <c r="AM15" s="41"/>
      <c r="AN15" s="75"/>
      <c r="AO15" s="55" t="str">
        <f>IFERROR(__xludf.DUMMYFUNCTION("SPARKLINE(E15,{""charttype"",""bar"";""max"",100%;""color1"",""green"";""empty"",""zero""})"),"")</f>
        <v/>
      </c>
      <c r="AP15" s="56"/>
      <c r="AQ15" s="56"/>
      <c r="AR15" s="57"/>
      <c r="AS15" s="58">
        <f t="shared" si="5"/>
        <v>1</v>
      </c>
      <c r="AT15" s="57"/>
      <c r="AU15" s="70"/>
      <c r="AV15" s="60"/>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row>
    <row r="16" ht="15.0" customHeight="1">
      <c r="A16" s="28"/>
      <c r="B16" s="61">
        <v>8.0</v>
      </c>
      <c r="C16" s="62" t="s">
        <v>32</v>
      </c>
      <c r="D16" s="63" t="s">
        <v>23</v>
      </c>
      <c r="E16" s="53">
        <v>1.0</v>
      </c>
      <c r="F16" s="54">
        <v>45181.0</v>
      </c>
      <c r="G16" s="54">
        <v>45181.0</v>
      </c>
      <c r="H16" s="38">
        <v>0.25</v>
      </c>
      <c r="I16" s="38">
        <v>0.25</v>
      </c>
      <c r="J16" s="41"/>
      <c r="K16" s="41"/>
      <c r="L16" s="41"/>
      <c r="M16" s="41"/>
      <c r="N16" s="41"/>
      <c r="O16" s="41"/>
      <c r="P16" s="41"/>
      <c r="Q16" s="41"/>
      <c r="R16" s="41"/>
      <c r="S16" s="41"/>
      <c r="T16" s="41"/>
      <c r="U16" s="41"/>
      <c r="V16" s="71"/>
      <c r="W16" s="71"/>
      <c r="X16" s="41"/>
      <c r="Y16" s="41"/>
      <c r="Z16" s="41"/>
      <c r="AA16" s="41"/>
      <c r="AB16" s="41"/>
      <c r="AC16" s="41"/>
      <c r="AD16" s="41"/>
      <c r="AE16" s="41"/>
      <c r="AF16" s="41"/>
      <c r="AG16" s="66"/>
      <c r="AH16" s="60"/>
      <c r="AI16" s="60"/>
      <c r="AJ16" s="60"/>
      <c r="AK16" s="60"/>
      <c r="AL16" s="60"/>
      <c r="AM16" s="60"/>
      <c r="AN16" s="60"/>
      <c r="AO16" s="67"/>
      <c r="AP16" s="67"/>
      <c r="AQ16" s="67"/>
      <c r="AR16" s="67"/>
      <c r="AS16" s="68"/>
      <c r="AT16" s="76" t="str">
        <f>IFERROR(__xludf.DUMMYFUNCTION("SPARKLINE(E16,{""charttype"",""bar"";""max"",100%;""color1"",""green"";""empty"",""zero""})"),"")</f>
        <v/>
      </c>
      <c r="AU16" s="58">
        <f>E16</f>
        <v>1</v>
      </c>
      <c r="AV16" s="57"/>
      <c r="AW16" s="70"/>
      <c r="AX16" s="60"/>
      <c r="AY16" s="60"/>
      <c r="AZ16" s="60"/>
      <c r="BA16" s="60"/>
      <c r="BB16" s="60"/>
      <c r="BC16" s="60"/>
      <c r="BD16" s="60"/>
      <c r="BE16" s="60"/>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row>
    <row r="17" ht="15.0" customHeight="1">
      <c r="A17" s="28"/>
      <c r="B17" s="50">
        <v>9.0</v>
      </c>
      <c r="C17" s="51" t="s">
        <v>33</v>
      </c>
      <c r="D17" s="52" t="s">
        <v>23</v>
      </c>
      <c r="E17" s="53">
        <v>1.0</v>
      </c>
      <c r="F17" s="54">
        <v>45169.0</v>
      </c>
      <c r="G17" s="54">
        <v>45190.0</v>
      </c>
      <c r="H17" s="38">
        <v>1.0</v>
      </c>
      <c r="I17" s="38">
        <v>1.0</v>
      </c>
      <c r="J17" s="41"/>
      <c r="K17" s="41"/>
      <c r="L17" s="41"/>
      <c r="M17" s="41"/>
      <c r="N17" s="41"/>
      <c r="O17" s="41"/>
      <c r="P17" s="41"/>
      <c r="Q17" s="41"/>
      <c r="R17" s="41"/>
      <c r="S17" s="41"/>
      <c r="T17" s="41"/>
      <c r="U17" s="41"/>
      <c r="V17" s="71"/>
      <c r="W17" s="71"/>
      <c r="X17" s="41"/>
      <c r="Y17" s="41"/>
      <c r="Z17" s="41"/>
      <c r="AA17" s="41"/>
      <c r="AB17" s="41"/>
      <c r="AC17" s="41"/>
      <c r="AD17" s="41"/>
      <c r="AE17" s="41"/>
      <c r="AF17" s="41"/>
      <c r="AG17" s="66"/>
      <c r="AH17" s="55" t="str">
        <f>IFERROR(__xludf.DUMMYFUNCTION("SPARKLINE(E17,{""charttype"",""bar"";""max"",100%;""color1"",""green"";""empty"",""zero""})"),"")</f>
        <v/>
      </c>
      <c r="AI17" s="56"/>
      <c r="AJ17" s="56"/>
      <c r="AK17" s="56"/>
      <c r="AL17" s="56"/>
      <c r="AM17" s="56"/>
      <c r="AN17" s="56"/>
      <c r="AO17" s="56"/>
      <c r="AP17" s="56"/>
      <c r="AQ17" s="56"/>
      <c r="AR17" s="56"/>
      <c r="AS17" s="56"/>
      <c r="AT17" s="56"/>
      <c r="AU17" s="56"/>
      <c r="AV17" s="56"/>
      <c r="AW17" s="56"/>
      <c r="AX17" s="56"/>
      <c r="AY17" s="56"/>
      <c r="AZ17" s="56"/>
      <c r="BA17" s="56"/>
      <c r="BB17" s="56"/>
      <c r="BC17" s="57"/>
      <c r="BD17" s="73">
        <f t="shared" ref="BD17:BD18" si="6">E17</f>
        <v>1</v>
      </c>
      <c r="BE17" s="74"/>
      <c r="BF17" s="59"/>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row>
    <row r="18" ht="15.0" customHeight="1">
      <c r="A18" s="28"/>
      <c r="B18" s="50">
        <v>10.0</v>
      </c>
      <c r="C18" s="51" t="s">
        <v>34</v>
      </c>
      <c r="D18" s="52" t="s">
        <v>27</v>
      </c>
      <c r="E18" s="53">
        <v>1.0</v>
      </c>
      <c r="F18" s="54">
        <v>45169.0</v>
      </c>
      <c r="G18" s="54">
        <v>45190.0</v>
      </c>
      <c r="H18" s="38">
        <v>1.0</v>
      </c>
      <c r="I18" s="38">
        <v>1.0</v>
      </c>
      <c r="J18" s="41"/>
      <c r="K18" s="41"/>
      <c r="L18" s="41"/>
      <c r="M18" s="41"/>
      <c r="N18" s="41"/>
      <c r="O18" s="41"/>
      <c r="P18" s="41"/>
      <c r="Q18" s="41"/>
      <c r="R18" s="41"/>
      <c r="S18" s="41"/>
      <c r="T18" s="41"/>
      <c r="U18" s="41"/>
      <c r="V18" s="71"/>
      <c r="W18" s="71"/>
      <c r="X18" s="41"/>
      <c r="Y18" s="41"/>
      <c r="Z18" s="41"/>
      <c r="AA18" s="41"/>
      <c r="AB18" s="41"/>
      <c r="AC18" s="41"/>
      <c r="AD18" s="41"/>
      <c r="AE18" s="41"/>
      <c r="AF18" s="41"/>
      <c r="AG18" s="66"/>
      <c r="AH18" s="55" t="str">
        <f>IFERROR(__xludf.DUMMYFUNCTION("SPARKLINE(E18,{""charttype"",""bar"";""max"",100%;""color1"",""green"";""empty"",""zero""})"),"")</f>
        <v/>
      </c>
      <c r="AI18" s="56"/>
      <c r="AJ18" s="56"/>
      <c r="AK18" s="56"/>
      <c r="AL18" s="56"/>
      <c r="AM18" s="56"/>
      <c r="AN18" s="56"/>
      <c r="AO18" s="56"/>
      <c r="AP18" s="56"/>
      <c r="AQ18" s="56"/>
      <c r="AR18" s="56"/>
      <c r="AS18" s="56"/>
      <c r="AT18" s="56"/>
      <c r="AU18" s="56"/>
      <c r="AV18" s="56"/>
      <c r="AW18" s="56"/>
      <c r="AX18" s="56"/>
      <c r="AY18" s="56"/>
      <c r="AZ18" s="56"/>
      <c r="BA18" s="56"/>
      <c r="BB18" s="56"/>
      <c r="BC18" s="57"/>
      <c r="BD18" s="58">
        <f t="shared" si="6"/>
        <v>1</v>
      </c>
      <c r="BE18" s="57"/>
      <c r="BF18" s="59"/>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row>
    <row r="19" ht="14.25" customHeight="1">
      <c r="A19" s="28"/>
      <c r="B19" s="77"/>
      <c r="C19" s="78" t="s">
        <v>35</v>
      </c>
      <c r="D19" s="79"/>
      <c r="E19" s="80"/>
      <c r="F19" s="81"/>
      <c r="G19" s="81"/>
      <c r="H19" s="82"/>
      <c r="I19" s="82"/>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84"/>
      <c r="AJ19" s="84"/>
      <c r="AK19" s="84"/>
      <c r="AL19" s="84"/>
      <c r="AM19" s="84"/>
      <c r="AN19" s="84"/>
      <c r="AO19" s="84"/>
      <c r="AP19" s="84"/>
      <c r="AQ19" s="84"/>
      <c r="AR19" s="84"/>
      <c r="AS19" s="84"/>
      <c r="AT19" s="84"/>
      <c r="AU19" s="84"/>
      <c r="AV19" s="84"/>
      <c r="AW19" s="84"/>
      <c r="AX19" s="84"/>
      <c r="AY19" s="84"/>
      <c r="AZ19" s="84"/>
      <c r="BA19" s="84"/>
      <c r="BB19" s="84"/>
      <c r="BC19" s="85"/>
      <c r="BD19" s="85"/>
      <c r="BE19" s="85"/>
      <c r="BF19" s="86"/>
      <c r="BG19" s="86"/>
      <c r="BH19" s="86"/>
      <c r="BI19" s="86"/>
      <c r="BJ19" s="86"/>
      <c r="BK19" s="86"/>
      <c r="BL19" s="86"/>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row>
    <row r="20" ht="14.25" customHeight="1">
      <c r="A20" s="28"/>
      <c r="B20" s="87">
        <v>11.0</v>
      </c>
      <c r="C20" s="88" t="s">
        <v>24</v>
      </c>
      <c r="D20" s="89" t="s">
        <v>23</v>
      </c>
      <c r="E20" s="90">
        <v>1.0</v>
      </c>
      <c r="F20" s="91">
        <v>45197.0</v>
      </c>
      <c r="G20" s="91">
        <v>45197.0</v>
      </c>
      <c r="H20" s="38">
        <v>0.25</v>
      </c>
      <c r="I20" s="38">
        <v>0.25</v>
      </c>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60"/>
      <c r="BD20" s="60"/>
      <c r="BE20" s="60"/>
      <c r="BF20" s="75"/>
      <c r="BG20" s="68"/>
      <c r="BH20" s="68"/>
      <c r="BI20" s="68"/>
      <c r="BJ20" s="92" t="str">
        <f>IFERROR(__xludf.DUMMYFUNCTION("SPARKLINE(E20,{""charttype"",""bar"";""max"",100%;""color1"",""green"";""empty"",""zero""})"),"")</f>
        <v/>
      </c>
      <c r="BK20" s="58">
        <f>E20</f>
        <v>1</v>
      </c>
      <c r="BL20" s="57"/>
      <c r="BM20" s="93"/>
      <c r="BN20" s="68"/>
      <c r="BO20" s="94"/>
      <c r="BP20" s="94"/>
      <c r="BQ20" s="68"/>
      <c r="BR20" s="94"/>
      <c r="BS20" s="94"/>
      <c r="BT20" s="94"/>
      <c r="BU20" s="94"/>
      <c r="BV20" s="94"/>
      <c r="BW20" s="94"/>
      <c r="BX20" s="94"/>
      <c r="BY20" s="94"/>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row>
    <row r="21" ht="14.25" customHeight="1">
      <c r="A21" s="28"/>
      <c r="B21" s="87">
        <v>12.0</v>
      </c>
      <c r="C21" s="88" t="s">
        <v>36</v>
      </c>
      <c r="D21" s="89" t="s">
        <v>31</v>
      </c>
      <c r="E21" s="90">
        <v>1.0</v>
      </c>
      <c r="F21" s="91">
        <v>45190.0</v>
      </c>
      <c r="G21" s="91">
        <v>45199.0</v>
      </c>
      <c r="H21" s="38">
        <v>3.0</v>
      </c>
      <c r="I21" s="38">
        <v>4.0</v>
      </c>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66"/>
      <c r="BC21" s="95" t="str">
        <f>IFERROR(__xludf.DUMMYFUNCTION("SPARKLINE(E21,{""charttype"",""bar"";""max"",100%;""color1"",""green"";""empty"",""zero""})"),"")</f>
        <v/>
      </c>
      <c r="BD21" s="56"/>
      <c r="BE21" s="56"/>
      <c r="BF21" s="56"/>
      <c r="BG21" s="56"/>
      <c r="BH21" s="56"/>
      <c r="BI21" s="56"/>
      <c r="BJ21" s="56"/>
      <c r="BK21" s="56"/>
      <c r="BL21" s="57"/>
      <c r="BM21" s="58">
        <f t="shared" ref="BM21:BM23" si="7">E21</f>
        <v>1</v>
      </c>
      <c r="BN21" s="57"/>
      <c r="BO21" s="59"/>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row>
    <row r="22" ht="14.25" customHeight="1">
      <c r="A22" s="28"/>
      <c r="B22" s="87">
        <v>13.0</v>
      </c>
      <c r="C22" s="88" t="s">
        <v>37</v>
      </c>
      <c r="D22" s="89" t="s">
        <v>38</v>
      </c>
      <c r="E22" s="90">
        <v>1.0</v>
      </c>
      <c r="F22" s="91">
        <v>45191.0</v>
      </c>
      <c r="G22" s="91">
        <v>45199.0</v>
      </c>
      <c r="H22" s="38">
        <v>2.0</v>
      </c>
      <c r="I22" s="38">
        <v>3.0</v>
      </c>
      <c r="J22" s="41"/>
      <c r="K22" s="41"/>
      <c r="L22" s="41"/>
      <c r="M22" s="41"/>
      <c r="N22" s="41"/>
      <c r="O22" s="41"/>
      <c r="P22" s="41"/>
      <c r="Q22" s="41"/>
      <c r="R22" s="41"/>
      <c r="S22" s="41"/>
      <c r="T22" s="41"/>
      <c r="U22" s="41"/>
      <c r="V22" s="71"/>
      <c r="W22" s="7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94"/>
      <c r="BD22" s="95" t="str">
        <f>IFERROR(__xludf.DUMMYFUNCTION("SPARKLINE(E22,{""charttype"",""bar"";""max"",100%;""color1"",""green"";""empty"",""zero""})"),"")</f>
        <v/>
      </c>
      <c r="BE22" s="56"/>
      <c r="BF22" s="56"/>
      <c r="BG22" s="56"/>
      <c r="BH22" s="56"/>
      <c r="BI22" s="56"/>
      <c r="BJ22" s="56"/>
      <c r="BK22" s="56"/>
      <c r="BL22" s="57"/>
      <c r="BM22" s="58">
        <f t="shared" si="7"/>
        <v>1</v>
      </c>
      <c r="BN22" s="57"/>
      <c r="BO22" s="59"/>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row>
    <row r="23" ht="14.25" customHeight="1">
      <c r="A23" s="28"/>
      <c r="B23" s="87">
        <v>14.0</v>
      </c>
      <c r="C23" s="88" t="s">
        <v>39</v>
      </c>
      <c r="D23" s="89" t="s">
        <v>40</v>
      </c>
      <c r="E23" s="90">
        <v>1.0</v>
      </c>
      <c r="F23" s="91">
        <v>45194.0</v>
      </c>
      <c r="G23" s="91">
        <v>45199.0</v>
      </c>
      <c r="H23" s="38">
        <v>2.0</v>
      </c>
      <c r="I23" s="38">
        <v>3.0</v>
      </c>
      <c r="J23" s="41"/>
      <c r="K23" s="41"/>
      <c r="L23" s="41"/>
      <c r="M23" s="41"/>
      <c r="N23" s="41"/>
      <c r="O23" s="41"/>
      <c r="P23" s="41"/>
      <c r="Q23" s="41"/>
      <c r="R23" s="41"/>
      <c r="S23" s="41"/>
      <c r="T23" s="41"/>
      <c r="U23" s="41"/>
      <c r="V23" s="71"/>
      <c r="W23" s="7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67"/>
      <c r="BE23" s="67"/>
      <c r="BF23" s="68"/>
      <c r="BG23" s="95" t="str">
        <f>IFERROR(__xludf.DUMMYFUNCTION("SPARKLINE(E23,{""charttype"",""bar"";""max"",100%;""color1"",""green"";""empty"",""zero""})"),"")</f>
        <v/>
      </c>
      <c r="BH23" s="56"/>
      <c r="BI23" s="56"/>
      <c r="BJ23" s="56"/>
      <c r="BK23" s="56"/>
      <c r="BL23" s="57"/>
      <c r="BM23" s="58">
        <f t="shared" si="7"/>
        <v>1</v>
      </c>
      <c r="BN23" s="57"/>
      <c r="BO23" s="70"/>
      <c r="BP23" s="60"/>
      <c r="BQ23" s="60"/>
      <c r="BR23" s="67"/>
      <c r="BS23" s="67"/>
      <c r="BT23" s="67"/>
      <c r="BU23" s="60"/>
      <c r="BV23" s="60"/>
      <c r="BW23" s="60"/>
      <c r="BX23" s="60"/>
      <c r="BY23" s="60"/>
      <c r="BZ23" s="60"/>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row>
    <row r="24" ht="14.25" customHeight="1">
      <c r="A24" s="28"/>
      <c r="B24" s="87">
        <v>15.0</v>
      </c>
      <c r="C24" s="88" t="s">
        <v>41</v>
      </c>
      <c r="D24" s="89" t="s">
        <v>42</v>
      </c>
      <c r="E24" s="90">
        <v>1.0</v>
      </c>
      <c r="F24" s="91">
        <v>45191.0</v>
      </c>
      <c r="G24" s="91">
        <v>45204.0</v>
      </c>
      <c r="H24" s="38">
        <v>4.0</v>
      </c>
      <c r="I24" s="38">
        <v>4.0</v>
      </c>
      <c r="J24" s="41"/>
      <c r="K24" s="41"/>
      <c r="L24" s="41"/>
      <c r="M24" s="41"/>
      <c r="N24" s="41"/>
      <c r="O24" s="41"/>
      <c r="P24" s="41"/>
      <c r="Q24" s="41"/>
      <c r="R24" s="41"/>
      <c r="S24" s="41"/>
      <c r="T24" s="41"/>
      <c r="U24" s="41"/>
      <c r="V24" s="71"/>
      <c r="W24" s="7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66"/>
      <c r="BD24" s="95" t="str">
        <f>IFERROR(__xludf.DUMMYFUNCTION("SPARKLINE(E24,{""charttype"",""bar"";""max"",100%;""color1"",""green"";""empty"",""zero""})"),"")</f>
        <v/>
      </c>
      <c r="BE24" s="56"/>
      <c r="BF24" s="56"/>
      <c r="BG24" s="56"/>
      <c r="BH24" s="56"/>
      <c r="BI24" s="56"/>
      <c r="BJ24" s="56"/>
      <c r="BK24" s="56"/>
      <c r="BL24" s="56"/>
      <c r="BM24" s="56"/>
      <c r="BN24" s="56"/>
      <c r="BO24" s="56"/>
      <c r="BP24" s="56"/>
      <c r="BQ24" s="57"/>
      <c r="BR24" s="58">
        <f t="shared" ref="BR24:BR26" si="8">E24</f>
        <v>1</v>
      </c>
      <c r="BS24" s="57"/>
      <c r="BT24" s="59"/>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row>
    <row r="25" ht="14.25" customHeight="1">
      <c r="A25" s="28"/>
      <c r="B25" s="87">
        <v>16.0</v>
      </c>
      <c r="C25" s="88" t="s">
        <v>43</v>
      </c>
      <c r="D25" s="89" t="s">
        <v>44</v>
      </c>
      <c r="E25" s="90">
        <v>1.0</v>
      </c>
      <c r="F25" s="91">
        <v>45194.0</v>
      </c>
      <c r="G25" s="91">
        <v>45204.0</v>
      </c>
      <c r="H25" s="38">
        <v>4.0</v>
      </c>
      <c r="I25" s="38">
        <v>4.0</v>
      </c>
      <c r="J25" s="41"/>
      <c r="K25" s="41"/>
      <c r="L25" s="41"/>
      <c r="M25" s="41"/>
      <c r="N25" s="41"/>
      <c r="O25" s="41"/>
      <c r="P25" s="41"/>
      <c r="Q25" s="41"/>
      <c r="R25" s="41"/>
      <c r="S25" s="41"/>
      <c r="T25" s="41"/>
      <c r="U25" s="41"/>
      <c r="V25" s="71"/>
      <c r="W25" s="7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64"/>
      <c r="BE25" s="64"/>
      <c r="BF25" s="94"/>
      <c r="BG25" s="95" t="str">
        <f>IFERROR(__xludf.DUMMYFUNCTION("SPARKLINE(E25,{""charttype"",""bar"";""max"",100%;""color1"",""green"";""empty"",""zero""})"),"")</f>
        <v/>
      </c>
      <c r="BH25" s="56"/>
      <c r="BI25" s="56"/>
      <c r="BJ25" s="56"/>
      <c r="BK25" s="56"/>
      <c r="BL25" s="56"/>
      <c r="BM25" s="56"/>
      <c r="BN25" s="56"/>
      <c r="BO25" s="56"/>
      <c r="BP25" s="56"/>
      <c r="BQ25" s="57"/>
      <c r="BR25" s="58">
        <f t="shared" si="8"/>
        <v>1</v>
      </c>
      <c r="BS25" s="57"/>
      <c r="BT25" s="70"/>
      <c r="BU25" s="60"/>
      <c r="BV25" s="60"/>
      <c r="BW25" s="60"/>
      <c r="BX25" s="60"/>
      <c r="BY25" s="60"/>
      <c r="BZ25" s="60"/>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row>
    <row r="26" ht="14.25" customHeight="1">
      <c r="A26" s="28"/>
      <c r="B26" s="87">
        <v>17.0</v>
      </c>
      <c r="C26" s="88" t="s">
        <v>32</v>
      </c>
      <c r="D26" s="89" t="s">
        <v>23</v>
      </c>
      <c r="E26" s="90">
        <v>1.0</v>
      </c>
      <c r="F26" s="91">
        <v>45204.0</v>
      </c>
      <c r="G26" s="91">
        <v>45204.0</v>
      </c>
      <c r="H26" s="38">
        <v>0.25</v>
      </c>
      <c r="I26" s="38">
        <v>0.25</v>
      </c>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67"/>
      <c r="BH26" s="67"/>
      <c r="BI26" s="67"/>
      <c r="BJ26" s="67"/>
      <c r="BK26" s="67"/>
      <c r="BL26" s="67"/>
      <c r="BM26" s="67"/>
      <c r="BN26" s="67"/>
      <c r="BO26" s="67"/>
      <c r="BP26" s="68"/>
      <c r="BQ26" s="92" t="str">
        <f>IFERROR(__xludf.DUMMYFUNCTION("SPARKLINE(E26,{""charttype"",""bar"";""max"",100%;""color1"",""green"";""empty"",""zero""})"),"")</f>
        <v/>
      </c>
      <c r="BR26" s="58">
        <f t="shared" si="8"/>
        <v>1</v>
      </c>
      <c r="BS26" s="57"/>
      <c r="BT26" s="96"/>
      <c r="BU26" s="75"/>
      <c r="BV26" s="75"/>
      <c r="BW26" s="66"/>
      <c r="BX26" s="66"/>
      <c r="BY26" s="66"/>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row>
    <row r="27" ht="14.25" customHeight="1">
      <c r="A27" s="28"/>
      <c r="B27" s="87">
        <v>18.0</v>
      </c>
      <c r="C27" s="88" t="s">
        <v>45</v>
      </c>
      <c r="D27" s="89" t="s">
        <v>27</v>
      </c>
      <c r="E27" s="90">
        <v>1.0</v>
      </c>
      <c r="F27" s="91">
        <v>45194.0</v>
      </c>
      <c r="G27" s="91">
        <v>45207.0</v>
      </c>
      <c r="H27" s="38">
        <v>2.0</v>
      </c>
      <c r="I27" s="38">
        <v>3.0</v>
      </c>
      <c r="J27" s="41"/>
      <c r="K27" s="41"/>
      <c r="L27" s="41"/>
      <c r="M27" s="41"/>
      <c r="N27" s="41"/>
      <c r="O27" s="41"/>
      <c r="P27" s="41"/>
      <c r="Q27" s="41"/>
      <c r="R27" s="41"/>
      <c r="S27" s="41"/>
      <c r="T27" s="41"/>
      <c r="U27" s="41"/>
      <c r="V27" s="71"/>
      <c r="W27" s="7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66"/>
      <c r="BG27" s="95" t="str">
        <f>IFERROR(__xludf.DUMMYFUNCTION("SPARKLINE(E27,{""charttype"",""bar"";""max"",100%;""color1"",""green"";""empty"",""zero""})"),"")</f>
        <v/>
      </c>
      <c r="BH27" s="56"/>
      <c r="BI27" s="56"/>
      <c r="BJ27" s="56"/>
      <c r="BK27" s="56"/>
      <c r="BL27" s="56"/>
      <c r="BM27" s="56"/>
      <c r="BN27" s="56"/>
      <c r="BO27" s="56"/>
      <c r="BP27" s="56"/>
      <c r="BQ27" s="56"/>
      <c r="BR27" s="56"/>
      <c r="BS27" s="56"/>
      <c r="BT27" s="57"/>
      <c r="BU27" s="58">
        <f>E27</f>
        <v>1</v>
      </c>
      <c r="BV27" s="57"/>
      <c r="BW27" s="70"/>
      <c r="BX27" s="60"/>
      <c r="BY27" s="60"/>
      <c r="BZ27" s="60"/>
      <c r="CA27" s="60"/>
      <c r="CB27" s="60"/>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row>
    <row r="28" ht="14.25" customHeight="1">
      <c r="A28" s="28"/>
      <c r="B28" s="87">
        <v>19.0</v>
      </c>
      <c r="C28" s="88" t="s">
        <v>46</v>
      </c>
      <c r="D28" s="89" t="s">
        <v>23</v>
      </c>
      <c r="E28" s="90">
        <v>1.0</v>
      </c>
      <c r="F28" s="91">
        <v>45194.0</v>
      </c>
      <c r="G28" s="91">
        <v>45213.0</v>
      </c>
      <c r="H28" s="38">
        <v>2.0</v>
      </c>
      <c r="I28" s="38">
        <v>2.0</v>
      </c>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66"/>
      <c r="BG28" s="95" t="str">
        <f>IFERROR(__xludf.DUMMYFUNCTION("SPARKLINE(E28,{""charttype"",""bar"";""max"",100%;""color1"",""green"";""empty"",""zero""})"),"")</f>
        <v/>
      </c>
      <c r="BH28" s="56"/>
      <c r="BI28" s="56"/>
      <c r="BJ28" s="56"/>
      <c r="BK28" s="56"/>
      <c r="BL28" s="56"/>
      <c r="BM28" s="56"/>
      <c r="BN28" s="56"/>
      <c r="BO28" s="56"/>
      <c r="BP28" s="56"/>
      <c r="BQ28" s="56"/>
      <c r="BR28" s="56"/>
      <c r="BS28" s="56"/>
      <c r="BT28" s="56"/>
      <c r="BU28" s="56"/>
      <c r="BV28" s="56"/>
      <c r="BW28" s="56"/>
      <c r="BX28" s="56"/>
      <c r="BY28" s="56"/>
      <c r="BZ28" s="57"/>
      <c r="CA28" s="58">
        <f>E28</f>
        <v>1</v>
      </c>
      <c r="CB28" s="57"/>
      <c r="CC28" s="59"/>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row>
    <row r="29" ht="14.25" customHeight="1">
      <c r="A29" s="28"/>
      <c r="B29" s="97"/>
      <c r="C29" s="98" t="s">
        <v>47</v>
      </c>
      <c r="D29" s="99"/>
      <c r="E29" s="100"/>
      <c r="F29" s="101"/>
      <c r="G29" s="101"/>
      <c r="H29" s="102"/>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4"/>
      <c r="BH29" s="104"/>
      <c r="BI29" s="104"/>
      <c r="BJ29" s="104"/>
      <c r="BK29" s="104"/>
      <c r="BL29" s="104"/>
      <c r="BM29" s="104"/>
      <c r="BN29" s="104"/>
      <c r="BO29" s="104"/>
      <c r="BP29" s="104"/>
      <c r="BQ29" s="104"/>
      <c r="BR29" s="104"/>
      <c r="BS29" s="104"/>
      <c r="BT29" s="104"/>
      <c r="BU29" s="104"/>
      <c r="BV29" s="104"/>
      <c r="BW29" s="104"/>
      <c r="BX29" s="104"/>
      <c r="BY29" s="104"/>
      <c r="BZ29" s="104"/>
      <c r="CA29" s="105"/>
      <c r="CB29" s="105"/>
      <c r="CC29" s="106"/>
      <c r="CD29" s="106"/>
      <c r="CE29" s="106"/>
      <c r="CF29" s="106"/>
      <c r="CG29" s="106"/>
      <c r="CH29" s="106"/>
      <c r="CI29" s="106"/>
      <c r="CJ29" s="106"/>
      <c r="CK29" s="106"/>
      <c r="CL29" s="106"/>
      <c r="CM29" s="106"/>
      <c r="CN29" s="106"/>
      <c r="CO29" s="106"/>
      <c r="CP29" s="106"/>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row>
    <row r="30" ht="14.25" customHeight="1">
      <c r="A30" s="28"/>
      <c r="B30" s="107">
        <v>20.0</v>
      </c>
      <c r="C30" s="108" t="s">
        <v>48</v>
      </c>
      <c r="D30" s="109" t="s">
        <v>27</v>
      </c>
      <c r="E30" s="110">
        <v>1.0</v>
      </c>
      <c r="F30" s="111">
        <v>45214.0</v>
      </c>
      <c r="G30" s="111">
        <v>45224.0</v>
      </c>
      <c r="H30" s="38">
        <v>8.0</v>
      </c>
      <c r="I30" s="38">
        <v>6.0</v>
      </c>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66"/>
      <c r="CA30" s="112" t="str">
        <f>IFERROR(__xludf.DUMMYFUNCTION("SPARKLINE(E30,{""charttype"",""bar"";""max"",100%;""color1"",""green"";""empty"",""zero""})"),"")</f>
        <v/>
      </c>
      <c r="CB30" s="56"/>
      <c r="CC30" s="56"/>
      <c r="CD30" s="56"/>
      <c r="CE30" s="56"/>
      <c r="CF30" s="56"/>
      <c r="CG30" s="56"/>
      <c r="CH30" s="56"/>
      <c r="CI30" s="56"/>
      <c r="CJ30" s="56"/>
      <c r="CK30" s="57"/>
      <c r="CL30" s="58">
        <f>E30</f>
        <v>1</v>
      </c>
      <c r="CM30" s="57"/>
      <c r="CN30" s="70"/>
      <c r="CO30" s="60"/>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row>
    <row r="31" ht="14.25" customHeight="1">
      <c r="A31" s="28"/>
      <c r="B31" s="107">
        <v>21.0</v>
      </c>
      <c r="C31" s="108" t="s">
        <v>24</v>
      </c>
      <c r="D31" s="109" t="s">
        <v>23</v>
      </c>
      <c r="E31" s="110">
        <v>1.0</v>
      </c>
      <c r="F31" s="111">
        <v>45225.0</v>
      </c>
      <c r="G31" s="111">
        <v>45225.0</v>
      </c>
      <c r="H31" s="38">
        <v>0.25</v>
      </c>
      <c r="I31" s="38">
        <v>0.25</v>
      </c>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67"/>
      <c r="CB31" s="67"/>
      <c r="CC31" s="67"/>
      <c r="CD31" s="67"/>
      <c r="CE31" s="67"/>
      <c r="CF31" s="67"/>
      <c r="CG31" s="67"/>
      <c r="CH31" s="67"/>
      <c r="CI31" s="67"/>
      <c r="CJ31" s="68"/>
      <c r="CK31" s="67"/>
      <c r="CL31" s="68"/>
      <c r="CM31" s="113" t="str">
        <f>IFERROR(__xludf.DUMMYFUNCTION("SPARKLINE(E31,{""charttype"",""bar"";""max"",100%;""color1"",""green"";""empty"",""zero""})"),"")</f>
        <v/>
      </c>
      <c r="CN31" s="58">
        <f>E31</f>
        <v>1</v>
      </c>
      <c r="CO31" s="57"/>
      <c r="CP31" s="70"/>
      <c r="CQ31" s="67"/>
      <c r="CR31" s="67"/>
      <c r="CS31" s="67"/>
      <c r="CT31" s="114"/>
      <c r="CU31" s="64"/>
      <c r="CV31" s="64"/>
      <c r="CW31" s="64"/>
      <c r="CX31" s="64"/>
      <c r="CY31" s="64"/>
      <c r="CZ31" s="64"/>
      <c r="DA31" s="64"/>
      <c r="DB31" s="59"/>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row>
    <row r="32" ht="14.25" customHeight="1">
      <c r="A32" s="28"/>
      <c r="B32" s="107">
        <v>22.0</v>
      </c>
      <c r="C32" s="108" t="s">
        <v>49</v>
      </c>
      <c r="D32" s="109" t="s">
        <v>44</v>
      </c>
      <c r="E32" s="110">
        <v>1.0</v>
      </c>
      <c r="F32" s="111">
        <v>45214.0</v>
      </c>
      <c r="G32" s="111">
        <v>45229.0</v>
      </c>
      <c r="H32" s="38">
        <v>2.0</v>
      </c>
      <c r="I32" s="38">
        <v>2.0</v>
      </c>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66"/>
      <c r="CA32" s="112" t="str">
        <f>IFERROR(__xludf.DUMMYFUNCTION("SPARKLINE(E32,{""charttype"",""bar"";""max"",100%;""color1"",""green"";""empty"",""zero""})"),"")</f>
        <v/>
      </c>
      <c r="CB32" s="56"/>
      <c r="CC32" s="56"/>
      <c r="CD32" s="56"/>
      <c r="CE32" s="56"/>
      <c r="CF32" s="56"/>
      <c r="CG32" s="56"/>
      <c r="CH32" s="56"/>
      <c r="CI32" s="56"/>
      <c r="CJ32" s="56"/>
      <c r="CK32" s="56"/>
      <c r="CL32" s="56"/>
      <c r="CM32" s="56"/>
      <c r="CN32" s="56"/>
      <c r="CO32" s="56"/>
      <c r="CP32" s="57"/>
      <c r="CQ32" s="58">
        <f t="shared" ref="CQ32:CQ33" si="9">E32</f>
        <v>1</v>
      </c>
      <c r="CR32" s="57"/>
      <c r="CS32" s="70"/>
      <c r="CT32" s="60"/>
      <c r="CU32" s="60"/>
      <c r="CV32" s="60"/>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row>
    <row r="33" ht="14.25" customHeight="1">
      <c r="A33" s="28"/>
      <c r="B33" s="107">
        <v>23.0</v>
      </c>
      <c r="C33" s="108" t="s">
        <v>43</v>
      </c>
      <c r="D33" s="109" t="s">
        <v>44</v>
      </c>
      <c r="E33" s="110">
        <v>1.0</v>
      </c>
      <c r="F33" s="111">
        <v>45214.0</v>
      </c>
      <c r="G33" s="111">
        <v>45229.0</v>
      </c>
      <c r="H33" s="38">
        <v>1.0</v>
      </c>
      <c r="I33" s="38">
        <v>1.0</v>
      </c>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66"/>
      <c r="CA33" s="112" t="str">
        <f>IFERROR(__xludf.DUMMYFUNCTION("SPARKLINE(E33,{""charttype"",""bar"";""max"",100%;""color1"",""green"";""empty"",""zero""})"),"")</f>
        <v/>
      </c>
      <c r="CB33" s="56"/>
      <c r="CC33" s="56"/>
      <c r="CD33" s="56"/>
      <c r="CE33" s="56"/>
      <c r="CF33" s="56"/>
      <c r="CG33" s="56"/>
      <c r="CH33" s="56"/>
      <c r="CI33" s="56"/>
      <c r="CJ33" s="56"/>
      <c r="CK33" s="56"/>
      <c r="CL33" s="56"/>
      <c r="CM33" s="56"/>
      <c r="CN33" s="56"/>
      <c r="CO33" s="56"/>
      <c r="CP33" s="57"/>
      <c r="CQ33" s="58">
        <f t="shared" si="9"/>
        <v>1</v>
      </c>
      <c r="CR33" s="57"/>
      <c r="CS33" s="70"/>
      <c r="CT33" s="60"/>
      <c r="CU33" s="60"/>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row>
    <row r="34" ht="14.25" customHeight="1">
      <c r="A34" s="28"/>
      <c r="B34" s="107">
        <v>24.0</v>
      </c>
      <c r="C34" s="108" t="s">
        <v>32</v>
      </c>
      <c r="D34" s="109" t="s">
        <v>23</v>
      </c>
      <c r="E34" s="110">
        <v>1.0</v>
      </c>
      <c r="F34" s="111">
        <v>45232.0</v>
      </c>
      <c r="G34" s="111">
        <v>45232.0</v>
      </c>
      <c r="H34" s="38">
        <v>0.25</v>
      </c>
      <c r="I34" s="38">
        <v>0.25</v>
      </c>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64"/>
      <c r="CB34" s="64"/>
      <c r="CC34" s="64"/>
      <c r="CD34" s="64"/>
      <c r="CE34" s="64"/>
      <c r="CF34" s="67"/>
      <c r="CG34" s="67"/>
      <c r="CH34" s="67"/>
      <c r="CI34" s="67"/>
      <c r="CJ34" s="67"/>
      <c r="CK34" s="67"/>
      <c r="CL34" s="67"/>
      <c r="CM34" s="67"/>
      <c r="CN34" s="67"/>
      <c r="CO34" s="67"/>
      <c r="CP34" s="67"/>
      <c r="CQ34" s="67"/>
      <c r="CR34" s="68"/>
      <c r="CS34" s="113" t="str">
        <f>IFERROR(__xludf.DUMMYFUNCTION("SPARKLINE(E34,{""charttype"",""bar"";""max"",100%;""color1"",""green"";""empty"",""zero""})"),"")</f>
        <v/>
      </c>
      <c r="CT34" s="58">
        <f>E34</f>
        <v>1</v>
      </c>
      <c r="CU34" s="57"/>
      <c r="CV34" s="70"/>
      <c r="CW34" s="60"/>
      <c r="CX34" s="60"/>
      <c r="CY34" s="41"/>
      <c r="CZ34" s="67"/>
      <c r="DA34" s="67"/>
      <c r="DB34" s="64"/>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row>
    <row r="35" ht="14.25" customHeight="1">
      <c r="A35" s="28"/>
      <c r="B35" s="107">
        <v>25.0</v>
      </c>
      <c r="C35" s="108" t="s">
        <v>50</v>
      </c>
      <c r="D35" s="109" t="s">
        <v>40</v>
      </c>
      <c r="E35" s="110">
        <v>1.0</v>
      </c>
      <c r="F35" s="111">
        <v>45219.0</v>
      </c>
      <c r="G35" s="111">
        <v>45235.0</v>
      </c>
      <c r="H35" s="38">
        <v>3.0</v>
      </c>
      <c r="I35" s="38">
        <v>3.0</v>
      </c>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64"/>
      <c r="CB35" s="64"/>
      <c r="CC35" s="64"/>
      <c r="CD35" s="64"/>
      <c r="CE35" s="94"/>
      <c r="CF35" s="112" t="str">
        <f>IFERROR(__xludf.DUMMYFUNCTION("SPARKLINE(E35,{""charttype"",""bar"";""max"",100%;""color1"",""green"";""empty"",""zero""})"),"")</f>
        <v/>
      </c>
      <c r="CG35" s="56"/>
      <c r="CH35" s="56"/>
      <c r="CI35" s="56"/>
      <c r="CJ35" s="56"/>
      <c r="CK35" s="56"/>
      <c r="CL35" s="56"/>
      <c r="CM35" s="56"/>
      <c r="CN35" s="56"/>
      <c r="CO35" s="56"/>
      <c r="CP35" s="56"/>
      <c r="CQ35" s="56"/>
      <c r="CR35" s="56"/>
      <c r="CS35" s="56"/>
      <c r="CT35" s="56"/>
      <c r="CU35" s="56"/>
      <c r="CV35" s="57"/>
      <c r="CW35" s="58">
        <f>E35</f>
        <v>1</v>
      </c>
      <c r="CX35" s="57"/>
      <c r="CY35" s="70"/>
      <c r="CZ35" s="60"/>
      <c r="DA35" s="60"/>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row>
    <row r="36" ht="14.25" customHeight="1">
      <c r="A36" s="28"/>
      <c r="B36" s="107">
        <v>26.0</v>
      </c>
      <c r="C36" s="108" t="s">
        <v>51</v>
      </c>
      <c r="D36" s="109" t="s">
        <v>23</v>
      </c>
      <c r="E36" s="110">
        <v>1.0</v>
      </c>
      <c r="F36" s="111">
        <v>45224.0</v>
      </c>
      <c r="G36" s="111">
        <v>45238.0</v>
      </c>
      <c r="H36" s="38">
        <v>3.0</v>
      </c>
      <c r="I36" s="38">
        <v>4.0</v>
      </c>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64"/>
      <c r="CG36" s="64"/>
      <c r="CH36" s="64"/>
      <c r="CI36" s="64"/>
      <c r="CJ36" s="94"/>
      <c r="CK36" s="112" t="str">
        <f>IFERROR(__xludf.DUMMYFUNCTION("SPARKLINE(E36,{""charttype"",""bar"";""max"",100%;""color1"",""green"";""empty"",""zero""})"),"")</f>
        <v/>
      </c>
      <c r="CL36" s="56"/>
      <c r="CM36" s="56"/>
      <c r="CN36" s="56"/>
      <c r="CO36" s="56"/>
      <c r="CP36" s="56"/>
      <c r="CQ36" s="56"/>
      <c r="CR36" s="56"/>
      <c r="CS36" s="56"/>
      <c r="CT36" s="56"/>
      <c r="CU36" s="56"/>
      <c r="CV36" s="56"/>
      <c r="CW36" s="56"/>
      <c r="CX36" s="56"/>
      <c r="CY36" s="57"/>
      <c r="CZ36" s="58">
        <f>E36</f>
        <v>1</v>
      </c>
      <c r="DA36" s="57"/>
      <c r="DB36" s="70"/>
      <c r="DC36" s="60"/>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row>
    <row r="37" ht="14.25" customHeight="1">
      <c r="A37" s="28"/>
      <c r="B37" s="107">
        <v>27.0</v>
      </c>
      <c r="C37" s="108" t="s">
        <v>52</v>
      </c>
      <c r="D37" s="109" t="s">
        <v>23</v>
      </c>
      <c r="E37" s="110">
        <v>1.0</v>
      </c>
      <c r="F37" s="111">
        <v>45231.0</v>
      </c>
      <c r="G37" s="111">
        <v>45240.0</v>
      </c>
      <c r="H37" s="38">
        <v>1.0</v>
      </c>
      <c r="I37" s="38">
        <v>2.0</v>
      </c>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64"/>
      <c r="CG37" s="64"/>
      <c r="CH37" s="64"/>
      <c r="CI37" s="64"/>
      <c r="CJ37" s="94"/>
      <c r="CK37" s="64"/>
      <c r="CL37" s="64"/>
      <c r="CM37" s="67"/>
      <c r="CN37" s="64"/>
      <c r="CO37" s="64"/>
      <c r="CP37" s="64"/>
      <c r="CQ37" s="94"/>
      <c r="CR37" s="112" t="str">
        <f>IFERROR(__xludf.DUMMYFUNCTION("SPARKLINE(E37,{""charttype"",""bar"";""max"",100%;""color1"",""green"";""empty"",""zero""})"),"")</f>
        <v/>
      </c>
      <c r="CS37" s="56"/>
      <c r="CT37" s="56"/>
      <c r="CU37" s="56"/>
      <c r="CV37" s="56"/>
      <c r="CW37" s="56"/>
      <c r="CX37" s="56"/>
      <c r="CY37" s="56"/>
      <c r="CZ37" s="56"/>
      <c r="DA37" s="57"/>
      <c r="DB37" s="58">
        <f>E37</f>
        <v>1</v>
      </c>
      <c r="DC37" s="57"/>
      <c r="DD37" s="59"/>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row>
    <row r="38" ht="14.25" customHeight="1">
      <c r="A38" s="28"/>
      <c r="B38" s="115"/>
      <c r="C38" s="116" t="s">
        <v>53</v>
      </c>
      <c r="D38" s="117"/>
      <c r="E38" s="118"/>
      <c r="F38" s="119"/>
      <c r="G38" s="119"/>
      <c r="H38" s="120"/>
      <c r="I38" s="120"/>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21"/>
      <c r="BV38" s="121"/>
      <c r="BW38" s="121"/>
      <c r="BX38" s="121"/>
      <c r="BY38" s="121"/>
      <c r="BZ38" s="121"/>
      <c r="CA38" s="121"/>
      <c r="CB38" s="121"/>
      <c r="CC38" s="121"/>
      <c r="CD38" s="121"/>
      <c r="CE38" s="121"/>
      <c r="CF38" s="121"/>
      <c r="CG38" s="121"/>
      <c r="CH38" s="121"/>
      <c r="CI38" s="121"/>
      <c r="CJ38" s="121"/>
      <c r="CK38" s="121"/>
      <c r="CL38" s="121"/>
      <c r="CM38" s="121"/>
      <c r="CN38" s="121"/>
      <c r="CO38" s="121"/>
      <c r="CP38" s="121"/>
      <c r="CQ38" s="121"/>
      <c r="CR38" s="122"/>
      <c r="CS38" s="122"/>
      <c r="CT38" s="122"/>
      <c r="CU38" s="122"/>
      <c r="CV38" s="122"/>
      <c r="CW38" s="122"/>
      <c r="CX38" s="122"/>
      <c r="CY38" s="122"/>
      <c r="CZ38" s="122"/>
      <c r="DA38" s="122"/>
      <c r="DB38" s="123"/>
      <c r="DC38" s="123"/>
      <c r="DD38" s="124"/>
      <c r="DE38" s="124"/>
      <c r="DF38" s="124"/>
      <c r="DG38" s="124"/>
      <c r="DH38" s="124"/>
      <c r="DI38" s="124"/>
      <c r="DJ38" s="124"/>
      <c r="DK38" s="124"/>
      <c r="DL38" s="124"/>
      <c r="DM38" s="124"/>
      <c r="DN38" s="121"/>
      <c r="DO38" s="121"/>
      <c r="DP38" s="121"/>
      <c r="DQ38" s="121"/>
      <c r="DR38" s="121"/>
      <c r="DS38" s="121"/>
      <c r="DT38" s="121"/>
      <c r="DU38" s="121"/>
      <c r="DV38" s="121"/>
      <c r="DW38" s="121"/>
      <c r="DX38" s="121"/>
      <c r="DY38" s="121"/>
      <c r="DZ38" s="121"/>
      <c r="EA38" s="121"/>
      <c r="EB38" s="121"/>
      <c r="EC38" s="121"/>
    </row>
    <row r="39" ht="14.25" customHeight="1">
      <c r="A39" s="28"/>
      <c r="B39" s="125">
        <v>28.0</v>
      </c>
      <c r="C39" s="126" t="s">
        <v>24</v>
      </c>
      <c r="D39" s="127" t="s">
        <v>23</v>
      </c>
      <c r="E39" s="128">
        <v>1.0</v>
      </c>
      <c r="F39" s="129">
        <v>45247.0</v>
      </c>
      <c r="G39" s="129">
        <v>45247.0</v>
      </c>
      <c r="H39" s="38">
        <v>0.25</v>
      </c>
      <c r="I39" s="130">
        <v>0.25</v>
      </c>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60"/>
      <c r="DC39" s="60"/>
      <c r="DD39" s="60"/>
      <c r="DE39" s="60"/>
      <c r="DF39" s="60"/>
      <c r="DG39" s="75"/>
      <c r="DH39" s="131" t="str">
        <f>IFERROR(__xludf.DUMMYFUNCTION("SPARKLINE(E39,{""charttype"",""bar"";""max"",100%;""color1"",""green"";""empty"",""zero""})"),"")</f>
        <v/>
      </c>
      <c r="DI39" s="58">
        <f>E39</f>
        <v>1</v>
      </c>
      <c r="DJ39" s="57"/>
      <c r="DK39" s="132"/>
      <c r="DL39" s="67"/>
      <c r="DM39" s="67"/>
      <c r="DN39" s="67"/>
      <c r="DO39" s="67"/>
      <c r="DP39" s="67"/>
      <c r="DQ39" s="64"/>
      <c r="DR39" s="64"/>
      <c r="DS39" s="64"/>
      <c r="DT39" s="94"/>
      <c r="DU39" s="68"/>
      <c r="DV39" s="94"/>
      <c r="DW39" s="94"/>
      <c r="DX39" s="94"/>
      <c r="DY39" s="94"/>
      <c r="DZ39" s="94"/>
      <c r="EA39" s="41"/>
      <c r="EB39" s="41"/>
      <c r="EC39" s="41"/>
    </row>
    <row r="40" ht="14.25" customHeight="1">
      <c r="A40" s="28"/>
      <c r="B40" s="125">
        <v>29.0</v>
      </c>
      <c r="C40" s="126" t="s">
        <v>54</v>
      </c>
      <c r="D40" s="127" t="s">
        <v>27</v>
      </c>
      <c r="E40" s="128">
        <v>1.0</v>
      </c>
      <c r="F40" s="129">
        <v>45241.0</v>
      </c>
      <c r="G40" s="129">
        <v>45252.0</v>
      </c>
      <c r="H40" s="38">
        <v>4.0</v>
      </c>
      <c r="I40" s="130">
        <v>0.75</v>
      </c>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66"/>
      <c r="DB40" s="133" t="str">
        <f>IFERROR(__xludf.DUMMYFUNCTION("SPARKLINE(E40,{""charttype"",""bar"";""max"",100%;""color1"",""green"";""empty"",""zero""})"),"")</f>
        <v/>
      </c>
      <c r="DC40" s="56"/>
      <c r="DD40" s="56"/>
      <c r="DE40" s="56"/>
      <c r="DF40" s="56"/>
      <c r="DG40" s="56"/>
      <c r="DH40" s="56"/>
      <c r="DI40" s="56"/>
      <c r="DJ40" s="56"/>
      <c r="DK40" s="56"/>
      <c r="DL40" s="56"/>
      <c r="DM40" s="57"/>
      <c r="DN40" s="58">
        <f>E40</f>
        <v>1</v>
      </c>
      <c r="DO40" s="57"/>
      <c r="DP40" s="70"/>
      <c r="DQ40" s="60"/>
      <c r="DR40" s="60"/>
      <c r="DS40" s="41"/>
      <c r="DT40" s="41"/>
      <c r="DU40" s="41"/>
      <c r="DV40" s="41"/>
      <c r="DW40" s="41"/>
      <c r="DX40" s="41"/>
      <c r="DY40" s="41"/>
      <c r="DZ40" s="41"/>
      <c r="EA40" s="41"/>
      <c r="EB40" s="41"/>
      <c r="EC40" s="41"/>
    </row>
    <row r="41" ht="14.25" customHeight="1">
      <c r="A41" s="28"/>
      <c r="B41" s="125">
        <v>30.0</v>
      </c>
      <c r="C41" s="126" t="s">
        <v>55</v>
      </c>
      <c r="D41" s="127" t="s">
        <v>40</v>
      </c>
      <c r="E41" s="128">
        <v>1.0</v>
      </c>
      <c r="F41" s="129">
        <v>45241.0</v>
      </c>
      <c r="G41" s="129">
        <v>45255.0</v>
      </c>
      <c r="H41" s="38">
        <v>4.0</v>
      </c>
      <c r="I41" s="130">
        <v>3.0</v>
      </c>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66"/>
      <c r="DB41" s="133" t="str">
        <f>IFERROR(__xludf.DUMMYFUNCTION("SPARKLINE(E41,{""charttype"",""bar"";""max"",100%;""color1"",""green"";""empty"",""zero""})"),"")</f>
        <v/>
      </c>
      <c r="DC41" s="56"/>
      <c r="DD41" s="56"/>
      <c r="DE41" s="56"/>
      <c r="DF41" s="56"/>
      <c r="DG41" s="56"/>
      <c r="DH41" s="56"/>
      <c r="DI41" s="56"/>
      <c r="DJ41" s="56"/>
      <c r="DK41" s="56"/>
      <c r="DL41" s="56"/>
      <c r="DM41" s="56"/>
      <c r="DN41" s="56"/>
      <c r="DO41" s="56"/>
      <c r="DP41" s="57"/>
      <c r="DQ41" s="58">
        <f>E41</f>
        <v>1</v>
      </c>
      <c r="DR41" s="57"/>
      <c r="DS41" s="70"/>
      <c r="DT41" s="60"/>
      <c r="DU41" s="60"/>
      <c r="DV41" s="60"/>
      <c r="DW41" s="60"/>
      <c r="DX41" s="41"/>
      <c r="DY41" s="41"/>
      <c r="DZ41" s="41"/>
      <c r="EA41" s="41"/>
      <c r="EB41" s="41"/>
      <c r="EC41" s="41"/>
    </row>
    <row r="42" ht="14.25" customHeight="1">
      <c r="A42" s="28"/>
      <c r="B42" s="125">
        <v>31.0</v>
      </c>
      <c r="C42" s="134" t="s">
        <v>56</v>
      </c>
      <c r="D42" s="127" t="s">
        <v>44</v>
      </c>
      <c r="E42" s="128">
        <v>1.0</v>
      </c>
      <c r="F42" s="129">
        <v>45250.0</v>
      </c>
      <c r="G42" s="129">
        <v>45260.0</v>
      </c>
      <c r="H42" s="38">
        <v>4.0</v>
      </c>
      <c r="I42" s="130">
        <v>3.0</v>
      </c>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64"/>
      <c r="DC42" s="64"/>
      <c r="DD42" s="64"/>
      <c r="DE42" s="64"/>
      <c r="DF42" s="64"/>
      <c r="DG42" s="64"/>
      <c r="DH42" s="64"/>
      <c r="DI42" s="64"/>
      <c r="DJ42" s="94"/>
      <c r="DK42" s="133" t="str">
        <f>IFERROR(__xludf.DUMMYFUNCTION("SPARKLINE(E42,{""charttype"",""bar"";""max"",100%;""color1"",""green"";""empty"",""zero""})"),"")</f>
        <v/>
      </c>
      <c r="DL42" s="56"/>
      <c r="DM42" s="56"/>
      <c r="DN42" s="56"/>
      <c r="DO42" s="56"/>
      <c r="DP42" s="56"/>
      <c r="DQ42" s="56"/>
      <c r="DR42" s="56"/>
      <c r="DS42" s="56"/>
      <c r="DT42" s="56"/>
      <c r="DU42" s="57"/>
      <c r="DV42" s="58">
        <f t="shared" ref="DV42:DV43" si="10">E42</f>
        <v>1</v>
      </c>
      <c r="DW42" s="57"/>
      <c r="DX42" s="59"/>
      <c r="DY42" s="41"/>
      <c r="DZ42" s="41"/>
      <c r="EA42" s="41"/>
      <c r="EB42" s="41"/>
      <c r="EC42" s="41"/>
    </row>
    <row r="43" ht="14.25" customHeight="1">
      <c r="A43" s="28"/>
      <c r="B43" s="125">
        <v>32.0</v>
      </c>
      <c r="C43" s="126" t="s">
        <v>32</v>
      </c>
      <c r="D43" s="127" t="s">
        <v>23</v>
      </c>
      <c r="E43" s="128">
        <v>1.0</v>
      </c>
      <c r="F43" s="129">
        <v>45260.0</v>
      </c>
      <c r="G43" s="129">
        <v>45260.0</v>
      </c>
      <c r="H43" s="38">
        <v>0.25</v>
      </c>
      <c r="I43" s="130">
        <v>0.3</v>
      </c>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64"/>
      <c r="DI43" s="41"/>
      <c r="DJ43" s="41"/>
      <c r="DK43" s="67"/>
      <c r="DL43" s="67"/>
      <c r="DM43" s="68"/>
      <c r="DN43" s="67"/>
      <c r="DO43" s="132"/>
      <c r="DP43" s="67"/>
      <c r="DQ43" s="67"/>
      <c r="DR43" s="67"/>
      <c r="DS43" s="67"/>
      <c r="DT43" s="68"/>
      <c r="DU43" s="131" t="str">
        <f>IFERROR(__xludf.DUMMYFUNCTION("SPARKLINE(E43,{""charttype"",""bar"";""max"",100%;""color1"",""green"";""empty"",""zero""})"),"")</f>
        <v/>
      </c>
      <c r="DV43" s="58">
        <f t="shared" si="10"/>
        <v>1</v>
      </c>
      <c r="DW43" s="57"/>
      <c r="DX43" s="70"/>
      <c r="DY43" s="60"/>
      <c r="DZ43" s="60"/>
      <c r="EA43" s="60"/>
      <c r="EB43" s="41"/>
      <c r="EC43" s="41"/>
    </row>
    <row r="44" ht="14.25" customHeight="1">
      <c r="A44" s="28"/>
      <c r="B44" s="125">
        <v>33.0</v>
      </c>
      <c r="C44" s="126" t="s">
        <v>57</v>
      </c>
      <c r="D44" s="127" t="s">
        <v>23</v>
      </c>
      <c r="E44" s="128">
        <v>1.0</v>
      </c>
      <c r="F44" s="129">
        <v>45250.0</v>
      </c>
      <c r="G44" s="129">
        <v>45264.0</v>
      </c>
      <c r="H44" s="38">
        <v>3.0</v>
      </c>
      <c r="I44" s="130">
        <v>3.0</v>
      </c>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66"/>
      <c r="DK44" s="133" t="str">
        <f>IFERROR(__xludf.DUMMYFUNCTION("SPARKLINE(E44,{""charttype"",""bar"";""max"",100%;""color1"",""green"";""empty"",""zero""})"),"")</f>
        <v/>
      </c>
      <c r="DL44" s="56"/>
      <c r="DM44" s="56"/>
      <c r="DN44" s="56"/>
      <c r="DO44" s="56"/>
      <c r="DP44" s="56"/>
      <c r="DQ44" s="56"/>
      <c r="DR44" s="56"/>
      <c r="DS44" s="56"/>
      <c r="DT44" s="56"/>
      <c r="DU44" s="56"/>
      <c r="DV44" s="56"/>
      <c r="DW44" s="56"/>
      <c r="DX44" s="56"/>
      <c r="DY44" s="57"/>
      <c r="DZ44" s="58">
        <f>E44</f>
        <v>1</v>
      </c>
      <c r="EA44" s="57"/>
      <c r="EB44" s="70"/>
      <c r="EC44" s="60"/>
    </row>
    <row r="45" ht="14.25" customHeight="1">
      <c r="A45" s="28"/>
      <c r="B45" s="125">
        <v>34.0</v>
      </c>
      <c r="C45" s="126" t="s">
        <v>52</v>
      </c>
      <c r="D45" s="127" t="s">
        <v>23</v>
      </c>
      <c r="E45" s="128">
        <v>1.0</v>
      </c>
      <c r="F45" s="129">
        <v>45260.0</v>
      </c>
      <c r="G45" s="129">
        <v>45266.0</v>
      </c>
      <c r="H45" s="38">
        <v>2.0</v>
      </c>
      <c r="I45" s="130">
        <v>3.0</v>
      </c>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64"/>
      <c r="DL45" s="64"/>
      <c r="DM45" s="64"/>
      <c r="DN45" s="64"/>
      <c r="DO45" s="64"/>
      <c r="DP45" s="64"/>
      <c r="DQ45" s="64"/>
      <c r="DR45" s="64"/>
      <c r="DS45" s="64"/>
      <c r="DT45" s="94"/>
      <c r="DU45" s="133" t="str">
        <f>IFERROR(__xludf.DUMMYFUNCTION("SPARKLINE(E45,{""charttype"",""bar"";""max"",100%;""color1"",""green"";""empty"",""zero""})"),"")</f>
        <v/>
      </c>
      <c r="DV45" s="56"/>
      <c r="DW45" s="56"/>
      <c r="DX45" s="56"/>
      <c r="DY45" s="56"/>
      <c r="DZ45" s="56"/>
      <c r="EA45" s="57"/>
      <c r="EB45" s="58">
        <f>E45</f>
        <v>1</v>
      </c>
      <c r="EC45" s="57"/>
    </row>
    <row r="46" ht="14.25" customHeight="1">
      <c r="A46" s="28"/>
      <c r="D46" s="6"/>
      <c r="F46" s="135"/>
    </row>
    <row r="47" ht="14.25" customHeight="1">
      <c r="A47" s="28"/>
      <c r="D47" s="6"/>
      <c r="F47" s="135"/>
      <c r="H47" s="6"/>
      <c r="I47" s="6"/>
    </row>
    <row r="48" ht="14.25" customHeight="1">
      <c r="A48" s="28"/>
      <c r="D48" s="6"/>
      <c r="F48" s="135"/>
      <c r="H48" s="6"/>
      <c r="I48" s="6"/>
    </row>
    <row r="49" ht="14.25" customHeight="1">
      <c r="A49" s="28"/>
      <c r="D49" s="6"/>
      <c r="F49" s="135"/>
      <c r="H49" s="6"/>
      <c r="I49" s="6"/>
    </row>
    <row r="50" ht="14.25" customHeight="1">
      <c r="A50" s="28"/>
      <c r="D50" s="6"/>
      <c r="F50" s="135"/>
      <c r="H50" s="6"/>
      <c r="I50" s="6"/>
    </row>
    <row r="51" ht="14.25" customHeight="1">
      <c r="A51" s="28"/>
      <c r="D51" s="6"/>
      <c r="F51" s="135"/>
      <c r="H51" s="6"/>
      <c r="I51" s="6"/>
    </row>
    <row r="52" ht="14.25" customHeight="1">
      <c r="A52" s="28"/>
      <c r="D52" s="6"/>
      <c r="F52" s="135"/>
      <c r="H52" s="6"/>
      <c r="I52" s="6"/>
    </row>
    <row r="53" ht="14.25" customHeight="1">
      <c r="A53" s="28"/>
      <c r="D53" s="6"/>
      <c r="F53" s="135"/>
      <c r="H53" s="6"/>
      <c r="I53" s="6"/>
    </row>
    <row r="54" ht="14.25" customHeight="1">
      <c r="A54" s="28"/>
      <c r="D54" s="6"/>
      <c r="F54" s="135"/>
      <c r="H54" s="6"/>
      <c r="I54" s="6"/>
    </row>
    <row r="55" ht="14.25" customHeight="1">
      <c r="A55" s="28"/>
      <c r="D55" s="6"/>
      <c r="F55" s="135"/>
      <c r="H55" s="6"/>
      <c r="I55" s="6"/>
    </row>
    <row r="56" ht="14.25" customHeight="1">
      <c r="A56" s="11"/>
      <c r="D56" s="6"/>
      <c r="F56" s="135"/>
      <c r="H56" s="6"/>
      <c r="I56" s="6"/>
    </row>
    <row r="57" ht="14.25" customHeight="1">
      <c r="D57" s="6"/>
      <c r="F57" s="135"/>
      <c r="H57" s="6"/>
      <c r="I57" s="6"/>
    </row>
    <row r="58" ht="14.25" customHeight="1">
      <c r="D58" s="6"/>
      <c r="F58" s="135"/>
      <c r="H58" s="6"/>
      <c r="I58" s="6"/>
    </row>
    <row r="59" ht="14.25" customHeight="1">
      <c r="D59" s="6"/>
      <c r="F59" s="135"/>
      <c r="H59" s="6"/>
      <c r="I59" s="6"/>
    </row>
    <row r="60" ht="14.25" customHeight="1">
      <c r="D60" s="6"/>
      <c r="F60" s="135"/>
      <c r="H60" s="6"/>
      <c r="I60" s="6"/>
    </row>
    <row r="61" ht="14.25" customHeight="1">
      <c r="D61" s="6"/>
      <c r="F61" s="135"/>
      <c r="H61" s="6"/>
      <c r="I61" s="6"/>
    </row>
    <row r="62" ht="14.25" customHeight="1">
      <c r="D62" s="6"/>
      <c r="F62" s="135"/>
      <c r="H62" s="6"/>
      <c r="I62" s="6"/>
    </row>
    <row r="63" ht="14.25" customHeight="1">
      <c r="D63" s="6"/>
      <c r="F63" s="135"/>
      <c r="H63" s="6"/>
      <c r="I63" s="6"/>
    </row>
    <row r="64" ht="14.25" customHeight="1">
      <c r="D64" s="6"/>
      <c r="F64" s="135"/>
      <c r="H64" s="6"/>
      <c r="I64" s="6"/>
    </row>
    <row r="65" ht="14.25" customHeight="1">
      <c r="D65" s="6"/>
      <c r="F65" s="135"/>
      <c r="H65" s="6"/>
      <c r="I65" s="6"/>
    </row>
    <row r="66" ht="14.25" customHeight="1">
      <c r="D66" s="6"/>
      <c r="F66" s="135"/>
      <c r="H66" s="6"/>
      <c r="I66" s="6"/>
    </row>
    <row r="67" ht="14.25" customHeight="1">
      <c r="D67" s="6"/>
      <c r="F67" s="135"/>
      <c r="H67" s="6"/>
      <c r="I67" s="6"/>
    </row>
    <row r="68" ht="14.25" customHeight="1">
      <c r="D68" s="6"/>
      <c r="F68" s="135"/>
      <c r="H68" s="6"/>
      <c r="I68" s="6"/>
    </row>
    <row r="69" ht="14.25" customHeight="1">
      <c r="D69" s="6"/>
      <c r="F69" s="135"/>
      <c r="H69" s="6"/>
      <c r="I69" s="6"/>
    </row>
    <row r="70" ht="14.25" customHeight="1">
      <c r="D70" s="6"/>
      <c r="F70" s="135"/>
      <c r="H70" s="6"/>
      <c r="I70" s="6"/>
    </row>
    <row r="71" ht="14.25" customHeight="1">
      <c r="D71" s="6"/>
      <c r="F71" s="135"/>
      <c r="H71" s="6"/>
      <c r="I71" s="6"/>
    </row>
    <row r="72" ht="14.25" customHeight="1">
      <c r="D72" s="6"/>
      <c r="F72" s="135"/>
      <c r="H72" s="6"/>
      <c r="I72" s="6"/>
    </row>
    <row r="73" ht="14.25" customHeight="1">
      <c r="D73" s="6"/>
      <c r="F73" s="135"/>
      <c r="H73" s="6"/>
      <c r="I73" s="6"/>
    </row>
    <row r="74" ht="14.25" customHeight="1">
      <c r="D74" s="6"/>
      <c r="F74" s="135"/>
      <c r="H74" s="6"/>
      <c r="I74" s="6"/>
    </row>
    <row r="75" ht="14.25" customHeight="1">
      <c r="D75" s="6"/>
      <c r="F75" s="135"/>
      <c r="H75" s="6"/>
      <c r="I75" s="6"/>
    </row>
    <row r="76" ht="14.25" customHeight="1">
      <c r="D76" s="6"/>
      <c r="F76" s="135"/>
      <c r="H76" s="6"/>
      <c r="I76" s="6"/>
    </row>
    <row r="77" ht="14.25" customHeight="1">
      <c r="D77" s="6"/>
      <c r="F77" s="135"/>
      <c r="H77" s="6"/>
      <c r="I77" s="6"/>
    </row>
    <row r="78" ht="14.25" customHeight="1">
      <c r="D78" s="6"/>
      <c r="F78" s="135"/>
      <c r="H78" s="6"/>
      <c r="I78" s="6"/>
    </row>
    <row r="79" ht="14.25" customHeight="1">
      <c r="D79" s="6"/>
      <c r="F79" s="135"/>
      <c r="H79" s="6"/>
      <c r="I79" s="6"/>
    </row>
    <row r="80" ht="14.25" customHeight="1">
      <c r="D80" s="6"/>
      <c r="F80" s="135"/>
      <c r="H80" s="6"/>
      <c r="I80" s="6"/>
    </row>
    <row r="81" ht="14.25" customHeight="1">
      <c r="D81" s="6"/>
      <c r="F81" s="135"/>
      <c r="H81" s="6"/>
      <c r="I81" s="6"/>
    </row>
    <row r="82" ht="14.25" customHeight="1">
      <c r="D82" s="6"/>
      <c r="F82" s="135"/>
      <c r="H82" s="6"/>
      <c r="I82" s="6"/>
    </row>
    <row r="83" ht="14.25" customHeight="1">
      <c r="D83" s="6"/>
      <c r="F83" s="135"/>
      <c r="H83" s="6"/>
      <c r="I83" s="6"/>
    </row>
    <row r="84" ht="14.25" customHeight="1">
      <c r="D84" s="6"/>
      <c r="F84" s="135"/>
      <c r="H84" s="6"/>
      <c r="I84" s="6"/>
    </row>
    <row r="85" ht="14.25" customHeight="1">
      <c r="D85" s="6"/>
      <c r="F85" s="135"/>
      <c r="H85" s="6"/>
      <c r="I85" s="6"/>
    </row>
    <row r="86" ht="14.25" customHeight="1">
      <c r="D86" s="6"/>
      <c r="F86" s="135"/>
      <c r="H86" s="6"/>
      <c r="I86" s="6"/>
    </row>
    <row r="87" ht="14.25" customHeight="1">
      <c r="D87" s="6"/>
      <c r="F87" s="135"/>
      <c r="H87" s="6"/>
      <c r="I87" s="6"/>
    </row>
    <row r="88" ht="14.25" customHeight="1">
      <c r="D88" s="6"/>
      <c r="F88" s="135"/>
      <c r="H88" s="6"/>
      <c r="I88" s="6"/>
    </row>
    <row r="89" ht="14.25" customHeight="1">
      <c r="D89" s="6"/>
      <c r="F89" s="135"/>
      <c r="H89" s="6"/>
      <c r="I89" s="6"/>
    </row>
    <row r="90" ht="14.25" customHeight="1">
      <c r="D90" s="6"/>
      <c r="F90" s="135"/>
      <c r="H90" s="6"/>
      <c r="I90" s="6"/>
    </row>
    <row r="91" ht="14.25" customHeight="1">
      <c r="D91" s="6"/>
      <c r="F91" s="135"/>
      <c r="H91" s="6"/>
      <c r="I91" s="6"/>
    </row>
    <row r="92" ht="14.25" customHeight="1">
      <c r="D92" s="6"/>
      <c r="F92" s="135"/>
      <c r="H92" s="6"/>
      <c r="I92" s="6"/>
    </row>
    <row r="93" ht="14.25" customHeight="1">
      <c r="D93" s="6"/>
      <c r="F93" s="135"/>
      <c r="H93" s="6"/>
      <c r="I93" s="6"/>
    </row>
    <row r="94" ht="14.25" customHeight="1">
      <c r="D94" s="6"/>
      <c r="F94" s="135"/>
      <c r="H94" s="6"/>
      <c r="I94" s="6"/>
    </row>
    <row r="95" ht="14.25" customHeight="1">
      <c r="D95" s="6"/>
      <c r="F95" s="135"/>
      <c r="H95" s="6"/>
      <c r="I95" s="6"/>
    </row>
    <row r="96" ht="14.25" customHeight="1">
      <c r="D96" s="6"/>
      <c r="F96" s="135"/>
      <c r="H96" s="6"/>
      <c r="I96" s="6"/>
    </row>
    <row r="97" ht="14.25" customHeight="1">
      <c r="D97" s="6"/>
      <c r="F97" s="135"/>
      <c r="H97" s="6"/>
      <c r="I97" s="6"/>
    </row>
    <row r="98" ht="14.25" customHeight="1">
      <c r="D98" s="6"/>
      <c r="F98" s="135"/>
      <c r="H98" s="6"/>
      <c r="I98" s="6"/>
    </row>
    <row r="99" ht="14.25" customHeight="1">
      <c r="D99" s="6"/>
      <c r="F99" s="135"/>
      <c r="H99" s="6"/>
      <c r="I99" s="6"/>
    </row>
    <row r="100" ht="14.25" customHeight="1">
      <c r="D100" s="6"/>
      <c r="F100" s="135"/>
      <c r="H100" s="6"/>
      <c r="I100" s="6"/>
    </row>
    <row r="101" ht="14.25" customHeight="1">
      <c r="D101" s="6"/>
      <c r="F101" s="135"/>
      <c r="H101" s="6"/>
      <c r="I101" s="6"/>
    </row>
    <row r="102" ht="14.25" customHeight="1">
      <c r="D102" s="6"/>
      <c r="F102" s="135"/>
      <c r="H102" s="6"/>
      <c r="I102" s="6"/>
    </row>
    <row r="103" ht="14.25" customHeight="1">
      <c r="D103" s="6"/>
      <c r="F103" s="135"/>
      <c r="H103" s="6"/>
      <c r="I103" s="6"/>
    </row>
    <row r="104" ht="14.25" customHeight="1">
      <c r="D104" s="6"/>
      <c r="F104" s="135"/>
      <c r="H104" s="6"/>
      <c r="I104" s="6"/>
    </row>
    <row r="105" ht="14.25" customHeight="1">
      <c r="D105" s="6"/>
      <c r="F105" s="135"/>
      <c r="H105" s="6"/>
      <c r="I105" s="6"/>
    </row>
    <row r="106" ht="14.25" customHeight="1">
      <c r="D106" s="6"/>
      <c r="F106" s="135"/>
      <c r="H106" s="6"/>
      <c r="I106" s="6"/>
    </row>
    <row r="107" ht="14.25" customHeight="1">
      <c r="D107" s="6"/>
      <c r="F107" s="135"/>
      <c r="H107" s="6"/>
      <c r="I107" s="6"/>
    </row>
    <row r="108" ht="14.25" customHeight="1">
      <c r="D108" s="6"/>
      <c r="F108" s="135"/>
      <c r="H108" s="6"/>
      <c r="I108" s="6"/>
    </row>
    <row r="109" ht="14.25" customHeight="1">
      <c r="D109" s="6"/>
      <c r="F109" s="135"/>
      <c r="H109" s="6"/>
      <c r="I109" s="6"/>
    </row>
    <row r="110" ht="14.25" customHeight="1">
      <c r="D110" s="6"/>
      <c r="F110" s="135"/>
      <c r="H110" s="6"/>
      <c r="I110" s="6"/>
    </row>
    <row r="111" ht="14.25" customHeight="1">
      <c r="D111" s="6"/>
      <c r="F111" s="135"/>
      <c r="H111" s="6"/>
      <c r="I111" s="6"/>
    </row>
    <row r="112" ht="14.25" customHeight="1">
      <c r="D112" s="6"/>
      <c r="F112" s="135"/>
      <c r="H112" s="6"/>
      <c r="I112" s="6"/>
    </row>
    <row r="113" ht="14.25" customHeight="1">
      <c r="D113" s="6"/>
      <c r="F113" s="135"/>
      <c r="H113" s="6"/>
      <c r="I113" s="6"/>
    </row>
    <row r="114" ht="14.25" customHeight="1">
      <c r="D114" s="6"/>
      <c r="F114" s="135"/>
      <c r="H114" s="6"/>
      <c r="I114" s="6"/>
    </row>
    <row r="115" ht="14.25" customHeight="1">
      <c r="D115" s="6"/>
      <c r="F115" s="135"/>
      <c r="H115" s="6"/>
      <c r="I115" s="6"/>
    </row>
    <row r="116" ht="14.25" customHeight="1">
      <c r="D116" s="6"/>
      <c r="F116" s="135"/>
      <c r="H116" s="6"/>
      <c r="I116" s="6"/>
    </row>
    <row r="117" ht="14.25" customHeight="1">
      <c r="D117" s="6"/>
      <c r="F117" s="135"/>
      <c r="H117" s="6"/>
      <c r="I117" s="6"/>
    </row>
    <row r="118" ht="14.25" customHeight="1">
      <c r="D118" s="6"/>
      <c r="F118" s="135"/>
      <c r="H118" s="6"/>
      <c r="I118" s="6"/>
    </row>
    <row r="119" ht="14.25" customHeight="1">
      <c r="D119" s="6"/>
      <c r="F119" s="135"/>
      <c r="H119" s="6"/>
      <c r="I119" s="6"/>
    </row>
    <row r="120" ht="14.25" customHeight="1">
      <c r="D120" s="6"/>
      <c r="F120" s="135"/>
      <c r="H120" s="6"/>
      <c r="I120" s="6"/>
    </row>
    <row r="121" ht="14.25" customHeight="1">
      <c r="D121" s="6"/>
      <c r="F121" s="135"/>
      <c r="H121" s="6"/>
      <c r="I121" s="6"/>
    </row>
    <row r="122" ht="14.25" customHeight="1">
      <c r="D122" s="6"/>
      <c r="F122" s="135"/>
      <c r="H122" s="6"/>
      <c r="I122" s="6"/>
    </row>
    <row r="123" ht="14.25" customHeight="1">
      <c r="D123" s="6"/>
      <c r="F123" s="135"/>
      <c r="H123" s="6"/>
      <c r="I123" s="6"/>
    </row>
    <row r="124" ht="14.25" customHeight="1">
      <c r="D124" s="6"/>
      <c r="F124" s="135"/>
      <c r="H124" s="6"/>
      <c r="I124" s="6"/>
    </row>
    <row r="125" ht="14.25" customHeight="1">
      <c r="D125" s="6"/>
      <c r="F125" s="135"/>
      <c r="H125" s="6"/>
      <c r="I125" s="6"/>
    </row>
    <row r="126" ht="14.25" customHeight="1">
      <c r="D126" s="6"/>
      <c r="F126" s="135"/>
      <c r="H126" s="6"/>
      <c r="I126" s="6"/>
    </row>
    <row r="127" ht="14.25" customHeight="1">
      <c r="D127" s="6"/>
      <c r="F127" s="135"/>
      <c r="H127" s="6"/>
      <c r="I127" s="6"/>
    </row>
    <row r="128" ht="14.25" customHeight="1">
      <c r="D128" s="6"/>
      <c r="F128" s="135"/>
      <c r="H128" s="6"/>
      <c r="I128" s="6"/>
    </row>
    <row r="129" ht="14.25" customHeight="1">
      <c r="D129" s="6"/>
      <c r="F129" s="135"/>
      <c r="H129" s="6"/>
      <c r="I129" s="6"/>
    </row>
    <row r="130" ht="14.25" customHeight="1">
      <c r="D130" s="6"/>
      <c r="F130" s="135"/>
      <c r="H130" s="6"/>
      <c r="I130" s="6"/>
    </row>
    <row r="131" ht="14.25" customHeight="1">
      <c r="D131" s="6"/>
      <c r="F131" s="135"/>
      <c r="H131" s="6"/>
      <c r="I131" s="6"/>
    </row>
    <row r="132" ht="14.25" customHeight="1">
      <c r="D132" s="6"/>
      <c r="F132" s="135"/>
      <c r="H132" s="6"/>
      <c r="I132" s="6"/>
    </row>
    <row r="133" ht="14.25" customHeight="1">
      <c r="D133" s="6"/>
      <c r="F133" s="135"/>
      <c r="H133" s="6"/>
      <c r="I133" s="6"/>
    </row>
    <row r="134" ht="14.25" customHeight="1">
      <c r="D134" s="6"/>
      <c r="F134" s="135"/>
      <c r="H134" s="6"/>
      <c r="I134" s="6"/>
    </row>
    <row r="135" ht="14.25" customHeight="1">
      <c r="D135" s="6"/>
      <c r="F135" s="135"/>
      <c r="H135" s="6"/>
      <c r="I135" s="6"/>
    </row>
    <row r="136" ht="14.25" customHeight="1">
      <c r="D136" s="6"/>
      <c r="F136" s="135"/>
      <c r="H136" s="6"/>
      <c r="I136" s="6"/>
    </row>
    <row r="137" ht="14.25" customHeight="1">
      <c r="D137" s="6"/>
      <c r="F137" s="135"/>
      <c r="H137" s="6"/>
      <c r="I137" s="6"/>
    </row>
    <row r="138" ht="14.25" customHeight="1">
      <c r="D138" s="6"/>
      <c r="F138" s="135"/>
      <c r="H138" s="6"/>
      <c r="I138" s="6"/>
    </row>
    <row r="139" ht="14.25" customHeight="1">
      <c r="D139" s="6"/>
      <c r="F139" s="135"/>
      <c r="H139" s="6"/>
      <c r="I139" s="6"/>
    </row>
    <row r="140" ht="14.25" customHeight="1">
      <c r="D140" s="6"/>
      <c r="F140" s="135"/>
      <c r="H140" s="6"/>
      <c r="I140" s="6"/>
    </row>
    <row r="141" ht="14.25" customHeight="1">
      <c r="D141" s="6"/>
      <c r="F141" s="135"/>
      <c r="H141" s="6"/>
      <c r="I141" s="6"/>
    </row>
    <row r="142" ht="14.25" customHeight="1">
      <c r="D142" s="6"/>
      <c r="F142" s="135"/>
      <c r="H142" s="6"/>
      <c r="I142" s="6"/>
    </row>
    <row r="143" ht="14.25" customHeight="1">
      <c r="D143" s="6"/>
      <c r="F143" s="135"/>
      <c r="H143" s="6"/>
      <c r="I143" s="6"/>
    </row>
    <row r="144" ht="14.25" customHeight="1">
      <c r="D144" s="6"/>
      <c r="F144" s="135"/>
      <c r="H144" s="6"/>
      <c r="I144" s="6"/>
    </row>
    <row r="145" ht="14.25" customHeight="1">
      <c r="D145" s="6"/>
      <c r="F145" s="135"/>
      <c r="H145" s="6"/>
      <c r="I145" s="6"/>
    </row>
    <row r="146" ht="14.25" customHeight="1">
      <c r="D146" s="6"/>
      <c r="F146" s="135"/>
      <c r="H146" s="6"/>
      <c r="I146" s="6"/>
    </row>
    <row r="147" ht="14.25" customHeight="1">
      <c r="D147" s="6"/>
      <c r="F147" s="135"/>
      <c r="H147" s="6"/>
      <c r="I147" s="6"/>
    </row>
    <row r="148" ht="14.25" customHeight="1">
      <c r="D148" s="6"/>
      <c r="F148" s="135"/>
      <c r="H148" s="6"/>
      <c r="I148" s="6"/>
    </row>
    <row r="149" ht="14.25" customHeight="1">
      <c r="D149" s="6"/>
      <c r="F149" s="135"/>
      <c r="H149" s="6"/>
      <c r="I149" s="6"/>
    </row>
    <row r="150" ht="14.25" customHeight="1">
      <c r="D150" s="6"/>
      <c r="F150" s="135"/>
      <c r="H150" s="6"/>
      <c r="I150" s="6"/>
    </row>
    <row r="151" ht="14.25" customHeight="1">
      <c r="D151" s="6"/>
      <c r="F151" s="135"/>
      <c r="H151" s="6"/>
      <c r="I151" s="6"/>
    </row>
    <row r="152" ht="14.25" customHeight="1">
      <c r="D152" s="6"/>
      <c r="F152" s="135"/>
      <c r="H152" s="6"/>
      <c r="I152" s="6"/>
    </row>
    <row r="153" ht="14.25" customHeight="1">
      <c r="D153" s="6"/>
      <c r="F153" s="135"/>
      <c r="H153" s="6"/>
      <c r="I153" s="6"/>
    </row>
    <row r="154" ht="14.25" customHeight="1">
      <c r="D154" s="6"/>
      <c r="F154" s="135"/>
      <c r="H154" s="6"/>
      <c r="I154" s="6"/>
    </row>
    <row r="155" ht="14.25" customHeight="1">
      <c r="D155" s="6"/>
      <c r="F155" s="135"/>
      <c r="H155" s="6"/>
      <c r="I155" s="6"/>
    </row>
    <row r="156" ht="14.25" customHeight="1">
      <c r="D156" s="6"/>
      <c r="F156" s="135"/>
      <c r="H156" s="6"/>
      <c r="I156" s="6"/>
    </row>
    <row r="157" ht="14.25" customHeight="1">
      <c r="D157" s="6"/>
      <c r="F157" s="135"/>
      <c r="H157" s="6"/>
      <c r="I157" s="6"/>
    </row>
    <row r="158" ht="14.25" customHeight="1">
      <c r="D158" s="6"/>
      <c r="F158" s="135"/>
      <c r="H158" s="6"/>
      <c r="I158" s="6"/>
    </row>
    <row r="159" ht="14.25" customHeight="1">
      <c r="D159" s="6"/>
      <c r="F159" s="135"/>
      <c r="H159" s="6"/>
      <c r="I159" s="6"/>
    </row>
    <row r="160" ht="14.25" customHeight="1">
      <c r="D160" s="6"/>
      <c r="F160" s="135"/>
      <c r="H160" s="6"/>
      <c r="I160" s="6"/>
    </row>
    <row r="161" ht="14.25" customHeight="1">
      <c r="D161" s="6"/>
      <c r="F161" s="135"/>
      <c r="H161" s="6"/>
      <c r="I161" s="6"/>
    </row>
    <row r="162" ht="14.25" customHeight="1">
      <c r="D162" s="6"/>
      <c r="F162" s="135"/>
      <c r="H162" s="6"/>
      <c r="I162" s="6"/>
    </row>
    <row r="163" ht="14.25" customHeight="1">
      <c r="D163" s="6"/>
      <c r="F163" s="135"/>
      <c r="H163" s="6"/>
      <c r="I163" s="6"/>
    </row>
    <row r="164" ht="14.25" customHeight="1">
      <c r="D164" s="6"/>
      <c r="F164" s="135"/>
      <c r="H164" s="6"/>
      <c r="I164" s="6"/>
    </row>
    <row r="165" ht="14.25" customHeight="1">
      <c r="D165" s="6"/>
      <c r="F165" s="135"/>
      <c r="H165" s="6"/>
      <c r="I165" s="6"/>
    </row>
    <row r="166" ht="14.25" customHeight="1">
      <c r="D166" s="6"/>
      <c r="F166" s="135"/>
      <c r="H166" s="6"/>
      <c r="I166" s="6"/>
    </row>
    <row r="167" ht="14.25" customHeight="1">
      <c r="D167" s="6"/>
      <c r="F167" s="135"/>
      <c r="H167" s="6"/>
      <c r="I167" s="6"/>
    </row>
    <row r="168" ht="14.25" customHeight="1">
      <c r="D168" s="6"/>
      <c r="F168" s="135"/>
      <c r="H168" s="6"/>
      <c r="I168" s="6"/>
    </row>
    <row r="169" ht="14.25" customHeight="1">
      <c r="D169" s="6"/>
      <c r="F169" s="135"/>
      <c r="H169" s="6"/>
      <c r="I169" s="6"/>
    </row>
    <row r="170" ht="14.25" customHeight="1">
      <c r="D170" s="6"/>
      <c r="F170" s="135"/>
      <c r="H170" s="6"/>
      <c r="I170" s="6"/>
    </row>
    <row r="171" ht="14.25" customHeight="1">
      <c r="D171" s="6"/>
      <c r="F171" s="135"/>
      <c r="H171" s="6"/>
      <c r="I171" s="6"/>
    </row>
    <row r="172" ht="14.25" customHeight="1">
      <c r="D172" s="6"/>
      <c r="F172" s="135"/>
      <c r="H172" s="6"/>
      <c r="I172" s="6"/>
    </row>
    <row r="173" ht="14.25" customHeight="1">
      <c r="D173" s="6"/>
      <c r="F173" s="135"/>
      <c r="H173" s="6"/>
      <c r="I173" s="6"/>
    </row>
    <row r="174" ht="14.25" customHeight="1">
      <c r="D174" s="6"/>
      <c r="F174" s="135"/>
      <c r="H174" s="6"/>
      <c r="I174" s="6"/>
    </row>
    <row r="175" ht="14.25" customHeight="1">
      <c r="D175" s="6"/>
      <c r="F175" s="135"/>
      <c r="H175" s="6"/>
      <c r="I175" s="6"/>
    </row>
    <row r="176" ht="14.25" customHeight="1">
      <c r="D176" s="6"/>
      <c r="F176" s="135"/>
      <c r="H176" s="6"/>
      <c r="I176" s="6"/>
    </row>
    <row r="177" ht="14.25" customHeight="1">
      <c r="D177" s="6"/>
      <c r="F177" s="135"/>
      <c r="H177" s="6"/>
      <c r="I177" s="6"/>
    </row>
    <row r="178" ht="14.25" customHeight="1">
      <c r="D178" s="6"/>
      <c r="F178" s="135"/>
      <c r="H178" s="6"/>
      <c r="I178" s="6"/>
    </row>
    <row r="179" ht="14.25" customHeight="1">
      <c r="D179" s="6"/>
      <c r="F179" s="135"/>
      <c r="H179" s="6"/>
      <c r="I179" s="6"/>
    </row>
    <row r="180" ht="14.25" customHeight="1">
      <c r="D180" s="6"/>
      <c r="F180" s="135"/>
      <c r="H180" s="6"/>
      <c r="I180" s="6"/>
    </row>
    <row r="181" ht="14.25" customHeight="1">
      <c r="D181" s="6"/>
      <c r="F181" s="135"/>
      <c r="H181" s="6"/>
      <c r="I181" s="6"/>
    </row>
    <row r="182" ht="14.25" customHeight="1">
      <c r="D182" s="6"/>
      <c r="F182" s="135"/>
      <c r="H182" s="6"/>
      <c r="I182" s="6"/>
    </row>
    <row r="183" ht="14.25" customHeight="1">
      <c r="D183" s="6"/>
      <c r="F183" s="135"/>
      <c r="H183" s="6"/>
      <c r="I183" s="6"/>
    </row>
    <row r="184" ht="14.25" customHeight="1">
      <c r="D184" s="6"/>
      <c r="F184" s="135"/>
      <c r="H184" s="6"/>
      <c r="I184" s="6"/>
    </row>
    <row r="185" ht="14.25" customHeight="1">
      <c r="D185" s="6"/>
      <c r="F185" s="135"/>
      <c r="H185" s="6"/>
      <c r="I185" s="6"/>
    </row>
    <row r="186" ht="14.25" customHeight="1">
      <c r="D186" s="6"/>
      <c r="F186" s="135"/>
      <c r="H186" s="6"/>
      <c r="I186" s="6"/>
    </row>
    <row r="187" ht="14.25" customHeight="1">
      <c r="D187" s="6"/>
      <c r="F187" s="135"/>
      <c r="H187" s="6"/>
      <c r="I187" s="6"/>
    </row>
    <row r="188" ht="14.25" customHeight="1">
      <c r="D188" s="6"/>
      <c r="F188" s="135"/>
      <c r="H188" s="6"/>
      <c r="I188" s="6"/>
    </row>
    <row r="189" ht="14.25" customHeight="1">
      <c r="D189" s="6"/>
      <c r="F189" s="135"/>
      <c r="H189" s="6"/>
      <c r="I189" s="6"/>
    </row>
    <row r="190" ht="14.25" customHeight="1">
      <c r="D190" s="6"/>
      <c r="F190" s="135"/>
      <c r="H190" s="6"/>
      <c r="I190" s="6"/>
    </row>
    <row r="191" ht="14.25" customHeight="1">
      <c r="D191" s="6"/>
      <c r="F191" s="135"/>
      <c r="H191" s="6"/>
      <c r="I191" s="6"/>
    </row>
    <row r="192" ht="14.25" customHeight="1">
      <c r="D192" s="6"/>
      <c r="F192" s="135"/>
      <c r="H192" s="6"/>
      <c r="I192" s="6"/>
    </row>
    <row r="193" ht="14.25" customHeight="1">
      <c r="D193" s="6"/>
      <c r="F193" s="135"/>
      <c r="H193" s="6"/>
      <c r="I193" s="6"/>
    </row>
    <row r="194" ht="14.25" customHeight="1">
      <c r="D194" s="6"/>
      <c r="F194" s="135"/>
      <c r="H194" s="6"/>
      <c r="I194" s="6"/>
    </row>
    <row r="195" ht="14.25" customHeight="1">
      <c r="D195" s="6"/>
      <c r="F195" s="135"/>
      <c r="H195" s="6"/>
      <c r="I195" s="6"/>
    </row>
    <row r="196" ht="14.25" customHeight="1">
      <c r="D196" s="6"/>
      <c r="F196" s="135"/>
      <c r="H196" s="6"/>
      <c r="I196" s="6"/>
    </row>
    <row r="197" ht="14.25" customHeight="1">
      <c r="D197" s="6"/>
      <c r="F197" s="135"/>
      <c r="H197" s="6"/>
      <c r="I197" s="6"/>
    </row>
    <row r="198" ht="14.25" customHeight="1">
      <c r="D198" s="6"/>
      <c r="F198" s="135"/>
      <c r="H198" s="6"/>
      <c r="I198" s="6"/>
    </row>
    <row r="199" ht="14.25" customHeight="1">
      <c r="D199" s="6"/>
      <c r="F199" s="135"/>
      <c r="H199" s="6"/>
      <c r="I199" s="6"/>
    </row>
    <row r="200" ht="14.25" customHeight="1">
      <c r="D200" s="6"/>
      <c r="F200" s="135"/>
      <c r="H200" s="6"/>
      <c r="I200" s="6"/>
    </row>
    <row r="201" ht="14.25" customHeight="1">
      <c r="D201" s="6"/>
      <c r="F201" s="135"/>
      <c r="H201" s="6"/>
      <c r="I201" s="6"/>
    </row>
    <row r="202" ht="14.25" customHeight="1">
      <c r="D202" s="6"/>
      <c r="F202" s="135"/>
      <c r="H202" s="6"/>
      <c r="I202" s="6"/>
    </row>
    <row r="203" ht="14.25" customHeight="1">
      <c r="D203" s="6"/>
      <c r="F203" s="135"/>
      <c r="H203" s="6"/>
      <c r="I203" s="6"/>
    </row>
    <row r="204" ht="14.25" customHeight="1">
      <c r="D204" s="6"/>
      <c r="F204" s="135"/>
      <c r="H204" s="6"/>
      <c r="I204" s="6"/>
    </row>
    <row r="205" ht="14.25" customHeight="1">
      <c r="D205" s="6"/>
      <c r="F205" s="135"/>
      <c r="H205" s="6"/>
      <c r="I205" s="6"/>
    </row>
    <row r="206" ht="14.25" customHeight="1">
      <c r="D206" s="6"/>
      <c r="F206" s="135"/>
      <c r="H206" s="6"/>
      <c r="I206" s="6"/>
    </row>
    <row r="207" ht="14.25" customHeight="1">
      <c r="D207" s="6"/>
      <c r="F207" s="135"/>
      <c r="H207" s="6"/>
      <c r="I207" s="6"/>
    </row>
    <row r="208" ht="14.25" customHeight="1">
      <c r="D208" s="6"/>
      <c r="F208" s="135"/>
      <c r="H208" s="6"/>
      <c r="I208" s="6"/>
    </row>
    <row r="209" ht="14.25" customHeight="1">
      <c r="D209" s="6"/>
      <c r="F209" s="135"/>
      <c r="H209" s="6"/>
      <c r="I209" s="6"/>
    </row>
    <row r="210" ht="14.25" customHeight="1">
      <c r="D210" s="6"/>
      <c r="F210" s="135"/>
      <c r="H210" s="6"/>
      <c r="I210" s="6"/>
    </row>
    <row r="211" ht="14.25" customHeight="1">
      <c r="D211" s="6"/>
      <c r="F211" s="135"/>
      <c r="H211" s="6"/>
      <c r="I211" s="6"/>
    </row>
    <row r="212" ht="14.25" customHeight="1">
      <c r="D212" s="6"/>
      <c r="F212" s="135"/>
      <c r="H212" s="6"/>
      <c r="I212" s="6"/>
    </row>
    <row r="213" ht="14.25" customHeight="1">
      <c r="D213" s="6"/>
      <c r="F213" s="135"/>
      <c r="H213" s="6"/>
      <c r="I213" s="6"/>
    </row>
    <row r="214" ht="14.25" customHeight="1">
      <c r="D214" s="6"/>
      <c r="F214" s="135"/>
      <c r="H214" s="6"/>
      <c r="I214" s="6"/>
    </row>
    <row r="215" ht="14.25" customHeight="1">
      <c r="D215" s="6"/>
      <c r="F215" s="135"/>
      <c r="H215" s="6"/>
      <c r="I215" s="6"/>
    </row>
    <row r="216" ht="14.25" customHeight="1">
      <c r="D216" s="6"/>
      <c r="F216" s="135"/>
      <c r="H216" s="6"/>
      <c r="I216" s="6"/>
    </row>
    <row r="217" ht="14.25" customHeight="1">
      <c r="D217" s="6"/>
      <c r="F217" s="135"/>
      <c r="H217" s="6"/>
      <c r="I217" s="6"/>
    </row>
    <row r="218" ht="14.25" customHeight="1">
      <c r="D218" s="6"/>
      <c r="F218" s="135"/>
      <c r="H218" s="6"/>
      <c r="I218" s="6"/>
    </row>
    <row r="219" ht="14.25" customHeight="1">
      <c r="D219" s="6"/>
      <c r="F219" s="135"/>
      <c r="H219" s="6"/>
      <c r="I219" s="6"/>
    </row>
    <row r="220" ht="14.25" customHeight="1">
      <c r="D220" s="6"/>
      <c r="F220" s="135"/>
      <c r="H220" s="6"/>
      <c r="I220" s="6"/>
    </row>
    <row r="221" ht="14.25" customHeight="1">
      <c r="D221" s="6"/>
      <c r="F221" s="135"/>
      <c r="H221" s="6"/>
      <c r="I221" s="6"/>
    </row>
    <row r="222" ht="14.25" customHeight="1">
      <c r="D222" s="6"/>
      <c r="F222" s="135"/>
      <c r="H222" s="6"/>
      <c r="I222" s="6"/>
    </row>
    <row r="223" ht="14.25" customHeight="1">
      <c r="D223" s="6"/>
      <c r="F223" s="135"/>
      <c r="H223" s="6"/>
      <c r="I223" s="6"/>
    </row>
    <row r="224" ht="14.25" customHeight="1">
      <c r="D224" s="6"/>
      <c r="F224" s="135"/>
      <c r="H224" s="6"/>
      <c r="I224" s="6"/>
    </row>
    <row r="225" ht="14.25" customHeight="1">
      <c r="D225" s="6"/>
      <c r="F225" s="135"/>
      <c r="H225" s="6"/>
      <c r="I225" s="6"/>
    </row>
    <row r="226" ht="14.25" customHeight="1">
      <c r="D226" s="6"/>
      <c r="F226" s="135"/>
      <c r="H226" s="6"/>
      <c r="I226" s="6"/>
    </row>
    <row r="227" ht="14.25" customHeight="1">
      <c r="D227" s="6"/>
      <c r="F227" s="135"/>
      <c r="H227" s="6"/>
      <c r="I227" s="6"/>
    </row>
    <row r="228" ht="14.25" customHeight="1">
      <c r="D228" s="6"/>
      <c r="F228" s="135"/>
      <c r="H228" s="6"/>
      <c r="I228" s="6"/>
    </row>
    <row r="229" ht="14.25" customHeight="1">
      <c r="D229" s="6"/>
      <c r="F229" s="135"/>
      <c r="H229" s="6"/>
      <c r="I229" s="6"/>
    </row>
    <row r="230" ht="14.25" customHeight="1">
      <c r="D230" s="6"/>
      <c r="F230" s="135"/>
      <c r="H230" s="6"/>
      <c r="I230" s="6"/>
    </row>
    <row r="231" ht="14.25" customHeight="1">
      <c r="D231" s="6"/>
      <c r="F231" s="135"/>
      <c r="H231" s="6"/>
      <c r="I231" s="6"/>
    </row>
    <row r="232" ht="14.25" customHeight="1">
      <c r="D232" s="6"/>
      <c r="F232" s="135"/>
      <c r="H232" s="6"/>
      <c r="I232" s="6"/>
    </row>
    <row r="233" ht="14.25" customHeight="1">
      <c r="D233" s="6"/>
      <c r="F233" s="135"/>
      <c r="H233" s="6"/>
      <c r="I233" s="6"/>
    </row>
    <row r="234" ht="14.25" customHeight="1">
      <c r="D234" s="6"/>
      <c r="F234" s="135"/>
      <c r="H234" s="6"/>
      <c r="I234" s="6"/>
    </row>
    <row r="235" ht="14.25" customHeight="1">
      <c r="D235" s="6"/>
      <c r="F235" s="135"/>
      <c r="H235" s="6"/>
      <c r="I235" s="6"/>
    </row>
    <row r="236" ht="14.25" customHeight="1">
      <c r="D236" s="6"/>
      <c r="F236" s="135"/>
      <c r="H236" s="6"/>
      <c r="I236" s="6"/>
    </row>
    <row r="237" ht="14.25" customHeight="1">
      <c r="D237" s="6"/>
      <c r="F237" s="135"/>
      <c r="H237" s="6"/>
      <c r="I237" s="6"/>
    </row>
    <row r="238" ht="14.25" customHeight="1">
      <c r="D238" s="6"/>
      <c r="F238" s="135"/>
      <c r="H238" s="6"/>
      <c r="I238" s="6"/>
    </row>
    <row r="239" ht="14.25" customHeight="1">
      <c r="D239" s="6"/>
      <c r="F239" s="135"/>
      <c r="H239" s="6"/>
      <c r="I239" s="6"/>
    </row>
    <row r="240" ht="14.25" customHeight="1">
      <c r="D240" s="6"/>
      <c r="F240" s="135"/>
      <c r="H240" s="6"/>
      <c r="I240" s="6"/>
    </row>
    <row r="241" ht="14.25" customHeight="1">
      <c r="D241" s="6"/>
      <c r="F241" s="135"/>
      <c r="H241" s="6"/>
      <c r="I241" s="6"/>
    </row>
    <row r="242" ht="14.25" customHeight="1">
      <c r="D242" s="6"/>
      <c r="F242" s="135"/>
      <c r="H242" s="6"/>
      <c r="I242" s="6"/>
    </row>
    <row r="243" ht="14.25" customHeight="1">
      <c r="D243" s="6"/>
      <c r="F243" s="135"/>
      <c r="H243" s="6"/>
      <c r="I243" s="6"/>
    </row>
    <row r="244" ht="14.25" customHeight="1">
      <c r="D244" s="6"/>
      <c r="F244" s="135"/>
      <c r="H244" s="6"/>
      <c r="I244" s="6"/>
    </row>
    <row r="245" ht="14.25" customHeight="1">
      <c r="D245" s="6"/>
      <c r="F245" s="135"/>
      <c r="H245" s="6"/>
      <c r="I245" s="6"/>
    </row>
    <row r="246" ht="14.25" customHeight="1">
      <c r="D246" s="6"/>
      <c r="F246" s="135"/>
      <c r="H246" s="6"/>
      <c r="I246" s="6"/>
    </row>
    <row r="247" ht="14.25" customHeight="1">
      <c r="D247" s="6"/>
      <c r="F247" s="135"/>
      <c r="H247" s="6"/>
      <c r="I247" s="6"/>
    </row>
    <row r="248" ht="14.25" customHeight="1">
      <c r="D248" s="6"/>
      <c r="F248" s="135"/>
      <c r="H248" s="6"/>
      <c r="I248" s="6"/>
    </row>
    <row r="249" ht="14.25" customHeight="1">
      <c r="D249" s="6"/>
      <c r="F249" s="135"/>
      <c r="H249" s="6"/>
      <c r="I249" s="6"/>
    </row>
    <row r="250" ht="14.25" customHeight="1">
      <c r="D250" s="6"/>
      <c r="F250" s="135"/>
      <c r="H250" s="6"/>
      <c r="I250" s="6"/>
    </row>
    <row r="251" ht="14.25" customHeight="1">
      <c r="D251" s="6"/>
      <c r="F251" s="135"/>
      <c r="H251" s="6"/>
      <c r="I251" s="6"/>
    </row>
    <row r="252" ht="14.25" customHeight="1">
      <c r="D252" s="6"/>
      <c r="F252" s="135"/>
      <c r="H252" s="6"/>
      <c r="I252" s="6"/>
    </row>
    <row r="253" ht="14.25" customHeight="1">
      <c r="D253" s="6"/>
      <c r="F253" s="135"/>
      <c r="H253" s="6"/>
      <c r="I253" s="6"/>
    </row>
    <row r="254" ht="14.25" customHeight="1">
      <c r="D254" s="6"/>
      <c r="F254" s="135"/>
      <c r="H254" s="6"/>
      <c r="I254" s="6"/>
    </row>
    <row r="255" ht="14.25" customHeight="1">
      <c r="D255" s="6"/>
      <c r="F255" s="135"/>
      <c r="H255" s="6"/>
      <c r="I255" s="6"/>
    </row>
    <row r="256" ht="14.25" customHeight="1">
      <c r="D256" s="6"/>
      <c r="F256" s="135"/>
      <c r="H256" s="6"/>
      <c r="I256" s="6"/>
    </row>
    <row r="257" ht="14.25" customHeight="1">
      <c r="D257" s="6"/>
      <c r="F257" s="135"/>
      <c r="H257" s="6"/>
      <c r="I257" s="6"/>
    </row>
    <row r="258" ht="14.25" customHeight="1">
      <c r="D258" s="6"/>
      <c r="F258" s="135"/>
      <c r="H258" s="6"/>
      <c r="I258" s="6"/>
    </row>
    <row r="259" ht="14.25" customHeight="1">
      <c r="D259" s="6"/>
      <c r="F259" s="135"/>
      <c r="H259" s="6"/>
      <c r="I259" s="6"/>
    </row>
    <row r="260" ht="14.25" customHeight="1">
      <c r="D260" s="6"/>
      <c r="F260" s="135"/>
      <c r="H260" s="6"/>
      <c r="I260" s="6"/>
    </row>
    <row r="261" ht="14.25" customHeight="1">
      <c r="D261" s="6"/>
      <c r="F261" s="135"/>
      <c r="H261" s="6"/>
      <c r="I261" s="6"/>
    </row>
    <row r="262" ht="14.25" customHeight="1">
      <c r="D262" s="6"/>
      <c r="F262" s="135"/>
      <c r="H262" s="6"/>
      <c r="I262" s="6"/>
    </row>
    <row r="263" ht="14.25" customHeight="1">
      <c r="D263" s="6"/>
      <c r="F263" s="135"/>
      <c r="H263" s="6"/>
      <c r="I263" s="6"/>
    </row>
    <row r="264" ht="14.25" customHeight="1">
      <c r="D264" s="6"/>
      <c r="F264" s="135"/>
      <c r="H264" s="6"/>
      <c r="I264" s="6"/>
    </row>
    <row r="265" ht="14.25" customHeight="1">
      <c r="D265" s="6"/>
      <c r="F265" s="135"/>
      <c r="H265" s="6"/>
      <c r="I265" s="6"/>
    </row>
    <row r="266" ht="14.25" customHeight="1">
      <c r="D266" s="6"/>
      <c r="F266" s="135"/>
      <c r="H266" s="6"/>
      <c r="I266" s="6"/>
    </row>
    <row r="267" ht="14.25" customHeight="1">
      <c r="D267" s="6"/>
      <c r="F267" s="135"/>
      <c r="H267" s="6"/>
      <c r="I267" s="6"/>
    </row>
    <row r="268" ht="14.25" customHeight="1">
      <c r="D268" s="6"/>
      <c r="F268" s="135"/>
      <c r="H268" s="6"/>
      <c r="I268" s="6"/>
    </row>
    <row r="269" ht="14.25" customHeight="1">
      <c r="D269" s="6"/>
      <c r="F269" s="135"/>
      <c r="H269" s="6"/>
      <c r="I269" s="6"/>
    </row>
    <row r="270" ht="14.25" customHeight="1">
      <c r="D270" s="6"/>
      <c r="F270" s="135"/>
      <c r="H270" s="6"/>
      <c r="I270" s="6"/>
    </row>
    <row r="271" ht="14.25" customHeight="1">
      <c r="D271" s="6"/>
      <c r="F271" s="135"/>
      <c r="H271" s="6"/>
      <c r="I271" s="6"/>
    </row>
    <row r="272" ht="14.25" customHeight="1">
      <c r="D272" s="6"/>
      <c r="F272" s="135"/>
      <c r="H272" s="6"/>
      <c r="I272" s="6"/>
    </row>
    <row r="273" ht="14.25" customHeight="1">
      <c r="D273" s="6"/>
      <c r="F273" s="135"/>
      <c r="H273" s="6"/>
      <c r="I273" s="6"/>
    </row>
    <row r="274" ht="14.25" customHeight="1">
      <c r="D274" s="6"/>
      <c r="F274" s="135"/>
      <c r="H274" s="6"/>
      <c r="I274" s="6"/>
    </row>
    <row r="275" ht="14.25" customHeight="1">
      <c r="D275" s="6"/>
      <c r="F275" s="135"/>
      <c r="H275" s="6"/>
      <c r="I275" s="6"/>
    </row>
    <row r="276" ht="14.25" customHeight="1">
      <c r="D276" s="6"/>
      <c r="F276" s="135"/>
      <c r="H276" s="6"/>
      <c r="I276" s="6"/>
    </row>
    <row r="277" ht="14.25" customHeight="1">
      <c r="D277" s="6"/>
      <c r="F277" s="135"/>
      <c r="H277" s="6"/>
      <c r="I277" s="6"/>
    </row>
    <row r="278" ht="14.25" customHeight="1">
      <c r="D278" s="6"/>
      <c r="F278" s="135"/>
      <c r="H278" s="6"/>
      <c r="I278" s="6"/>
    </row>
    <row r="279" ht="14.25" customHeight="1">
      <c r="D279" s="6"/>
      <c r="F279" s="135"/>
      <c r="H279" s="6"/>
      <c r="I279" s="6"/>
    </row>
    <row r="280" ht="14.25" customHeight="1">
      <c r="D280" s="6"/>
      <c r="F280" s="135"/>
      <c r="H280" s="6"/>
      <c r="I280" s="6"/>
    </row>
    <row r="281" ht="14.25" customHeight="1">
      <c r="D281" s="6"/>
      <c r="F281" s="135"/>
      <c r="H281" s="6"/>
      <c r="I281" s="6"/>
    </row>
    <row r="282" ht="14.25" customHeight="1">
      <c r="D282" s="6"/>
      <c r="F282" s="135"/>
      <c r="H282" s="6"/>
      <c r="I282" s="6"/>
    </row>
    <row r="283" ht="14.25" customHeight="1">
      <c r="D283" s="6"/>
      <c r="F283" s="135"/>
      <c r="H283" s="6"/>
      <c r="I283" s="6"/>
    </row>
    <row r="284" ht="14.25" customHeight="1">
      <c r="D284" s="6"/>
      <c r="F284" s="135"/>
      <c r="H284" s="6"/>
      <c r="I284" s="6"/>
    </row>
    <row r="285" ht="14.25" customHeight="1">
      <c r="D285" s="6"/>
      <c r="F285" s="135"/>
      <c r="H285" s="6"/>
      <c r="I285" s="6"/>
    </row>
    <row r="286" ht="14.25" customHeight="1">
      <c r="D286" s="6"/>
      <c r="F286" s="135"/>
      <c r="H286" s="6"/>
      <c r="I286" s="6"/>
    </row>
    <row r="287" ht="14.25" customHeight="1">
      <c r="D287" s="6"/>
      <c r="F287" s="135"/>
      <c r="H287" s="6"/>
      <c r="I287" s="6"/>
    </row>
    <row r="288" ht="14.25" customHeight="1">
      <c r="D288" s="6"/>
      <c r="F288" s="135"/>
      <c r="H288" s="6"/>
      <c r="I288" s="6"/>
    </row>
    <row r="289" ht="14.25" customHeight="1">
      <c r="D289" s="6"/>
      <c r="F289" s="135"/>
      <c r="H289" s="6"/>
      <c r="I289" s="6"/>
    </row>
    <row r="290" ht="14.25" customHeight="1">
      <c r="D290" s="6"/>
      <c r="F290" s="135"/>
      <c r="H290" s="6"/>
      <c r="I290" s="6"/>
    </row>
    <row r="291" ht="14.25" customHeight="1">
      <c r="D291" s="6"/>
      <c r="F291" s="135"/>
      <c r="H291" s="6"/>
      <c r="I291" s="6"/>
    </row>
    <row r="292" ht="14.25" customHeight="1">
      <c r="D292" s="6"/>
      <c r="F292" s="135"/>
      <c r="H292" s="6"/>
      <c r="I292" s="6"/>
    </row>
    <row r="293" ht="14.25" customHeight="1">
      <c r="D293" s="6"/>
      <c r="F293" s="135"/>
      <c r="H293" s="6"/>
      <c r="I293" s="6"/>
    </row>
    <row r="294" ht="14.25" customHeight="1">
      <c r="D294" s="6"/>
      <c r="F294" s="135"/>
      <c r="H294" s="6"/>
      <c r="I294" s="6"/>
    </row>
    <row r="295" ht="14.25" customHeight="1">
      <c r="D295" s="6"/>
      <c r="F295" s="135"/>
      <c r="H295" s="6"/>
      <c r="I295" s="6"/>
    </row>
    <row r="296" ht="14.25" customHeight="1">
      <c r="D296" s="6"/>
      <c r="F296" s="135"/>
      <c r="H296" s="6"/>
      <c r="I296" s="6"/>
    </row>
    <row r="297" ht="14.25" customHeight="1">
      <c r="D297" s="6"/>
      <c r="F297" s="135"/>
      <c r="H297" s="6"/>
      <c r="I297" s="6"/>
    </row>
    <row r="298" ht="14.25" customHeight="1">
      <c r="D298" s="6"/>
      <c r="F298" s="135"/>
      <c r="H298" s="6"/>
      <c r="I298" s="6"/>
    </row>
    <row r="299" ht="14.25" customHeight="1">
      <c r="D299" s="6"/>
      <c r="F299" s="135"/>
      <c r="H299" s="6"/>
      <c r="I299" s="6"/>
    </row>
    <row r="300" ht="14.25" customHeight="1">
      <c r="D300" s="6"/>
      <c r="F300" s="135"/>
      <c r="H300" s="6"/>
      <c r="I300" s="6"/>
    </row>
    <row r="301" ht="14.25" customHeight="1">
      <c r="D301" s="6"/>
      <c r="F301" s="135"/>
      <c r="H301" s="6"/>
      <c r="I301" s="6"/>
    </row>
    <row r="302" ht="14.25" customHeight="1">
      <c r="D302" s="6"/>
      <c r="F302" s="135"/>
      <c r="H302" s="6"/>
      <c r="I302" s="6"/>
    </row>
    <row r="303" ht="14.25" customHeight="1">
      <c r="D303" s="6"/>
      <c r="F303" s="135"/>
      <c r="H303" s="6"/>
      <c r="I303" s="6"/>
    </row>
    <row r="304" ht="14.25" customHeight="1">
      <c r="D304" s="6"/>
      <c r="F304" s="135"/>
      <c r="H304" s="6"/>
      <c r="I304" s="6"/>
    </row>
    <row r="305" ht="14.25" customHeight="1">
      <c r="D305" s="6"/>
      <c r="F305" s="135"/>
      <c r="H305" s="6"/>
      <c r="I305" s="6"/>
    </row>
    <row r="306" ht="14.25" customHeight="1">
      <c r="D306" s="6"/>
      <c r="F306" s="135"/>
      <c r="H306" s="6"/>
      <c r="I306" s="6"/>
    </row>
    <row r="307" ht="14.25" customHeight="1">
      <c r="D307" s="6"/>
      <c r="F307" s="135"/>
      <c r="H307" s="6"/>
      <c r="I307" s="6"/>
    </row>
    <row r="308" ht="14.25" customHeight="1">
      <c r="D308" s="6"/>
      <c r="F308" s="135"/>
      <c r="H308" s="6"/>
      <c r="I308" s="6"/>
    </row>
    <row r="309" ht="14.25" customHeight="1">
      <c r="D309" s="6"/>
      <c r="F309" s="135"/>
      <c r="H309" s="6"/>
      <c r="I309" s="6"/>
    </row>
    <row r="310" ht="14.25" customHeight="1">
      <c r="D310" s="6"/>
      <c r="F310" s="135"/>
      <c r="H310" s="6"/>
      <c r="I310" s="6"/>
    </row>
    <row r="311" ht="14.25" customHeight="1">
      <c r="D311" s="6"/>
      <c r="F311" s="135"/>
      <c r="H311" s="6"/>
      <c r="I311" s="6"/>
    </row>
    <row r="312" ht="14.25" customHeight="1">
      <c r="D312" s="6"/>
      <c r="F312" s="135"/>
      <c r="H312" s="6"/>
      <c r="I312" s="6"/>
    </row>
    <row r="313" ht="14.25" customHeight="1">
      <c r="D313" s="6"/>
      <c r="F313" s="135"/>
      <c r="H313" s="6"/>
      <c r="I313" s="6"/>
    </row>
    <row r="314" ht="14.25" customHeight="1">
      <c r="D314" s="6"/>
      <c r="F314" s="135"/>
      <c r="H314" s="6"/>
      <c r="I314" s="6"/>
    </row>
    <row r="315" ht="14.25" customHeight="1">
      <c r="D315" s="6"/>
      <c r="F315" s="135"/>
      <c r="H315" s="6"/>
      <c r="I315" s="6"/>
    </row>
    <row r="316" ht="14.25" customHeight="1">
      <c r="D316" s="6"/>
      <c r="F316" s="135"/>
      <c r="H316" s="6"/>
      <c r="I316" s="6"/>
    </row>
    <row r="317" ht="14.25" customHeight="1">
      <c r="D317" s="6"/>
      <c r="F317" s="135"/>
      <c r="H317" s="6"/>
      <c r="I317" s="6"/>
    </row>
    <row r="318" ht="14.25" customHeight="1">
      <c r="D318" s="6"/>
      <c r="F318" s="135"/>
      <c r="H318" s="6"/>
      <c r="I318" s="6"/>
    </row>
    <row r="319" ht="14.25" customHeight="1">
      <c r="D319" s="6"/>
      <c r="F319" s="135"/>
      <c r="H319" s="6"/>
      <c r="I319" s="6"/>
    </row>
    <row r="320" ht="14.25" customHeight="1">
      <c r="D320" s="6"/>
      <c r="F320" s="135"/>
      <c r="H320" s="6"/>
      <c r="I320" s="6"/>
    </row>
    <row r="321" ht="14.25" customHeight="1">
      <c r="D321" s="6"/>
      <c r="F321" s="135"/>
      <c r="H321" s="6"/>
      <c r="I321" s="6"/>
    </row>
    <row r="322" ht="14.25" customHeight="1">
      <c r="D322" s="6"/>
      <c r="F322" s="135"/>
      <c r="H322" s="6"/>
      <c r="I322" s="6"/>
    </row>
    <row r="323" ht="14.25" customHeight="1">
      <c r="D323" s="6"/>
      <c r="F323" s="135"/>
      <c r="H323" s="6"/>
      <c r="I323" s="6"/>
    </row>
    <row r="324" ht="14.25" customHeight="1">
      <c r="D324" s="6"/>
      <c r="F324" s="135"/>
      <c r="H324" s="6"/>
      <c r="I324" s="6"/>
    </row>
    <row r="325" ht="14.25" customHeight="1">
      <c r="D325" s="6"/>
      <c r="F325" s="135"/>
      <c r="H325" s="6"/>
      <c r="I325" s="6"/>
    </row>
    <row r="326" ht="14.25" customHeight="1">
      <c r="D326" s="6"/>
      <c r="F326" s="135"/>
      <c r="H326" s="6"/>
      <c r="I326" s="6"/>
    </row>
    <row r="327" ht="14.25" customHeight="1">
      <c r="D327" s="6"/>
      <c r="F327" s="135"/>
      <c r="H327" s="6"/>
      <c r="I327" s="6"/>
    </row>
    <row r="328" ht="14.25" customHeight="1">
      <c r="D328" s="6"/>
      <c r="F328" s="135"/>
      <c r="H328" s="6"/>
      <c r="I328" s="6"/>
    </row>
    <row r="329" ht="14.25" customHeight="1">
      <c r="D329" s="6"/>
      <c r="F329" s="135"/>
      <c r="H329" s="6"/>
      <c r="I329" s="6"/>
    </row>
    <row r="330" ht="14.25" customHeight="1">
      <c r="D330" s="6"/>
      <c r="F330" s="135"/>
      <c r="H330" s="6"/>
      <c r="I330" s="6"/>
    </row>
    <row r="331" ht="14.25" customHeight="1">
      <c r="D331" s="6"/>
      <c r="F331" s="135"/>
      <c r="H331" s="6"/>
      <c r="I331" s="6"/>
    </row>
    <row r="332" ht="14.25" customHeight="1">
      <c r="D332" s="6"/>
      <c r="F332" s="135"/>
      <c r="H332" s="6"/>
      <c r="I332" s="6"/>
    </row>
    <row r="333" ht="14.25" customHeight="1">
      <c r="D333" s="6"/>
      <c r="F333" s="135"/>
      <c r="H333" s="6"/>
      <c r="I333" s="6"/>
    </row>
    <row r="334" ht="14.25" customHeight="1">
      <c r="D334" s="6"/>
      <c r="F334" s="135"/>
      <c r="H334" s="6"/>
      <c r="I334" s="6"/>
    </row>
    <row r="335" ht="14.25" customHeight="1">
      <c r="D335" s="6"/>
      <c r="F335" s="135"/>
      <c r="H335" s="6"/>
      <c r="I335" s="6"/>
    </row>
    <row r="336" ht="14.25" customHeight="1">
      <c r="D336" s="6"/>
      <c r="F336" s="135"/>
      <c r="H336" s="6"/>
      <c r="I336" s="6"/>
    </row>
    <row r="337" ht="14.25" customHeight="1">
      <c r="D337" s="6"/>
      <c r="F337" s="135"/>
      <c r="H337" s="6"/>
      <c r="I337" s="6"/>
    </row>
    <row r="338" ht="14.25" customHeight="1">
      <c r="D338" s="6"/>
      <c r="F338" s="135"/>
      <c r="H338" s="6"/>
      <c r="I338" s="6"/>
    </row>
    <row r="339" ht="14.25" customHeight="1">
      <c r="D339" s="6"/>
      <c r="F339" s="135"/>
      <c r="H339" s="6"/>
      <c r="I339" s="6"/>
    </row>
    <row r="340" ht="14.25" customHeight="1">
      <c r="D340" s="6"/>
      <c r="F340" s="135"/>
      <c r="H340" s="6"/>
      <c r="I340" s="6"/>
    </row>
    <row r="341" ht="14.25" customHeight="1">
      <c r="D341" s="6"/>
      <c r="F341" s="135"/>
      <c r="H341" s="6"/>
      <c r="I341" s="6"/>
    </row>
    <row r="342" ht="14.25" customHeight="1">
      <c r="D342" s="6"/>
      <c r="F342" s="135"/>
      <c r="H342" s="6"/>
      <c r="I342" s="6"/>
    </row>
    <row r="343" ht="14.25" customHeight="1">
      <c r="D343" s="6"/>
      <c r="F343" s="135"/>
      <c r="H343" s="6"/>
      <c r="I343" s="6"/>
    </row>
    <row r="344" ht="14.25" customHeight="1">
      <c r="D344" s="6"/>
      <c r="F344" s="135"/>
      <c r="H344" s="6"/>
      <c r="I344" s="6"/>
    </row>
    <row r="345" ht="14.25" customHeight="1">
      <c r="D345" s="6"/>
      <c r="F345" s="135"/>
      <c r="H345" s="6"/>
      <c r="I345" s="6"/>
    </row>
    <row r="346" ht="14.25" customHeight="1">
      <c r="D346" s="6"/>
      <c r="F346" s="135"/>
      <c r="H346" s="6"/>
      <c r="I346" s="6"/>
    </row>
    <row r="347" ht="14.25" customHeight="1">
      <c r="D347" s="6"/>
      <c r="F347" s="135"/>
      <c r="H347" s="6"/>
      <c r="I347" s="6"/>
    </row>
    <row r="348" ht="14.25" customHeight="1">
      <c r="D348" s="6"/>
      <c r="F348" s="135"/>
      <c r="H348" s="6"/>
      <c r="I348" s="6"/>
    </row>
    <row r="349" ht="14.25" customHeight="1">
      <c r="D349" s="6"/>
      <c r="F349" s="135"/>
      <c r="H349" s="6"/>
      <c r="I349" s="6"/>
    </row>
    <row r="350" ht="14.25" customHeight="1">
      <c r="D350" s="6"/>
      <c r="F350" s="135"/>
      <c r="H350" s="6"/>
      <c r="I350" s="6"/>
    </row>
    <row r="351" ht="14.25" customHeight="1">
      <c r="D351" s="6"/>
      <c r="F351" s="135"/>
      <c r="H351" s="6"/>
      <c r="I351" s="6"/>
    </row>
    <row r="352" ht="14.25" customHeight="1">
      <c r="D352" s="6"/>
      <c r="F352" s="135"/>
      <c r="H352" s="6"/>
      <c r="I352" s="6"/>
    </row>
    <row r="353" ht="14.25" customHeight="1">
      <c r="D353" s="6"/>
      <c r="F353" s="135"/>
      <c r="H353" s="6"/>
      <c r="I353" s="6"/>
    </row>
    <row r="354" ht="14.25" customHeight="1">
      <c r="D354" s="6"/>
      <c r="F354" s="135"/>
      <c r="H354" s="6"/>
      <c r="I354" s="6"/>
    </row>
    <row r="355" ht="14.25" customHeight="1">
      <c r="D355" s="6"/>
      <c r="F355" s="135"/>
      <c r="H355" s="6"/>
      <c r="I355" s="6"/>
    </row>
    <row r="356" ht="14.25" customHeight="1">
      <c r="D356" s="6"/>
      <c r="F356" s="135"/>
      <c r="H356" s="6"/>
      <c r="I356" s="6"/>
    </row>
    <row r="357" ht="14.25" customHeight="1">
      <c r="D357" s="6"/>
      <c r="F357" s="135"/>
      <c r="H357" s="6"/>
      <c r="I357" s="6"/>
    </row>
    <row r="358" ht="14.25" customHeight="1">
      <c r="D358" s="6"/>
      <c r="F358" s="135"/>
      <c r="H358" s="6"/>
      <c r="I358" s="6"/>
    </row>
    <row r="359" ht="14.25" customHeight="1">
      <c r="D359" s="6"/>
      <c r="F359" s="135"/>
      <c r="H359" s="6"/>
      <c r="I359" s="6"/>
    </row>
    <row r="360" ht="14.25" customHeight="1">
      <c r="D360" s="6"/>
      <c r="F360" s="135"/>
      <c r="H360" s="6"/>
      <c r="I360" s="6"/>
    </row>
    <row r="361" ht="14.25" customHeight="1">
      <c r="D361" s="6"/>
      <c r="F361" s="135"/>
      <c r="H361" s="6"/>
      <c r="I361" s="6"/>
    </row>
    <row r="362" ht="14.25" customHeight="1">
      <c r="D362" s="6"/>
      <c r="F362" s="135"/>
      <c r="H362" s="6"/>
      <c r="I362" s="6"/>
    </row>
    <row r="363" ht="14.25" customHeight="1">
      <c r="D363" s="6"/>
      <c r="F363" s="135"/>
      <c r="H363" s="6"/>
      <c r="I363" s="6"/>
    </row>
    <row r="364" ht="14.25" customHeight="1">
      <c r="D364" s="6"/>
      <c r="F364" s="135"/>
      <c r="H364" s="6"/>
      <c r="I364" s="6"/>
    </row>
    <row r="365" ht="14.25" customHeight="1">
      <c r="D365" s="6"/>
      <c r="F365" s="135"/>
      <c r="H365" s="6"/>
      <c r="I365" s="6"/>
    </row>
    <row r="366" ht="14.25" customHeight="1">
      <c r="D366" s="6"/>
      <c r="F366" s="135"/>
      <c r="H366" s="6"/>
      <c r="I366" s="6"/>
    </row>
    <row r="367" ht="14.25" customHeight="1">
      <c r="D367" s="6"/>
      <c r="F367" s="135"/>
      <c r="H367" s="6"/>
      <c r="I367" s="6"/>
    </row>
    <row r="368" ht="14.25" customHeight="1">
      <c r="D368" s="6"/>
      <c r="F368" s="135"/>
      <c r="H368" s="6"/>
      <c r="I368" s="6"/>
    </row>
    <row r="369" ht="14.25" customHeight="1">
      <c r="D369" s="6"/>
      <c r="F369" s="135"/>
      <c r="H369" s="6"/>
      <c r="I369" s="6"/>
    </row>
    <row r="370" ht="14.25" customHeight="1">
      <c r="D370" s="6"/>
      <c r="F370" s="135"/>
      <c r="H370" s="6"/>
      <c r="I370" s="6"/>
    </row>
    <row r="371" ht="14.25" customHeight="1">
      <c r="D371" s="6"/>
      <c r="F371" s="135"/>
      <c r="H371" s="6"/>
      <c r="I371" s="6"/>
    </row>
    <row r="372" ht="14.25" customHeight="1">
      <c r="D372" s="6"/>
      <c r="F372" s="135"/>
      <c r="H372" s="6"/>
      <c r="I372" s="6"/>
    </row>
    <row r="373" ht="14.25" customHeight="1">
      <c r="D373" s="6"/>
      <c r="F373" s="135"/>
      <c r="H373" s="6"/>
      <c r="I373" s="6"/>
    </row>
    <row r="374" ht="14.25" customHeight="1">
      <c r="D374" s="6"/>
      <c r="F374" s="135"/>
      <c r="H374" s="6"/>
      <c r="I374" s="6"/>
    </row>
    <row r="375" ht="14.25" customHeight="1">
      <c r="D375" s="6"/>
      <c r="F375" s="135"/>
      <c r="H375" s="6"/>
      <c r="I375" s="6"/>
    </row>
    <row r="376" ht="14.25" customHeight="1">
      <c r="D376" s="6"/>
      <c r="F376" s="135"/>
      <c r="H376" s="6"/>
      <c r="I376" s="6"/>
    </row>
    <row r="377" ht="14.25" customHeight="1">
      <c r="D377" s="6"/>
      <c r="F377" s="135"/>
      <c r="H377" s="6"/>
      <c r="I377" s="6"/>
    </row>
    <row r="378" ht="14.25" customHeight="1">
      <c r="D378" s="6"/>
      <c r="F378" s="135"/>
      <c r="H378" s="6"/>
      <c r="I378" s="6"/>
    </row>
    <row r="379" ht="14.25" customHeight="1">
      <c r="D379" s="6"/>
      <c r="F379" s="135"/>
      <c r="H379" s="6"/>
      <c r="I379" s="6"/>
    </row>
    <row r="380" ht="14.25" customHeight="1">
      <c r="D380" s="6"/>
      <c r="F380" s="135"/>
      <c r="H380" s="6"/>
      <c r="I380" s="6"/>
    </row>
    <row r="381" ht="14.25" customHeight="1">
      <c r="D381" s="6"/>
      <c r="F381" s="135"/>
      <c r="H381" s="6"/>
      <c r="I381" s="6"/>
    </row>
    <row r="382" ht="14.25" customHeight="1">
      <c r="D382" s="6"/>
      <c r="F382" s="135"/>
      <c r="H382" s="6"/>
      <c r="I382" s="6"/>
    </row>
    <row r="383" ht="14.25" customHeight="1">
      <c r="D383" s="6"/>
      <c r="F383" s="135"/>
      <c r="H383" s="6"/>
      <c r="I383" s="6"/>
    </row>
    <row r="384" ht="14.25" customHeight="1">
      <c r="D384" s="6"/>
      <c r="F384" s="135"/>
      <c r="H384" s="6"/>
      <c r="I384" s="6"/>
    </row>
    <row r="385" ht="14.25" customHeight="1">
      <c r="D385" s="6"/>
      <c r="F385" s="135"/>
      <c r="H385" s="6"/>
      <c r="I385" s="6"/>
    </row>
    <row r="386" ht="14.25" customHeight="1">
      <c r="D386" s="6"/>
      <c r="F386" s="135"/>
      <c r="H386" s="6"/>
      <c r="I386" s="6"/>
    </row>
    <row r="387" ht="14.25" customHeight="1">
      <c r="D387" s="6"/>
      <c r="F387" s="135"/>
      <c r="H387" s="6"/>
      <c r="I387" s="6"/>
    </row>
    <row r="388" ht="14.25" customHeight="1">
      <c r="D388" s="6"/>
      <c r="F388" s="135"/>
      <c r="H388" s="6"/>
      <c r="I388" s="6"/>
    </row>
    <row r="389" ht="14.25" customHeight="1">
      <c r="D389" s="6"/>
      <c r="F389" s="135"/>
      <c r="H389" s="6"/>
      <c r="I389" s="6"/>
    </row>
    <row r="390" ht="14.25" customHeight="1">
      <c r="D390" s="6"/>
      <c r="F390" s="135"/>
      <c r="H390" s="6"/>
      <c r="I390" s="6"/>
    </row>
    <row r="391" ht="14.25" customHeight="1">
      <c r="D391" s="6"/>
      <c r="F391" s="135"/>
      <c r="H391" s="6"/>
      <c r="I391" s="6"/>
    </row>
    <row r="392" ht="14.25" customHeight="1">
      <c r="D392" s="6"/>
      <c r="F392" s="135"/>
      <c r="H392" s="6"/>
      <c r="I392" s="6"/>
    </row>
    <row r="393" ht="14.25" customHeight="1">
      <c r="D393" s="6"/>
      <c r="F393" s="135"/>
      <c r="H393" s="6"/>
      <c r="I393" s="6"/>
    </row>
    <row r="394" ht="14.25" customHeight="1">
      <c r="D394" s="6"/>
      <c r="F394" s="135"/>
      <c r="H394" s="6"/>
      <c r="I394" s="6"/>
    </row>
    <row r="395" ht="14.25" customHeight="1">
      <c r="D395" s="6"/>
      <c r="F395" s="135"/>
      <c r="H395" s="6"/>
      <c r="I395" s="6"/>
    </row>
    <row r="396" ht="14.25" customHeight="1">
      <c r="D396" s="6"/>
      <c r="F396" s="135"/>
      <c r="H396" s="6"/>
      <c r="I396" s="6"/>
    </row>
    <row r="397" ht="14.25" customHeight="1">
      <c r="D397" s="6"/>
      <c r="F397" s="135"/>
      <c r="H397" s="6"/>
      <c r="I397" s="6"/>
    </row>
    <row r="398" ht="14.25" customHeight="1">
      <c r="D398" s="6"/>
      <c r="F398" s="135"/>
      <c r="H398" s="6"/>
      <c r="I398" s="6"/>
    </row>
    <row r="399" ht="14.25" customHeight="1">
      <c r="D399" s="6"/>
      <c r="F399" s="135"/>
      <c r="H399" s="6"/>
      <c r="I399" s="6"/>
    </row>
    <row r="400" ht="14.25" customHeight="1">
      <c r="D400" s="6"/>
      <c r="F400" s="135"/>
      <c r="H400" s="6"/>
      <c r="I400" s="6"/>
    </row>
    <row r="401" ht="14.25" customHeight="1">
      <c r="D401" s="6"/>
      <c r="F401" s="135"/>
      <c r="H401" s="6"/>
      <c r="I401" s="6"/>
    </row>
    <row r="402" ht="14.25" customHeight="1">
      <c r="D402" s="6"/>
      <c r="F402" s="135"/>
      <c r="H402" s="6"/>
      <c r="I402" s="6"/>
    </row>
    <row r="403" ht="14.25" customHeight="1">
      <c r="D403" s="6"/>
      <c r="F403" s="135"/>
      <c r="H403" s="6"/>
      <c r="I403" s="6"/>
    </row>
    <row r="404" ht="14.25" customHeight="1">
      <c r="D404" s="6"/>
      <c r="F404" s="135"/>
      <c r="H404" s="6"/>
      <c r="I404" s="6"/>
    </row>
    <row r="405" ht="14.25" customHeight="1">
      <c r="D405" s="6"/>
      <c r="F405" s="135"/>
      <c r="H405" s="6"/>
      <c r="I405" s="6"/>
    </row>
    <row r="406" ht="14.25" customHeight="1">
      <c r="D406" s="6"/>
      <c r="F406" s="135"/>
      <c r="H406" s="6"/>
      <c r="I406" s="6"/>
    </row>
    <row r="407" ht="14.25" customHeight="1">
      <c r="D407" s="6"/>
      <c r="F407" s="135"/>
      <c r="H407" s="6"/>
      <c r="I407" s="6"/>
    </row>
    <row r="408" ht="14.25" customHeight="1">
      <c r="D408" s="6"/>
      <c r="F408" s="135"/>
      <c r="H408" s="6"/>
      <c r="I408" s="6"/>
    </row>
    <row r="409" ht="14.25" customHeight="1">
      <c r="D409" s="6"/>
      <c r="F409" s="135"/>
      <c r="H409" s="6"/>
      <c r="I409" s="6"/>
    </row>
    <row r="410" ht="14.25" customHeight="1">
      <c r="D410" s="6"/>
      <c r="F410" s="135"/>
      <c r="H410" s="6"/>
      <c r="I410" s="6"/>
    </row>
    <row r="411" ht="14.25" customHeight="1">
      <c r="D411" s="6"/>
      <c r="F411" s="135"/>
      <c r="H411" s="6"/>
      <c r="I411" s="6"/>
    </row>
    <row r="412" ht="14.25" customHeight="1">
      <c r="D412" s="6"/>
      <c r="F412" s="135"/>
      <c r="H412" s="6"/>
      <c r="I412" s="6"/>
    </row>
    <row r="413" ht="14.25" customHeight="1">
      <c r="D413" s="6"/>
      <c r="F413" s="135"/>
      <c r="H413" s="6"/>
      <c r="I413" s="6"/>
    </row>
    <row r="414" ht="14.25" customHeight="1">
      <c r="D414" s="6"/>
      <c r="F414" s="135"/>
      <c r="H414" s="6"/>
      <c r="I414" s="6"/>
    </row>
    <row r="415" ht="14.25" customHeight="1">
      <c r="D415" s="6"/>
      <c r="F415" s="135"/>
      <c r="H415" s="6"/>
      <c r="I415" s="6"/>
    </row>
    <row r="416" ht="14.25" customHeight="1">
      <c r="D416" s="6"/>
      <c r="F416" s="135"/>
      <c r="H416" s="6"/>
      <c r="I416" s="6"/>
    </row>
    <row r="417" ht="14.25" customHeight="1">
      <c r="D417" s="6"/>
      <c r="F417" s="135"/>
      <c r="H417" s="6"/>
      <c r="I417" s="6"/>
    </row>
    <row r="418" ht="14.25" customHeight="1">
      <c r="D418" s="6"/>
      <c r="F418" s="135"/>
      <c r="H418" s="6"/>
      <c r="I418" s="6"/>
    </row>
    <row r="419" ht="14.25" customHeight="1">
      <c r="D419" s="6"/>
      <c r="F419" s="135"/>
      <c r="H419" s="6"/>
      <c r="I419" s="6"/>
    </row>
    <row r="420" ht="14.25" customHeight="1">
      <c r="D420" s="6"/>
      <c r="F420" s="135"/>
      <c r="H420" s="6"/>
      <c r="I420" s="6"/>
    </row>
    <row r="421" ht="14.25" customHeight="1">
      <c r="D421" s="6"/>
      <c r="F421" s="135"/>
      <c r="H421" s="6"/>
      <c r="I421" s="6"/>
    </row>
    <row r="422" ht="14.25" customHeight="1">
      <c r="D422" s="6"/>
      <c r="F422" s="135"/>
      <c r="H422" s="6"/>
      <c r="I422" s="6"/>
    </row>
    <row r="423" ht="14.25" customHeight="1">
      <c r="D423" s="6"/>
      <c r="F423" s="135"/>
      <c r="H423" s="6"/>
      <c r="I423" s="6"/>
    </row>
    <row r="424" ht="14.25" customHeight="1">
      <c r="D424" s="6"/>
      <c r="F424" s="135"/>
      <c r="H424" s="6"/>
      <c r="I424" s="6"/>
    </row>
    <row r="425" ht="14.25" customHeight="1">
      <c r="D425" s="6"/>
      <c r="F425" s="135"/>
      <c r="H425" s="6"/>
      <c r="I425" s="6"/>
    </row>
    <row r="426" ht="14.25" customHeight="1">
      <c r="D426" s="6"/>
      <c r="F426" s="135"/>
      <c r="H426" s="6"/>
      <c r="I426" s="6"/>
    </row>
    <row r="427" ht="14.25" customHeight="1">
      <c r="D427" s="6"/>
      <c r="F427" s="135"/>
      <c r="H427" s="6"/>
      <c r="I427" s="6"/>
    </row>
    <row r="428" ht="14.25" customHeight="1">
      <c r="D428" s="6"/>
      <c r="F428" s="135"/>
      <c r="H428" s="6"/>
      <c r="I428" s="6"/>
    </row>
    <row r="429" ht="14.25" customHeight="1">
      <c r="D429" s="6"/>
      <c r="F429" s="135"/>
      <c r="H429" s="6"/>
      <c r="I429" s="6"/>
    </row>
    <row r="430" ht="14.25" customHeight="1">
      <c r="D430" s="6"/>
      <c r="F430" s="135"/>
      <c r="H430" s="6"/>
      <c r="I430" s="6"/>
    </row>
    <row r="431" ht="14.25" customHeight="1">
      <c r="D431" s="6"/>
      <c r="F431" s="135"/>
      <c r="H431" s="6"/>
      <c r="I431" s="6"/>
    </row>
    <row r="432" ht="14.25" customHeight="1">
      <c r="D432" s="6"/>
      <c r="F432" s="135"/>
      <c r="H432" s="6"/>
      <c r="I432" s="6"/>
    </row>
    <row r="433" ht="14.25" customHeight="1">
      <c r="D433" s="6"/>
      <c r="F433" s="135"/>
      <c r="H433" s="6"/>
      <c r="I433" s="6"/>
    </row>
    <row r="434" ht="14.25" customHeight="1">
      <c r="D434" s="6"/>
      <c r="F434" s="135"/>
      <c r="H434" s="6"/>
      <c r="I434" s="6"/>
    </row>
    <row r="435" ht="14.25" customHeight="1">
      <c r="D435" s="6"/>
      <c r="F435" s="135"/>
      <c r="H435" s="6"/>
      <c r="I435" s="6"/>
    </row>
    <row r="436" ht="14.25" customHeight="1">
      <c r="D436" s="6"/>
      <c r="F436" s="135"/>
      <c r="H436" s="6"/>
      <c r="I436" s="6"/>
    </row>
    <row r="437" ht="14.25" customHeight="1">
      <c r="D437" s="6"/>
      <c r="F437" s="135"/>
      <c r="H437" s="6"/>
      <c r="I437" s="6"/>
    </row>
    <row r="438" ht="14.25" customHeight="1">
      <c r="D438" s="6"/>
      <c r="F438" s="135"/>
      <c r="H438" s="6"/>
      <c r="I438" s="6"/>
    </row>
    <row r="439" ht="14.25" customHeight="1">
      <c r="D439" s="6"/>
      <c r="F439" s="135"/>
      <c r="H439" s="6"/>
      <c r="I439" s="6"/>
    </row>
    <row r="440" ht="14.25" customHeight="1">
      <c r="D440" s="6"/>
      <c r="F440" s="135"/>
      <c r="H440" s="6"/>
      <c r="I440" s="6"/>
    </row>
    <row r="441" ht="14.25" customHeight="1">
      <c r="D441" s="6"/>
      <c r="F441" s="135"/>
      <c r="H441" s="6"/>
      <c r="I441" s="6"/>
    </row>
    <row r="442" ht="14.25" customHeight="1">
      <c r="D442" s="6"/>
      <c r="F442" s="135"/>
      <c r="H442" s="6"/>
      <c r="I442" s="6"/>
    </row>
    <row r="443" ht="14.25" customHeight="1">
      <c r="D443" s="6"/>
      <c r="F443" s="135"/>
      <c r="H443" s="6"/>
      <c r="I443" s="6"/>
    </row>
    <row r="444" ht="14.25" customHeight="1">
      <c r="D444" s="6"/>
      <c r="F444" s="135"/>
      <c r="H444" s="6"/>
      <c r="I444" s="6"/>
    </row>
    <row r="445" ht="14.25" customHeight="1">
      <c r="D445" s="6"/>
      <c r="F445" s="135"/>
      <c r="H445" s="6"/>
      <c r="I445" s="6"/>
    </row>
    <row r="446" ht="14.25" customHeight="1">
      <c r="D446" s="6"/>
      <c r="F446" s="135"/>
      <c r="H446" s="6"/>
      <c r="I446" s="6"/>
    </row>
    <row r="447" ht="14.25" customHeight="1">
      <c r="D447" s="6"/>
      <c r="F447" s="135"/>
      <c r="H447" s="6"/>
      <c r="I447" s="6"/>
    </row>
    <row r="448" ht="14.25" customHeight="1">
      <c r="D448" s="6"/>
      <c r="F448" s="135"/>
      <c r="H448" s="6"/>
      <c r="I448" s="6"/>
    </row>
    <row r="449" ht="14.25" customHeight="1">
      <c r="D449" s="6"/>
      <c r="F449" s="135"/>
      <c r="H449" s="6"/>
      <c r="I449" s="6"/>
    </row>
    <row r="450" ht="14.25" customHeight="1">
      <c r="D450" s="6"/>
      <c r="F450" s="135"/>
      <c r="H450" s="6"/>
      <c r="I450" s="6"/>
    </row>
    <row r="451" ht="14.25" customHeight="1">
      <c r="D451" s="6"/>
      <c r="F451" s="135"/>
      <c r="H451" s="6"/>
      <c r="I451" s="6"/>
    </row>
    <row r="452" ht="14.25" customHeight="1">
      <c r="D452" s="6"/>
      <c r="F452" s="135"/>
      <c r="H452" s="6"/>
      <c r="I452" s="6"/>
    </row>
    <row r="453" ht="14.25" customHeight="1">
      <c r="D453" s="6"/>
      <c r="F453" s="135"/>
      <c r="H453" s="6"/>
      <c r="I453" s="6"/>
    </row>
    <row r="454" ht="14.25" customHeight="1">
      <c r="D454" s="6"/>
      <c r="F454" s="135"/>
      <c r="H454" s="6"/>
      <c r="I454" s="6"/>
    </row>
    <row r="455" ht="14.25" customHeight="1">
      <c r="D455" s="6"/>
      <c r="F455" s="135"/>
      <c r="H455" s="6"/>
      <c r="I455" s="6"/>
    </row>
    <row r="456" ht="14.25" customHeight="1">
      <c r="D456" s="6"/>
      <c r="F456" s="135"/>
      <c r="H456" s="6"/>
      <c r="I456" s="6"/>
    </row>
    <row r="457" ht="14.25" customHeight="1">
      <c r="D457" s="6"/>
      <c r="F457" s="135"/>
      <c r="H457" s="6"/>
      <c r="I457" s="6"/>
    </row>
    <row r="458" ht="14.25" customHeight="1">
      <c r="D458" s="6"/>
      <c r="F458" s="135"/>
      <c r="H458" s="6"/>
      <c r="I458" s="6"/>
    </row>
    <row r="459" ht="14.25" customHeight="1">
      <c r="D459" s="6"/>
      <c r="F459" s="135"/>
      <c r="H459" s="6"/>
      <c r="I459" s="6"/>
    </row>
    <row r="460" ht="14.25" customHeight="1">
      <c r="D460" s="6"/>
      <c r="F460" s="135"/>
      <c r="H460" s="6"/>
      <c r="I460" s="6"/>
    </row>
    <row r="461" ht="14.25" customHeight="1">
      <c r="D461" s="6"/>
      <c r="F461" s="135"/>
      <c r="H461" s="6"/>
      <c r="I461" s="6"/>
    </row>
    <row r="462" ht="14.25" customHeight="1">
      <c r="D462" s="6"/>
      <c r="F462" s="135"/>
      <c r="H462" s="6"/>
      <c r="I462" s="6"/>
    </row>
    <row r="463" ht="14.25" customHeight="1">
      <c r="D463" s="6"/>
      <c r="F463" s="135"/>
      <c r="H463" s="6"/>
      <c r="I463" s="6"/>
    </row>
    <row r="464" ht="14.25" customHeight="1">
      <c r="D464" s="6"/>
      <c r="F464" s="135"/>
      <c r="H464" s="6"/>
      <c r="I464" s="6"/>
    </row>
    <row r="465" ht="14.25" customHeight="1">
      <c r="D465" s="6"/>
      <c r="F465" s="135"/>
      <c r="H465" s="6"/>
      <c r="I465" s="6"/>
    </row>
    <row r="466" ht="14.25" customHeight="1">
      <c r="D466" s="6"/>
      <c r="F466" s="135"/>
      <c r="H466" s="6"/>
      <c r="I466" s="6"/>
    </row>
    <row r="467" ht="14.25" customHeight="1">
      <c r="D467" s="6"/>
      <c r="F467" s="135"/>
      <c r="H467" s="6"/>
      <c r="I467" s="6"/>
    </row>
    <row r="468" ht="14.25" customHeight="1">
      <c r="D468" s="6"/>
      <c r="F468" s="135"/>
      <c r="H468" s="6"/>
      <c r="I468" s="6"/>
    </row>
    <row r="469" ht="14.25" customHeight="1">
      <c r="D469" s="6"/>
      <c r="F469" s="135"/>
      <c r="H469" s="6"/>
      <c r="I469" s="6"/>
    </row>
    <row r="470" ht="14.25" customHeight="1">
      <c r="D470" s="6"/>
      <c r="F470" s="135"/>
      <c r="H470" s="6"/>
      <c r="I470" s="6"/>
    </row>
    <row r="471" ht="14.25" customHeight="1">
      <c r="D471" s="6"/>
      <c r="F471" s="135"/>
      <c r="H471" s="6"/>
      <c r="I471" s="6"/>
    </row>
    <row r="472" ht="14.25" customHeight="1">
      <c r="D472" s="6"/>
      <c r="F472" s="135"/>
      <c r="H472" s="6"/>
      <c r="I472" s="6"/>
    </row>
    <row r="473" ht="14.25" customHeight="1">
      <c r="D473" s="6"/>
      <c r="F473" s="135"/>
      <c r="H473" s="6"/>
      <c r="I473" s="6"/>
    </row>
    <row r="474" ht="14.25" customHeight="1">
      <c r="D474" s="6"/>
      <c r="F474" s="135"/>
      <c r="H474" s="6"/>
      <c r="I474" s="6"/>
    </row>
    <row r="475" ht="14.25" customHeight="1">
      <c r="D475" s="6"/>
      <c r="F475" s="135"/>
      <c r="H475" s="6"/>
      <c r="I475" s="6"/>
    </row>
    <row r="476" ht="14.25" customHeight="1">
      <c r="D476" s="6"/>
      <c r="F476" s="135"/>
      <c r="H476" s="6"/>
      <c r="I476" s="6"/>
    </row>
    <row r="477" ht="14.25" customHeight="1">
      <c r="D477" s="6"/>
      <c r="F477" s="135"/>
      <c r="H477" s="6"/>
      <c r="I477" s="6"/>
    </row>
    <row r="478" ht="14.25" customHeight="1">
      <c r="D478" s="6"/>
      <c r="F478" s="135"/>
      <c r="H478" s="6"/>
      <c r="I478" s="6"/>
    </row>
    <row r="479" ht="14.25" customHeight="1">
      <c r="D479" s="6"/>
      <c r="F479" s="135"/>
      <c r="H479" s="6"/>
      <c r="I479" s="6"/>
    </row>
    <row r="480" ht="14.25" customHeight="1">
      <c r="D480" s="6"/>
      <c r="F480" s="135"/>
      <c r="H480" s="6"/>
      <c r="I480" s="6"/>
    </row>
    <row r="481" ht="14.25" customHeight="1">
      <c r="D481" s="6"/>
      <c r="F481" s="135"/>
      <c r="H481" s="6"/>
      <c r="I481" s="6"/>
    </row>
    <row r="482" ht="14.25" customHeight="1">
      <c r="D482" s="6"/>
      <c r="F482" s="135"/>
      <c r="H482" s="6"/>
      <c r="I482" s="6"/>
    </row>
    <row r="483" ht="14.25" customHeight="1">
      <c r="D483" s="6"/>
      <c r="F483" s="135"/>
      <c r="H483" s="6"/>
      <c r="I483" s="6"/>
    </row>
    <row r="484" ht="14.25" customHeight="1">
      <c r="D484" s="6"/>
      <c r="F484" s="135"/>
      <c r="H484" s="6"/>
      <c r="I484" s="6"/>
    </row>
    <row r="485" ht="14.25" customHeight="1">
      <c r="D485" s="6"/>
      <c r="F485" s="135"/>
      <c r="H485" s="6"/>
      <c r="I485" s="6"/>
    </row>
    <row r="486" ht="14.25" customHeight="1">
      <c r="D486" s="6"/>
      <c r="F486" s="135"/>
      <c r="H486" s="6"/>
      <c r="I486" s="6"/>
    </row>
    <row r="487" ht="14.25" customHeight="1">
      <c r="D487" s="6"/>
      <c r="F487" s="135"/>
      <c r="H487" s="6"/>
      <c r="I487" s="6"/>
    </row>
    <row r="488" ht="14.25" customHeight="1">
      <c r="D488" s="6"/>
      <c r="F488" s="135"/>
      <c r="H488" s="6"/>
      <c r="I488" s="6"/>
    </row>
    <row r="489" ht="14.25" customHeight="1">
      <c r="D489" s="6"/>
      <c r="F489" s="135"/>
      <c r="H489" s="6"/>
      <c r="I489" s="6"/>
    </row>
    <row r="490" ht="14.25" customHeight="1">
      <c r="D490" s="6"/>
      <c r="F490" s="135"/>
      <c r="H490" s="6"/>
      <c r="I490" s="6"/>
    </row>
    <row r="491" ht="14.25" customHeight="1">
      <c r="D491" s="6"/>
      <c r="F491" s="135"/>
      <c r="H491" s="6"/>
      <c r="I491" s="6"/>
    </row>
    <row r="492" ht="14.25" customHeight="1">
      <c r="D492" s="6"/>
      <c r="F492" s="135"/>
      <c r="H492" s="6"/>
      <c r="I492" s="6"/>
    </row>
    <row r="493" ht="14.25" customHeight="1">
      <c r="D493" s="6"/>
      <c r="F493" s="135"/>
      <c r="H493" s="6"/>
      <c r="I493" s="6"/>
    </row>
    <row r="494" ht="14.25" customHeight="1">
      <c r="D494" s="6"/>
      <c r="F494" s="135"/>
      <c r="H494" s="6"/>
      <c r="I494" s="6"/>
    </row>
    <row r="495" ht="14.25" customHeight="1">
      <c r="D495" s="6"/>
      <c r="F495" s="135"/>
      <c r="H495" s="6"/>
      <c r="I495" s="6"/>
    </row>
    <row r="496" ht="14.25" customHeight="1">
      <c r="D496" s="6"/>
      <c r="F496" s="135"/>
      <c r="H496" s="6"/>
      <c r="I496" s="6"/>
    </row>
    <row r="497" ht="14.25" customHeight="1">
      <c r="D497" s="6"/>
      <c r="F497" s="135"/>
      <c r="H497" s="6"/>
      <c r="I497" s="6"/>
    </row>
    <row r="498" ht="14.25" customHeight="1">
      <c r="D498" s="6"/>
      <c r="F498" s="135"/>
      <c r="H498" s="6"/>
      <c r="I498" s="6"/>
    </row>
    <row r="499" ht="14.25" customHeight="1">
      <c r="D499" s="6"/>
      <c r="F499" s="135"/>
      <c r="H499" s="6"/>
      <c r="I499" s="6"/>
    </row>
    <row r="500" ht="14.25" customHeight="1">
      <c r="D500" s="6"/>
      <c r="F500" s="135"/>
      <c r="H500" s="6"/>
      <c r="I500" s="6"/>
    </row>
    <row r="501" ht="14.25" customHeight="1">
      <c r="D501" s="6"/>
      <c r="F501" s="135"/>
      <c r="H501" s="6"/>
      <c r="I501" s="6"/>
    </row>
    <row r="502" ht="14.25" customHeight="1">
      <c r="D502" s="6"/>
      <c r="F502" s="135"/>
      <c r="H502" s="6"/>
      <c r="I502" s="6"/>
    </row>
    <row r="503" ht="14.25" customHeight="1">
      <c r="D503" s="6"/>
      <c r="F503" s="135"/>
      <c r="H503" s="6"/>
      <c r="I503" s="6"/>
    </row>
    <row r="504" ht="14.25" customHeight="1">
      <c r="D504" s="6"/>
      <c r="F504" s="135"/>
      <c r="H504" s="6"/>
      <c r="I504" s="6"/>
    </row>
    <row r="505" ht="14.25" customHeight="1">
      <c r="D505" s="6"/>
      <c r="F505" s="135"/>
      <c r="H505" s="6"/>
      <c r="I505" s="6"/>
    </row>
    <row r="506" ht="14.25" customHeight="1">
      <c r="D506" s="6"/>
      <c r="F506" s="135"/>
      <c r="H506" s="6"/>
      <c r="I506" s="6"/>
    </row>
    <row r="507" ht="14.25" customHeight="1">
      <c r="D507" s="6"/>
      <c r="F507" s="135"/>
      <c r="H507" s="6"/>
      <c r="I507" s="6"/>
    </row>
    <row r="508" ht="14.25" customHeight="1">
      <c r="D508" s="6"/>
      <c r="F508" s="135"/>
      <c r="H508" s="6"/>
      <c r="I508" s="6"/>
    </row>
    <row r="509" ht="14.25" customHeight="1">
      <c r="D509" s="6"/>
      <c r="F509" s="135"/>
      <c r="H509" s="6"/>
      <c r="I509" s="6"/>
    </row>
    <row r="510" ht="14.25" customHeight="1">
      <c r="D510" s="6"/>
      <c r="F510" s="135"/>
      <c r="H510" s="6"/>
      <c r="I510" s="6"/>
    </row>
    <row r="511" ht="14.25" customHeight="1">
      <c r="D511" s="6"/>
      <c r="F511" s="135"/>
      <c r="H511" s="6"/>
      <c r="I511" s="6"/>
    </row>
    <row r="512" ht="14.25" customHeight="1">
      <c r="D512" s="6"/>
      <c r="F512" s="135"/>
      <c r="H512" s="6"/>
      <c r="I512" s="6"/>
    </row>
    <row r="513" ht="14.25" customHeight="1">
      <c r="D513" s="6"/>
      <c r="F513" s="135"/>
      <c r="H513" s="6"/>
      <c r="I513" s="6"/>
    </row>
    <row r="514" ht="14.25" customHeight="1">
      <c r="D514" s="6"/>
      <c r="F514" s="135"/>
      <c r="H514" s="6"/>
      <c r="I514" s="6"/>
    </row>
    <row r="515" ht="14.25" customHeight="1">
      <c r="D515" s="6"/>
      <c r="F515" s="135"/>
      <c r="H515" s="6"/>
      <c r="I515" s="6"/>
    </row>
    <row r="516" ht="14.25" customHeight="1">
      <c r="D516" s="6"/>
      <c r="F516" s="135"/>
      <c r="H516" s="6"/>
      <c r="I516" s="6"/>
    </row>
    <row r="517" ht="14.25" customHeight="1">
      <c r="D517" s="6"/>
      <c r="F517" s="135"/>
      <c r="H517" s="6"/>
      <c r="I517" s="6"/>
    </row>
    <row r="518" ht="14.25" customHeight="1">
      <c r="D518" s="6"/>
      <c r="F518" s="135"/>
      <c r="H518" s="6"/>
      <c r="I518" s="6"/>
    </row>
    <row r="519" ht="14.25" customHeight="1">
      <c r="D519" s="6"/>
      <c r="F519" s="135"/>
      <c r="H519" s="6"/>
      <c r="I519" s="6"/>
    </row>
    <row r="520" ht="14.25" customHeight="1">
      <c r="D520" s="6"/>
      <c r="F520" s="135"/>
      <c r="H520" s="6"/>
      <c r="I520" s="6"/>
    </row>
    <row r="521" ht="14.25" customHeight="1">
      <c r="D521" s="6"/>
      <c r="F521" s="135"/>
      <c r="H521" s="6"/>
      <c r="I521" s="6"/>
    </row>
    <row r="522" ht="14.25" customHeight="1">
      <c r="D522" s="6"/>
      <c r="F522" s="135"/>
      <c r="H522" s="6"/>
      <c r="I522" s="6"/>
    </row>
    <row r="523" ht="14.25" customHeight="1">
      <c r="D523" s="6"/>
      <c r="F523" s="135"/>
      <c r="H523" s="6"/>
      <c r="I523" s="6"/>
    </row>
    <row r="524" ht="14.25" customHeight="1">
      <c r="D524" s="6"/>
      <c r="F524" s="135"/>
      <c r="H524" s="6"/>
      <c r="I524" s="6"/>
    </row>
    <row r="525" ht="14.25" customHeight="1">
      <c r="D525" s="6"/>
      <c r="F525" s="135"/>
      <c r="H525" s="6"/>
      <c r="I525" s="6"/>
    </row>
    <row r="526" ht="14.25" customHeight="1">
      <c r="D526" s="6"/>
      <c r="F526" s="135"/>
      <c r="H526" s="6"/>
      <c r="I526" s="6"/>
    </row>
    <row r="527" ht="14.25" customHeight="1">
      <c r="D527" s="6"/>
      <c r="F527" s="135"/>
      <c r="H527" s="6"/>
      <c r="I527" s="6"/>
    </row>
    <row r="528" ht="14.25" customHeight="1">
      <c r="D528" s="6"/>
      <c r="F528" s="135"/>
      <c r="H528" s="6"/>
      <c r="I528" s="6"/>
    </row>
    <row r="529" ht="14.25" customHeight="1">
      <c r="D529" s="6"/>
      <c r="F529" s="135"/>
      <c r="H529" s="6"/>
      <c r="I529" s="6"/>
    </row>
    <row r="530" ht="14.25" customHeight="1">
      <c r="D530" s="6"/>
      <c r="F530" s="135"/>
      <c r="H530" s="6"/>
      <c r="I530" s="6"/>
    </row>
    <row r="531" ht="14.25" customHeight="1">
      <c r="D531" s="6"/>
      <c r="F531" s="135"/>
      <c r="H531" s="6"/>
      <c r="I531" s="6"/>
    </row>
    <row r="532" ht="14.25" customHeight="1">
      <c r="D532" s="6"/>
      <c r="F532" s="135"/>
      <c r="H532" s="6"/>
      <c r="I532" s="6"/>
    </row>
    <row r="533" ht="14.25" customHeight="1">
      <c r="D533" s="6"/>
      <c r="F533" s="135"/>
      <c r="H533" s="6"/>
      <c r="I533" s="6"/>
    </row>
    <row r="534" ht="14.25" customHeight="1">
      <c r="D534" s="6"/>
      <c r="F534" s="135"/>
      <c r="H534" s="6"/>
      <c r="I534" s="6"/>
    </row>
    <row r="535" ht="14.25" customHeight="1">
      <c r="D535" s="6"/>
      <c r="F535" s="135"/>
      <c r="H535" s="6"/>
      <c r="I535" s="6"/>
    </row>
    <row r="536" ht="14.25" customHeight="1">
      <c r="D536" s="6"/>
      <c r="F536" s="135"/>
      <c r="H536" s="6"/>
      <c r="I536" s="6"/>
    </row>
    <row r="537" ht="14.25" customHeight="1">
      <c r="D537" s="6"/>
      <c r="F537" s="135"/>
      <c r="H537" s="6"/>
      <c r="I537" s="6"/>
    </row>
    <row r="538" ht="14.25" customHeight="1">
      <c r="D538" s="6"/>
      <c r="F538" s="135"/>
      <c r="H538" s="6"/>
      <c r="I538" s="6"/>
    </row>
    <row r="539" ht="14.25" customHeight="1">
      <c r="D539" s="6"/>
      <c r="F539" s="135"/>
      <c r="H539" s="6"/>
      <c r="I539" s="6"/>
    </row>
    <row r="540" ht="14.25" customHeight="1">
      <c r="D540" s="6"/>
      <c r="F540" s="135"/>
      <c r="H540" s="6"/>
      <c r="I540" s="6"/>
    </row>
    <row r="541" ht="14.25" customHeight="1">
      <c r="D541" s="6"/>
      <c r="F541" s="135"/>
      <c r="H541" s="6"/>
      <c r="I541" s="6"/>
    </row>
    <row r="542" ht="14.25" customHeight="1">
      <c r="D542" s="6"/>
      <c r="F542" s="135"/>
      <c r="H542" s="6"/>
      <c r="I542" s="6"/>
    </row>
    <row r="543" ht="14.25" customHeight="1">
      <c r="D543" s="6"/>
      <c r="F543" s="135"/>
      <c r="H543" s="6"/>
      <c r="I543" s="6"/>
    </row>
    <row r="544" ht="14.25" customHeight="1">
      <c r="D544" s="6"/>
      <c r="F544" s="135"/>
      <c r="H544" s="6"/>
      <c r="I544" s="6"/>
    </row>
    <row r="545" ht="14.25" customHeight="1">
      <c r="D545" s="6"/>
      <c r="F545" s="135"/>
      <c r="H545" s="6"/>
      <c r="I545" s="6"/>
    </row>
    <row r="546" ht="14.25" customHeight="1">
      <c r="D546" s="6"/>
      <c r="F546" s="135"/>
      <c r="H546" s="6"/>
      <c r="I546" s="6"/>
    </row>
    <row r="547" ht="14.25" customHeight="1">
      <c r="D547" s="6"/>
      <c r="F547" s="135"/>
      <c r="H547" s="6"/>
      <c r="I547" s="6"/>
    </row>
    <row r="548" ht="14.25" customHeight="1">
      <c r="D548" s="6"/>
      <c r="F548" s="135"/>
      <c r="H548" s="6"/>
      <c r="I548" s="6"/>
    </row>
    <row r="549" ht="14.25" customHeight="1">
      <c r="D549" s="6"/>
      <c r="F549" s="135"/>
      <c r="H549" s="6"/>
      <c r="I549" s="6"/>
    </row>
    <row r="550" ht="14.25" customHeight="1">
      <c r="D550" s="6"/>
      <c r="F550" s="135"/>
      <c r="H550" s="6"/>
      <c r="I550" s="6"/>
    </row>
    <row r="551" ht="14.25" customHeight="1">
      <c r="D551" s="6"/>
      <c r="F551" s="135"/>
      <c r="H551" s="6"/>
      <c r="I551" s="6"/>
    </row>
    <row r="552" ht="14.25" customHeight="1">
      <c r="D552" s="6"/>
      <c r="F552" s="135"/>
      <c r="H552" s="6"/>
      <c r="I552" s="6"/>
    </row>
    <row r="553" ht="14.25" customHeight="1">
      <c r="D553" s="6"/>
      <c r="F553" s="135"/>
      <c r="H553" s="6"/>
      <c r="I553" s="6"/>
    </row>
    <row r="554" ht="14.25" customHeight="1">
      <c r="D554" s="6"/>
      <c r="F554" s="135"/>
      <c r="H554" s="6"/>
      <c r="I554" s="6"/>
    </row>
    <row r="555" ht="14.25" customHeight="1">
      <c r="D555" s="6"/>
      <c r="F555" s="135"/>
      <c r="H555" s="6"/>
      <c r="I555" s="6"/>
    </row>
    <row r="556" ht="14.25" customHeight="1">
      <c r="D556" s="6"/>
      <c r="F556" s="135"/>
      <c r="H556" s="6"/>
      <c r="I556" s="6"/>
    </row>
    <row r="557" ht="14.25" customHeight="1">
      <c r="D557" s="6"/>
      <c r="F557" s="135"/>
      <c r="H557" s="6"/>
      <c r="I557" s="6"/>
    </row>
    <row r="558" ht="14.25" customHeight="1">
      <c r="D558" s="6"/>
      <c r="F558" s="135"/>
      <c r="H558" s="6"/>
      <c r="I558" s="6"/>
    </row>
    <row r="559" ht="14.25" customHeight="1">
      <c r="D559" s="6"/>
      <c r="F559" s="135"/>
      <c r="H559" s="6"/>
      <c r="I559" s="6"/>
    </row>
    <row r="560" ht="14.25" customHeight="1">
      <c r="D560" s="6"/>
      <c r="F560" s="135"/>
      <c r="H560" s="6"/>
      <c r="I560" s="6"/>
    </row>
    <row r="561" ht="14.25" customHeight="1">
      <c r="D561" s="6"/>
      <c r="F561" s="135"/>
      <c r="H561" s="6"/>
      <c r="I561" s="6"/>
    </row>
    <row r="562" ht="14.25" customHeight="1">
      <c r="D562" s="6"/>
      <c r="F562" s="135"/>
      <c r="H562" s="6"/>
      <c r="I562" s="6"/>
    </row>
    <row r="563" ht="14.25" customHeight="1">
      <c r="D563" s="6"/>
      <c r="F563" s="135"/>
      <c r="H563" s="6"/>
      <c r="I563" s="6"/>
    </row>
    <row r="564" ht="14.25" customHeight="1">
      <c r="D564" s="6"/>
      <c r="F564" s="135"/>
      <c r="H564" s="6"/>
      <c r="I564" s="6"/>
    </row>
    <row r="565" ht="14.25" customHeight="1">
      <c r="D565" s="6"/>
      <c r="F565" s="135"/>
      <c r="H565" s="6"/>
      <c r="I565" s="6"/>
    </row>
    <row r="566" ht="14.25" customHeight="1">
      <c r="D566" s="6"/>
      <c r="F566" s="135"/>
      <c r="H566" s="6"/>
      <c r="I566" s="6"/>
    </row>
    <row r="567" ht="14.25" customHeight="1">
      <c r="D567" s="6"/>
      <c r="F567" s="135"/>
      <c r="H567" s="6"/>
      <c r="I567" s="6"/>
    </row>
    <row r="568" ht="14.25" customHeight="1">
      <c r="D568" s="6"/>
      <c r="F568" s="135"/>
      <c r="H568" s="6"/>
      <c r="I568" s="6"/>
    </row>
    <row r="569" ht="14.25" customHeight="1">
      <c r="D569" s="6"/>
      <c r="F569" s="135"/>
      <c r="H569" s="6"/>
      <c r="I569" s="6"/>
    </row>
    <row r="570" ht="14.25" customHeight="1">
      <c r="D570" s="6"/>
      <c r="F570" s="135"/>
      <c r="H570" s="6"/>
      <c r="I570" s="6"/>
    </row>
    <row r="571" ht="14.25" customHeight="1">
      <c r="D571" s="6"/>
      <c r="F571" s="135"/>
      <c r="H571" s="6"/>
      <c r="I571" s="6"/>
    </row>
    <row r="572" ht="14.25" customHeight="1">
      <c r="D572" s="6"/>
      <c r="F572" s="135"/>
      <c r="H572" s="6"/>
      <c r="I572" s="6"/>
    </row>
    <row r="573" ht="14.25" customHeight="1">
      <c r="D573" s="6"/>
      <c r="F573" s="135"/>
      <c r="H573" s="6"/>
      <c r="I573" s="6"/>
    </row>
    <row r="574" ht="14.25" customHeight="1">
      <c r="D574" s="6"/>
      <c r="F574" s="135"/>
      <c r="H574" s="6"/>
      <c r="I574" s="6"/>
    </row>
    <row r="575" ht="14.25" customHeight="1">
      <c r="D575" s="6"/>
      <c r="F575" s="135"/>
      <c r="H575" s="6"/>
      <c r="I575" s="6"/>
    </row>
    <row r="576" ht="14.25" customHeight="1">
      <c r="D576" s="6"/>
      <c r="F576" s="135"/>
      <c r="H576" s="6"/>
      <c r="I576" s="6"/>
    </row>
    <row r="577" ht="14.25" customHeight="1">
      <c r="D577" s="6"/>
      <c r="F577" s="135"/>
      <c r="H577" s="6"/>
      <c r="I577" s="6"/>
    </row>
    <row r="578" ht="14.25" customHeight="1">
      <c r="D578" s="6"/>
      <c r="F578" s="135"/>
      <c r="H578" s="6"/>
      <c r="I578" s="6"/>
    </row>
    <row r="579" ht="14.25" customHeight="1">
      <c r="D579" s="6"/>
      <c r="F579" s="135"/>
      <c r="H579" s="6"/>
      <c r="I579" s="6"/>
    </row>
    <row r="580" ht="14.25" customHeight="1">
      <c r="D580" s="6"/>
      <c r="F580" s="135"/>
      <c r="H580" s="6"/>
      <c r="I580" s="6"/>
    </row>
    <row r="581" ht="14.25" customHeight="1">
      <c r="D581" s="6"/>
      <c r="F581" s="135"/>
      <c r="H581" s="6"/>
      <c r="I581" s="6"/>
    </row>
    <row r="582" ht="14.25" customHeight="1">
      <c r="D582" s="6"/>
      <c r="F582" s="135"/>
      <c r="H582" s="6"/>
      <c r="I582" s="6"/>
    </row>
    <row r="583" ht="14.25" customHeight="1">
      <c r="D583" s="6"/>
      <c r="F583" s="135"/>
      <c r="H583" s="6"/>
      <c r="I583" s="6"/>
    </row>
    <row r="584" ht="14.25" customHeight="1">
      <c r="D584" s="6"/>
      <c r="F584" s="135"/>
      <c r="H584" s="6"/>
      <c r="I584" s="6"/>
    </row>
    <row r="585" ht="14.25" customHeight="1">
      <c r="D585" s="6"/>
      <c r="F585" s="135"/>
      <c r="H585" s="6"/>
      <c r="I585" s="6"/>
    </row>
    <row r="586" ht="14.25" customHeight="1">
      <c r="D586" s="6"/>
      <c r="F586" s="135"/>
      <c r="H586" s="6"/>
      <c r="I586" s="6"/>
    </row>
    <row r="587" ht="14.25" customHeight="1">
      <c r="D587" s="6"/>
      <c r="F587" s="135"/>
      <c r="H587" s="6"/>
      <c r="I587" s="6"/>
    </row>
    <row r="588" ht="14.25" customHeight="1">
      <c r="D588" s="6"/>
      <c r="F588" s="135"/>
      <c r="H588" s="6"/>
      <c r="I588" s="6"/>
    </row>
    <row r="589" ht="14.25" customHeight="1">
      <c r="D589" s="6"/>
      <c r="F589" s="135"/>
      <c r="H589" s="6"/>
      <c r="I589" s="6"/>
    </row>
    <row r="590" ht="14.25" customHeight="1">
      <c r="D590" s="6"/>
      <c r="F590" s="135"/>
      <c r="H590" s="6"/>
      <c r="I590" s="6"/>
    </row>
    <row r="591" ht="14.25" customHeight="1">
      <c r="D591" s="6"/>
      <c r="F591" s="135"/>
      <c r="H591" s="6"/>
      <c r="I591" s="6"/>
    </row>
    <row r="592" ht="14.25" customHeight="1">
      <c r="D592" s="6"/>
      <c r="F592" s="135"/>
      <c r="H592" s="6"/>
      <c r="I592" s="6"/>
    </row>
    <row r="593" ht="14.25" customHeight="1">
      <c r="D593" s="6"/>
      <c r="F593" s="135"/>
      <c r="H593" s="6"/>
      <c r="I593" s="6"/>
    </row>
    <row r="594" ht="14.25" customHeight="1">
      <c r="D594" s="6"/>
      <c r="F594" s="135"/>
      <c r="H594" s="6"/>
      <c r="I594" s="6"/>
    </row>
    <row r="595" ht="14.25" customHeight="1">
      <c r="D595" s="6"/>
      <c r="F595" s="135"/>
      <c r="H595" s="6"/>
      <c r="I595" s="6"/>
    </row>
    <row r="596" ht="14.25" customHeight="1">
      <c r="D596" s="6"/>
      <c r="F596" s="135"/>
      <c r="H596" s="6"/>
      <c r="I596" s="6"/>
    </row>
    <row r="597" ht="14.25" customHeight="1">
      <c r="D597" s="6"/>
      <c r="F597" s="135"/>
      <c r="H597" s="6"/>
      <c r="I597" s="6"/>
    </row>
    <row r="598" ht="14.25" customHeight="1">
      <c r="D598" s="6"/>
      <c r="F598" s="135"/>
      <c r="H598" s="6"/>
      <c r="I598" s="6"/>
    </row>
    <row r="599" ht="14.25" customHeight="1">
      <c r="D599" s="6"/>
      <c r="F599" s="135"/>
      <c r="H599" s="6"/>
      <c r="I599" s="6"/>
    </row>
    <row r="600" ht="14.25" customHeight="1">
      <c r="D600" s="6"/>
      <c r="F600" s="135"/>
      <c r="H600" s="6"/>
      <c r="I600" s="6"/>
    </row>
    <row r="601" ht="14.25" customHeight="1">
      <c r="D601" s="6"/>
      <c r="F601" s="135"/>
      <c r="H601" s="6"/>
      <c r="I601" s="6"/>
    </row>
    <row r="602" ht="14.25" customHeight="1">
      <c r="D602" s="6"/>
      <c r="F602" s="135"/>
      <c r="H602" s="6"/>
      <c r="I602" s="6"/>
    </row>
    <row r="603" ht="14.25" customHeight="1">
      <c r="D603" s="6"/>
      <c r="F603" s="135"/>
      <c r="H603" s="6"/>
      <c r="I603" s="6"/>
    </row>
    <row r="604" ht="14.25" customHeight="1">
      <c r="D604" s="6"/>
      <c r="F604" s="135"/>
      <c r="H604" s="6"/>
      <c r="I604" s="6"/>
    </row>
    <row r="605" ht="14.25" customHeight="1">
      <c r="D605" s="6"/>
      <c r="F605" s="135"/>
      <c r="H605" s="6"/>
      <c r="I605" s="6"/>
    </row>
    <row r="606" ht="14.25" customHeight="1">
      <c r="D606" s="6"/>
      <c r="F606" s="135"/>
      <c r="H606" s="6"/>
      <c r="I606" s="6"/>
    </row>
    <row r="607" ht="14.25" customHeight="1">
      <c r="D607" s="6"/>
      <c r="F607" s="135"/>
      <c r="H607" s="6"/>
      <c r="I607" s="6"/>
    </row>
    <row r="608" ht="14.25" customHeight="1">
      <c r="D608" s="6"/>
      <c r="F608" s="135"/>
      <c r="H608" s="6"/>
      <c r="I608" s="6"/>
    </row>
    <row r="609" ht="14.25" customHeight="1">
      <c r="D609" s="6"/>
      <c r="F609" s="135"/>
      <c r="H609" s="6"/>
      <c r="I609" s="6"/>
    </row>
    <row r="610" ht="14.25" customHeight="1">
      <c r="D610" s="6"/>
      <c r="F610" s="135"/>
      <c r="H610" s="6"/>
      <c r="I610" s="6"/>
    </row>
    <row r="611" ht="14.25" customHeight="1">
      <c r="D611" s="6"/>
      <c r="F611" s="135"/>
      <c r="H611" s="6"/>
      <c r="I611" s="6"/>
    </row>
    <row r="612" ht="14.25" customHeight="1">
      <c r="D612" s="6"/>
      <c r="F612" s="135"/>
      <c r="H612" s="6"/>
      <c r="I612" s="6"/>
    </row>
    <row r="613" ht="14.25" customHeight="1">
      <c r="D613" s="6"/>
      <c r="F613" s="135"/>
      <c r="H613" s="6"/>
      <c r="I613" s="6"/>
    </row>
    <row r="614" ht="14.25" customHeight="1">
      <c r="D614" s="6"/>
      <c r="F614" s="135"/>
      <c r="H614" s="6"/>
      <c r="I614" s="6"/>
    </row>
    <row r="615" ht="14.25" customHeight="1">
      <c r="D615" s="6"/>
      <c r="F615" s="135"/>
      <c r="H615" s="6"/>
      <c r="I615" s="6"/>
    </row>
    <row r="616" ht="14.25" customHeight="1">
      <c r="D616" s="6"/>
      <c r="F616" s="135"/>
      <c r="H616" s="6"/>
      <c r="I616" s="6"/>
    </row>
    <row r="617" ht="14.25" customHeight="1">
      <c r="D617" s="6"/>
      <c r="F617" s="135"/>
      <c r="H617" s="6"/>
      <c r="I617" s="6"/>
    </row>
    <row r="618" ht="14.25" customHeight="1">
      <c r="D618" s="6"/>
      <c r="F618" s="135"/>
      <c r="H618" s="6"/>
      <c r="I618" s="6"/>
    </row>
    <row r="619" ht="14.25" customHeight="1">
      <c r="D619" s="6"/>
      <c r="F619" s="135"/>
      <c r="H619" s="6"/>
      <c r="I619" s="6"/>
    </row>
    <row r="620" ht="14.25" customHeight="1">
      <c r="D620" s="6"/>
      <c r="F620" s="135"/>
      <c r="H620" s="6"/>
      <c r="I620" s="6"/>
    </row>
    <row r="621" ht="14.25" customHeight="1">
      <c r="D621" s="6"/>
      <c r="F621" s="135"/>
      <c r="H621" s="6"/>
      <c r="I621" s="6"/>
    </row>
    <row r="622" ht="14.25" customHeight="1">
      <c r="D622" s="6"/>
      <c r="F622" s="135"/>
      <c r="H622" s="6"/>
      <c r="I622" s="6"/>
    </row>
    <row r="623" ht="14.25" customHeight="1">
      <c r="D623" s="6"/>
      <c r="F623" s="135"/>
      <c r="H623" s="6"/>
      <c r="I623" s="6"/>
    </row>
    <row r="624" ht="14.25" customHeight="1">
      <c r="D624" s="6"/>
      <c r="F624" s="135"/>
      <c r="H624" s="6"/>
      <c r="I624" s="6"/>
    </row>
    <row r="625" ht="14.25" customHeight="1">
      <c r="D625" s="6"/>
      <c r="F625" s="135"/>
      <c r="H625" s="6"/>
      <c r="I625" s="6"/>
    </row>
    <row r="626" ht="14.25" customHeight="1">
      <c r="D626" s="6"/>
      <c r="F626" s="135"/>
      <c r="H626" s="6"/>
      <c r="I626" s="6"/>
    </row>
    <row r="627" ht="14.25" customHeight="1">
      <c r="D627" s="6"/>
      <c r="F627" s="135"/>
      <c r="H627" s="6"/>
      <c r="I627" s="6"/>
    </row>
    <row r="628" ht="14.25" customHeight="1">
      <c r="D628" s="6"/>
      <c r="F628" s="135"/>
      <c r="H628" s="6"/>
      <c r="I628" s="6"/>
    </row>
    <row r="629" ht="14.25" customHeight="1">
      <c r="D629" s="6"/>
      <c r="F629" s="135"/>
      <c r="H629" s="6"/>
      <c r="I629" s="6"/>
    </row>
    <row r="630" ht="14.25" customHeight="1">
      <c r="D630" s="6"/>
      <c r="F630" s="135"/>
      <c r="H630" s="6"/>
      <c r="I630" s="6"/>
    </row>
    <row r="631" ht="14.25" customHeight="1">
      <c r="D631" s="6"/>
      <c r="F631" s="135"/>
      <c r="H631" s="6"/>
      <c r="I631" s="6"/>
    </row>
    <row r="632" ht="14.25" customHeight="1">
      <c r="D632" s="6"/>
      <c r="F632" s="135"/>
      <c r="H632" s="6"/>
      <c r="I632" s="6"/>
    </row>
    <row r="633" ht="14.25" customHeight="1">
      <c r="D633" s="6"/>
      <c r="F633" s="135"/>
      <c r="H633" s="6"/>
      <c r="I633" s="6"/>
    </row>
    <row r="634" ht="14.25" customHeight="1">
      <c r="D634" s="6"/>
      <c r="F634" s="135"/>
      <c r="H634" s="6"/>
      <c r="I634" s="6"/>
    </row>
    <row r="635" ht="14.25" customHeight="1">
      <c r="D635" s="6"/>
      <c r="F635" s="135"/>
      <c r="H635" s="6"/>
      <c r="I635" s="6"/>
    </row>
    <row r="636" ht="14.25" customHeight="1">
      <c r="D636" s="6"/>
      <c r="F636" s="135"/>
      <c r="H636" s="6"/>
      <c r="I636" s="6"/>
    </row>
    <row r="637" ht="14.25" customHeight="1">
      <c r="D637" s="6"/>
      <c r="F637" s="135"/>
      <c r="H637" s="6"/>
      <c r="I637" s="6"/>
    </row>
    <row r="638" ht="14.25" customHeight="1">
      <c r="D638" s="6"/>
      <c r="F638" s="135"/>
      <c r="H638" s="6"/>
      <c r="I638" s="6"/>
    </row>
    <row r="639" ht="14.25" customHeight="1">
      <c r="D639" s="6"/>
      <c r="F639" s="135"/>
      <c r="H639" s="6"/>
      <c r="I639" s="6"/>
    </row>
    <row r="640" ht="14.25" customHeight="1">
      <c r="D640" s="6"/>
      <c r="F640" s="135"/>
      <c r="H640" s="6"/>
      <c r="I640" s="6"/>
    </row>
    <row r="641" ht="14.25" customHeight="1">
      <c r="D641" s="6"/>
      <c r="F641" s="135"/>
      <c r="H641" s="6"/>
      <c r="I641" s="6"/>
    </row>
    <row r="642" ht="14.25" customHeight="1">
      <c r="D642" s="6"/>
      <c r="F642" s="135"/>
      <c r="H642" s="6"/>
      <c r="I642" s="6"/>
    </row>
    <row r="643" ht="14.25" customHeight="1">
      <c r="D643" s="6"/>
      <c r="F643" s="135"/>
      <c r="H643" s="6"/>
      <c r="I643" s="6"/>
    </row>
    <row r="644" ht="14.25" customHeight="1">
      <c r="D644" s="6"/>
      <c r="F644" s="135"/>
      <c r="H644" s="6"/>
      <c r="I644" s="6"/>
    </row>
    <row r="645" ht="14.25" customHeight="1">
      <c r="D645" s="6"/>
      <c r="F645" s="135"/>
      <c r="H645" s="6"/>
      <c r="I645" s="6"/>
    </row>
    <row r="646" ht="14.25" customHeight="1">
      <c r="D646" s="6"/>
      <c r="F646" s="135"/>
      <c r="H646" s="6"/>
      <c r="I646" s="6"/>
    </row>
    <row r="647" ht="14.25" customHeight="1">
      <c r="D647" s="6"/>
      <c r="F647" s="135"/>
      <c r="H647" s="6"/>
      <c r="I647" s="6"/>
    </row>
    <row r="648" ht="14.25" customHeight="1">
      <c r="D648" s="6"/>
      <c r="F648" s="135"/>
      <c r="H648" s="6"/>
      <c r="I648" s="6"/>
    </row>
    <row r="649" ht="14.25" customHeight="1">
      <c r="D649" s="6"/>
      <c r="F649" s="135"/>
      <c r="H649" s="6"/>
      <c r="I649" s="6"/>
    </row>
    <row r="650" ht="14.25" customHeight="1">
      <c r="D650" s="6"/>
      <c r="F650" s="135"/>
      <c r="H650" s="6"/>
      <c r="I650" s="6"/>
    </row>
    <row r="651" ht="14.25" customHeight="1">
      <c r="D651" s="6"/>
      <c r="F651" s="135"/>
      <c r="H651" s="6"/>
      <c r="I651" s="6"/>
    </row>
    <row r="652" ht="14.25" customHeight="1">
      <c r="D652" s="6"/>
      <c r="F652" s="135"/>
      <c r="H652" s="6"/>
      <c r="I652" s="6"/>
    </row>
    <row r="653" ht="14.25" customHeight="1">
      <c r="D653" s="6"/>
      <c r="F653" s="135"/>
      <c r="H653" s="6"/>
      <c r="I653" s="6"/>
    </row>
    <row r="654" ht="14.25" customHeight="1">
      <c r="D654" s="6"/>
      <c r="F654" s="135"/>
      <c r="H654" s="6"/>
      <c r="I654" s="6"/>
    </row>
    <row r="655" ht="14.25" customHeight="1">
      <c r="D655" s="6"/>
      <c r="F655" s="135"/>
      <c r="H655" s="6"/>
      <c r="I655" s="6"/>
    </row>
    <row r="656" ht="14.25" customHeight="1">
      <c r="D656" s="6"/>
      <c r="F656" s="135"/>
      <c r="H656" s="6"/>
      <c r="I656" s="6"/>
    </row>
    <row r="657" ht="14.25" customHeight="1">
      <c r="D657" s="6"/>
      <c r="F657" s="135"/>
      <c r="H657" s="6"/>
      <c r="I657" s="6"/>
    </row>
    <row r="658" ht="14.25" customHeight="1">
      <c r="D658" s="6"/>
      <c r="F658" s="135"/>
      <c r="H658" s="6"/>
      <c r="I658" s="6"/>
    </row>
    <row r="659" ht="14.25" customHeight="1">
      <c r="D659" s="6"/>
      <c r="F659" s="135"/>
      <c r="H659" s="6"/>
      <c r="I659" s="6"/>
    </row>
    <row r="660" ht="14.25" customHeight="1">
      <c r="D660" s="6"/>
      <c r="F660" s="135"/>
      <c r="H660" s="6"/>
      <c r="I660" s="6"/>
    </row>
    <row r="661" ht="14.25" customHeight="1">
      <c r="D661" s="6"/>
      <c r="F661" s="135"/>
      <c r="H661" s="6"/>
      <c r="I661" s="6"/>
    </row>
    <row r="662" ht="14.25" customHeight="1">
      <c r="D662" s="6"/>
      <c r="F662" s="135"/>
      <c r="H662" s="6"/>
      <c r="I662" s="6"/>
    </row>
    <row r="663" ht="14.25" customHeight="1">
      <c r="D663" s="6"/>
      <c r="F663" s="135"/>
      <c r="H663" s="6"/>
      <c r="I663" s="6"/>
    </row>
    <row r="664" ht="14.25" customHeight="1">
      <c r="D664" s="6"/>
      <c r="F664" s="135"/>
      <c r="H664" s="6"/>
      <c r="I664" s="6"/>
    </row>
    <row r="665" ht="14.25" customHeight="1">
      <c r="D665" s="6"/>
      <c r="F665" s="135"/>
      <c r="H665" s="6"/>
      <c r="I665" s="6"/>
    </row>
    <row r="666" ht="14.25" customHeight="1">
      <c r="D666" s="6"/>
      <c r="F666" s="135"/>
      <c r="H666" s="6"/>
      <c r="I666" s="6"/>
    </row>
    <row r="667" ht="14.25" customHeight="1">
      <c r="D667" s="6"/>
      <c r="F667" s="135"/>
      <c r="H667" s="6"/>
      <c r="I667" s="6"/>
    </row>
    <row r="668" ht="14.25" customHeight="1">
      <c r="D668" s="6"/>
      <c r="F668" s="135"/>
      <c r="H668" s="6"/>
      <c r="I668" s="6"/>
    </row>
    <row r="669" ht="14.25" customHeight="1">
      <c r="D669" s="6"/>
      <c r="F669" s="135"/>
      <c r="H669" s="6"/>
      <c r="I669" s="6"/>
    </row>
    <row r="670" ht="14.25" customHeight="1">
      <c r="D670" s="6"/>
      <c r="F670" s="135"/>
      <c r="H670" s="6"/>
      <c r="I670" s="6"/>
    </row>
    <row r="671" ht="14.25" customHeight="1">
      <c r="D671" s="6"/>
      <c r="F671" s="135"/>
      <c r="H671" s="6"/>
      <c r="I671" s="6"/>
    </row>
    <row r="672" ht="14.25" customHeight="1">
      <c r="D672" s="6"/>
      <c r="F672" s="135"/>
      <c r="H672" s="6"/>
      <c r="I672" s="6"/>
    </row>
    <row r="673" ht="14.25" customHeight="1">
      <c r="D673" s="6"/>
      <c r="F673" s="135"/>
      <c r="H673" s="6"/>
      <c r="I673" s="6"/>
    </row>
    <row r="674" ht="14.25" customHeight="1">
      <c r="D674" s="6"/>
      <c r="F674" s="135"/>
      <c r="H674" s="6"/>
      <c r="I674" s="6"/>
    </row>
    <row r="675" ht="14.25" customHeight="1">
      <c r="D675" s="6"/>
      <c r="F675" s="135"/>
      <c r="H675" s="6"/>
      <c r="I675" s="6"/>
    </row>
    <row r="676" ht="14.25" customHeight="1">
      <c r="D676" s="6"/>
      <c r="F676" s="135"/>
      <c r="H676" s="6"/>
      <c r="I676" s="6"/>
    </row>
    <row r="677" ht="14.25" customHeight="1">
      <c r="D677" s="6"/>
      <c r="F677" s="135"/>
      <c r="H677" s="6"/>
      <c r="I677" s="6"/>
    </row>
    <row r="678" ht="14.25" customHeight="1">
      <c r="D678" s="6"/>
      <c r="F678" s="135"/>
      <c r="H678" s="6"/>
      <c r="I678" s="6"/>
    </row>
    <row r="679" ht="14.25" customHeight="1">
      <c r="D679" s="6"/>
      <c r="F679" s="135"/>
      <c r="H679" s="6"/>
      <c r="I679" s="6"/>
    </row>
    <row r="680" ht="14.25" customHeight="1">
      <c r="D680" s="6"/>
      <c r="F680" s="135"/>
      <c r="H680" s="6"/>
      <c r="I680" s="6"/>
    </row>
    <row r="681" ht="14.25" customHeight="1">
      <c r="D681" s="6"/>
      <c r="F681" s="135"/>
      <c r="H681" s="6"/>
      <c r="I681" s="6"/>
    </row>
    <row r="682" ht="14.25" customHeight="1">
      <c r="D682" s="6"/>
      <c r="F682" s="135"/>
      <c r="H682" s="6"/>
      <c r="I682" s="6"/>
    </row>
    <row r="683" ht="14.25" customHeight="1">
      <c r="D683" s="6"/>
      <c r="F683" s="135"/>
      <c r="H683" s="6"/>
      <c r="I683" s="6"/>
    </row>
    <row r="684" ht="14.25" customHeight="1">
      <c r="D684" s="6"/>
      <c r="F684" s="135"/>
      <c r="H684" s="6"/>
      <c r="I684" s="6"/>
    </row>
    <row r="685" ht="14.25" customHeight="1">
      <c r="D685" s="6"/>
      <c r="F685" s="135"/>
      <c r="H685" s="6"/>
      <c r="I685" s="6"/>
    </row>
    <row r="686" ht="14.25" customHeight="1">
      <c r="D686" s="6"/>
      <c r="F686" s="135"/>
      <c r="H686" s="6"/>
      <c r="I686" s="6"/>
    </row>
    <row r="687" ht="14.25" customHeight="1">
      <c r="D687" s="6"/>
      <c r="F687" s="135"/>
      <c r="H687" s="6"/>
      <c r="I687" s="6"/>
    </row>
    <row r="688" ht="14.25" customHeight="1">
      <c r="D688" s="6"/>
      <c r="F688" s="135"/>
      <c r="H688" s="6"/>
      <c r="I688" s="6"/>
    </row>
    <row r="689" ht="14.25" customHeight="1">
      <c r="D689" s="6"/>
      <c r="F689" s="135"/>
      <c r="H689" s="6"/>
      <c r="I689" s="6"/>
    </row>
    <row r="690" ht="14.25" customHeight="1">
      <c r="D690" s="6"/>
      <c r="F690" s="135"/>
      <c r="H690" s="6"/>
      <c r="I690" s="6"/>
    </row>
    <row r="691" ht="14.25" customHeight="1">
      <c r="D691" s="6"/>
      <c r="F691" s="135"/>
      <c r="H691" s="6"/>
      <c r="I691" s="6"/>
    </row>
    <row r="692" ht="14.25" customHeight="1">
      <c r="D692" s="6"/>
      <c r="F692" s="135"/>
      <c r="H692" s="6"/>
      <c r="I692" s="6"/>
    </row>
    <row r="693" ht="14.25" customHeight="1">
      <c r="D693" s="6"/>
      <c r="F693" s="135"/>
      <c r="H693" s="6"/>
      <c r="I693" s="6"/>
    </row>
    <row r="694" ht="14.25" customHeight="1">
      <c r="D694" s="6"/>
      <c r="F694" s="135"/>
      <c r="H694" s="6"/>
      <c r="I694" s="6"/>
    </row>
    <row r="695" ht="14.25" customHeight="1">
      <c r="D695" s="6"/>
      <c r="F695" s="135"/>
      <c r="H695" s="6"/>
      <c r="I695" s="6"/>
    </row>
    <row r="696" ht="14.25" customHeight="1">
      <c r="D696" s="6"/>
      <c r="F696" s="135"/>
      <c r="H696" s="6"/>
      <c r="I696" s="6"/>
    </row>
    <row r="697" ht="14.25" customHeight="1">
      <c r="D697" s="6"/>
      <c r="F697" s="135"/>
      <c r="H697" s="6"/>
      <c r="I697" s="6"/>
    </row>
    <row r="698" ht="14.25" customHeight="1">
      <c r="D698" s="6"/>
      <c r="F698" s="135"/>
      <c r="H698" s="6"/>
      <c r="I698" s="6"/>
    </row>
    <row r="699" ht="14.25" customHeight="1">
      <c r="D699" s="6"/>
      <c r="F699" s="135"/>
      <c r="H699" s="6"/>
      <c r="I699" s="6"/>
    </row>
    <row r="700" ht="14.25" customHeight="1">
      <c r="D700" s="6"/>
      <c r="F700" s="135"/>
      <c r="H700" s="6"/>
      <c r="I700" s="6"/>
    </row>
    <row r="701" ht="14.25" customHeight="1">
      <c r="D701" s="6"/>
      <c r="F701" s="135"/>
      <c r="H701" s="6"/>
      <c r="I701" s="6"/>
    </row>
    <row r="702" ht="14.25" customHeight="1">
      <c r="D702" s="6"/>
      <c r="F702" s="135"/>
      <c r="H702" s="6"/>
      <c r="I702" s="6"/>
    </row>
    <row r="703" ht="14.25" customHeight="1">
      <c r="D703" s="6"/>
      <c r="F703" s="135"/>
      <c r="H703" s="6"/>
      <c r="I703" s="6"/>
    </row>
    <row r="704" ht="14.25" customHeight="1">
      <c r="D704" s="6"/>
      <c r="F704" s="135"/>
      <c r="H704" s="6"/>
      <c r="I704" s="6"/>
    </row>
    <row r="705" ht="14.25" customHeight="1">
      <c r="D705" s="6"/>
      <c r="F705" s="135"/>
      <c r="H705" s="6"/>
      <c r="I705" s="6"/>
    </row>
    <row r="706" ht="14.25" customHeight="1">
      <c r="D706" s="6"/>
      <c r="F706" s="135"/>
      <c r="H706" s="6"/>
      <c r="I706" s="6"/>
    </row>
    <row r="707" ht="14.25" customHeight="1">
      <c r="D707" s="6"/>
      <c r="F707" s="135"/>
      <c r="H707" s="6"/>
      <c r="I707" s="6"/>
    </row>
    <row r="708" ht="14.25" customHeight="1">
      <c r="D708" s="6"/>
      <c r="F708" s="135"/>
      <c r="H708" s="6"/>
      <c r="I708" s="6"/>
    </row>
    <row r="709" ht="14.25" customHeight="1">
      <c r="D709" s="6"/>
      <c r="F709" s="135"/>
      <c r="H709" s="6"/>
      <c r="I709" s="6"/>
    </row>
    <row r="710" ht="14.25" customHeight="1">
      <c r="D710" s="6"/>
      <c r="F710" s="135"/>
      <c r="H710" s="6"/>
      <c r="I710" s="6"/>
    </row>
    <row r="711" ht="14.25" customHeight="1">
      <c r="D711" s="6"/>
      <c r="F711" s="135"/>
      <c r="H711" s="6"/>
      <c r="I711" s="6"/>
    </row>
    <row r="712" ht="14.25" customHeight="1">
      <c r="D712" s="6"/>
      <c r="F712" s="135"/>
      <c r="H712" s="6"/>
      <c r="I712" s="6"/>
    </row>
    <row r="713" ht="14.25" customHeight="1">
      <c r="D713" s="6"/>
      <c r="F713" s="135"/>
      <c r="H713" s="6"/>
      <c r="I713" s="6"/>
    </row>
    <row r="714" ht="14.25" customHeight="1">
      <c r="D714" s="6"/>
      <c r="F714" s="135"/>
      <c r="H714" s="6"/>
      <c r="I714" s="6"/>
    </row>
    <row r="715" ht="14.25" customHeight="1">
      <c r="D715" s="6"/>
      <c r="F715" s="135"/>
      <c r="H715" s="6"/>
      <c r="I715" s="6"/>
    </row>
    <row r="716" ht="14.25" customHeight="1">
      <c r="D716" s="6"/>
      <c r="F716" s="135"/>
      <c r="H716" s="6"/>
      <c r="I716" s="6"/>
    </row>
    <row r="717" ht="14.25" customHeight="1">
      <c r="D717" s="6"/>
      <c r="F717" s="135"/>
      <c r="H717" s="6"/>
      <c r="I717" s="6"/>
    </row>
    <row r="718" ht="14.25" customHeight="1">
      <c r="D718" s="6"/>
      <c r="F718" s="135"/>
      <c r="H718" s="6"/>
      <c r="I718" s="6"/>
    </row>
    <row r="719" ht="14.25" customHeight="1">
      <c r="D719" s="6"/>
      <c r="F719" s="135"/>
      <c r="H719" s="6"/>
      <c r="I719" s="6"/>
    </row>
    <row r="720" ht="14.25" customHeight="1">
      <c r="D720" s="6"/>
      <c r="F720" s="135"/>
      <c r="H720" s="6"/>
      <c r="I720" s="6"/>
    </row>
    <row r="721" ht="14.25" customHeight="1">
      <c r="D721" s="6"/>
      <c r="F721" s="135"/>
      <c r="H721" s="6"/>
      <c r="I721" s="6"/>
    </row>
    <row r="722" ht="14.25" customHeight="1">
      <c r="D722" s="6"/>
      <c r="F722" s="135"/>
      <c r="H722" s="6"/>
      <c r="I722" s="6"/>
    </row>
    <row r="723" ht="14.25" customHeight="1">
      <c r="D723" s="6"/>
      <c r="F723" s="135"/>
      <c r="H723" s="6"/>
      <c r="I723" s="6"/>
    </row>
    <row r="724" ht="14.25" customHeight="1">
      <c r="D724" s="6"/>
      <c r="F724" s="135"/>
      <c r="H724" s="6"/>
      <c r="I724" s="6"/>
    </row>
    <row r="725" ht="14.25" customHeight="1">
      <c r="D725" s="6"/>
      <c r="F725" s="135"/>
      <c r="H725" s="6"/>
      <c r="I725" s="6"/>
    </row>
    <row r="726" ht="14.25" customHeight="1">
      <c r="D726" s="6"/>
      <c r="F726" s="135"/>
      <c r="H726" s="6"/>
      <c r="I726" s="6"/>
    </row>
    <row r="727" ht="14.25" customHeight="1">
      <c r="D727" s="6"/>
      <c r="F727" s="135"/>
      <c r="H727" s="6"/>
      <c r="I727" s="6"/>
    </row>
    <row r="728" ht="14.25" customHeight="1">
      <c r="D728" s="6"/>
      <c r="F728" s="135"/>
      <c r="H728" s="6"/>
      <c r="I728" s="6"/>
    </row>
    <row r="729" ht="14.25" customHeight="1">
      <c r="D729" s="6"/>
      <c r="F729" s="135"/>
      <c r="H729" s="6"/>
      <c r="I729" s="6"/>
    </row>
    <row r="730" ht="14.25" customHeight="1">
      <c r="D730" s="6"/>
      <c r="F730" s="135"/>
      <c r="H730" s="6"/>
      <c r="I730" s="6"/>
    </row>
    <row r="731" ht="14.25" customHeight="1">
      <c r="D731" s="6"/>
      <c r="F731" s="135"/>
      <c r="H731" s="6"/>
      <c r="I731" s="6"/>
    </row>
    <row r="732" ht="14.25" customHeight="1">
      <c r="D732" s="6"/>
      <c r="F732" s="135"/>
      <c r="H732" s="6"/>
      <c r="I732" s="6"/>
    </row>
    <row r="733" ht="14.25" customHeight="1">
      <c r="D733" s="6"/>
      <c r="F733" s="135"/>
      <c r="H733" s="6"/>
      <c r="I733" s="6"/>
    </row>
    <row r="734" ht="14.25" customHeight="1">
      <c r="D734" s="6"/>
      <c r="F734" s="135"/>
      <c r="H734" s="6"/>
      <c r="I734" s="6"/>
    </row>
    <row r="735" ht="14.25" customHeight="1">
      <c r="D735" s="6"/>
      <c r="F735" s="135"/>
      <c r="H735" s="6"/>
      <c r="I735" s="6"/>
    </row>
    <row r="736" ht="14.25" customHeight="1">
      <c r="D736" s="6"/>
      <c r="F736" s="135"/>
      <c r="H736" s="6"/>
      <c r="I736" s="6"/>
    </row>
    <row r="737" ht="14.25" customHeight="1">
      <c r="D737" s="6"/>
      <c r="F737" s="135"/>
      <c r="H737" s="6"/>
      <c r="I737" s="6"/>
    </row>
    <row r="738" ht="14.25" customHeight="1">
      <c r="D738" s="6"/>
      <c r="F738" s="135"/>
      <c r="H738" s="6"/>
      <c r="I738" s="6"/>
    </row>
    <row r="739" ht="14.25" customHeight="1">
      <c r="D739" s="6"/>
      <c r="F739" s="135"/>
      <c r="H739" s="6"/>
      <c r="I739" s="6"/>
    </row>
    <row r="740" ht="14.25" customHeight="1">
      <c r="D740" s="6"/>
      <c r="F740" s="135"/>
      <c r="H740" s="6"/>
      <c r="I740" s="6"/>
    </row>
    <row r="741" ht="14.25" customHeight="1">
      <c r="D741" s="6"/>
      <c r="F741" s="135"/>
      <c r="H741" s="6"/>
      <c r="I741" s="6"/>
    </row>
    <row r="742" ht="14.25" customHeight="1">
      <c r="D742" s="6"/>
      <c r="F742" s="135"/>
      <c r="H742" s="6"/>
      <c r="I742" s="6"/>
    </row>
    <row r="743" ht="14.25" customHeight="1">
      <c r="D743" s="6"/>
      <c r="F743" s="135"/>
      <c r="H743" s="6"/>
      <c r="I743" s="6"/>
    </row>
    <row r="744" ht="14.25" customHeight="1">
      <c r="D744" s="6"/>
      <c r="F744" s="135"/>
      <c r="H744" s="6"/>
      <c r="I744" s="6"/>
    </row>
    <row r="745" ht="14.25" customHeight="1">
      <c r="D745" s="6"/>
      <c r="F745" s="135"/>
      <c r="H745" s="6"/>
      <c r="I745" s="6"/>
    </row>
    <row r="746" ht="14.25" customHeight="1">
      <c r="D746" s="6"/>
      <c r="F746" s="135"/>
      <c r="H746" s="6"/>
      <c r="I746" s="6"/>
    </row>
    <row r="747" ht="14.25" customHeight="1">
      <c r="D747" s="6"/>
      <c r="F747" s="135"/>
      <c r="H747" s="6"/>
      <c r="I747" s="6"/>
    </row>
    <row r="748" ht="14.25" customHeight="1">
      <c r="D748" s="6"/>
      <c r="F748" s="135"/>
      <c r="H748" s="6"/>
      <c r="I748" s="6"/>
    </row>
    <row r="749" ht="14.25" customHeight="1">
      <c r="D749" s="6"/>
      <c r="F749" s="135"/>
      <c r="H749" s="6"/>
      <c r="I749" s="6"/>
    </row>
    <row r="750" ht="14.25" customHeight="1">
      <c r="D750" s="6"/>
      <c r="F750" s="135"/>
      <c r="H750" s="6"/>
      <c r="I750" s="6"/>
    </row>
    <row r="751" ht="14.25" customHeight="1">
      <c r="D751" s="6"/>
      <c r="F751" s="135"/>
      <c r="H751" s="6"/>
      <c r="I751" s="6"/>
    </row>
    <row r="752" ht="14.25" customHeight="1">
      <c r="D752" s="6"/>
      <c r="F752" s="135"/>
      <c r="H752" s="6"/>
      <c r="I752" s="6"/>
    </row>
    <row r="753" ht="14.25" customHeight="1">
      <c r="D753" s="6"/>
      <c r="F753" s="135"/>
      <c r="H753" s="6"/>
      <c r="I753" s="6"/>
    </row>
    <row r="754" ht="14.25" customHeight="1">
      <c r="D754" s="6"/>
      <c r="F754" s="135"/>
      <c r="H754" s="6"/>
      <c r="I754" s="6"/>
    </row>
    <row r="755" ht="14.25" customHeight="1">
      <c r="D755" s="6"/>
      <c r="F755" s="135"/>
      <c r="H755" s="6"/>
      <c r="I755" s="6"/>
    </row>
    <row r="756" ht="14.25" customHeight="1">
      <c r="D756" s="6"/>
      <c r="F756" s="135"/>
      <c r="H756" s="6"/>
      <c r="I756" s="6"/>
    </row>
    <row r="757" ht="14.25" customHeight="1">
      <c r="D757" s="6"/>
      <c r="F757" s="135"/>
      <c r="H757" s="6"/>
      <c r="I757" s="6"/>
    </row>
    <row r="758" ht="14.25" customHeight="1">
      <c r="D758" s="6"/>
      <c r="F758" s="135"/>
      <c r="H758" s="6"/>
      <c r="I758" s="6"/>
    </row>
    <row r="759" ht="14.25" customHeight="1">
      <c r="D759" s="6"/>
      <c r="F759" s="135"/>
      <c r="H759" s="6"/>
      <c r="I759" s="6"/>
    </row>
    <row r="760" ht="14.25" customHeight="1">
      <c r="D760" s="6"/>
      <c r="F760" s="135"/>
      <c r="H760" s="6"/>
      <c r="I760" s="6"/>
    </row>
    <row r="761" ht="14.25" customHeight="1">
      <c r="D761" s="6"/>
      <c r="F761" s="135"/>
      <c r="H761" s="6"/>
      <c r="I761" s="6"/>
    </row>
    <row r="762" ht="14.25" customHeight="1">
      <c r="D762" s="6"/>
      <c r="F762" s="135"/>
      <c r="H762" s="6"/>
      <c r="I762" s="6"/>
    </row>
    <row r="763" ht="14.25" customHeight="1">
      <c r="D763" s="6"/>
      <c r="F763" s="135"/>
      <c r="H763" s="6"/>
      <c r="I763" s="6"/>
    </row>
    <row r="764" ht="14.25" customHeight="1">
      <c r="D764" s="6"/>
      <c r="F764" s="135"/>
      <c r="H764" s="6"/>
      <c r="I764" s="6"/>
    </row>
    <row r="765" ht="14.25" customHeight="1">
      <c r="D765" s="6"/>
      <c r="F765" s="135"/>
      <c r="H765" s="6"/>
      <c r="I765" s="6"/>
    </row>
    <row r="766" ht="14.25" customHeight="1">
      <c r="D766" s="6"/>
      <c r="F766" s="135"/>
      <c r="H766" s="6"/>
      <c r="I766" s="6"/>
    </row>
    <row r="767" ht="14.25" customHeight="1">
      <c r="D767" s="6"/>
      <c r="F767" s="135"/>
      <c r="H767" s="6"/>
      <c r="I767" s="6"/>
    </row>
    <row r="768" ht="14.25" customHeight="1">
      <c r="D768" s="6"/>
      <c r="F768" s="135"/>
      <c r="H768" s="6"/>
      <c r="I768" s="6"/>
    </row>
    <row r="769" ht="14.25" customHeight="1">
      <c r="D769" s="6"/>
      <c r="F769" s="135"/>
      <c r="H769" s="6"/>
      <c r="I769" s="6"/>
    </row>
    <row r="770" ht="14.25" customHeight="1">
      <c r="D770" s="6"/>
      <c r="F770" s="135"/>
      <c r="H770" s="6"/>
      <c r="I770" s="6"/>
    </row>
    <row r="771" ht="14.25" customHeight="1">
      <c r="D771" s="6"/>
      <c r="F771" s="135"/>
      <c r="H771" s="6"/>
      <c r="I771" s="6"/>
    </row>
    <row r="772" ht="14.25" customHeight="1">
      <c r="D772" s="6"/>
      <c r="F772" s="135"/>
      <c r="H772" s="6"/>
      <c r="I772" s="6"/>
    </row>
    <row r="773" ht="14.25" customHeight="1">
      <c r="D773" s="6"/>
      <c r="F773" s="135"/>
      <c r="H773" s="6"/>
      <c r="I773" s="6"/>
    </row>
    <row r="774" ht="14.25" customHeight="1">
      <c r="D774" s="6"/>
      <c r="F774" s="135"/>
      <c r="H774" s="6"/>
      <c r="I774" s="6"/>
    </row>
    <row r="775" ht="14.25" customHeight="1">
      <c r="D775" s="6"/>
      <c r="F775" s="135"/>
      <c r="H775" s="6"/>
      <c r="I775" s="6"/>
    </row>
    <row r="776" ht="14.25" customHeight="1">
      <c r="D776" s="6"/>
      <c r="F776" s="135"/>
      <c r="H776" s="6"/>
      <c r="I776" s="6"/>
    </row>
    <row r="777" ht="14.25" customHeight="1">
      <c r="D777" s="6"/>
      <c r="F777" s="135"/>
      <c r="H777" s="6"/>
      <c r="I777" s="6"/>
    </row>
    <row r="778" ht="14.25" customHeight="1">
      <c r="D778" s="6"/>
      <c r="F778" s="135"/>
      <c r="H778" s="6"/>
      <c r="I778" s="6"/>
    </row>
    <row r="779" ht="14.25" customHeight="1">
      <c r="D779" s="6"/>
      <c r="F779" s="135"/>
      <c r="H779" s="6"/>
      <c r="I779" s="6"/>
    </row>
    <row r="780" ht="14.25" customHeight="1">
      <c r="D780" s="6"/>
      <c r="F780" s="135"/>
      <c r="H780" s="6"/>
      <c r="I780" s="6"/>
    </row>
    <row r="781" ht="14.25" customHeight="1">
      <c r="D781" s="6"/>
      <c r="F781" s="135"/>
      <c r="H781" s="6"/>
      <c r="I781" s="6"/>
    </row>
    <row r="782" ht="14.25" customHeight="1">
      <c r="D782" s="6"/>
      <c r="F782" s="135"/>
      <c r="H782" s="6"/>
      <c r="I782" s="6"/>
    </row>
    <row r="783" ht="14.25" customHeight="1">
      <c r="D783" s="6"/>
      <c r="F783" s="135"/>
      <c r="H783" s="6"/>
      <c r="I783" s="6"/>
    </row>
    <row r="784" ht="14.25" customHeight="1">
      <c r="D784" s="6"/>
      <c r="F784" s="135"/>
      <c r="H784" s="6"/>
      <c r="I784" s="6"/>
    </row>
    <row r="785" ht="14.25" customHeight="1">
      <c r="D785" s="6"/>
      <c r="F785" s="135"/>
      <c r="H785" s="6"/>
      <c r="I785" s="6"/>
    </row>
    <row r="786" ht="14.25" customHeight="1">
      <c r="D786" s="6"/>
      <c r="F786" s="135"/>
      <c r="H786" s="6"/>
      <c r="I786" s="6"/>
    </row>
    <row r="787" ht="14.25" customHeight="1">
      <c r="D787" s="6"/>
      <c r="F787" s="135"/>
      <c r="H787" s="6"/>
      <c r="I787" s="6"/>
    </row>
    <row r="788" ht="14.25" customHeight="1">
      <c r="D788" s="6"/>
      <c r="F788" s="135"/>
      <c r="H788" s="6"/>
      <c r="I788" s="6"/>
    </row>
    <row r="789" ht="14.25" customHeight="1">
      <c r="D789" s="6"/>
      <c r="F789" s="135"/>
      <c r="H789" s="6"/>
      <c r="I789" s="6"/>
    </row>
    <row r="790" ht="14.25" customHeight="1">
      <c r="D790" s="6"/>
      <c r="F790" s="135"/>
      <c r="H790" s="6"/>
      <c r="I790" s="6"/>
    </row>
    <row r="791" ht="14.25" customHeight="1">
      <c r="D791" s="6"/>
      <c r="F791" s="135"/>
      <c r="H791" s="6"/>
      <c r="I791" s="6"/>
    </row>
    <row r="792" ht="14.25" customHeight="1">
      <c r="D792" s="6"/>
      <c r="F792" s="135"/>
      <c r="H792" s="6"/>
      <c r="I792" s="6"/>
    </row>
    <row r="793" ht="14.25" customHeight="1">
      <c r="D793" s="6"/>
      <c r="F793" s="135"/>
      <c r="H793" s="6"/>
      <c r="I793" s="6"/>
    </row>
    <row r="794" ht="14.25" customHeight="1">
      <c r="D794" s="6"/>
      <c r="F794" s="135"/>
      <c r="H794" s="6"/>
      <c r="I794" s="6"/>
    </row>
    <row r="795" ht="14.25" customHeight="1">
      <c r="D795" s="6"/>
      <c r="F795" s="135"/>
      <c r="H795" s="6"/>
      <c r="I795" s="6"/>
    </row>
    <row r="796" ht="14.25" customHeight="1">
      <c r="D796" s="6"/>
      <c r="F796" s="135"/>
      <c r="H796" s="6"/>
      <c r="I796" s="6"/>
    </row>
    <row r="797" ht="14.25" customHeight="1">
      <c r="D797" s="6"/>
      <c r="F797" s="135"/>
      <c r="H797" s="6"/>
      <c r="I797" s="6"/>
    </row>
    <row r="798" ht="14.25" customHeight="1">
      <c r="D798" s="6"/>
      <c r="F798" s="135"/>
      <c r="H798" s="6"/>
      <c r="I798" s="6"/>
    </row>
    <row r="799" ht="14.25" customHeight="1">
      <c r="D799" s="6"/>
      <c r="F799" s="135"/>
      <c r="H799" s="6"/>
      <c r="I799" s="6"/>
    </row>
    <row r="800" ht="14.25" customHeight="1">
      <c r="D800" s="6"/>
      <c r="F800" s="135"/>
      <c r="H800" s="6"/>
      <c r="I800" s="6"/>
    </row>
    <row r="801" ht="14.25" customHeight="1">
      <c r="D801" s="6"/>
      <c r="F801" s="135"/>
      <c r="H801" s="6"/>
      <c r="I801" s="6"/>
    </row>
    <row r="802" ht="14.25" customHeight="1">
      <c r="D802" s="6"/>
      <c r="F802" s="135"/>
      <c r="H802" s="6"/>
      <c r="I802" s="6"/>
    </row>
    <row r="803" ht="14.25" customHeight="1">
      <c r="D803" s="6"/>
      <c r="F803" s="135"/>
      <c r="H803" s="6"/>
      <c r="I803" s="6"/>
    </row>
    <row r="804" ht="14.25" customHeight="1">
      <c r="D804" s="6"/>
      <c r="F804" s="135"/>
      <c r="H804" s="6"/>
      <c r="I804" s="6"/>
    </row>
    <row r="805" ht="14.25" customHeight="1">
      <c r="D805" s="6"/>
      <c r="F805" s="135"/>
      <c r="H805" s="6"/>
      <c r="I805" s="6"/>
    </row>
    <row r="806" ht="14.25" customHeight="1">
      <c r="D806" s="6"/>
      <c r="F806" s="135"/>
      <c r="H806" s="6"/>
      <c r="I806" s="6"/>
    </row>
    <row r="807" ht="14.25" customHeight="1">
      <c r="D807" s="6"/>
      <c r="F807" s="135"/>
      <c r="H807" s="6"/>
      <c r="I807" s="6"/>
    </row>
    <row r="808" ht="14.25" customHeight="1">
      <c r="D808" s="6"/>
      <c r="F808" s="135"/>
      <c r="H808" s="6"/>
      <c r="I808" s="6"/>
    </row>
    <row r="809" ht="14.25" customHeight="1">
      <c r="D809" s="6"/>
      <c r="F809" s="135"/>
      <c r="H809" s="6"/>
      <c r="I809" s="6"/>
    </row>
    <row r="810" ht="14.25" customHeight="1">
      <c r="D810" s="6"/>
      <c r="F810" s="135"/>
      <c r="H810" s="6"/>
      <c r="I810" s="6"/>
    </row>
    <row r="811" ht="14.25" customHeight="1">
      <c r="D811" s="6"/>
      <c r="F811" s="135"/>
      <c r="H811" s="6"/>
      <c r="I811" s="6"/>
    </row>
    <row r="812" ht="14.25" customHeight="1">
      <c r="D812" s="6"/>
      <c r="F812" s="135"/>
      <c r="H812" s="6"/>
      <c r="I812" s="6"/>
    </row>
    <row r="813" ht="14.25" customHeight="1">
      <c r="D813" s="6"/>
      <c r="F813" s="135"/>
      <c r="H813" s="6"/>
      <c r="I813" s="6"/>
    </row>
    <row r="814" ht="14.25" customHeight="1">
      <c r="D814" s="6"/>
      <c r="F814" s="135"/>
      <c r="H814" s="6"/>
      <c r="I814" s="6"/>
    </row>
    <row r="815" ht="14.25" customHeight="1">
      <c r="D815" s="6"/>
      <c r="F815" s="135"/>
      <c r="H815" s="6"/>
      <c r="I815" s="6"/>
    </row>
    <row r="816" ht="14.25" customHeight="1">
      <c r="D816" s="6"/>
      <c r="F816" s="135"/>
      <c r="H816" s="6"/>
      <c r="I816" s="6"/>
    </row>
    <row r="817" ht="14.25" customHeight="1">
      <c r="D817" s="6"/>
      <c r="F817" s="135"/>
      <c r="H817" s="6"/>
      <c r="I817" s="6"/>
    </row>
    <row r="818" ht="14.25" customHeight="1">
      <c r="D818" s="6"/>
      <c r="F818" s="135"/>
      <c r="H818" s="6"/>
      <c r="I818" s="6"/>
    </row>
    <row r="819" ht="14.25" customHeight="1">
      <c r="D819" s="6"/>
      <c r="F819" s="135"/>
      <c r="H819" s="6"/>
      <c r="I819" s="6"/>
    </row>
    <row r="820" ht="14.25" customHeight="1">
      <c r="D820" s="6"/>
      <c r="F820" s="135"/>
      <c r="H820" s="6"/>
      <c r="I820" s="6"/>
    </row>
    <row r="821" ht="14.25" customHeight="1">
      <c r="D821" s="6"/>
      <c r="F821" s="135"/>
      <c r="H821" s="6"/>
      <c r="I821" s="6"/>
    </row>
    <row r="822" ht="14.25" customHeight="1">
      <c r="D822" s="6"/>
      <c r="F822" s="135"/>
      <c r="H822" s="6"/>
      <c r="I822" s="6"/>
    </row>
    <row r="823" ht="14.25" customHeight="1">
      <c r="D823" s="6"/>
      <c r="F823" s="135"/>
      <c r="H823" s="6"/>
      <c r="I823" s="6"/>
    </row>
    <row r="824" ht="14.25" customHeight="1">
      <c r="D824" s="6"/>
      <c r="F824" s="135"/>
      <c r="H824" s="6"/>
      <c r="I824" s="6"/>
    </row>
    <row r="825" ht="14.25" customHeight="1">
      <c r="D825" s="6"/>
      <c r="F825" s="135"/>
      <c r="H825" s="6"/>
      <c r="I825" s="6"/>
    </row>
    <row r="826" ht="14.25" customHeight="1">
      <c r="D826" s="6"/>
      <c r="F826" s="135"/>
      <c r="H826" s="6"/>
      <c r="I826" s="6"/>
    </row>
    <row r="827" ht="14.25" customHeight="1">
      <c r="D827" s="6"/>
      <c r="F827" s="135"/>
      <c r="H827" s="6"/>
      <c r="I827" s="6"/>
    </row>
    <row r="828" ht="14.25" customHeight="1">
      <c r="D828" s="6"/>
      <c r="F828" s="135"/>
      <c r="H828" s="6"/>
      <c r="I828" s="6"/>
    </row>
    <row r="829" ht="14.25" customHeight="1">
      <c r="D829" s="6"/>
      <c r="F829" s="135"/>
      <c r="H829" s="6"/>
      <c r="I829" s="6"/>
    </row>
    <row r="830" ht="14.25" customHeight="1">
      <c r="D830" s="6"/>
      <c r="F830" s="135"/>
      <c r="H830" s="6"/>
      <c r="I830" s="6"/>
    </row>
    <row r="831" ht="14.25" customHeight="1">
      <c r="D831" s="6"/>
      <c r="F831" s="135"/>
      <c r="H831" s="6"/>
      <c r="I831" s="6"/>
    </row>
    <row r="832" ht="14.25" customHeight="1">
      <c r="D832" s="6"/>
      <c r="F832" s="135"/>
      <c r="H832" s="6"/>
      <c r="I832" s="6"/>
    </row>
    <row r="833" ht="14.25" customHeight="1">
      <c r="D833" s="6"/>
      <c r="F833" s="135"/>
      <c r="H833" s="6"/>
      <c r="I833" s="6"/>
    </row>
    <row r="834" ht="14.25" customHeight="1">
      <c r="D834" s="6"/>
      <c r="F834" s="135"/>
      <c r="H834" s="6"/>
      <c r="I834" s="6"/>
    </row>
    <row r="835" ht="14.25" customHeight="1">
      <c r="D835" s="6"/>
      <c r="F835" s="135"/>
      <c r="H835" s="6"/>
      <c r="I835" s="6"/>
    </row>
    <row r="836" ht="14.25" customHeight="1">
      <c r="D836" s="6"/>
      <c r="F836" s="135"/>
      <c r="H836" s="6"/>
      <c r="I836" s="6"/>
    </row>
    <row r="837" ht="14.25" customHeight="1">
      <c r="D837" s="6"/>
      <c r="F837" s="135"/>
      <c r="H837" s="6"/>
      <c r="I837" s="6"/>
    </row>
    <row r="838" ht="14.25" customHeight="1">
      <c r="D838" s="6"/>
      <c r="F838" s="135"/>
      <c r="H838" s="6"/>
      <c r="I838" s="6"/>
    </row>
    <row r="839" ht="14.25" customHeight="1">
      <c r="D839" s="6"/>
      <c r="F839" s="135"/>
      <c r="H839" s="6"/>
      <c r="I839" s="6"/>
    </row>
    <row r="840" ht="14.25" customHeight="1">
      <c r="D840" s="6"/>
      <c r="F840" s="135"/>
      <c r="H840" s="6"/>
      <c r="I840" s="6"/>
    </row>
    <row r="841" ht="14.25" customHeight="1">
      <c r="D841" s="6"/>
      <c r="F841" s="135"/>
      <c r="H841" s="6"/>
      <c r="I841" s="6"/>
    </row>
    <row r="842" ht="14.25" customHeight="1">
      <c r="D842" s="6"/>
      <c r="F842" s="135"/>
      <c r="H842" s="6"/>
      <c r="I842" s="6"/>
    </row>
    <row r="843" ht="14.25" customHeight="1">
      <c r="D843" s="6"/>
      <c r="F843" s="135"/>
      <c r="H843" s="6"/>
      <c r="I843" s="6"/>
    </row>
    <row r="844" ht="14.25" customHeight="1">
      <c r="D844" s="6"/>
      <c r="F844" s="135"/>
      <c r="H844" s="6"/>
      <c r="I844" s="6"/>
    </row>
    <row r="845" ht="14.25" customHeight="1">
      <c r="D845" s="6"/>
      <c r="F845" s="135"/>
      <c r="H845" s="6"/>
      <c r="I845" s="6"/>
    </row>
    <row r="846" ht="14.25" customHeight="1">
      <c r="D846" s="6"/>
      <c r="F846" s="135"/>
      <c r="H846" s="6"/>
      <c r="I846" s="6"/>
    </row>
    <row r="847" ht="14.25" customHeight="1">
      <c r="D847" s="6"/>
      <c r="F847" s="135"/>
      <c r="H847" s="6"/>
      <c r="I847" s="6"/>
    </row>
    <row r="848" ht="14.25" customHeight="1">
      <c r="D848" s="6"/>
      <c r="F848" s="135"/>
      <c r="H848" s="6"/>
      <c r="I848" s="6"/>
    </row>
    <row r="849" ht="14.25" customHeight="1">
      <c r="D849" s="6"/>
      <c r="F849" s="135"/>
      <c r="H849" s="6"/>
      <c r="I849" s="6"/>
    </row>
    <row r="850" ht="14.25" customHeight="1">
      <c r="D850" s="6"/>
      <c r="F850" s="135"/>
      <c r="H850" s="6"/>
      <c r="I850" s="6"/>
    </row>
    <row r="851" ht="14.25" customHeight="1">
      <c r="D851" s="6"/>
      <c r="F851" s="135"/>
      <c r="H851" s="6"/>
      <c r="I851" s="6"/>
    </row>
    <row r="852" ht="14.25" customHeight="1">
      <c r="D852" s="6"/>
      <c r="F852" s="135"/>
      <c r="H852" s="6"/>
      <c r="I852" s="6"/>
    </row>
    <row r="853" ht="14.25" customHeight="1">
      <c r="D853" s="6"/>
      <c r="F853" s="135"/>
      <c r="H853" s="6"/>
      <c r="I853" s="6"/>
    </row>
    <row r="854" ht="14.25" customHeight="1">
      <c r="D854" s="6"/>
      <c r="F854" s="135"/>
      <c r="H854" s="6"/>
      <c r="I854" s="6"/>
    </row>
    <row r="855" ht="14.25" customHeight="1">
      <c r="D855" s="6"/>
      <c r="F855" s="135"/>
      <c r="H855" s="6"/>
      <c r="I855" s="6"/>
    </row>
    <row r="856" ht="14.25" customHeight="1">
      <c r="D856" s="6"/>
      <c r="F856" s="135"/>
      <c r="H856" s="6"/>
      <c r="I856" s="6"/>
    </row>
    <row r="857" ht="14.25" customHeight="1">
      <c r="D857" s="6"/>
      <c r="F857" s="135"/>
      <c r="H857" s="6"/>
      <c r="I857" s="6"/>
    </row>
    <row r="858" ht="14.25" customHeight="1">
      <c r="D858" s="6"/>
      <c r="F858" s="135"/>
      <c r="H858" s="6"/>
      <c r="I858" s="6"/>
    </row>
    <row r="859" ht="14.25" customHeight="1">
      <c r="D859" s="6"/>
      <c r="F859" s="135"/>
      <c r="H859" s="6"/>
      <c r="I859" s="6"/>
    </row>
    <row r="860" ht="14.25" customHeight="1">
      <c r="D860" s="6"/>
      <c r="F860" s="135"/>
      <c r="H860" s="6"/>
      <c r="I860" s="6"/>
    </row>
    <row r="861" ht="14.25" customHeight="1">
      <c r="D861" s="6"/>
      <c r="F861" s="135"/>
      <c r="H861" s="6"/>
      <c r="I861" s="6"/>
    </row>
    <row r="862" ht="14.25" customHeight="1">
      <c r="D862" s="6"/>
      <c r="F862" s="135"/>
      <c r="H862" s="6"/>
      <c r="I862" s="6"/>
    </row>
    <row r="863" ht="14.25" customHeight="1">
      <c r="D863" s="6"/>
      <c r="F863" s="135"/>
      <c r="H863" s="6"/>
      <c r="I863" s="6"/>
    </row>
    <row r="864" ht="14.25" customHeight="1">
      <c r="D864" s="6"/>
      <c r="F864" s="135"/>
      <c r="H864" s="6"/>
      <c r="I864" s="6"/>
    </row>
    <row r="865" ht="14.25" customHeight="1">
      <c r="D865" s="6"/>
      <c r="F865" s="135"/>
      <c r="H865" s="6"/>
      <c r="I865" s="6"/>
    </row>
    <row r="866" ht="14.25" customHeight="1">
      <c r="D866" s="6"/>
      <c r="F866" s="135"/>
      <c r="H866" s="6"/>
      <c r="I866" s="6"/>
    </row>
    <row r="867" ht="14.25" customHeight="1">
      <c r="D867" s="6"/>
      <c r="F867" s="135"/>
      <c r="H867" s="6"/>
      <c r="I867" s="6"/>
    </row>
    <row r="868" ht="14.25" customHeight="1">
      <c r="D868" s="6"/>
      <c r="F868" s="135"/>
      <c r="H868" s="6"/>
      <c r="I868" s="6"/>
    </row>
    <row r="869" ht="14.25" customHeight="1">
      <c r="D869" s="6"/>
      <c r="F869" s="135"/>
      <c r="H869" s="6"/>
      <c r="I869" s="6"/>
    </row>
    <row r="870" ht="14.25" customHeight="1">
      <c r="D870" s="6"/>
      <c r="F870" s="135"/>
      <c r="H870" s="6"/>
      <c r="I870" s="6"/>
    </row>
    <row r="871" ht="14.25" customHeight="1">
      <c r="D871" s="6"/>
      <c r="F871" s="135"/>
      <c r="H871" s="6"/>
      <c r="I871" s="6"/>
    </row>
    <row r="872" ht="14.25" customHeight="1">
      <c r="D872" s="6"/>
      <c r="F872" s="135"/>
      <c r="H872" s="6"/>
      <c r="I872" s="6"/>
    </row>
    <row r="873" ht="14.25" customHeight="1">
      <c r="D873" s="6"/>
      <c r="F873" s="135"/>
      <c r="H873" s="6"/>
      <c r="I873" s="6"/>
    </row>
    <row r="874" ht="14.25" customHeight="1">
      <c r="D874" s="6"/>
      <c r="F874" s="135"/>
      <c r="H874" s="6"/>
      <c r="I874" s="6"/>
    </row>
    <row r="875" ht="14.25" customHeight="1">
      <c r="D875" s="6"/>
      <c r="F875" s="135"/>
      <c r="H875" s="6"/>
      <c r="I875" s="6"/>
    </row>
    <row r="876" ht="14.25" customHeight="1">
      <c r="D876" s="6"/>
      <c r="F876" s="135"/>
      <c r="H876" s="6"/>
      <c r="I876" s="6"/>
    </row>
    <row r="877" ht="14.25" customHeight="1">
      <c r="D877" s="6"/>
      <c r="F877" s="135"/>
      <c r="H877" s="6"/>
      <c r="I877" s="6"/>
    </row>
    <row r="878" ht="14.25" customHeight="1">
      <c r="D878" s="6"/>
      <c r="F878" s="135"/>
      <c r="H878" s="6"/>
      <c r="I878" s="6"/>
    </row>
    <row r="879" ht="14.25" customHeight="1">
      <c r="D879" s="6"/>
      <c r="F879" s="135"/>
      <c r="H879" s="6"/>
      <c r="I879" s="6"/>
    </row>
    <row r="880" ht="14.25" customHeight="1">
      <c r="D880" s="6"/>
      <c r="F880" s="135"/>
      <c r="H880" s="6"/>
      <c r="I880" s="6"/>
    </row>
    <row r="881" ht="14.25" customHeight="1">
      <c r="D881" s="6"/>
      <c r="F881" s="135"/>
      <c r="H881" s="6"/>
      <c r="I881" s="6"/>
    </row>
    <row r="882" ht="14.25" customHeight="1">
      <c r="D882" s="6"/>
      <c r="F882" s="135"/>
      <c r="H882" s="6"/>
      <c r="I882" s="6"/>
    </row>
    <row r="883" ht="14.25" customHeight="1">
      <c r="D883" s="6"/>
      <c r="F883" s="135"/>
      <c r="H883" s="6"/>
      <c r="I883" s="6"/>
    </row>
    <row r="884" ht="14.25" customHeight="1">
      <c r="D884" s="6"/>
      <c r="F884" s="135"/>
      <c r="H884" s="6"/>
      <c r="I884" s="6"/>
    </row>
    <row r="885" ht="14.25" customHeight="1">
      <c r="D885" s="6"/>
      <c r="F885" s="135"/>
      <c r="H885" s="6"/>
      <c r="I885" s="6"/>
    </row>
    <row r="886" ht="14.25" customHeight="1">
      <c r="D886" s="6"/>
      <c r="F886" s="135"/>
      <c r="H886" s="6"/>
      <c r="I886" s="6"/>
    </row>
    <row r="887" ht="14.25" customHeight="1">
      <c r="D887" s="6"/>
      <c r="F887" s="135"/>
      <c r="H887" s="6"/>
      <c r="I887" s="6"/>
    </row>
    <row r="888" ht="14.25" customHeight="1">
      <c r="D888" s="6"/>
      <c r="F888" s="135"/>
      <c r="H888" s="6"/>
      <c r="I888" s="6"/>
    </row>
    <row r="889" ht="14.25" customHeight="1">
      <c r="D889" s="6"/>
      <c r="F889" s="135"/>
      <c r="H889" s="6"/>
      <c r="I889" s="6"/>
    </row>
    <row r="890" ht="14.25" customHeight="1">
      <c r="D890" s="6"/>
      <c r="F890" s="135"/>
      <c r="H890" s="6"/>
      <c r="I890" s="6"/>
    </row>
    <row r="891" ht="14.25" customHeight="1">
      <c r="D891" s="6"/>
      <c r="F891" s="135"/>
      <c r="H891" s="6"/>
      <c r="I891" s="6"/>
    </row>
    <row r="892" ht="14.25" customHeight="1">
      <c r="D892" s="6"/>
      <c r="F892" s="135"/>
      <c r="H892" s="6"/>
      <c r="I892" s="6"/>
    </row>
    <row r="893" ht="14.25" customHeight="1">
      <c r="D893" s="6"/>
      <c r="F893" s="135"/>
      <c r="H893" s="6"/>
      <c r="I893" s="6"/>
    </row>
    <row r="894" ht="14.25" customHeight="1">
      <c r="D894" s="6"/>
      <c r="F894" s="135"/>
      <c r="H894" s="6"/>
      <c r="I894" s="6"/>
    </row>
    <row r="895" ht="14.25" customHeight="1">
      <c r="D895" s="6"/>
      <c r="F895" s="135"/>
      <c r="H895" s="6"/>
      <c r="I895" s="6"/>
    </row>
    <row r="896" ht="14.25" customHeight="1">
      <c r="D896" s="6"/>
      <c r="F896" s="135"/>
      <c r="H896" s="6"/>
      <c r="I896" s="6"/>
    </row>
    <row r="897" ht="14.25" customHeight="1">
      <c r="D897" s="6"/>
      <c r="F897" s="135"/>
      <c r="H897" s="6"/>
      <c r="I897" s="6"/>
    </row>
    <row r="898" ht="14.25" customHeight="1">
      <c r="D898" s="6"/>
      <c r="F898" s="135"/>
      <c r="H898" s="6"/>
      <c r="I898" s="6"/>
    </row>
    <row r="899" ht="14.25" customHeight="1">
      <c r="D899" s="6"/>
      <c r="F899" s="135"/>
      <c r="H899" s="6"/>
      <c r="I899" s="6"/>
    </row>
    <row r="900" ht="14.25" customHeight="1">
      <c r="D900" s="6"/>
      <c r="F900" s="135"/>
      <c r="H900" s="6"/>
      <c r="I900" s="6"/>
    </row>
    <row r="901" ht="14.25" customHeight="1">
      <c r="D901" s="6"/>
      <c r="F901" s="135"/>
      <c r="H901" s="6"/>
      <c r="I901" s="6"/>
    </row>
    <row r="902" ht="14.25" customHeight="1">
      <c r="D902" s="6"/>
      <c r="F902" s="135"/>
      <c r="H902" s="6"/>
      <c r="I902" s="6"/>
    </row>
    <row r="903" ht="14.25" customHeight="1">
      <c r="D903" s="6"/>
      <c r="F903" s="135"/>
      <c r="H903" s="6"/>
      <c r="I903" s="6"/>
    </row>
    <row r="904" ht="14.25" customHeight="1">
      <c r="D904" s="6"/>
      <c r="F904" s="135"/>
      <c r="H904" s="6"/>
      <c r="I904" s="6"/>
    </row>
    <row r="905" ht="14.25" customHeight="1">
      <c r="D905" s="6"/>
      <c r="F905" s="135"/>
      <c r="H905" s="6"/>
      <c r="I905" s="6"/>
    </row>
    <row r="906" ht="14.25" customHeight="1">
      <c r="D906" s="6"/>
      <c r="F906" s="135"/>
      <c r="H906" s="6"/>
      <c r="I906" s="6"/>
    </row>
    <row r="907" ht="14.25" customHeight="1">
      <c r="D907" s="6"/>
      <c r="F907" s="135"/>
      <c r="H907" s="6"/>
      <c r="I907" s="6"/>
    </row>
    <row r="908" ht="14.25" customHeight="1">
      <c r="D908" s="6"/>
      <c r="F908" s="135"/>
      <c r="H908" s="6"/>
      <c r="I908" s="6"/>
    </row>
    <row r="909" ht="14.25" customHeight="1">
      <c r="D909" s="6"/>
      <c r="F909" s="135"/>
      <c r="H909" s="6"/>
      <c r="I909" s="6"/>
    </row>
    <row r="910" ht="14.25" customHeight="1">
      <c r="D910" s="6"/>
      <c r="F910" s="135"/>
      <c r="H910" s="6"/>
      <c r="I910" s="6"/>
    </row>
    <row r="911" ht="14.25" customHeight="1">
      <c r="D911" s="6"/>
      <c r="F911" s="135"/>
      <c r="H911" s="6"/>
      <c r="I911" s="6"/>
    </row>
    <row r="912" ht="14.25" customHeight="1">
      <c r="D912" s="6"/>
      <c r="F912" s="135"/>
      <c r="H912" s="6"/>
      <c r="I912" s="6"/>
    </row>
    <row r="913" ht="14.25" customHeight="1">
      <c r="D913" s="6"/>
      <c r="F913" s="135"/>
      <c r="H913" s="6"/>
      <c r="I913" s="6"/>
    </row>
    <row r="914" ht="14.25" customHeight="1">
      <c r="D914" s="6"/>
      <c r="F914" s="135"/>
      <c r="H914" s="6"/>
      <c r="I914" s="6"/>
    </row>
    <row r="915" ht="14.25" customHeight="1">
      <c r="D915" s="6"/>
      <c r="F915" s="135"/>
      <c r="H915" s="6"/>
      <c r="I915" s="6"/>
    </row>
    <row r="916" ht="14.25" customHeight="1">
      <c r="D916" s="6"/>
      <c r="F916" s="135"/>
      <c r="H916" s="6"/>
      <c r="I916" s="6"/>
    </row>
    <row r="917" ht="14.25" customHeight="1">
      <c r="D917" s="6"/>
      <c r="F917" s="135"/>
      <c r="H917" s="6"/>
      <c r="I917" s="6"/>
    </row>
    <row r="918" ht="14.25" customHeight="1">
      <c r="D918" s="6"/>
      <c r="F918" s="135"/>
      <c r="H918" s="6"/>
      <c r="I918" s="6"/>
    </row>
    <row r="919" ht="14.25" customHeight="1">
      <c r="D919" s="6"/>
      <c r="F919" s="135"/>
      <c r="H919" s="6"/>
      <c r="I919" s="6"/>
    </row>
    <row r="920" ht="14.25" customHeight="1">
      <c r="D920" s="6"/>
      <c r="F920" s="135"/>
      <c r="H920" s="6"/>
      <c r="I920" s="6"/>
    </row>
    <row r="921" ht="14.25" customHeight="1">
      <c r="D921" s="6"/>
      <c r="F921" s="135"/>
      <c r="H921" s="6"/>
      <c r="I921" s="6"/>
    </row>
    <row r="922" ht="14.25" customHeight="1">
      <c r="D922" s="6"/>
      <c r="F922" s="135"/>
      <c r="H922" s="6"/>
      <c r="I922" s="6"/>
    </row>
    <row r="923" ht="14.25" customHeight="1">
      <c r="D923" s="6"/>
      <c r="F923" s="135"/>
      <c r="H923" s="6"/>
      <c r="I923" s="6"/>
    </row>
    <row r="924" ht="14.25" customHeight="1">
      <c r="D924" s="6"/>
      <c r="F924" s="135"/>
      <c r="H924" s="6"/>
      <c r="I924" s="6"/>
    </row>
    <row r="925" ht="14.25" customHeight="1">
      <c r="D925" s="6"/>
      <c r="F925" s="135"/>
      <c r="H925" s="6"/>
      <c r="I925" s="6"/>
    </row>
    <row r="926" ht="14.25" customHeight="1">
      <c r="D926" s="6"/>
      <c r="F926" s="135"/>
      <c r="H926" s="6"/>
      <c r="I926" s="6"/>
    </row>
    <row r="927" ht="14.25" customHeight="1">
      <c r="D927" s="6"/>
      <c r="F927" s="135"/>
      <c r="H927" s="6"/>
      <c r="I927" s="6"/>
    </row>
    <row r="928" ht="14.25" customHeight="1">
      <c r="D928" s="6"/>
      <c r="F928" s="135"/>
      <c r="H928" s="6"/>
      <c r="I928" s="6"/>
    </row>
    <row r="929" ht="14.25" customHeight="1">
      <c r="D929" s="6"/>
      <c r="F929" s="135"/>
      <c r="H929" s="6"/>
      <c r="I929" s="6"/>
    </row>
    <row r="930" ht="14.25" customHeight="1">
      <c r="D930" s="6"/>
      <c r="F930" s="135"/>
      <c r="H930" s="6"/>
      <c r="I930" s="6"/>
    </row>
    <row r="931" ht="14.25" customHeight="1">
      <c r="D931" s="6"/>
      <c r="F931" s="135"/>
      <c r="H931" s="6"/>
      <c r="I931" s="6"/>
    </row>
    <row r="932" ht="14.25" customHeight="1">
      <c r="D932" s="6"/>
      <c r="F932" s="135"/>
      <c r="H932" s="6"/>
      <c r="I932" s="6"/>
    </row>
    <row r="933" ht="14.25" customHeight="1">
      <c r="D933" s="6"/>
      <c r="F933" s="135"/>
      <c r="H933" s="6"/>
      <c r="I933" s="6"/>
    </row>
    <row r="934" ht="14.25" customHeight="1">
      <c r="D934" s="6"/>
      <c r="F934" s="135"/>
      <c r="H934" s="6"/>
      <c r="I934" s="6"/>
    </row>
    <row r="935" ht="14.25" customHeight="1">
      <c r="D935" s="6"/>
      <c r="F935" s="135"/>
      <c r="H935" s="6"/>
      <c r="I935" s="6"/>
    </row>
    <row r="936" ht="14.25" customHeight="1">
      <c r="D936" s="6"/>
      <c r="F936" s="135"/>
      <c r="H936" s="6"/>
      <c r="I936" s="6"/>
    </row>
    <row r="937" ht="14.25" customHeight="1">
      <c r="D937" s="6"/>
      <c r="F937" s="135"/>
      <c r="H937" s="6"/>
      <c r="I937" s="6"/>
    </row>
    <row r="938" ht="14.25" customHeight="1">
      <c r="D938" s="6"/>
      <c r="F938" s="135"/>
      <c r="H938" s="6"/>
      <c r="I938" s="6"/>
    </row>
    <row r="939" ht="14.25" customHeight="1">
      <c r="D939" s="6"/>
      <c r="F939" s="135"/>
      <c r="H939" s="6"/>
      <c r="I939" s="6"/>
    </row>
    <row r="940" ht="14.25" customHeight="1">
      <c r="D940" s="6"/>
      <c r="F940" s="135"/>
      <c r="H940" s="6"/>
      <c r="I940" s="6"/>
    </row>
    <row r="941" ht="14.25" customHeight="1">
      <c r="D941" s="6"/>
      <c r="F941" s="135"/>
      <c r="H941" s="6"/>
      <c r="I941" s="6"/>
    </row>
    <row r="942" ht="14.25" customHeight="1">
      <c r="D942" s="6"/>
      <c r="F942" s="135"/>
      <c r="H942" s="6"/>
      <c r="I942" s="6"/>
    </row>
    <row r="943" ht="14.25" customHeight="1">
      <c r="D943" s="6"/>
      <c r="F943" s="135"/>
      <c r="H943" s="6"/>
      <c r="I943" s="6"/>
    </row>
    <row r="944" ht="14.25" customHeight="1">
      <c r="D944" s="6"/>
      <c r="F944" s="135"/>
      <c r="H944" s="6"/>
      <c r="I944" s="6"/>
    </row>
    <row r="945" ht="14.25" customHeight="1">
      <c r="D945" s="6"/>
      <c r="F945" s="135"/>
      <c r="H945" s="6"/>
      <c r="I945" s="6"/>
    </row>
    <row r="946" ht="14.25" customHeight="1">
      <c r="D946" s="6"/>
      <c r="F946" s="135"/>
      <c r="H946" s="6"/>
      <c r="I946" s="6"/>
    </row>
    <row r="947" ht="14.25" customHeight="1">
      <c r="D947" s="6"/>
      <c r="F947" s="135"/>
      <c r="H947" s="6"/>
      <c r="I947" s="6"/>
    </row>
    <row r="948" ht="14.25" customHeight="1">
      <c r="D948" s="6"/>
      <c r="F948" s="135"/>
      <c r="H948" s="6"/>
      <c r="I948" s="6"/>
    </row>
    <row r="949" ht="14.25" customHeight="1">
      <c r="D949" s="6"/>
      <c r="F949" s="135"/>
      <c r="H949" s="6"/>
      <c r="I949" s="6"/>
    </row>
    <row r="950" ht="14.25" customHeight="1">
      <c r="D950" s="6"/>
      <c r="F950" s="135"/>
      <c r="H950" s="6"/>
      <c r="I950" s="6"/>
    </row>
    <row r="951" ht="14.25" customHeight="1">
      <c r="D951" s="6"/>
      <c r="F951" s="135"/>
      <c r="H951" s="6"/>
      <c r="I951" s="6"/>
    </row>
    <row r="952" ht="14.25" customHeight="1">
      <c r="D952" s="6"/>
      <c r="F952" s="135"/>
      <c r="H952" s="6"/>
      <c r="I952" s="6"/>
    </row>
    <row r="953" ht="14.25" customHeight="1">
      <c r="D953" s="6"/>
      <c r="F953" s="135"/>
      <c r="H953" s="6"/>
      <c r="I953" s="6"/>
    </row>
    <row r="954" ht="14.25" customHeight="1">
      <c r="D954" s="6"/>
      <c r="F954" s="135"/>
      <c r="H954" s="6"/>
      <c r="I954" s="6"/>
    </row>
    <row r="955" ht="14.25" customHeight="1">
      <c r="D955" s="6"/>
      <c r="F955" s="135"/>
      <c r="H955" s="6"/>
      <c r="I955" s="6"/>
    </row>
    <row r="956" ht="14.25" customHeight="1">
      <c r="D956" s="6"/>
      <c r="F956" s="135"/>
      <c r="H956" s="6"/>
      <c r="I956" s="6"/>
    </row>
    <row r="957" ht="14.25" customHeight="1">
      <c r="D957" s="6"/>
      <c r="F957" s="135"/>
      <c r="H957" s="6"/>
      <c r="I957" s="6"/>
    </row>
    <row r="958" ht="14.25" customHeight="1">
      <c r="D958" s="6"/>
      <c r="F958" s="135"/>
      <c r="H958" s="6"/>
      <c r="I958" s="6"/>
    </row>
    <row r="959" ht="14.25" customHeight="1">
      <c r="D959" s="6"/>
      <c r="F959" s="135"/>
      <c r="H959" s="6"/>
      <c r="I959" s="6"/>
    </row>
    <row r="960" ht="14.25" customHeight="1">
      <c r="D960" s="6"/>
      <c r="F960" s="135"/>
      <c r="H960" s="6"/>
      <c r="I960" s="6"/>
    </row>
    <row r="961" ht="14.25" customHeight="1">
      <c r="D961" s="6"/>
      <c r="F961" s="135"/>
      <c r="H961" s="6"/>
      <c r="I961" s="6"/>
    </row>
    <row r="962" ht="14.25" customHeight="1">
      <c r="D962" s="6"/>
      <c r="F962" s="135"/>
      <c r="H962" s="6"/>
      <c r="I962" s="6"/>
    </row>
    <row r="963" ht="14.25" customHeight="1">
      <c r="D963" s="6"/>
      <c r="F963" s="135"/>
      <c r="H963" s="6"/>
      <c r="I963" s="6"/>
    </row>
    <row r="964" ht="14.25" customHeight="1">
      <c r="D964" s="6"/>
      <c r="F964" s="135"/>
      <c r="H964" s="6"/>
      <c r="I964" s="6"/>
    </row>
    <row r="965" ht="14.25" customHeight="1">
      <c r="D965" s="6"/>
      <c r="F965" s="135"/>
      <c r="H965" s="6"/>
      <c r="I965" s="6"/>
    </row>
    <row r="966" ht="14.25" customHeight="1">
      <c r="D966" s="6"/>
      <c r="F966" s="135"/>
      <c r="H966" s="6"/>
      <c r="I966" s="6"/>
    </row>
    <row r="967" ht="14.25" customHeight="1">
      <c r="D967" s="6"/>
      <c r="F967" s="135"/>
      <c r="H967" s="6"/>
      <c r="I967" s="6"/>
    </row>
    <row r="968" ht="14.25" customHeight="1">
      <c r="D968" s="6"/>
      <c r="F968" s="135"/>
      <c r="H968" s="6"/>
      <c r="I968" s="6"/>
    </row>
    <row r="969" ht="14.25" customHeight="1">
      <c r="D969" s="6"/>
      <c r="F969" s="135"/>
      <c r="H969" s="6"/>
      <c r="I969" s="6"/>
    </row>
    <row r="970" ht="14.25" customHeight="1">
      <c r="D970" s="6"/>
      <c r="F970" s="135"/>
      <c r="H970" s="6"/>
      <c r="I970" s="6"/>
    </row>
    <row r="971" ht="14.25" customHeight="1">
      <c r="D971" s="6"/>
      <c r="F971" s="135"/>
      <c r="H971" s="6"/>
      <c r="I971" s="6"/>
    </row>
    <row r="972" ht="14.25" customHeight="1">
      <c r="D972" s="6"/>
      <c r="F972" s="135"/>
      <c r="H972" s="6"/>
      <c r="I972" s="6"/>
    </row>
    <row r="973" ht="14.25" customHeight="1">
      <c r="D973" s="6"/>
      <c r="F973" s="135"/>
      <c r="H973" s="6"/>
      <c r="I973" s="6"/>
    </row>
    <row r="974" ht="14.25" customHeight="1">
      <c r="D974" s="6"/>
      <c r="F974" s="135"/>
      <c r="H974" s="6"/>
      <c r="I974" s="6"/>
    </row>
    <row r="975" ht="14.25" customHeight="1">
      <c r="D975" s="6"/>
      <c r="F975" s="135"/>
      <c r="H975" s="6"/>
      <c r="I975" s="6"/>
    </row>
    <row r="976" ht="14.25" customHeight="1">
      <c r="D976" s="6"/>
      <c r="F976" s="135"/>
      <c r="H976" s="6"/>
      <c r="I976" s="6"/>
    </row>
    <row r="977" ht="14.25" customHeight="1">
      <c r="D977" s="6"/>
      <c r="F977" s="135"/>
      <c r="H977" s="6"/>
      <c r="I977" s="6"/>
    </row>
    <row r="978" ht="14.25" customHeight="1">
      <c r="D978" s="6"/>
      <c r="F978" s="135"/>
      <c r="H978" s="6"/>
      <c r="I978" s="6"/>
    </row>
    <row r="979" ht="14.25" customHeight="1">
      <c r="D979" s="6"/>
      <c r="F979" s="135"/>
      <c r="H979" s="6"/>
      <c r="I979" s="6"/>
    </row>
    <row r="980" ht="14.25" customHeight="1">
      <c r="D980" s="6"/>
      <c r="F980" s="135"/>
      <c r="H980" s="6"/>
      <c r="I980" s="6"/>
    </row>
    <row r="981" ht="14.25" customHeight="1">
      <c r="D981" s="6"/>
      <c r="F981" s="135"/>
      <c r="H981" s="6"/>
      <c r="I981" s="6"/>
    </row>
    <row r="982" ht="14.25" customHeight="1">
      <c r="D982" s="6"/>
      <c r="H982" s="6"/>
      <c r="I982" s="6"/>
    </row>
    <row r="983" ht="14.25" customHeight="1">
      <c r="D983" s="6"/>
      <c r="H983" s="6"/>
      <c r="I983" s="6"/>
    </row>
    <row r="984" ht="14.25" customHeight="1">
      <c r="D984" s="6"/>
      <c r="H984" s="6"/>
      <c r="I984" s="6"/>
    </row>
    <row r="985" ht="14.25" customHeight="1">
      <c r="D985" s="6"/>
      <c r="H985" s="6"/>
      <c r="I985" s="6"/>
    </row>
    <row r="986" ht="14.25" customHeight="1">
      <c r="D986" s="6"/>
      <c r="H986" s="6"/>
      <c r="I986" s="6"/>
    </row>
    <row r="987" ht="14.25" customHeight="1">
      <c r="D987" s="6"/>
      <c r="H987" s="6"/>
      <c r="I987" s="6"/>
    </row>
    <row r="988" ht="14.25" customHeight="1">
      <c r="D988" s="6"/>
      <c r="H988" s="6"/>
      <c r="I988" s="6"/>
    </row>
    <row r="989" ht="14.25" customHeight="1">
      <c r="D989" s="6"/>
      <c r="H989" s="6"/>
      <c r="I989" s="6"/>
    </row>
    <row r="990" ht="14.25" customHeight="1">
      <c r="D990" s="6"/>
      <c r="H990" s="6"/>
      <c r="I990" s="6"/>
    </row>
    <row r="991" ht="14.25" customHeight="1">
      <c r="D991" s="6"/>
      <c r="H991" s="6"/>
      <c r="I991" s="6"/>
    </row>
    <row r="992" ht="14.25" customHeight="1">
      <c r="D992" s="6"/>
      <c r="H992" s="6"/>
      <c r="I992" s="6"/>
    </row>
    <row r="993" ht="14.25" customHeight="1">
      <c r="D993" s="6"/>
      <c r="H993" s="6"/>
      <c r="I993" s="6"/>
    </row>
    <row r="994" ht="14.25" customHeight="1">
      <c r="D994" s="6"/>
      <c r="H994" s="6"/>
      <c r="I994" s="6"/>
    </row>
    <row r="995" ht="14.25" customHeight="1">
      <c r="D995" s="6"/>
      <c r="H995" s="6"/>
      <c r="I995" s="6"/>
    </row>
    <row r="996" ht="14.25" customHeight="1">
      <c r="D996" s="6"/>
      <c r="H996" s="6"/>
      <c r="I996" s="6"/>
    </row>
    <row r="997" ht="14.25" customHeight="1">
      <c r="D997" s="6"/>
      <c r="H997" s="6"/>
      <c r="I997" s="6"/>
    </row>
    <row r="998" ht="14.25" customHeight="1">
      <c r="D998" s="6"/>
      <c r="H998" s="6"/>
      <c r="I998" s="6"/>
    </row>
    <row r="999" ht="14.25" customHeight="1">
      <c r="D999" s="6"/>
      <c r="H999" s="6"/>
      <c r="I999" s="6"/>
    </row>
    <row r="1000" ht="14.25" customHeight="1">
      <c r="D1000" s="6"/>
      <c r="H1000" s="6"/>
      <c r="I1000" s="6"/>
    </row>
    <row r="1001" ht="14.25" customHeight="1">
      <c r="D1001" s="6"/>
      <c r="H1001" s="6"/>
      <c r="I1001" s="6"/>
    </row>
    <row r="1002" ht="14.25" customHeight="1">
      <c r="D1002" s="6"/>
      <c r="H1002" s="6"/>
      <c r="I1002" s="6"/>
    </row>
    <row r="1003" ht="14.25" customHeight="1">
      <c r="D1003" s="6"/>
      <c r="H1003" s="6"/>
      <c r="I1003" s="6"/>
    </row>
    <row r="1004" ht="14.25" customHeight="1">
      <c r="D1004" s="6"/>
      <c r="H1004" s="6"/>
      <c r="I1004" s="6"/>
    </row>
    <row r="1005" ht="14.25" customHeight="1">
      <c r="D1005" s="6"/>
      <c r="H1005" s="6"/>
      <c r="I1005" s="6"/>
    </row>
    <row r="1006" ht="14.25" customHeight="1">
      <c r="D1006" s="6"/>
      <c r="H1006" s="6"/>
      <c r="I1006" s="6"/>
    </row>
    <row r="1007" ht="14.25" customHeight="1">
      <c r="D1007" s="6"/>
      <c r="H1007" s="6"/>
      <c r="I1007" s="6"/>
    </row>
    <row r="1008" ht="14.25" customHeight="1">
      <c r="D1008" s="6"/>
      <c r="H1008" s="6"/>
      <c r="I1008" s="6"/>
    </row>
    <row r="1009" ht="14.25" customHeight="1">
      <c r="D1009" s="6"/>
      <c r="H1009" s="6"/>
      <c r="I1009" s="6"/>
    </row>
    <row r="1010" ht="14.25" customHeight="1">
      <c r="D1010" s="6"/>
      <c r="H1010" s="6"/>
      <c r="I1010" s="6"/>
    </row>
    <row r="1011" ht="14.25" customHeight="1">
      <c r="D1011" s="6"/>
      <c r="H1011" s="6"/>
      <c r="I1011" s="6"/>
    </row>
    <row r="1012" ht="14.25" customHeight="1">
      <c r="D1012" s="6"/>
      <c r="H1012" s="6"/>
      <c r="I1012" s="6"/>
    </row>
    <row r="1013" ht="14.25" customHeight="1">
      <c r="D1013" s="6"/>
      <c r="H1013" s="6"/>
      <c r="I1013" s="6"/>
    </row>
    <row r="1014" ht="14.25" customHeight="1">
      <c r="D1014" s="6"/>
      <c r="H1014" s="6"/>
      <c r="I1014" s="6"/>
    </row>
    <row r="1015" ht="14.25" customHeight="1">
      <c r="D1015" s="6"/>
      <c r="H1015" s="6"/>
      <c r="I1015" s="6"/>
    </row>
    <row r="1016" ht="14.25" customHeight="1">
      <c r="D1016" s="6"/>
      <c r="H1016" s="6"/>
      <c r="I1016" s="6"/>
    </row>
    <row r="1017" ht="14.25" customHeight="1">
      <c r="D1017" s="6"/>
      <c r="H1017" s="6"/>
      <c r="I1017" s="6"/>
    </row>
    <row r="1018" ht="14.25" customHeight="1">
      <c r="D1018" s="6"/>
      <c r="H1018" s="6"/>
      <c r="I1018" s="6"/>
    </row>
    <row r="1019" ht="14.25" customHeight="1">
      <c r="D1019" s="6"/>
      <c r="H1019" s="6"/>
      <c r="I1019" s="6"/>
    </row>
  </sheetData>
  <mergeCells count="81">
    <mergeCell ref="BD22:BL22"/>
    <mergeCell ref="BM22:BN22"/>
    <mergeCell ref="BG23:BL23"/>
    <mergeCell ref="BM23:BN23"/>
    <mergeCell ref="BD24:BQ24"/>
    <mergeCell ref="BR24:BS24"/>
    <mergeCell ref="BG25:BQ25"/>
    <mergeCell ref="BR25:BS25"/>
    <mergeCell ref="BR26:BS26"/>
    <mergeCell ref="BU27:BV27"/>
    <mergeCell ref="CA30:CK30"/>
    <mergeCell ref="CL30:CM30"/>
    <mergeCell ref="CN31:CO31"/>
    <mergeCell ref="CQ32:CR32"/>
    <mergeCell ref="CA32:CP32"/>
    <mergeCell ref="CA33:CP33"/>
    <mergeCell ref="CQ33:CR33"/>
    <mergeCell ref="CT34:CU34"/>
    <mergeCell ref="CF35:CV35"/>
    <mergeCell ref="CW35:CX35"/>
    <mergeCell ref="CK36:CY36"/>
    <mergeCell ref="DQ41:DR41"/>
    <mergeCell ref="DK42:DU42"/>
    <mergeCell ref="DV42:DW42"/>
    <mergeCell ref="DV43:DW43"/>
    <mergeCell ref="DK44:DY44"/>
    <mergeCell ref="DZ44:EA44"/>
    <mergeCell ref="DU45:EA45"/>
    <mergeCell ref="EB45:EC45"/>
    <mergeCell ref="CZ36:DA36"/>
    <mergeCell ref="CR37:DA37"/>
    <mergeCell ref="DB37:DC37"/>
    <mergeCell ref="DI39:DJ39"/>
    <mergeCell ref="DB40:DM40"/>
    <mergeCell ref="DN40:DO40"/>
    <mergeCell ref="DB41:DP41"/>
    <mergeCell ref="CI4:CO4"/>
    <mergeCell ref="CP4:CV4"/>
    <mergeCell ref="CW4:DC4"/>
    <mergeCell ref="DD4:DJ4"/>
    <mergeCell ref="DK4:DQ4"/>
    <mergeCell ref="DR4:DX4"/>
    <mergeCell ref="DY4:EC4"/>
    <mergeCell ref="AL4:AR4"/>
    <mergeCell ref="AS4:AY4"/>
    <mergeCell ref="AZ4:BF4"/>
    <mergeCell ref="BG4:BM4"/>
    <mergeCell ref="BN4:BT4"/>
    <mergeCell ref="BU4:CA4"/>
    <mergeCell ref="CB4:CH4"/>
    <mergeCell ref="K1:AB1"/>
    <mergeCell ref="F2:G2"/>
    <mergeCell ref="F3:G3"/>
    <mergeCell ref="J4:P4"/>
    <mergeCell ref="Q4:W4"/>
    <mergeCell ref="X4:AD4"/>
    <mergeCell ref="AE4:AK4"/>
    <mergeCell ref="J9:W9"/>
    <mergeCell ref="X9:Y9"/>
    <mergeCell ref="AN10:AO10"/>
    <mergeCell ref="AH11:AO11"/>
    <mergeCell ref="AP11:AQ11"/>
    <mergeCell ref="AH12:AO12"/>
    <mergeCell ref="AP12:AQ12"/>
    <mergeCell ref="AH13:AO13"/>
    <mergeCell ref="AP13:AQ13"/>
    <mergeCell ref="AO14:AR14"/>
    <mergeCell ref="AS14:AT14"/>
    <mergeCell ref="AO15:AR15"/>
    <mergeCell ref="AS15:AT15"/>
    <mergeCell ref="AU16:AV16"/>
    <mergeCell ref="AH17:BC17"/>
    <mergeCell ref="BD17:BE17"/>
    <mergeCell ref="AH18:BC18"/>
    <mergeCell ref="BD18:BE18"/>
    <mergeCell ref="BK20:BL20"/>
    <mergeCell ref="BC21:BL21"/>
    <mergeCell ref="BM21:BN21"/>
    <mergeCell ref="BG27:BT27"/>
    <mergeCell ref="BG28:BZ28"/>
    <mergeCell ref="CA28:CB28"/>
  </mergeCells>
  <conditionalFormatting sqref="J9:W9">
    <cfRule type="colorScale" priority="1">
      <colorScale>
        <cfvo type="min"/>
        <cfvo type="max"/>
        <color rgb="FF57BB8A"/>
        <color rgb="FFFFFFFF"/>
      </colorScale>
    </cfRule>
  </conditionalFormatting>
  <dataValidations>
    <dataValidation type="decimal" operator="greaterThanOrEqual" allowBlank="1" showInputMessage="1" prompt="Display Week - Changing this number will scroll the Gantt Chart view." sqref="F4">
      <formula1>1.0</formula1>
    </dataValidation>
  </dataValidations>
  <printOptions/>
  <pageMargins bottom="0.5" footer="0.0" header="0.0" left="0.35" right="0.35" top="0.3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86"/>
    <col customWidth="1" min="3" max="3" width="51.0"/>
    <col customWidth="1" min="4" max="4" width="14.86"/>
    <col customWidth="1" min="5" max="5" width="10.71"/>
    <col customWidth="1" min="6" max="8" width="10.43"/>
    <col customWidth="1" min="9" max="9" width="9.0"/>
    <col customWidth="1" min="10" max="64" width="2.43"/>
    <col customWidth="1" min="65" max="133" width="2.29"/>
  </cols>
  <sheetData>
    <row r="1">
      <c r="B1" s="1"/>
      <c r="C1" s="1" t="s">
        <v>0</v>
      </c>
      <c r="D1" s="136"/>
      <c r="E1" s="3"/>
      <c r="F1" s="4"/>
      <c r="G1" s="5"/>
      <c r="H1" s="5"/>
      <c r="J1" s="7"/>
      <c r="K1" s="8" t="str">
        <f>HYPERLINK("https://vertex42.link/HowToMakeAGanttChart","► Watch How to Make a Gantt Chart in Excel")</f>
        <v>► Watch How to Make a Gantt Chart in Excel</v>
      </c>
    </row>
    <row r="2" ht="19.5" customHeight="1">
      <c r="B2" s="9"/>
      <c r="C2" s="137" t="s">
        <v>58</v>
      </c>
      <c r="E2" s="11" t="s">
        <v>2</v>
      </c>
      <c r="F2" s="12">
        <v>45313.0</v>
      </c>
      <c r="G2" s="13"/>
      <c r="H2" s="138"/>
    </row>
    <row r="3" ht="19.5" customHeight="1">
      <c r="B3" s="9"/>
      <c r="C3" s="9" t="s">
        <v>3</v>
      </c>
      <c r="E3" s="11" t="s">
        <v>4</v>
      </c>
      <c r="F3" s="14">
        <f>NOW()</f>
        <v>45264.56468</v>
      </c>
      <c r="G3" s="13"/>
      <c r="H3" s="139"/>
    </row>
    <row r="4" ht="19.5" customHeight="1">
      <c r="C4" s="9" t="s">
        <v>5</v>
      </c>
      <c r="E4" s="11" t="s">
        <v>6</v>
      </c>
      <c r="F4" s="15">
        <v>1.0</v>
      </c>
      <c r="J4" s="16">
        <v>45313.0</v>
      </c>
      <c r="K4" s="17"/>
      <c r="L4" s="17"/>
      <c r="M4" s="17"/>
      <c r="N4" s="17"/>
      <c r="O4" s="17"/>
      <c r="P4" s="18"/>
      <c r="Q4" s="16">
        <v>45320.0</v>
      </c>
      <c r="R4" s="17"/>
      <c r="S4" s="17"/>
      <c r="T4" s="17"/>
      <c r="U4" s="17"/>
      <c r="V4" s="17"/>
      <c r="W4" s="18"/>
      <c r="X4" s="16">
        <v>45327.0</v>
      </c>
      <c r="Y4" s="17"/>
      <c r="Z4" s="17"/>
      <c r="AA4" s="17"/>
      <c r="AB4" s="17"/>
      <c r="AC4" s="17"/>
      <c r="AD4" s="18"/>
      <c r="AE4" s="16">
        <v>45334.0</v>
      </c>
      <c r="AF4" s="17"/>
      <c r="AG4" s="17"/>
      <c r="AH4" s="17"/>
      <c r="AI4" s="17"/>
      <c r="AJ4" s="17"/>
      <c r="AK4" s="18"/>
      <c r="AL4" s="16">
        <v>45341.0</v>
      </c>
      <c r="AM4" s="17"/>
      <c r="AN4" s="17"/>
      <c r="AO4" s="17"/>
      <c r="AP4" s="17"/>
      <c r="AQ4" s="17"/>
      <c r="AR4" s="18"/>
      <c r="AS4" s="16">
        <v>45348.0</v>
      </c>
      <c r="AT4" s="17"/>
      <c r="AU4" s="17"/>
      <c r="AV4" s="17"/>
      <c r="AW4" s="17"/>
      <c r="AX4" s="17"/>
      <c r="AY4" s="18"/>
      <c r="AZ4" s="16">
        <v>45355.0</v>
      </c>
      <c r="BA4" s="17"/>
      <c r="BB4" s="17"/>
      <c r="BC4" s="17"/>
      <c r="BD4" s="17"/>
      <c r="BE4" s="17"/>
      <c r="BF4" s="18"/>
      <c r="BG4" s="16">
        <v>45362.0</v>
      </c>
      <c r="BH4" s="17"/>
      <c r="BI4" s="17"/>
      <c r="BJ4" s="17"/>
      <c r="BK4" s="17"/>
      <c r="BL4" s="17"/>
      <c r="BM4" s="17"/>
      <c r="BN4" s="19">
        <v>45369.0</v>
      </c>
      <c r="BO4" s="17"/>
      <c r="BP4" s="17"/>
      <c r="BQ4" s="17"/>
      <c r="BR4" s="17"/>
      <c r="BS4" s="17"/>
      <c r="BT4" s="17"/>
      <c r="BU4" s="16">
        <v>45376.0</v>
      </c>
      <c r="BV4" s="17"/>
      <c r="BW4" s="17"/>
      <c r="BX4" s="17"/>
      <c r="BY4" s="17"/>
      <c r="BZ4" s="17"/>
      <c r="CA4" s="17"/>
      <c r="CB4" s="16">
        <v>45383.0</v>
      </c>
      <c r="CC4" s="17"/>
      <c r="CD4" s="17"/>
      <c r="CE4" s="17"/>
      <c r="CF4" s="17"/>
      <c r="CG4" s="17"/>
      <c r="CH4" s="17"/>
      <c r="CI4" s="16">
        <v>45390.0</v>
      </c>
      <c r="CJ4" s="17"/>
      <c r="CK4" s="17"/>
      <c r="CL4" s="17"/>
      <c r="CM4" s="17"/>
      <c r="CN4" s="17"/>
      <c r="CO4" s="18"/>
      <c r="CP4" s="16">
        <v>45397.0</v>
      </c>
      <c r="CQ4" s="17"/>
      <c r="CR4" s="17"/>
      <c r="CS4" s="17"/>
      <c r="CT4" s="17"/>
      <c r="CU4" s="17"/>
      <c r="CV4" s="18"/>
      <c r="CW4" s="16">
        <v>45404.0</v>
      </c>
      <c r="CX4" s="17"/>
      <c r="CY4" s="17"/>
      <c r="CZ4" s="17"/>
      <c r="DA4" s="17"/>
      <c r="DB4" s="17"/>
      <c r="DC4" s="17"/>
      <c r="DD4" s="16">
        <v>45411.0</v>
      </c>
      <c r="DE4" s="17"/>
      <c r="DF4" s="17"/>
      <c r="DG4" s="17"/>
      <c r="DH4" s="17"/>
      <c r="DI4" s="17"/>
      <c r="DJ4" s="17"/>
      <c r="DK4" s="16">
        <v>45418.0</v>
      </c>
      <c r="DL4" s="17"/>
      <c r="DM4" s="17"/>
      <c r="DN4" s="17"/>
      <c r="DO4" s="17"/>
      <c r="DP4" s="17"/>
      <c r="DQ4" s="17"/>
      <c r="DR4" s="16">
        <v>45425.0</v>
      </c>
      <c r="DS4" s="17"/>
      <c r="DT4" s="17"/>
      <c r="DU4" s="17"/>
      <c r="DV4" s="17"/>
    </row>
    <row r="5" ht="14.25" customHeight="1">
      <c r="A5" s="11"/>
      <c r="F5" s="20" t="s">
        <v>7</v>
      </c>
      <c r="I5" s="11"/>
      <c r="J5" s="140">
        <v>22.0</v>
      </c>
      <c r="K5" s="141">
        <v>23.0</v>
      </c>
      <c r="L5" s="141">
        <v>24.0</v>
      </c>
      <c r="M5" s="141">
        <v>25.0</v>
      </c>
      <c r="N5" s="141">
        <v>26.0</v>
      </c>
      <c r="O5" s="141">
        <v>27.0</v>
      </c>
      <c r="P5" s="142">
        <v>28.0</v>
      </c>
      <c r="Q5" s="140">
        <v>29.0</v>
      </c>
      <c r="R5" s="141">
        <v>30.0</v>
      </c>
      <c r="S5" s="141">
        <v>31.0</v>
      </c>
      <c r="T5" s="141">
        <v>1.0</v>
      </c>
      <c r="U5" s="141">
        <v>2.0</v>
      </c>
      <c r="V5" s="141">
        <v>3.0</v>
      </c>
      <c r="W5" s="142">
        <v>4.0</v>
      </c>
      <c r="X5" s="140">
        <v>5.0</v>
      </c>
      <c r="Y5" s="141">
        <v>6.0</v>
      </c>
      <c r="Z5" s="141">
        <v>7.0</v>
      </c>
      <c r="AA5" s="141">
        <v>8.0</v>
      </c>
      <c r="AB5" s="141">
        <v>9.0</v>
      </c>
      <c r="AC5" s="141">
        <v>10.0</v>
      </c>
      <c r="AD5" s="142">
        <v>11.0</v>
      </c>
      <c r="AE5" s="140">
        <v>12.0</v>
      </c>
      <c r="AF5" s="141">
        <v>13.0</v>
      </c>
      <c r="AG5" s="141">
        <v>14.0</v>
      </c>
      <c r="AH5" s="141">
        <v>15.0</v>
      </c>
      <c r="AI5" s="141">
        <v>16.0</v>
      </c>
      <c r="AJ5" s="141">
        <v>17.0</v>
      </c>
      <c r="AK5" s="142">
        <v>18.0</v>
      </c>
      <c r="AL5" s="140">
        <v>19.0</v>
      </c>
      <c r="AM5" s="141">
        <v>20.0</v>
      </c>
      <c r="AN5" s="141">
        <v>21.0</v>
      </c>
      <c r="AO5" s="141">
        <v>22.0</v>
      </c>
      <c r="AP5" s="141">
        <v>23.0</v>
      </c>
      <c r="AQ5" s="141">
        <v>24.0</v>
      </c>
      <c r="AR5" s="142">
        <v>25.0</v>
      </c>
      <c r="AS5" s="140">
        <v>26.0</v>
      </c>
      <c r="AT5" s="141">
        <v>27.0</v>
      </c>
      <c r="AU5" s="141">
        <v>28.0</v>
      </c>
      <c r="AV5" s="141">
        <v>29.0</v>
      </c>
      <c r="AW5" s="141">
        <v>1.0</v>
      </c>
      <c r="AX5" s="141">
        <v>2.0</v>
      </c>
      <c r="AY5" s="142">
        <v>3.0</v>
      </c>
      <c r="AZ5" s="140">
        <v>4.0</v>
      </c>
      <c r="BA5" s="141">
        <v>5.0</v>
      </c>
      <c r="BB5" s="141">
        <v>6.0</v>
      </c>
      <c r="BC5" s="141">
        <v>7.0</v>
      </c>
      <c r="BD5" s="141">
        <v>8.0</v>
      </c>
      <c r="BE5" s="141">
        <v>9.0</v>
      </c>
      <c r="BF5" s="142">
        <v>10.0</v>
      </c>
      <c r="BG5" s="140">
        <v>11.0</v>
      </c>
      <c r="BH5" s="141">
        <v>12.0</v>
      </c>
      <c r="BI5" s="141">
        <v>13.0</v>
      </c>
      <c r="BJ5" s="141">
        <v>14.0</v>
      </c>
      <c r="BK5" s="141">
        <v>15.0</v>
      </c>
      <c r="BL5" s="141">
        <v>16.0</v>
      </c>
      <c r="BM5" s="142">
        <v>17.0</v>
      </c>
      <c r="BN5" s="25">
        <v>18.0</v>
      </c>
      <c r="BO5" s="25">
        <v>19.0</v>
      </c>
      <c r="BP5" s="25">
        <v>20.0</v>
      </c>
      <c r="BQ5" s="25">
        <v>21.0</v>
      </c>
      <c r="BR5" s="25">
        <v>22.0</v>
      </c>
      <c r="BS5" s="25">
        <v>23.0</v>
      </c>
      <c r="BT5" s="25">
        <v>24.0</v>
      </c>
      <c r="BU5" s="25">
        <v>25.0</v>
      </c>
      <c r="BV5" s="25">
        <v>26.0</v>
      </c>
      <c r="BW5" s="25">
        <v>27.0</v>
      </c>
      <c r="BX5" s="25">
        <v>28.0</v>
      </c>
      <c r="BY5" s="25">
        <v>29.0</v>
      </c>
      <c r="BZ5" s="25">
        <v>30.0</v>
      </c>
      <c r="CA5" s="25">
        <v>31.0</v>
      </c>
      <c r="CB5" s="25">
        <v>1.0</v>
      </c>
      <c r="CC5" s="25">
        <v>2.0</v>
      </c>
      <c r="CD5" s="25">
        <v>3.0</v>
      </c>
      <c r="CE5" s="25">
        <v>4.0</v>
      </c>
      <c r="CF5" s="25">
        <v>5.0</v>
      </c>
      <c r="CG5" s="25">
        <v>6.0</v>
      </c>
      <c r="CH5" s="25">
        <v>7.0</v>
      </c>
      <c r="CI5" s="25">
        <v>8.0</v>
      </c>
      <c r="CJ5" s="25">
        <v>9.0</v>
      </c>
      <c r="CK5" s="25">
        <v>10.0</v>
      </c>
      <c r="CL5" s="25">
        <v>11.0</v>
      </c>
      <c r="CM5" s="25">
        <v>12.0</v>
      </c>
      <c r="CN5" s="25">
        <v>13.0</v>
      </c>
      <c r="CO5" s="25">
        <v>14.0</v>
      </c>
      <c r="CP5" s="25">
        <v>15.0</v>
      </c>
      <c r="CQ5" s="25">
        <v>16.0</v>
      </c>
      <c r="CR5" s="25">
        <v>17.0</v>
      </c>
      <c r="CS5" s="25">
        <v>18.0</v>
      </c>
      <c r="CT5" s="25">
        <v>19.0</v>
      </c>
      <c r="CU5" s="25">
        <v>20.0</v>
      </c>
      <c r="CV5" s="25">
        <v>21.0</v>
      </c>
      <c r="CW5" s="26">
        <v>22.0</v>
      </c>
      <c r="CX5" s="26">
        <v>23.0</v>
      </c>
      <c r="CY5" s="26">
        <v>24.0</v>
      </c>
      <c r="CZ5" s="26">
        <v>25.0</v>
      </c>
      <c r="DA5" s="26">
        <v>26.0</v>
      </c>
      <c r="DB5" s="26">
        <v>27.0</v>
      </c>
      <c r="DC5" s="26">
        <v>28.0</v>
      </c>
      <c r="DD5" s="27">
        <v>29.0</v>
      </c>
      <c r="DE5" s="27">
        <v>30.0</v>
      </c>
      <c r="DF5" s="27">
        <v>1.0</v>
      </c>
      <c r="DG5" s="27">
        <v>2.0</v>
      </c>
      <c r="DH5" s="27">
        <v>3.0</v>
      </c>
      <c r="DI5" s="27">
        <v>4.0</v>
      </c>
      <c r="DJ5" s="27">
        <v>5.0</v>
      </c>
      <c r="DK5" s="27">
        <v>6.0</v>
      </c>
      <c r="DL5" s="27">
        <v>7.0</v>
      </c>
      <c r="DM5" s="27">
        <v>8.0</v>
      </c>
      <c r="DN5" s="27">
        <v>9.0</v>
      </c>
      <c r="DO5" s="27">
        <v>10.0</v>
      </c>
      <c r="DP5" s="27">
        <v>11.0</v>
      </c>
      <c r="DQ5" s="27">
        <v>12.0</v>
      </c>
      <c r="DR5" s="27">
        <v>13.0</v>
      </c>
      <c r="DS5" s="27">
        <v>14.0</v>
      </c>
      <c r="DT5" s="27">
        <v>15.0</v>
      </c>
      <c r="DU5" s="27">
        <v>16.0</v>
      </c>
      <c r="DV5" s="27">
        <v>17.0</v>
      </c>
    </row>
    <row r="6" ht="29.25" customHeight="1">
      <c r="A6" s="28"/>
      <c r="B6" s="29" t="s">
        <v>8</v>
      </c>
      <c r="C6" s="30" t="s">
        <v>9</v>
      </c>
      <c r="D6" s="31" t="s">
        <v>10</v>
      </c>
      <c r="E6" s="31" t="s">
        <v>11</v>
      </c>
      <c r="F6" s="31" t="s">
        <v>12</v>
      </c>
      <c r="G6" s="31" t="s">
        <v>13</v>
      </c>
      <c r="H6" s="31" t="s">
        <v>14</v>
      </c>
      <c r="I6" s="31" t="s">
        <v>15</v>
      </c>
      <c r="J6" s="33" t="s">
        <v>16</v>
      </c>
      <c r="K6" s="33" t="s">
        <v>17</v>
      </c>
      <c r="L6" s="33" t="s">
        <v>18</v>
      </c>
      <c r="M6" s="33" t="s">
        <v>17</v>
      </c>
      <c r="N6" s="33" t="s">
        <v>19</v>
      </c>
      <c r="O6" s="33" t="s">
        <v>20</v>
      </c>
      <c r="P6" s="33" t="s">
        <v>20</v>
      </c>
      <c r="Q6" s="33" t="s">
        <v>16</v>
      </c>
      <c r="R6" s="33" t="s">
        <v>17</v>
      </c>
      <c r="S6" s="33" t="s">
        <v>18</v>
      </c>
      <c r="T6" s="33" t="s">
        <v>17</v>
      </c>
      <c r="U6" s="33" t="s">
        <v>19</v>
      </c>
      <c r="V6" s="33" t="s">
        <v>20</v>
      </c>
      <c r="W6" s="33" t="s">
        <v>20</v>
      </c>
      <c r="X6" s="33" t="s">
        <v>16</v>
      </c>
      <c r="Y6" s="33" t="s">
        <v>17</v>
      </c>
      <c r="Z6" s="33" t="s">
        <v>18</v>
      </c>
      <c r="AA6" s="33" t="s">
        <v>17</v>
      </c>
      <c r="AB6" s="33" t="s">
        <v>19</v>
      </c>
      <c r="AC6" s="33" t="s">
        <v>20</v>
      </c>
      <c r="AD6" s="33" t="s">
        <v>20</v>
      </c>
      <c r="AE6" s="33" t="s">
        <v>16</v>
      </c>
      <c r="AF6" s="33" t="s">
        <v>17</v>
      </c>
      <c r="AG6" s="33" t="s">
        <v>18</v>
      </c>
      <c r="AH6" s="33" t="s">
        <v>17</v>
      </c>
      <c r="AI6" s="33" t="s">
        <v>19</v>
      </c>
      <c r="AJ6" s="33" t="s">
        <v>20</v>
      </c>
      <c r="AK6" s="33" t="s">
        <v>20</v>
      </c>
      <c r="AL6" s="33" t="s">
        <v>16</v>
      </c>
      <c r="AM6" s="33" t="s">
        <v>17</v>
      </c>
      <c r="AN6" s="33" t="s">
        <v>18</v>
      </c>
      <c r="AO6" s="33" t="s">
        <v>17</v>
      </c>
      <c r="AP6" s="33" t="s">
        <v>19</v>
      </c>
      <c r="AQ6" s="33" t="s">
        <v>20</v>
      </c>
      <c r="AR6" s="33" t="s">
        <v>20</v>
      </c>
      <c r="AS6" s="33" t="s">
        <v>16</v>
      </c>
      <c r="AT6" s="33" t="s">
        <v>17</v>
      </c>
      <c r="AU6" s="33" t="s">
        <v>18</v>
      </c>
      <c r="AV6" s="33" t="s">
        <v>17</v>
      </c>
      <c r="AW6" s="33" t="s">
        <v>19</v>
      </c>
      <c r="AX6" s="33" t="s">
        <v>20</v>
      </c>
      <c r="AY6" s="33" t="s">
        <v>20</v>
      </c>
      <c r="AZ6" s="33" t="s">
        <v>16</v>
      </c>
      <c r="BA6" s="33" t="s">
        <v>17</v>
      </c>
      <c r="BB6" s="33" t="s">
        <v>18</v>
      </c>
      <c r="BC6" s="33" t="s">
        <v>17</v>
      </c>
      <c r="BD6" s="33" t="s">
        <v>19</v>
      </c>
      <c r="BE6" s="33" t="s">
        <v>20</v>
      </c>
      <c r="BF6" s="33" t="s">
        <v>20</v>
      </c>
      <c r="BG6" s="33" t="s">
        <v>16</v>
      </c>
      <c r="BH6" s="33" t="s">
        <v>17</v>
      </c>
      <c r="BI6" s="33" t="s">
        <v>18</v>
      </c>
      <c r="BJ6" s="33" t="s">
        <v>17</v>
      </c>
      <c r="BK6" s="33" t="s">
        <v>19</v>
      </c>
      <c r="BL6" s="33" t="s">
        <v>20</v>
      </c>
      <c r="BM6" s="33" t="s">
        <v>20</v>
      </c>
      <c r="BN6" s="33" t="s">
        <v>16</v>
      </c>
      <c r="BO6" s="33" t="s">
        <v>17</v>
      </c>
      <c r="BP6" s="33" t="s">
        <v>18</v>
      </c>
      <c r="BQ6" s="33" t="s">
        <v>17</v>
      </c>
      <c r="BR6" s="33" t="s">
        <v>19</v>
      </c>
      <c r="BS6" s="33" t="s">
        <v>20</v>
      </c>
      <c r="BT6" s="33" t="s">
        <v>20</v>
      </c>
      <c r="BU6" s="33" t="s">
        <v>16</v>
      </c>
      <c r="BV6" s="33" t="s">
        <v>17</v>
      </c>
      <c r="BW6" s="33" t="s">
        <v>18</v>
      </c>
      <c r="BX6" s="33" t="s">
        <v>17</v>
      </c>
      <c r="BY6" s="33" t="s">
        <v>19</v>
      </c>
      <c r="BZ6" s="33" t="s">
        <v>20</v>
      </c>
      <c r="CA6" s="33" t="s">
        <v>20</v>
      </c>
      <c r="CB6" s="33" t="s">
        <v>16</v>
      </c>
      <c r="CC6" s="33" t="s">
        <v>17</v>
      </c>
      <c r="CD6" s="33" t="s">
        <v>18</v>
      </c>
      <c r="CE6" s="33" t="s">
        <v>17</v>
      </c>
      <c r="CF6" s="33" t="s">
        <v>19</v>
      </c>
      <c r="CG6" s="33" t="s">
        <v>20</v>
      </c>
      <c r="CH6" s="33" t="s">
        <v>20</v>
      </c>
      <c r="CI6" s="33" t="s">
        <v>16</v>
      </c>
      <c r="CJ6" s="33" t="s">
        <v>17</v>
      </c>
      <c r="CK6" s="33" t="s">
        <v>18</v>
      </c>
      <c r="CL6" s="33" t="s">
        <v>17</v>
      </c>
      <c r="CM6" s="33" t="s">
        <v>19</v>
      </c>
      <c r="CN6" s="33" t="s">
        <v>20</v>
      </c>
      <c r="CO6" s="33" t="s">
        <v>20</v>
      </c>
      <c r="CP6" s="33" t="s">
        <v>16</v>
      </c>
      <c r="CQ6" s="33" t="s">
        <v>17</v>
      </c>
      <c r="CR6" s="33" t="s">
        <v>18</v>
      </c>
      <c r="CS6" s="33" t="s">
        <v>17</v>
      </c>
      <c r="CT6" s="33" t="s">
        <v>19</v>
      </c>
      <c r="CU6" s="33" t="s">
        <v>20</v>
      </c>
      <c r="CV6" s="33" t="s">
        <v>20</v>
      </c>
      <c r="CW6" s="33" t="s">
        <v>16</v>
      </c>
      <c r="CX6" s="33" t="s">
        <v>17</v>
      </c>
      <c r="CY6" s="33" t="s">
        <v>18</v>
      </c>
      <c r="CZ6" s="33" t="s">
        <v>17</v>
      </c>
      <c r="DA6" s="33" t="s">
        <v>19</v>
      </c>
      <c r="DB6" s="33" t="s">
        <v>20</v>
      </c>
      <c r="DC6" s="33" t="s">
        <v>20</v>
      </c>
      <c r="DD6" s="33" t="s">
        <v>16</v>
      </c>
      <c r="DE6" s="33" t="s">
        <v>17</v>
      </c>
      <c r="DF6" s="33" t="s">
        <v>18</v>
      </c>
      <c r="DG6" s="33" t="s">
        <v>17</v>
      </c>
      <c r="DH6" s="33" t="s">
        <v>19</v>
      </c>
      <c r="DI6" s="33" t="s">
        <v>20</v>
      </c>
      <c r="DJ6" s="33" t="s">
        <v>20</v>
      </c>
      <c r="DK6" s="33" t="s">
        <v>16</v>
      </c>
      <c r="DL6" s="33" t="s">
        <v>17</v>
      </c>
      <c r="DM6" s="33" t="s">
        <v>18</v>
      </c>
      <c r="DN6" s="33" t="s">
        <v>17</v>
      </c>
      <c r="DO6" s="33" t="s">
        <v>19</v>
      </c>
      <c r="DP6" s="33" t="s">
        <v>20</v>
      </c>
      <c r="DQ6" s="33" t="s">
        <v>20</v>
      </c>
      <c r="DR6" s="33" t="s">
        <v>16</v>
      </c>
      <c r="DS6" s="33" t="s">
        <v>17</v>
      </c>
      <c r="DT6" s="33" t="s">
        <v>18</v>
      </c>
      <c r="DU6" s="33" t="s">
        <v>17</v>
      </c>
      <c r="DV6" s="33" t="s">
        <v>19</v>
      </c>
    </row>
    <row r="7" ht="14.25" customHeight="1">
      <c r="A7" s="28"/>
      <c r="B7" s="36"/>
      <c r="C7" s="37"/>
      <c r="D7" s="38"/>
      <c r="E7" s="39"/>
      <c r="F7" s="40"/>
      <c r="G7" s="40"/>
      <c r="H7" s="143">
        <f>SUM(H9:H45)</f>
        <v>207</v>
      </c>
      <c r="I7" s="38">
        <f>sum(I9:I45)</f>
        <v>0</v>
      </c>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row>
    <row r="8" ht="14.25" customHeight="1">
      <c r="A8" s="28"/>
      <c r="B8" s="42"/>
      <c r="C8" s="43" t="s">
        <v>59</v>
      </c>
      <c r="D8" s="44"/>
      <c r="E8" s="45"/>
      <c r="F8" s="46"/>
      <c r="G8" s="46"/>
      <c r="H8" s="144"/>
      <c r="I8" s="47"/>
      <c r="J8" s="48"/>
      <c r="K8" s="48"/>
      <c r="L8" s="48"/>
      <c r="M8" s="48"/>
      <c r="N8" s="48"/>
      <c r="O8" s="48"/>
      <c r="P8" s="48"/>
      <c r="Q8" s="48"/>
      <c r="R8" s="48"/>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row>
    <row r="9" ht="14.25" customHeight="1">
      <c r="A9" s="28"/>
      <c r="B9" s="50">
        <v>1.0</v>
      </c>
      <c r="C9" s="51" t="s">
        <v>60</v>
      </c>
      <c r="D9" s="52" t="s">
        <v>61</v>
      </c>
      <c r="E9" s="53">
        <v>0.0</v>
      </c>
      <c r="F9" s="54">
        <v>45313.0</v>
      </c>
      <c r="G9" s="54">
        <v>45319.0</v>
      </c>
      <c r="H9" s="145">
        <v>4.0</v>
      </c>
      <c r="I9" s="38"/>
      <c r="J9" s="146" t="str">
        <f>IFERROR(__xludf.DUMMYFUNCTION("SPARKLINE(E9,{""charttype"",""bar"";""max"",100%;""color1"",""green"";""empty"",""zero""})"),"")</f>
        <v/>
      </c>
      <c r="K9" s="56"/>
      <c r="L9" s="56"/>
      <c r="M9" s="56"/>
      <c r="N9" s="56"/>
      <c r="O9" s="56"/>
      <c r="P9" s="57"/>
      <c r="Q9" s="58">
        <f>E9</f>
        <v>0</v>
      </c>
      <c r="R9" s="57"/>
      <c r="S9" s="70"/>
      <c r="T9" s="60"/>
      <c r="U9" s="60"/>
      <c r="V9" s="60"/>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row>
    <row r="10" ht="14.25" customHeight="1">
      <c r="A10" s="28"/>
      <c r="B10" s="61">
        <v>2.0</v>
      </c>
      <c r="C10" s="62" t="s">
        <v>62</v>
      </c>
      <c r="D10" s="52" t="s">
        <v>40</v>
      </c>
      <c r="E10" s="53">
        <v>0.0</v>
      </c>
      <c r="F10" s="54">
        <v>45318.0</v>
      </c>
      <c r="G10" s="54">
        <v>45323.0</v>
      </c>
      <c r="H10" s="145">
        <v>3.0</v>
      </c>
      <c r="I10" s="38"/>
      <c r="J10" s="64"/>
      <c r="K10" s="64"/>
      <c r="L10" s="64"/>
      <c r="M10" s="64"/>
      <c r="N10" s="94"/>
      <c r="O10" s="146" t="str">
        <f>IFERROR(__xludf.DUMMYFUNCTION("SPARKLINE(E10,{""charttype"",""bar"";""max"",100%;""color1"",""green"";""empty"",""zero""})"),"")</f>
        <v/>
      </c>
      <c r="P10" s="56"/>
      <c r="Q10" s="56"/>
      <c r="R10" s="56"/>
      <c r="S10" s="56"/>
      <c r="T10" s="57"/>
      <c r="U10" s="58">
        <f>E10</f>
        <v>0</v>
      </c>
      <c r="V10" s="57"/>
      <c r="W10" s="147"/>
      <c r="X10" s="60"/>
      <c r="Y10" s="60"/>
      <c r="Z10" s="60"/>
      <c r="AA10" s="60"/>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row>
    <row r="11" ht="14.25" customHeight="1">
      <c r="A11" s="28"/>
      <c r="B11" s="50">
        <v>3.0</v>
      </c>
      <c r="C11" s="51" t="s">
        <v>63</v>
      </c>
      <c r="D11" s="52" t="s">
        <v>40</v>
      </c>
      <c r="E11" s="53">
        <v>0.0</v>
      </c>
      <c r="F11" s="54">
        <v>45323.0</v>
      </c>
      <c r="G11" s="54">
        <v>45328.0</v>
      </c>
      <c r="H11" s="145">
        <v>3.0</v>
      </c>
      <c r="I11" s="38"/>
      <c r="J11" s="41"/>
      <c r="K11" s="41"/>
      <c r="L11" s="41"/>
      <c r="M11" s="41"/>
      <c r="N11" s="41"/>
      <c r="O11" s="64"/>
      <c r="P11" s="64"/>
      <c r="Q11" s="64"/>
      <c r="R11" s="64"/>
      <c r="S11" s="94"/>
      <c r="T11" s="146" t="str">
        <f>IFERROR(__xludf.DUMMYFUNCTION("SPARKLINE(E11,{""charttype"",""bar"";""max"",100%;""color1"",""green"";""empty"",""zero""})"),"")</f>
        <v/>
      </c>
      <c r="U11" s="56"/>
      <c r="V11" s="56"/>
      <c r="W11" s="56"/>
      <c r="X11" s="56"/>
      <c r="Y11" s="57"/>
      <c r="Z11" s="58">
        <f>E11</f>
        <v>0</v>
      </c>
      <c r="AA11" s="57"/>
      <c r="AB11" s="70"/>
      <c r="AC11" s="60"/>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row>
    <row r="12" ht="14.25" customHeight="1">
      <c r="A12" s="28"/>
      <c r="B12" s="50">
        <v>4.0</v>
      </c>
      <c r="C12" s="51" t="s">
        <v>64</v>
      </c>
      <c r="D12" s="52" t="s">
        <v>27</v>
      </c>
      <c r="E12" s="53">
        <v>0.0</v>
      </c>
      <c r="F12" s="54">
        <v>45328.0</v>
      </c>
      <c r="G12" s="54">
        <v>45330.0</v>
      </c>
      <c r="H12" s="145">
        <v>5.0</v>
      </c>
      <c r="I12" s="38"/>
      <c r="J12" s="41"/>
      <c r="K12" s="41"/>
      <c r="L12" s="41"/>
      <c r="M12" s="41"/>
      <c r="N12" s="41"/>
      <c r="O12" s="41"/>
      <c r="P12" s="41"/>
      <c r="Q12" s="41"/>
      <c r="R12" s="41"/>
      <c r="S12" s="41"/>
      <c r="T12" s="64"/>
      <c r="U12" s="64"/>
      <c r="V12" s="65"/>
      <c r="W12" s="65"/>
      <c r="X12" s="94"/>
      <c r="Y12" s="146" t="str">
        <f>IFERROR(__xludf.DUMMYFUNCTION("SPARKLINE(E12,{""charttype"",""bar"";""max"",100%;""color1"",""green"";""empty"",""zero""})"),"")</f>
        <v/>
      </c>
      <c r="Z12" s="56"/>
      <c r="AA12" s="57"/>
      <c r="AB12" s="58">
        <f>E12</f>
        <v>0</v>
      </c>
      <c r="AC12" s="57"/>
      <c r="AD12" s="70"/>
      <c r="AE12" s="60"/>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row>
    <row r="13" ht="14.25" customHeight="1">
      <c r="A13" s="28"/>
      <c r="B13" s="50">
        <v>5.0</v>
      </c>
      <c r="C13" s="51" t="s">
        <v>65</v>
      </c>
      <c r="D13" s="52" t="s">
        <v>44</v>
      </c>
      <c r="E13" s="53">
        <v>0.0</v>
      </c>
      <c r="F13" s="54">
        <v>45330.0</v>
      </c>
      <c r="G13" s="54">
        <v>45332.0</v>
      </c>
      <c r="H13" s="145">
        <v>6.0</v>
      </c>
      <c r="I13" s="38"/>
      <c r="J13" s="41"/>
      <c r="K13" s="41"/>
      <c r="L13" s="41"/>
      <c r="M13" s="41"/>
      <c r="N13" s="41"/>
      <c r="O13" s="41"/>
      <c r="P13" s="41"/>
      <c r="Q13" s="41"/>
      <c r="R13" s="41"/>
      <c r="S13" s="41"/>
      <c r="T13" s="41"/>
      <c r="U13" s="41"/>
      <c r="V13" s="71"/>
      <c r="W13" s="71"/>
      <c r="X13" s="41"/>
      <c r="Y13" s="64"/>
      <c r="Z13" s="94"/>
      <c r="AA13" s="146" t="str">
        <f>IFERROR(__xludf.DUMMYFUNCTION("SPARKLINE(E13,{""charttype"",""bar"";""max"",100%;""color1"",""green"";""empty"",""zero""})"),"")</f>
        <v/>
      </c>
      <c r="AB13" s="56"/>
      <c r="AC13" s="57"/>
      <c r="AD13" s="58">
        <f>E13</f>
        <v>0</v>
      </c>
      <c r="AE13" s="57"/>
      <c r="AF13" s="70"/>
      <c r="AG13" s="60"/>
      <c r="AH13" s="60"/>
      <c r="AI13" s="60"/>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row>
    <row r="14" ht="14.25" customHeight="1">
      <c r="A14" s="28"/>
      <c r="B14" s="50">
        <v>6.0</v>
      </c>
      <c r="C14" s="51" t="s">
        <v>66</v>
      </c>
      <c r="D14" s="52" t="s">
        <v>23</v>
      </c>
      <c r="E14" s="53">
        <v>0.0</v>
      </c>
      <c r="F14" s="54">
        <v>45330.0</v>
      </c>
      <c r="G14" s="54">
        <v>45336.0</v>
      </c>
      <c r="H14" s="145">
        <v>5.0</v>
      </c>
      <c r="I14" s="38"/>
      <c r="J14" s="41"/>
      <c r="K14" s="41"/>
      <c r="L14" s="41"/>
      <c r="M14" s="41"/>
      <c r="N14" s="41"/>
      <c r="O14" s="41"/>
      <c r="P14" s="41"/>
      <c r="Q14" s="41"/>
      <c r="R14" s="41"/>
      <c r="S14" s="41"/>
      <c r="T14" s="41"/>
      <c r="U14" s="41"/>
      <c r="V14" s="71"/>
      <c r="W14" s="71"/>
      <c r="X14" s="41"/>
      <c r="Y14" s="41"/>
      <c r="Z14" s="66"/>
      <c r="AA14" s="146" t="str">
        <f>IFERROR(__xludf.DUMMYFUNCTION("SPARKLINE(E14,{""charttype"",""bar"";""max"",100%;""color1"",""green"";""empty"",""zero""})"),"")</f>
        <v/>
      </c>
      <c r="AB14" s="56"/>
      <c r="AC14" s="56"/>
      <c r="AD14" s="56"/>
      <c r="AE14" s="56"/>
      <c r="AF14" s="56"/>
      <c r="AG14" s="57"/>
      <c r="AH14" s="58">
        <f t="shared" ref="AH14:AH15" si="1">E14</f>
        <v>0</v>
      </c>
      <c r="AI14" s="57"/>
      <c r="AJ14" s="59"/>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row>
    <row r="15" ht="14.25" customHeight="1">
      <c r="A15" s="28"/>
      <c r="B15" s="50">
        <v>7.0</v>
      </c>
      <c r="C15" s="51" t="s">
        <v>26</v>
      </c>
      <c r="D15" s="52" t="s">
        <v>23</v>
      </c>
      <c r="E15" s="53">
        <v>0.0</v>
      </c>
      <c r="F15" s="54">
        <v>45330.0</v>
      </c>
      <c r="G15" s="54">
        <v>45336.0</v>
      </c>
      <c r="H15" s="145">
        <v>2.0</v>
      </c>
      <c r="I15" s="38"/>
      <c r="J15" s="41"/>
      <c r="K15" s="41"/>
      <c r="L15" s="41"/>
      <c r="M15" s="41"/>
      <c r="N15" s="41"/>
      <c r="O15" s="41"/>
      <c r="P15" s="41"/>
      <c r="Q15" s="41"/>
      <c r="R15" s="41"/>
      <c r="S15" s="41"/>
      <c r="T15" s="41"/>
      <c r="U15" s="41"/>
      <c r="V15" s="71"/>
      <c r="W15" s="71"/>
      <c r="X15" s="41"/>
      <c r="Y15" s="41"/>
      <c r="Z15" s="66"/>
      <c r="AA15" s="146" t="str">
        <f>IFERROR(__xludf.DUMMYFUNCTION("SPARKLINE(E15,{""charttype"",""bar"";""max"",100%;""color1"",""green"";""empty"",""zero""})"),"")</f>
        <v/>
      </c>
      <c r="AB15" s="56"/>
      <c r="AC15" s="56"/>
      <c r="AD15" s="56"/>
      <c r="AE15" s="56"/>
      <c r="AF15" s="56"/>
      <c r="AG15" s="57"/>
      <c r="AH15" s="58">
        <f t="shared" si="1"/>
        <v>0</v>
      </c>
      <c r="AI15" s="57"/>
      <c r="AJ15" s="70"/>
      <c r="AK15" s="60"/>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row>
    <row r="16" ht="14.25" customHeight="1">
      <c r="A16" s="28"/>
      <c r="B16" s="61">
        <v>8.0</v>
      </c>
      <c r="C16" s="51" t="s">
        <v>43</v>
      </c>
      <c r="D16" s="52" t="s">
        <v>44</v>
      </c>
      <c r="E16" s="53">
        <v>0.0</v>
      </c>
      <c r="F16" s="54">
        <v>45335.0</v>
      </c>
      <c r="G16" s="54">
        <v>45338.0</v>
      </c>
      <c r="H16" s="145">
        <v>4.0</v>
      </c>
      <c r="I16" s="38"/>
      <c r="J16" s="41"/>
      <c r="K16" s="41"/>
      <c r="L16" s="41"/>
      <c r="M16" s="41"/>
      <c r="N16" s="41"/>
      <c r="O16" s="41"/>
      <c r="P16" s="41"/>
      <c r="Q16" s="41"/>
      <c r="R16" s="41"/>
      <c r="S16" s="41"/>
      <c r="T16" s="41"/>
      <c r="U16" s="41"/>
      <c r="V16" s="71"/>
      <c r="W16" s="71"/>
      <c r="X16" s="41"/>
      <c r="Y16" s="41"/>
      <c r="Z16" s="41"/>
      <c r="AA16" s="64"/>
      <c r="AB16" s="64"/>
      <c r="AC16" s="64"/>
      <c r="AD16" s="64"/>
      <c r="AE16" s="94"/>
      <c r="AF16" s="146" t="str">
        <f>IFERROR(__xludf.DUMMYFUNCTION("SPARKLINE(E16,{""charttype"",""bar"";""max"",100%;""color1"",""green"";""empty"",""zero""})"),"")</f>
        <v/>
      </c>
      <c r="AG16" s="56"/>
      <c r="AH16" s="56"/>
      <c r="AI16" s="57"/>
      <c r="AJ16" s="58">
        <f>E16</f>
        <v>0</v>
      </c>
      <c r="AK16" s="57"/>
      <c r="AL16" s="70"/>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row>
    <row r="17" ht="14.25" customHeight="1">
      <c r="A17" s="28"/>
      <c r="B17" s="50">
        <v>9.0</v>
      </c>
      <c r="C17" s="51" t="s">
        <v>67</v>
      </c>
      <c r="D17" s="52" t="s">
        <v>27</v>
      </c>
      <c r="E17" s="53">
        <v>0.0</v>
      </c>
      <c r="F17" s="54">
        <v>45337.0</v>
      </c>
      <c r="G17" s="54">
        <v>45339.0</v>
      </c>
      <c r="H17" s="145">
        <v>5.0</v>
      </c>
      <c r="I17" s="38"/>
      <c r="J17" s="41"/>
      <c r="K17" s="41"/>
      <c r="L17" s="41"/>
      <c r="M17" s="41"/>
      <c r="N17" s="41"/>
      <c r="O17" s="41"/>
      <c r="P17" s="41"/>
      <c r="Q17" s="41"/>
      <c r="R17" s="41"/>
      <c r="S17" s="41"/>
      <c r="T17" s="41"/>
      <c r="U17" s="41"/>
      <c r="V17" s="71"/>
      <c r="W17" s="71"/>
      <c r="X17" s="41"/>
      <c r="Y17" s="41"/>
      <c r="Z17" s="41"/>
      <c r="AA17" s="41"/>
      <c r="AB17" s="41"/>
      <c r="AC17" s="41"/>
      <c r="AD17" s="41"/>
      <c r="AE17" s="41"/>
      <c r="AF17" s="64"/>
      <c r="AG17" s="94"/>
      <c r="AH17" s="146" t="str">
        <f>IFERROR(__xludf.DUMMYFUNCTION("SPARKLINE(E17,{""charttype"",""bar"";""max"",100%;""color1"",""green"";""empty"",""zero""})"),"")</f>
        <v/>
      </c>
      <c r="AI17" s="56"/>
      <c r="AJ17" s="57"/>
      <c r="AK17" s="58">
        <f>E17</f>
        <v>0</v>
      </c>
      <c r="AL17" s="57"/>
      <c r="AM17" s="70"/>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row>
    <row r="18" ht="14.25" customHeight="1">
      <c r="A18" s="28"/>
      <c r="B18" s="50">
        <v>10.0</v>
      </c>
      <c r="C18" s="51" t="s">
        <v>68</v>
      </c>
      <c r="D18" s="52" t="s">
        <v>61</v>
      </c>
      <c r="E18" s="53">
        <v>0.0</v>
      </c>
      <c r="F18" s="54">
        <v>45339.0</v>
      </c>
      <c r="G18" s="54">
        <v>45340.0</v>
      </c>
      <c r="H18" s="145">
        <v>1.0</v>
      </c>
      <c r="I18" s="38"/>
      <c r="J18" s="41"/>
      <c r="K18" s="41"/>
      <c r="L18" s="41"/>
      <c r="M18" s="41"/>
      <c r="N18" s="41"/>
      <c r="O18" s="41"/>
      <c r="P18" s="41"/>
      <c r="Q18" s="41"/>
      <c r="R18" s="41"/>
      <c r="S18" s="41"/>
      <c r="T18" s="41"/>
      <c r="U18" s="41"/>
      <c r="V18" s="71"/>
      <c r="W18" s="71"/>
      <c r="X18" s="41"/>
      <c r="Y18" s="41"/>
      <c r="Z18" s="41"/>
      <c r="AA18" s="41"/>
      <c r="AB18" s="41"/>
      <c r="AC18" s="41"/>
      <c r="AD18" s="41"/>
      <c r="AE18" s="41"/>
      <c r="AF18" s="41"/>
      <c r="AG18" s="41"/>
      <c r="AH18" s="64"/>
      <c r="AI18" s="94"/>
      <c r="AJ18" s="146" t="str">
        <f>IFERROR(__xludf.DUMMYFUNCTION("SPARKLINE(E18,{""charttype"",""bar"";""max"",100%;""color1"",""green"";""empty"",""zero""})"),"")</f>
        <v/>
      </c>
      <c r="AK18" s="57"/>
      <c r="AL18" s="58">
        <f>E18</f>
        <v>0</v>
      </c>
      <c r="AM18" s="57"/>
      <c r="AN18" s="59"/>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row>
    <row r="19" ht="14.25" customHeight="1">
      <c r="A19" s="28"/>
      <c r="B19" s="77"/>
      <c r="C19" s="78" t="s">
        <v>69</v>
      </c>
      <c r="D19" s="79"/>
      <c r="E19" s="80"/>
      <c r="F19" s="81"/>
      <c r="G19" s="81"/>
      <c r="H19" s="148"/>
      <c r="I19" s="82"/>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4"/>
      <c r="AK19" s="84"/>
      <c r="AL19" s="85"/>
      <c r="AM19" s="85"/>
      <c r="AN19" s="86"/>
      <c r="AO19" s="86"/>
      <c r="AP19" s="86"/>
      <c r="AQ19" s="86"/>
      <c r="AR19" s="86"/>
      <c r="AS19" s="86"/>
      <c r="AT19" s="86"/>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row>
    <row r="20" ht="14.25" customHeight="1">
      <c r="A20" s="28"/>
      <c r="B20" s="87">
        <v>11.0</v>
      </c>
      <c r="C20" s="88" t="s">
        <v>70</v>
      </c>
      <c r="D20" s="89" t="s">
        <v>44</v>
      </c>
      <c r="E20" s="90">
        <v>0.0</v>
      </c>
      <c r="F20" s="91">
        <v>45341.0</v>
      </c>
      <c r="G20" s="91">
        <v>45347.0</v>
      </c>
      <c r="H20" s="149">
        <v>3.0</v>
      </c>
      <c r="I20" s="38"/>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66"/>
      <c r="AL20" s="150" t="str">
        <f>IFERROR(__xludf.DUMMYFUNCTION("SPARKLINE(E20,{""charttype"",""bar"";""max"",100%;""color1"",""green"";""empty"",""zero""})"),"")</f>
        <v/>
      </c>
      <c r="AM20" s="56"/>
      <c r="AN20" s="56"/>
      <c r="AO20" s="56"/>
      <c r="AP20" s="56"/>
      <c r="AQ20" s="56"/>
      <c r="AR20" s="57"/>
      <c r="AS20" s="58">
        <f>E20</f>
        <v>0</v>
      </c>
      <c r="AT20" s="57"/>
      <c r="AU20" s="70"/>
      <c r="AV20" s="60"/>
      <c r="AW20" s="60"/>
      <c r="AX20" s="60"/>
      <c r="AY20" s="60"/>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row>
    <row r="21" ht="14.25" customHeight="1">
      <c r="A21" s="28"/>
      <c r="B21" s="87">
        <v>12.0</v>
      </c>
      <c r="C21" s="88" t="s">
        <v>71</v>
      </c>
      <c r="D21" s="89" t="s">
        <v>27</v>
      </c>
      <c r="E21" s="90">
        <v>0.0</v>
      </c>
      <c r="F21" s="91">
        <v>45346.0</v>
      </c>
      <c r="G21" s="91">
        <v>45352.0</v>
      </c>
      <c r="H21" s="149">
        <v>20.0</v>
      </c>
      <c r="I21" s="38"/>
      <c r="J21" s="41"/>
      <c r="K21" s="41"/>
      <c r="L21" s="41"/>
      <c r="M21" s="41"/>
      <c r="N21" s="41"/>
      <c r="O21" s="41"/>
      <c r="P21" s="41"/>
      <c r="Q21" s="41"/>
      <c r="R21" s="41"/>
      <c r="S21" s="41"/>
      <c r="T21" s="41"/>
      <c r="U21" s="41"/>
      <c r="V21" s="71"/>
      <c r="W21" s="71"/>
      <c r="X21" s="41"/>
      <c r="Y21" s="41"/>
      <c r="Z21" s="41"/>
      <c r="AA21" s="41"/>
      <c r="AB21" s="41"/>
      <c r="AC21" s="41"/>
      <c r="AD21" s="41"/>
      <c r="AE21" s="41"/>
      <c r="AF21" s="41"/>
      <c r="AG21" s="41"/>
      <c r="AH21" s="41"/>
      <c r="AI21" s="41"/>
      <c r="AJ21" s="41"/>
      <c r="AK21" s="41"/>
      <c r="AL21" s="64"/>
      <c r="AM21" s="64"/>
      <c r="AN21" s="64"/>
      <c r="AO21" s="64"/>
      <c r="AP21" s="94"/>
      <c r="AQ21" s="150" t="str">
        <f>IFERROR(__xludf.DUMMYFUNCTION("SPARKLINE(E21,{""charttype"",""bar"";""max"",100%;""color1"",""green"";""empty"",""zero""})"),"")</f>
        <v/>
      </c>
      <c r="AR21" s="56"/>
      <c r="AS21" s="56"/>
      <c r="AT21" s="56"/>
      <c r="AU21" s="56"/>
      <c r="AV21" s="56"/>
      <c r="AW21" s="57"/>
      <c r="AX21" s="58">
        <f>E21</f>
        <v>0</v>
      </c>
      <c r="AY21" s="57"/>
      <c r="AZ21" s="70"/>
      <c r="BA21" s="60"/>
      <c r="BB21" s="60"/>
      <c r="BC21" s="60"/>
      <c r="BD21" s="60"/>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row>
    <row r="22" ht="14.25" customHeight="1">
      <c r="A22" s="28"/>
      <c r="B22" s="87">
        <v>13.0</v>
      </c>
      <c r="C22" s="88" t="s">
        <v>72</v>
      </c>
      <c r="D22" s="89" t="s">
        <v>40</v>
      </c>
      <c r="E22" s="90">
        <v>0.0</v>
      </c>
      <c r="F22" s="91">
        <v>45351.0</v>
      </c>
      <c r="G22" s="91">
        <v>45357.0</v>
      </c>
      <c r="H22" s="149">
        <v>20.0</v>
      </c>
      <c r="I22" s="38"/>
      <c r="J22" s="41"/>
      <c r="K22" s="41"/>
      <c r="L22" s="41"/>
      <c r="M22" s="41"/>
      <c r="N22" s="41"/>
      <c r="O22" s="41"/>
      <c r="P22" s="41"/>
      <c r="Q22" s="41"/>
      <c r="R22" s="41"/>
      <c r="S22" s="41"/>
      <c r="T22" s="41"/>
      <c r="U22" s="41"/>
      <c r="V22" s="71"/>
      <c r="W22" s="71"/>
      <c r="X22" s="41"/>
      <c r="Y22" s="41"/>
      <c r="Z22" s="41"/>
      <c r="AA22" s="41"/>
      <c r="AB22" s="41"/>
      <c r="AC22" s="41"/>
      <c r="AD22" s="41"/>
      <c r="AE22" s="41"/>
      <c r="AF22" s="41"/>
      <c r="AG22" s="41"/>
      <c r="AH22" s="41"/>
      <c r="AI22" s="41"/>
      <c r="AJ22" s="41"/>
      <c r="AK22" s="41"/>
      <c r="AL22" s="41"/>
      <c r="AM22" s="41"/>
      <c r="AN22" s="41"/>
      <c r="AO22" s="41"/>
      <c r="AP22" s="41"/>
      <c r="AQ22" s="64"/>
      <c r="AR22" s="64"/>
      <c r="AS22" s="64"/>
      <c r="AT22" s="64"/>
      <c r="AU22" s="94"/>
      <c r="AV22" s="150" t="str">
        <f>IFERROR(__xludf.DUMMYFUNCTION("SPARKLINE(E22,{""charttype"",""bar"";""max"",100%;""color1"",""green"";""empty"",""zero""})"),"")</f>
        <v/>
      </c>
      <c r="AW22" s="56"/>
      <c r="AX22" s="56"/>
      <c r="AY22" s="56"/>
      <c r="AZ22" s="56"/>
      <c r="BA22" s="56"/>
      <c r="BB22" s="57"/>
      <c r="BC22" s="58">
        <f t="shared" ref="BC22:BC23" si="2">E22</f>
        <v>0</v>
      </c>
      <c r="BD22" s="57"/>
      <c r="BE22" s="59"/>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row>
    <row r="23" ht="14.25" customHeight="1">
      <c r="A23" s="28"/>
      <c r="B23" s="87">
        <v>14.0</v>
      </c>
      <c r="C23" s="88" t="s">
        <v>73</v>
      </c>
      <c r="D23" s="89" t="s">
        <v>61</v>
      </c>
      <c r="E23" s="90">
        <v>0.0</v>
      </c>
      <c r="F23" s="91">
        <v>45356.0</v>
      </c>
      <c r="G23" s="91">
        <v>45357.0</v>
      </c>
      <c r="H23" s="149">
        <v>1.0</v>
      </c>
      <c r="I23" s="38"/>
      <c r="J23" s="41"/>
      <c r="K23" s="41"/>
      <c r="L23" s="41"/>
      <c r="M23" s="41"/>
      <c r="N23" s="41"/>
      <c r="O23" s="41"/>
      <c r="P23" s="41"/>
      <c r="Q23" s="41"/>
      <c r="R23" s="41"/>
      <c r="S23" s="41"/>
      <c r="T23" s="41"/>
      <c r="U23" s="41"/>
      <c r="V23" s="71"/>
      <c r="W23" s="7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64"/>
      <c r="AW23" s="64"/>
      <c r="AX23" s="64"/>
      <c r="AY23" s="67"/>
      <c r="AZ23" s="68"/>
      <c r="BA23" s="150" t="str">
        <f>IFERROR(__xludf.DUMMYFUNCTION("SPARKLINE(E23,{""charttype"",""bar"";""max"",100%;""color1"",""green"";""empty"",""zero""})"),"")</f>
        <v/>
      </c>
      <c r="BB23" s="57"/>
      <c r="BC23" s="58">
        <f t="shared" si="2"/>
        <v>0</v>
      </c>
      <c r="BD23" s="57"/>
      <c r="BE23" s="70"/>
      <c r="BF23" s="60"/>
      <c r="BG23" s="60"/>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row>
    <row r="24" ht="14.25" customHeight="1">
      <c r="A24" s="28"/>
      <c r="B24" s="87">
        <v>15.0</v>
      </c>
      <c r="C24" s="88" t="s">
        <v>63</v>
      </c>
      <c r="D24" s="89" t="s">
        <v>40</v>
      </c>
      <c r="E24" s="90">
        <v>0.0</v>
      </c>
      <c r="F24" s="91">
        <v>45354.0</v>
      </c>
      <c r="G24" s="91">
        <v>45360.0</v>
      </c>
      <c r="H24" s="149">
        <v>2.0</v>
      </c>
      <c r="I24" s="38"/>
      <c r="J24" s="41"/>
      <c r="K24" s="41"/>
      <c r="L24" s="41"/>
      <c r="M24" s="41"/>
      <c r="N24" s="41"/>
      <c r="O24" s="41"/>
      <c r="P24" s="41"/>
      <c r="Q24" s="41"/>
      <c r="R24" s="41"/>
      <c r="S24" s="41"/>
      <c r="T24" s="41"/>
      <c r="U24" s="41"/>
      <c r="V24" s="71"/>
      <c r="W24" s="7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66"/>
      <c r="AY24" s="150" t="str">
        <f>IFERROR(__xludf.DUMMYFUNCTION("SPARKLINE(E24,{""charttype"",""bar"";""max"",100%;""color1"",""green"";""empty"",""zero""})"),"")</f>
        <v/>
      </c>
      <c r="AZ24" s="56"/>
      <c r="BA24" s="56"/>
      <c r="BB24" s="56"/>
      <c r="BC24" s="56"/>
      <c r="BD24" s="56"/>
      <c r="BE24" s="57"/>
      <c r="BF24" s="58">
        <f t="shared" ref="BF24:BF25" si="3">E24</f>
        <v>0</v>
      </c>
      <c r="BG24" s="57"/>
      <c r="BH24" s="59"/>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row>
    <row r="25" ht="14.25" customHeight="1">
      <c r="A25" s="28"/>
      <c r="B25" s="87">
        <v>16.0</v>
      </c>
      <c r="C25" s="88" t="s">
        <v>64</v>
      </c>
      <c r="D25" s="89" t="s">
        <v>27</v>
      </c>
      <c r="E25" s="90">
        <v>0.0</v>
      </c>
      <c r="F25" s="91">
        <v>45358.0</v>
      </c>
      <c r="G25" s="91">
        <v>45360.0</v>
      </c>
      <c r="H25" s="149">
        <v>3.0</v>
      </c>
      <c r="I25" s="38"/>
      <c r="J25" s="41"/>
      <c r="K25" s="41"/>
      <c r="L25" s="41"/>
      <c r="M25" s="41"/>
      <c r="N25" s="41"/>
      <c r="O25" s="41"/>
      <c r="P25" s="41"/>
      <c r="Q25" s="41"/>
      <c r="R25" s="41"/>
      <c r="S25" s="41"/>
      <c r="T25" s="41"/>
      <c r="U25" s="41"/>
      <c r="V25" s="71"/>
      <c r="W25" s="7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64"/>
      <c r="AZ25" s="64"/>
      <c r="BA25" s="64"/>
      <c r="BB25" s="94"/>
      <c r="BC25" s="150" t="str">
        <f>IFERROR(__xludf.DUMMYFUNCTION("SPARKLINE(E25,{""charttype"",""bar"";""max"",100%;""color1"",""green"";""empty"",""zero""})"),"")</f>
        <v/>
      </c>
      <c r="BD25" s="56"/>
      <c r="BE25" s="57"/>
      <c r="BF25" s="58">
        <f t="shared" si="3"/>
        <v>0</v>
      </c>
      <c r="BG25" s="57"/>
      <c r="BH25" s="70"/>
      <c r="BI25" s="60"/>
      <c r="BJ25" s="60"/>
      <c r="BK25" s="60"/>
      <c r="BL25" s="60"/>
      <c r="BM25" s="60"/>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row>
    <row r="26" ht="14.25" customHeight="1">
      <c r="A26" s="28"/>
      <c r="B26" s="87">
        <v>17.0</v>
      </c>
      <c r="C26" s="88" t="s">
        <v>66</v>
      </c>
      <c r="D26" s="89" t="s">
        <v>23</v>
      </c>
      <c r="E26" s="90">
        <v>0.0</v>
      </c>
      <c r="F26" s="91">
        <v>45360.0</v>
      </c>
      <c r="G26" s="91">
        <v>45366.0</v>
      </c>
      <c r="H26" s="149">
        <v>3.0</v>
      </c>
      <c r="I26" s="38"/>
      <c r="J26" s="41"/>
      <c r="K26" s="41"/>
      <c r="L26" s="41"/>
      <c r="M26" s="41"/>
      <c r="N26" s="41"/>
      <c r="O26" s="41"/>
      <c r="P26" s="41"/>
      <c r="Q26" s="41"/>
      <c r="R26" s="41"/>
      <c r="S26" s="41"/>
      <c r="T26" s="41"/>
      <c r="U26" s="41"/>
      <c r="V26" s="71"/>
      <c r="W26" s="7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64"/>
      <c r="BD26" s="94"/>
      <c r="BE26" s="150" t="str">
        <f>IFERROR(__xludf.DUMMYFUNCTION("SPARKLINE(E26,{""charttype"",""bar"";""max"",100%;""color1"",""green"";""empty"",""zero""})"),"")</f>
        <v/>
      </c>
      <c r="BF26" s="56"/>
      <c r="BG26" s="56"/>
      <c r="BH26" s="56"/>
      <c r="BI26" s="56"/>
      <c r="BJ26" s="56"/>
      <c r="BK26" s="57"/>
      <c r="BL26" s="58">
        <f t="shared" ref="BL26:BL27" si="4">E26</f>
        <v>0</v>
      </c>
      <c r="BM26" s="57"/>
      <c r="BN26" s="59"/>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row>
    <row r="27" ht="14.25" customHeight="1">
      <c r="A27" s="28"/>
      <c r="B27" s="87">
        <v>18.0</v>
      </c>
      <c r="C27" s="88" t="s">
        <v>26</v>
      </c>
      <c r="D27" s="89" t="s">
        <v>23</v>
      </c>
      <c r="E27" s="90">
        <v>0.0</v>
      </c>
      <c r="F27" s="91">
        <v>45360.0</v>
      </c>
      <c r="G27" s="91">
        <v>45366.0</v>
      </c>
      <c r="H27" s="149">
        <v>2.0</v>
      </c>
      <c r="I27" s="38"/>
      <c r="J27" s="41"/>
      <c r="K27" s="41"/>
      <c r="L27" s="41"/>
      <c r="M27" s="41"/>
      <c r="N27" s="41"/>
      <c r="O27" s="41"/>
      <c r="P27" s="41"/>
      <c r="Q27" s="41"/>
      <c r="R27" s="41"/>
      <c r="S27" s="41"/>
      <c r="T27" s="41"/>
      <c r="U27" s="41"/>
      <c r="V27" s="71"/>
      <c r="W27" s="7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66"/>
      <c r="BE27" s="150" t="str">
        <f>IFERROR(__xludf.DUMMYFUNCTION("SPARKLINE(E27,{""charttype"",""bar"";""max"",100%;""color1"",""green"";""empty"",""zero""})"),"")</f>
        <v/>
      </c>
      <c r="BF27" s="56"/>
      <c r="BG27" s="56"/>
      <c r="BH27" s="56"/>
      <c r="BI27" s="56"/>
      <c r="BJ27" s="56"/>
      <c r="BK27" s="57"/>
      <c r="BL27" s="58">
        <f t="shared" si="4"/>
        <v>0</v>
      </c>
      <c r="BM27" s="57"/>
      <c r="BN27" s="70"/>
      <c r="BO27" s="60"/>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row>
    <row r="28" ht="14.25" customHeight="1">
      <c r="A28" s="28"/>
      <c r="B28" s="87">
        <v>19.0</v>
      </c>
      <c r="C28" s="88" t="s">
        <v>43</v>
      </c>
      <c r="D28" s="89" t="s">
        <v>44</v>
      </c>
      <c r="E28" s="90">
        <v>0.0</v>
      </c>
      <c r="F28" s="91">
        <v>45365.0</v>
      </c>
      <c r="G28" s="91">
        <v>45368.0</v>
      </c>
      <c r="H28" s="149">
        <v>2.0</v>
      </c>
      <c r="I28" s="38"/>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64"/>
      <c r="BF28" s="64"/>
      <c r="BG28" s="64"/>
      <c r="BH28" s="64"/>
      <c r="BI28" s="94"/>
      <c r="BJ28" s="150" t="str">
        <f>IFERROR(__xludf.DUMMYFUNCTION("SPARKLINE(E28,{""charttype"",""bar"";""max"",100%;""color1"",""green"";""empty"",""zero""})"),"")</f>
        <v/>
      </c>
      <c r="BK28" s="56"/>
      <c r="BL28" s="56"/>
      <c r="BM28" s="57"/>
      <c r="BN28" s="58">
        <f>E28</f>
        <v>0</v>
      </c>
      <c r="BO28" s="57"/>
      <c r="BP28" s="59"/>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row>
    <row r="29" ht="14.25" customHeight="1">
      <c r="A29" s="28"/>
      <c r="B29" s="97"/>
      <c r="C29" s="98" t="s">
        <v>74</v>
      </c>
      <c r="D29" s="99"/>
      <c r="E29" s="100"/>
      <c r="F29" s="101"/>
      <c r="G29" s="101"/>
      <c r="H29" s="151"/>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4"/>
      <c r="BK29" s="104"/>
      <c r="BL29" s="104"/>
      <c r="BM29" s="104"/>
      <c r="BN29" s="105"/>
      <c r="BO29" s="105"/>
      <c r="BP29" s="106"/>
      <c r="BQ29" s="106"/>
      <c r="BR29" s="106"/>
      <c r="BS29" s="106"/>
      <c r="BT29" s="106"/>
      <c r="BU29" s="106"/>
      <c r="BV29" s="106"/>
      <c r="BW29" s="103"/>
      <c r="BX29" s="103"/>
      <c r="BY29" s="103"/>
      <c r="BZ29" s="103"/>
      <c r="CA29" s="103"/>
      <c r="CB29" s="103"/>
      <c r="CC29" s="103"/>
      <c r="CD29" s="103"/>
      <c r="CE29" s="103"/>
      <c r="CF29" s="103"/>
      <c r="CG29" s="103"/>
      <c r="CH29" s="103"/>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row>
    <row r="30" ht="14.25" customHeight="1">
      <c r="A30" s="28"/>
      <c r="B30" s="107">
        <v>20.0</v>
      </c>
      <c r="C30" s="108" t="s">
        <v>71</v>
      </c>
      <c r="D30" s="109" t="s">
        <v>27</v>
      </c>
      <c r="E30" s="110">
        <v>0.0</v>
      </c>
      <c r="F30" s="111">
        <v>45369.0</v>
      </c>
      <c r="G30" s="111">
        <v>45375.0</v>
      </c>
      <c r="H30" s="152">
        <v>20.0</v>
      </c>
      <c r="I30" s="38"/>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66"/>
      <c r="BN30" s="153" t="str">
        <f>IFERROR(__xludf.DUMMYFUNCTION("SPARKLINE(E30,{""charttype"",""bar"";""max"",100%;""color1"",""green"";""empty"",""zero""})"),"")</f>
        <v/>
      </c>
      <c r="BO30" s="56"/>
      <c r="BP30" s="56"/>
      <c r="BQ30" s="56"/>
      <c r="BR30" s="56"/>
      <c r="BS30" s="56"/>
      <c r="BT30" s="57"/>
      <c r="BU30" s="58">
        <f>E30</f>
        <v>0</v>
      </c>
      <c r="BV30" s="57"/>
      <c r="BW30" s="70"/>
      <c r="BX30" s="60"/>
      <c r="BY30" s="60"/>
      <c r="BZ30" s="60"/>
      <c r="CA30" s="60"/>
      <c r="CB30" s="60"/>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row>
    <row r="31" ht="14.25" customHeight="1">
      <c r="A31" s="28"/>
      <c r="B31" s="107">
        <v>21.0</v>
      </c>
      <c r="C31" s="108" t="s">
        <v>72</v>
      </c>
      <c r="D31" s="109" t="s">
        <v>40</v>
      </c>
      <c r="E31" s="110">
        <v>0.0</v>
      </c>
      <c r="F31" s="111">
        <v>45374.0</v>
      </c>
      <c r="G31" s="111">
        <v>45381.0</v>
      </c>
      <c r="H31" s="152">
        <v>20.0</v>
      </c>
      <c r="I31" s="38"/>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64"/>
      <c r="BO31" s="64"/>
      <c r="BP31" s="64"/>
      <c r="BQ31" s="64"/>
      <c r="BR31" s="94"/>
      <c r="BS31" s="153" t="str">
        <f>IFERROR(__xludf.DUMMYFUNCTION("SPARKLINE(E31,{""charttype"",""bar"";""max"",100%;""color1"",""green"";""empty"",""zero""})"),"")</f>
        <v/>
      </c>
      <c r="BT31" s="56"/>
      <c r="BU31" s="56"/>
      <c r="BV31" s="56"/>
      <c r="BW31" s="56"/>
      <c r="BX31" s="56"/>
      <c r="BY31" s="56"/>
      <c r="BZ31" s="57"/>
      <c r="CA31" s="58">
        <f t="shared" ref="CA31:CA32" si="5">E31</f>
        <v>0</v>
      </c>
      <c r="CB31" s="57"/>
      <c r="CC31" s="59"/>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row>
    <row r="32" ht="14.25" customHeight="1">
      <c r="A32" s="28"/>
      <c r="B32" s="107">
        <v>22.0</v>
      </c>
      <c r="C32" s="108" t="s">
        <v>73</v>
      </c>
      <c r="D32" s="109" t="s">
        <v>61</v>
      </c>
      <c r="E32" s="110">
        <v>0.0</v>
      </c>
      <c r="F32" s="111">
        <v>45380.0</v>
      </c>
      <c r="G32" s="111">
        <v>45381.0</v>
      </c>
      <c r="H32" s="152">
        <v>1.0</v>
      </c>
      <c r="I32" s="38"/>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64"/>
      <c r="BT32" s="64"/>
      <c r="BU32" s="64"/>
      <c r="BV32" s="64"/>
      <c r="BW32" s="64"/>
      <c r="BX32" s="68"/>
      <c r="BY32" s="153" t="str">
        <f>IFERROR(__xludf.DUMMYFUNCTION("SPARKLINE(E32,{""charttype"",""bar"";""max"",100%;""color1"",""green"";""empty"",""zero""})"),"")</f>
        <v/>
      </c>
      <c r="BZ32" s="57"/>
      <c r="CA32" s="58">
        <f t="shared" si="5"/>
        <v>0</v>
      </c>
      <c r="CB32" s="57"/>
      <c r="CC32" s="70"/>
      <c r="CD32" s="60"/>
      <c r="CE32" s="60"/>
      <c r="CF32" s="60"/>
      <c r="CG32" s="60"/>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row>
    <row r="33" ht="14.25" customHeight="1">
      <c r="A33" s="28"/>
      <c r="B33" s="107">
        <v>23.0</v>
      </c>
      <c r="C33" s="108" t="s">
        <v>75</v>
      </c>
      <c r="D33" s="109" t="s">
        <v>61</v>
      </c>
      <c r="E33" s="110">
        <v>0.0</v>
      </c>
      <c r="F33" s="111">
        <v>45379.0</v>
      </c>
      <c r="G33" s="111">
        <v>45386.0</v>
      </c>
      <c r="H33" s="152">
        <v>5.0</v>
      </c>
      <c r="I33" s="38"/>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66"/>
      <c r="BX33" s="153" t="str">
        <f>IFERROR(__xludf.DUMMYFUNCTION("SPARKLINE(E33,{""charttype"",""bar"";""max"",100%;""color1"",""green"";""empty"",""zero""})"),"")</f>
        <v/>
      </c>
      <c r="BY33" s="56"/>
      <c r="BZ33" s="56"/>
      <c r="CA33" s="56"/>
      <c r="CB33" s="56"/>
      <c r="CC33" s="56"/>
      <c r="CD33" s="56"/>
      <c r="CE33" s="57"/>
      <c r="CF33" s="58">
        <f>E33</f>
        <v>0</v>
      </c>
      <c r="CG33" s="57"/>
      <c r="CH33" s="70"/>
      <c r="CI33" s="60"/>
      <c r="CJ33" s="60"/>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row>
    <row r="34" ht="14.25" customHeight="1">
      <c r="A34" s="28"/>
      <c r="B34" s="107">
        <v>24.0</v>
      </c>
      <c r="C34" s="108" t="s">
        <v>76</v>
      </c>
      <c r="D34" s="109" t="s">
        <v>44</v>
      </c>
      <c r="E34" s="110">
        <v>0.0</v>
      </c>
      <c r="F34" s="111">
        <v>45384.0</v>
      </c>
      <c r="G34" s="111">
        <v>45389.0</v>
      </c>
      <c r="H34" s="152">
        <v>3.0</v>
      </c>
      <c r="I34" s="38"/>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64"/>
      <c r="BY34" s="64"/>
      <c r="BZ34" s="64"/>
      <c r="CA34" s="64"/>
      <c r="CB34" s="94"/>
      <c r="CC34" s="153" t="str">
        <f>IFERROR(__xludf.DUMMYFUNCTION("SPARKLINE(E34,{""charttype"",""bar"";""max"",100%;""color1"",""green"";""empty"",""zero""})"),"")</f>
        <v/>
      </c>
      <c r="CD34" s="56"/>
      <c r="CE34" s="56"/>
      <c r="CF34" s="56"/>
      <c r="CG34" s="56"/>
      <c r="CH34" s="57"/>
      <c r="CI34" s="58">
        <f>E34</f>
        <v>0</v>
      </c>
      <c r="CJ34" s="57"/>
      <c r="CK34" s="70"/>
      <c r="CL34" s="60"/>
      <c r="CM34" s="60"/>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row>
    <row r="35" ht="14.25" customHeight="1">
      <c r="A35" s="28"/>
      <c r="B35" s="107">
        <v>25.0</v>
      </c>
      <c r="C35" s="108" t="s">
        <v>77</v>
      </c>
      <c r="D35" s="109" t="s">
        <v>27</v>
      </c>
      <c r="E35" s="110">
        <v>0.0</v>
      </c>
      <c r="F35" s="111">
        <v>45387.0</v>
      </c>
      <c r="G35" s="111">
        <v>45392.0</v>
      </c>
      <c r="H35" s="152">
        <v>6.0</v>
      </c>
      <c r="I35" s="38"/>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64"/>
      <c r="CD35" s="64"/>
      <c r="CE35" s="94"/>
      <c r="CF35" s="153" t="str">
        <f>IFERROR(__xludf.DUMMYFUNCTION("SPARKLINE(E35,{""charttype"",""bar"";""max"",100%;""color1"",""green"";""empty"",""zero""})"),"")</f>
        <v/>
      </c>
      <c r="CG35" s="56"/>
      <c r="CH35" s="56"/>
      <c r="CI35" s="56"/>
      <c r="CJ35" s="56"/>
      <c r="CK35" s="57"/>
      <c r="CL35" s="58">
        <f>E35</f>
        <v>0</v>
      </c>
      <c r="CM35" s="57"/>
      <c r="CN35" s="70"/>
      <c r="CO35" s="60"/>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row>
    <row r="36" ht="14.25" customHeight="1">
      <c r="A36" s="28"/>
      <c r="B36" s="107">
        <v>26.0</v>
      </c>
      <c r="C36" s="108" t="s">
        <v>66</v>
      </c>
      <c r="D36" s="109" t="s">
        <v>23</v>
      </c>
      <c r="E36" s="110">
        <v>0.0</v>
      </c>
      <c r="F36" s="111">
        <v>45390.0</v>
      </c>
      <c r="G36" s="111">
        <v>45394.0</v>
      </c>
      <c r="H36" s="152">
        <v>4.0</v>
      </c>
      <c r="I36" s="38"/>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64"/>
      <c r="CG36" s="64"/>
      <c r="CH36" s="94"/>
      <c r="CI36" s="153" t="str">
        <f>IFERROR(__xludf.DUMMYFUNCTION("SPARKLINE(E36,{""charttype"",""bar"";""max"",100%;""color1"",""green"";""empty"",""zero""})"),"")</f>
        <v/>
      </c>
      <c r="CJ36" s="56"/>
      <c r="CK36" s="56"/>
      <c r="CL36" s="56"/>
      <c r="CM36" s="57"/>
      <c r="CN36" s="58">
        <f t="shared" ref="CN36:CN37" si="6">E36</f>
        <v>0</v>
      </c>
      <c r="CO36" s="57"/>
      <c r="CP36" s="59"/>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row>
    <row r="37" ht="14.25" customHeight="1">
      <c r="A37" s="28"/>
      <c r="B37" s="107">
        <v>27.0</v>
      </c>
      <c r="C37" s="108" t="s">
        <v>26</v>
      </c>
      <c r="D37" s="109" t="s">
        <v>23</v>
      </c>
      <c r="E37" s="110">
        <v>0.0</v>
      </c>
      <c r="F37" s="111">
        <v>45390.0</v>
      </c>
      <c r="G37" s="111">
        <v>45394.0</v>
      </c>
      <c r="H37" s="152">
        <v>2.0</v>
      </c>
      <c r="I37" s="38"/>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66"/>
      <c r="CI37" s="153" t="str">
        <f>IFERROR(__xludf.DUMMYFUNCTION("SPARKLINE(E37,{""charttype"",""bar"";""max"",100%;""color1"",""green"";""empty"",""zero""})"),"")</f>
        <v/>
      </c>
      <c r="CJ37" s="56"/>
      <c r="CK37" s="56"/>
      <c r="CL37" s="56"/>
      <c r="CM37" s="57"/>
      <c r="CN37" s="58">
        <f t="shared" si="6"/>
        <v>0</v>
      </c>
      <c r="CO37" s="57"/>
      <c r="CP37" s="70"/>
      <c r="CQ37" s="60"/>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row>
    <row r="38" ht="14.25" customHeight="1">
      <c r="A38" s="28"/>
      <c r="B38" s="107">
        <v>28.0</v>
      </c>
      <c r="C38" s="108" t="s">
        <v>43</v>
      </c>
      <c r="D38" s="109" t="s">
        <v>44</v>
      </c>
      <c r="E38" s="110">
        <v>0.0</v>
      </c>
      <c r="F38" s="111">
        <v>45394.0</v>
      </c>
      <c r="G38" s="111">
        <v>45396.0</v>
      </c>
      <c r="H38" s="152">
        <v>2.0</v>
      </c>
      <c r="I38" s="38"/>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64"/>
      <c r="CJ38" s="64"/>
      <c r="CK38" s="64"/>
      <c r="CL38" s="94"/>
      <c r="CM38" s="153" t="str">
        <f>IFERROR(__xludf.DUMMYFUNCTION("SPARKLINE(E38,{""charttype"",""bar"";""max"",100%;""color1"",""green"";""empty"",""zero""})"),"")</f>
        <v/>
      </c>
      <c r="CN38" s="56"/>
      <c r="CO38" s="57"/>
      <c r="CP38" s="58">
        <f>E38</f>
        <v>0</v>
      </c>
      <c r="CQ38" s="57"/>
      <c r="CR38" s="59"/>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row>
    <row r="39" ht="14.25" customHeight="1">
      <c r="A39" s="28"/>
      <c r="B39" s="115"/>
      <c r="C39" s="116" t="s">
        <v>78</v>
      </c>
      <c r="D39" s="117"/>
      <c r="E39" s="118"/>
      <c r="F39" s="119"/>
      <c r="G39" s="119"/>
      <c r="H39" s="154"/>
      <c r="I39" s="120"/>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2"/>
      <c r="CN39" s="122"/>
      <c r="CO39" s="122"/>
      <c r="CP39" s="123"/>
      <c r="CQ39" s="123"/>
      <c r="CR39" s="124"/>
      <c r="CS39" s="124"/>
      <c r="CT39" s="124"/>
      <c r="CU39" s="124"/>
      <c r="CV39" s="124"/>
      <c r="CW39" s="124"/>
      <c r="CX39" s="124"/>
      <c r="CY39" s="124"/>
      <c r="CZ39" s="121"/>
      <c r="DA39" s="121"/>
      <c r="DB39" s="121"/>
      <c r="DC39" s="121"/>
      <c r="DD39" s="121"/>
      <c r="DE39" s="121"/>
      <c r="DF39" s="121"/>
      <c r="DG39" s="121"/>
      <c r="DH39" s="121"/>
      <c r="DI39" s="121"/>
      <c r="DJ39" s="121"/>
      <c r="DK39" s="121"/>
      <c r="DL39" s="121"/>
      <c r="DM39" s="121"/>
      <c r="DN39" s="121"/>
      <c r="DO39" s="121"/>
      <c r="DP39" s="121"/>
      <c r="DQ39" s="121"/>
      <c r="DR39" s="121"/>
      <c r="DS39" s="121"/>
      <c r="DT39" s="121"/>
      <c r="DU39" s="121"/>
      <c r="DV39" s="121"/>
    </row>
    <row r="40" ht="14.25" customHeight="1">
      <c r="A40" s="28"/>
      <c r="B40" s="125">
        <v>29.0</v>
      </c>
      <c r="C40" s="126" t="s">
        <v>71</v>
      </c>
      <c r="D40" s="127" t="s">
        <v>27</v>
      </c>
      <c r="E40" s="155">
        <v>0.0</v>
      </c>
      <c r="F40" s="129">
        <v>45397.0</v>
      </c>
      <c r="G40" s="129">
        <v>45404.0</v>
      </c>
      <c r="H40" s="156">
        <v>20.0</v>
      </c>
      <c r="I40" s="38"/>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66"/>
      <c r="CP40" s="157" t="str">
        <f>IFERROR(__xludf.DUMMYFUNCTION("SPARKLINE(E40,{""charttype"",""bar"";""max"",100%;""color1"",""green"";""empty"",""zero""})"),"")</f>
        <v/>
      </c>
      <c r="CQ40" s="56"/>
      <c r="CR40" s="56"/>
      <c r="CS40" s="56"/>
      <c r="CT40" s="56"/>
      <c r="CU40" s="56"/>
      <c r="CV40" s="56"/>
      <c r="CW40" s="57"/>
      <c r="CX40" s="58">
        <f>E40</f>
        <v>0</v>
      </c>
      <c r="CY40" s="57"/>
      <c r="CZ40" s="70"/>
      <c r="DA40" s="60"/>
      <c r="DB40" s="60"/>
      <c r="DC40" s="60"/>
      <c r="DD40" s="60"/>
      <c r="DE40" s="60"/>
      <c r="DF40" s="60"/>
      <c r="DG40" s="41"/>
      <c r="DH40" s="41"/>
      <c r="DI40" s="41"/>
      <c r="DJ40" s="41"/>
      <c r="DK40" s="41"/>
      <c r="DL40" s="41"/>
      <c r="DM40" s="41"/>
      <c r="DN40" s="41"/>
      <c r="DO40" s="41"/>
      <c r="DP40" s="41"/>
      <c r="DQ40" s="41"/>
      <c r="DR40" s="41"/>
      <c r="DS40" s="41"/>
      <c r="DT40" s="41"/>
      <c r="DU40" s="41"/>
      <c r="DV40" s="41"/>
    </row>
    <row r="41" ht="14.25" customHeight="1">
      <c r="A41" s="28"/>
      <c r="B41" s="125">
        <v>30.0</v>
      </c>
      <c r="C41" s="126" t="s">
        <v>72</v>
      </c>
      <c r="D41" s="127" t="s">
        <v>40</v>
      </c>
      <c r="E41" s="155">
        <v>0.0</v>
      </c>
      <c r="F41" s="129">
        <v>45404.0</v>
      </c>
      <c r="G41" s="129">
        <v>45411.0</v>
      </c>
      <c r="H41" s="156">
        <v>20.0</v>
      </c>
      <c r="I41" s="38"/>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64"/>
      <c r="CQ41" s="64"/>
      <c r="CR41" s="64"/>
      <c r="CS41" s="64"/>
      <c r="CT41" s="64"/>
      <c r="CU41" s="64"/>
      <c r="CV41" s="94"/>
      <c r="CW41" s="157" t="str">
        <f>IFERROR(__xludf.DUMMYFUNCTION("SPARKLINE(E41,{""charttype"",""bar"";""max"",100%;""color1"",""green"";""empty"",""zero""})"),"")</f>
        <v/>
      </c>
      <c r="CX41" s="56"/>
      <c r="CY41" s="56"/>
      <c r="CZ41" s="56"/>
      <c r="DA41" s="56"/>
      <c r="DB41" s="56"/>
      <c r="DC41" s="56"/>
      <c r="DD41" s="57"/>
      <c r="DE41" s="58">
        <f>E41</f>
        <v>0</v>
      </c>
      <c r="DF41" s="57"/>
      <c r="DG41" s="70"/>
      <c r="DH41" s="41"/>
      <c r="DI41" s="41"/>
      <c r="DJ41" s="41"/>
      <c r="DK41" s="41"/>
      <c r="DL41" s="41"/>
      <c r="DM41" s="41"/>
      <c r="DN41" s="41"/>
      <c r="DO41" s="41"/>
      <c r="DP41" s="41"/>
      <c r="DQ41" s="41"/>
      <c r="DR41" s="41"/>
      <c r="DS41" s="41"/>
      <c r="DT41" s="41"/>
      <c r="DU41" s="41"/>
      <c r="DV41" s="41"/>
    </row>
    <row r="42" ht="14.25" customHeight="1">
      <c r="A42" s="28"/>
      <c r="B42" s="125">
        <v>31.0</v>
      </c>
      <c r="C42" s="126" t="s">
        <v>73</v>
      </c>
      <c r="D42" s="127" t="s">
        <v>61</v>
      </c>
      <c r="E42" s="155">
        <v>0.0</v>
      </c>
      <c r="F42" s="129">
        <v>45411.0</v>
      </c>
      <c r="G42" s="129">
        <v>45412.0</v>
      </c>
      <c r="H42" s="156">
        <v>1.0</v>
      </c>
      <c r="I42" s="38"/>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64"/>
      <c r="CX42" s="64"/>
      <c r="CY42" s="64"/>
      <c r="CZ42" s="64"/>
      <c r="DA42" s="64"/>
      <c r="DB42" s="64"/>
      <c r="DC42" s="94"/>
      <c r="DD42" s="157" t="str">
        <f>IFERROR(__xludf.DUMMYFUNCTION("SPARKLINE(E42,{""charttype"",""bar"";""max"",100%;""color1"",""green"";""empty"",""zero""})"),"")</f>
        <v/>
      </c>
      <c r="DE42" s="57"/>
      <c r="DF42" s="58">
        <f>E42</f>
        <v>0</v>
      </c>
      <c r="DG42" s="57"/>
      <c r="DH42" s="70"/>
      <c r="DI42" s="60"/>
      <c r="DJ42" s="60"/>
      <c r="DK42" s="60"/>
      <c r="DL42" s="60"/>
      <c r="DM42" s="60"/>
      <c r="DN42" s="60"/>
      <c r="DO42" s="60"/>
      <c r="DP42" s="60"/>
      <c r="DQ42" s="41"/>
      <c r="DR42" s="41"/>
      <c r="DS42" s="41"/>
      <c r="DT42" s="41"/>
      <c r="DU42" s="41"/>
      <c r="DV42" s="41"/>
    </row>
    <row r="43" ht="14.25" customHeight="1">
      <c r="A43" s="28"/>
      <c r="B43" s="125">
        <v>32.0</v>
      </c>
      <c r="C43" s="126" t="s">
        <v>75</v>
      </c>
      <c r="D43" s="127" t="s">
        <v>61</v>
      </c>
      <c r="E43" s="155">
        <v>0.0</v>
      </c>
      <c r="F43" s="129">
        <v>45413.0</v>
      </c>
      <c r="G43" s="129">
        <v>45421.0</v>
      </c>
      <c r="H43" s="156">
        <v>4.0</v>
      </c>
      <c r="I43" s="38"/>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64"/>
      <c r="DE43" s="94"/>
      <c r="DF43" s="157" t="str">
        <f>IFERROR(__xludf.DUMMYFUNCTION("SPARKLINE(E43,{""charttype"",""bar"";""max"",100%;""color1"",""green"";""empty"",""zero""})"),"")</f>
        <v/>
      </c>
      <c r="DG43" s="56"/>
      <c r="DH43" s="56"/>
      <c r="DI43" s="56"/>
      <c r="DJ43" s="56"/>
      <c r="DK43" s="56"/>
      <c r="DL43" s="56"/>
      <c r="DM43" s="56"/>
      <c r="DN43" s="57"/>
      <c r="DO43" s="58">
        <f>E43</f>
        <v>0</v>
      </c>
      <c r="DP43" s="57"/>
      <c r="DQ43" s="70"/>
      <c r="DR43" s="60"/>
      <c r="DS43" s="60"/>
      <c r="DT43" s="60"/>
      <c r="DU43" s="60"/>
      <c r="DV43" s="41"/>
    </row>
    <row r="44" ht="14.25" customHeight="1">
      <c r="A44" s="28"/>
      <c r="B44" s="125">
        <v>33.0</v>
      </c>
      <c r="C44" s="126" t="s">
        <v>57</v>
      </c>
      <c r="D44" s="127" t="s">
        <v>44</v>
      </c>
      <c r="E44" s="155">
        <v>0.0</v>
      </c>
      <c r="F44" s="129">
        <v>45421.0</v>
      </c>
      <c r="G44" s="129">
        <v>45426.0</v>
      </c>
      <c r="H44" s="156">
        <v>3.0</v>
      </c>
      <c r="I44" s="38"/>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64"/>
      <c r="DG44" s="64"/>
      <c r="DH44" s="64"/>
      <c r="DI44" s="64"/>
      <c r="DJ44" s="64"/>
      <c r="DK44" s="64"/>
      <c r="DL44" s="64"/>
      <c r="DM44" s="94"/>
      <c r="DN44" s="157" t="str">
        <f>IFERROR(__xludf.DUMMYFUNCTION("SPARKLINE(E44,{""charttype"",""bar"";""max"",100%;""color1"",""green"";""empty"",""zero""})"),"")</f>
        <v/>
      </c>
      <c r="DO44" s="56"/>
      <c r="DP44" s="56"/>
      <c r="DQ44" s="56"/>
      <c r="DR44" s="56"/>
      <c r="DS44" s="57"/>
      <c r="DT44" s="58">
        <f>E44</f>
        <v>0</v>
      </c>
      <c r="DU44" s="57"/>
      <c r="DV44" s="70"/>
    </row>
    <row r="45" ht="14.25" customHeight="1">
      <c r="A45" s="28"/>
      <c r="B45" s="125">
        <v>34.0</v>
      </c>
      <c r="C45" s="126" t="s">
        <v>63</v>
      </c>
      <c r="D45" s="127" t="s">
        <v>40</v>
      </c>
      <c r="E45" s="155">
        <v>0.0</v>
      </c>
      <c r="F45" s="129">
        <v>45427.0</v>
      </c>
      <c r="G45" s="129">
        <v>45429.0</v>
      </c>
      <c r="H45" s="156">
        <v>2.0</v>
      </c>
      <c r="I45" s="38"/>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64"/>
      <c r="DO45" s="64"/>
      <c r="DP45" s="64"/>
      <c r="DQ45" s="64"/>
      <c r="DR45" s="64"/>
      <c r="DS45" s="94"/>
      <c r="DT45" s="157" t="str">
        <f>IFERROR(__xludf.DUMMYFUNCTION("SPARKLINE(E45,{""charttype"",""bar"";""max"",100%;""color1"",""green"";""empty"",""zero""})"),"")</f>
        <v/>
      </c>
      <c r="DU45" s="56"/>
      <c r="DV45" s="57"/>
      <c r="DW45" s="158">
        <f>E45</f>
        <v>0</v>
      </c>
      <c r="DX45" s="57"/>
    </row>
    <row r="46" ht="14.25" customHeight="1">
      <c r="A46" s="28"/>
      <c r="F46" s="135"/>
      <c r="I46" s="11"/>
    </row>
    <row r="47" ht="14.25" customHeight="1">
      <c r="A47" s="28"/>
      <c r="C47" s="159" t="s">
        <v>79</v>
      </c>
      <c r="D47" s="160"/>
      <c r="F47" s="135"/>
      <c r="G47" s="161">
        <v>43113.0</v>
      </c>
      <c r="H47" s="161"/>
    </row>
    <row r="48" ht="14.25" customHeight="1">
      <c r="A48" s="28"/>
      <c r="C48" s="162" t="s">
        <v>80</v>
      </c>
      <c r="D48" s="163"/>
      <c r="F48" s="135"/>
      <c r="L48" s="164" t="s">
        <v>81</v>
      </c>
    </row>
    <row r="49" ht="14.25" customHeight="1">
      <c r="A49" s="28"/>
      <c r="C49" s="165" t="s">
        <v>82</v>
      </c>
      <c r="F49" s="135"/>
    </row>
    <row r="50" ht="14.25" customHeight="1">
      <c r="A50" s="28"/>
      <c r="F50" s="135"/>
    </row>
    <row r="51" ht="14.25" customHeight="1">
      <c r="A51" s="28"/>
      <c r="F51" s="135"/>
    </row>
    <row r="52" ht="14.25" customHeight="1">
      <c r="A52" s="28"/>
      <c r="F52" s="135"/>
    </row>
    <row r="53" ht="14.25" customHeight="1">
      <c r="A53" s="28"/>
      <c r="F53" s="135"/>
    </row>
    <row r="54" ht="14.25" customHeight="1">
      <c r="A54" s="28"/>
      <c r="F54" s="135"/>
    </row>
    <row r="55" ht="14.25" customHeight="1">
      <c r="A55" s="28"/>
      <c r="F55" s="135"/>
    </row>
    <row r="56" ht="14.25" customHeight="1">
      <c r="A56" s="11"/>
      <c r="F56" s="135"/>
    </row>
    <row r="57" ht="14.25" customHeight="1">
      <c r="F57" s="135"/>
    </row>
    <row r="58" ht="14.25" customHeight="1">
      <c r="F58" s="135"/>
    </row>
    <row r="59" ht="14.25" customHeight="1">
      <c r="F59" s="135"/>
    </row>
    <row r="60" ht="14.25" customHeight="1">
      <c r="F60" s="135"/>
    </row>
    <row r="61" ht="14.25" customHeight="1">
      <c r="F61" s="135"/>
    </row>
    <row r="62" ht="14.25" customHeight="1">
      <c r="F62" s="135"/>
    </row>
    <row r="63" ht="14.25" customHeight="1">
      <c r="F63" s="135"/>
    </row>
    <row r="64" ht="14.25" customHeight="1">
      <c r="F64" s="135"/>
    </row>
    <row r="65" ht="14.25" customHeight="1">
      <c r="F65" s="135"/>
    </row>
    <row r="66" ht="14.25" customHeight="1">
      <c r="F66" s="135"/>
    </row>
    <row r="67" ht="14.25" customHeight="1">
      <c r="F67" s="135"/>
    </row>
    <row r="68" ht="14.25" customHeight="1">
      <c r="F68" s="135"/>
    </row>
    <row r="69" ht="14.25" customHeight="1">
      <c r="F69" s="135"/>
    </row>
    <row r="70" ht="14.25" customHeight="1">
      <c r="F70" s="135"/>
    </row>
    <row r="71" ht="14.25" customHeight="1">
      <c r="F71" s="135"/>
    </row>
    <row r="72" ht="14.25" customHeight="1">
      <c r="F72" s="135"/>
    </row>
    <row r="73" ht="14.25" customHeight="1">
      <c r="F73" s="135"/>
    </row>
    <row r="74" ht="14.25" customHeight="1">
      <c r="F74" s="135"/>
    </row>
    <row r="75" ht="14.25" customHeight="1">
      <c r="F75" s="135"/>
    </row>
    <row r="76" ht="14.25" customHeight="1">
      <c r="F76" s="135"/>
    </row>
    <row r="77" ht="14.25" customHeight="1">
      <c r="F77" s="135"/>
    </row>
    <row r="78" ht="14.25" customHeight="1">
      <c r="F78" s="135"/>
    </row>
    <row r="79" ht="14.25" customHeight="1">
      <c r="F79" s="135"/>
    </row>
    <row r="80" ht="14.25" customHeight="1">
      <c r="F80" s="135"/>
    </row>
    <row r="81" ht="14.25" customHeight="1">
      <c r="F81" s="135"/>
    </row>
    <row r="82" ht="14.25" customHeight="1">
      <c r="F82" s="135"/>
    </row>
    <row r="83" ht="14.25" customHeight="1">
      <c r="F83" s="135"/>
    </row>
    <row r="84" ht="14.25" customHeight="1">
      <c r="F84" s="135"/>
    </row>
    <row r="85" ht="14.25" customHeight="1">
      <c r="F85" s="135"/>
    </row>
    <row r="86" ht="14.25" customHeight="1">
      <c r="F86" s="135"/>
    </row>
    <row r="87" ht="14.25" customHeight="1">
      <c r="F87" s="135"/>
    </row>
    <row r="88" ht="14.25" customHeight="1">
      <c r="F88" s="135"/>
    </row>
    <row r="89" ht="14.25" customHeight="1">
      <c r="F89" s="135"/>
    </row>
    <row r="90" ht="14.25" customHeight="1">
      <c r="F90" s="135"/>
    </row>
    <row r="91" ht="14.25" customHeight="1">
      <c r="F91" s="135"/>
    </row>
    <row r="92" ht="14.25" customHeight="1">
      <c r="F92" s="135"/>
    </row>
    <row r="93" ht="14.25" customHeight="1">
      <c r="F93" s="135"/>
    </row>
    <row r="94" ht="14.25" customHeight="1">
      <c r="F94" s="135"/>
    </row>
    <row r="95" ht="14.25" customHeight="1">
      <c r="F95" s="135"/>
    </row>
    <row r="96" ht="14.25" customHeight="1">
      <c r="F96" s="135"/>
    </row>
    <row r="97" ht="14.25" customHeight="1">
      <c r="F97" s="135"/>
    </row>
    <row r="98" ht="14.25" customHeight="1">
      <c r="F98" s="135"/>
    </row>
    <row r="99" ht="14.25" customHeight="1">
      <c r="F99" s="135"/>
    </row>
    <row r="100" ht="14.25" customHeight="1">
      <c r="F100" s="135"/>
    </row>
    <row r="101" ht="14.25" customHeight="1">
      <c r="F101" s="135"/>
    </row>
    <row r="102" ht="14.25" customHeight="1">
      <c r="F102" s="135"/>
    </row>
    <row r="103" ht="14.25" customHeight="1">
      <c r="F103" s="135"/>
    </row>
    <row r="104" ht="14.25" customHeight="1">
      <c r="F104" s="135"/>
    </row>
    <row r="105" ht="14.25" customHeight="1">
      <c r="F105" s="135"/>
    </row>
    <row r="106" ht="14.25" customHeight="1">
      <c r="F106" s="135"/>
    </row>
    <row r="107" ht="14.25" customHeight="1">
      <c r="F107" s="135"/>
    </row>
    <row r="108" ht="14.25" customHeight="1">
      <c r="F108" s="135"/>
    </row>
    <row r="109" ht="14.25" customHeight="1">
      <c r="F109" s="135"/>
    </row>
    <row r="110" ht="14.25" customHeight="1">
      <c r="F110" s="135"/>
    </row>
    <row r="111" ht="14.25" customHeight="1">
      <c r="F111" s="135"/>
    </row>
    <row r="112" ht="14.25" customHeight="1">
      <c r="F112" s="135"/>
    </row>
    <row r="113" ht="14.25" customHeight="1">
      <c r="F113" s="135"/>
    </row>
    <row r="114" ht="14.25" customHeight="1">
      <c r="F114" s="135"/>
    </row>
    <row r="115" ht="14.25" customHeight="1">
      <c r="F115" s="135"/>
    </row>
    <row r="116" ht="14.25" customHeight="1">
      <c r="F116" s="135"/>
    </row>
    <row r="117" ht="14.25" customHeight="1">
      <c r="F117" s="135"/>
    </row>
    <row r="118" ht="14.25" customHeight="1">
      <c r="F118" s="135"/>
    </row>
    <row r="119" ht="14.25" customHeight="1">
      <c r="F119" s="135"/>
    </row>
    <row r="120" ht="14.25" customHeight="1">
      <c r="F120" s="135"/>
    </row>
    <row r="121" ht="14.25" customHeight="1">
      <c r="F121" s="135"/>
    </row>
    <row r="122" ht="14.25" customHeight="1">
      <c r="F122" s="135"/>
    </row>
    <row r="123" ht="14.25" customHeight="1">
      <c r="F123" s="135"/>
    </row>
    <row r="124" ht="14.25" customHeight="1">
      <c r="F124" s="135"/>
    </row>
    <row r="125" ht="14.25" customHeight="1">
      <c r="F125" s="135"/>
    </row>
    <row r="126" ht="14.25" customHeight="1">
      <c r="F126" s="135"/>
    </row>
    <row r="127" ht="14.25" customHeight="1">
      <c r="F127" s="135"/>
    </row>
    <row r="128" ht="14.25" customHeight="1">
      <c r="F128" s="135"/>
    </row>
    <row r="129" ht="14.25" customHeight="1">
      <c r="F129" s="135"/>
    </row>
    <row r="130" ht="14.25" customHeight="1">
      <c r="F130" s="135"/>
    </row>
    <row r="131" ht="14.25" customHeight="1">
      <c r="F131" s="135"/>
    </row>
    <row r="132" ht="14.25" customHeight="1">
      <c r="F132" s="135"/>
    </row>
    <row r="133" ht="14.25" customHeight="1">
      <c r="F133" s="135"/>
    </row>
    <row r="134" ht="14.25" customHeight="1">
      <c r="F134" s="135"/>
    </row>
    <row r="135" ht="14.25" customHeight="1">
      <c r="F135" s="135"/>
    </row>
    <row r="136" ht="14.25" customHeight="1">
      <c r="F136" s="135"/>
    </row>
    <row r="137" ht="14.25" customHeight="1">
      <c r="F137" s="135"/>
    </row>
    <row r="138" ht="14.25" customHeight="1">
      <c r="F138" s="135"/>
    </row>
    <row r="139" ht="14.25" customHeight="1">
      <c r="F139" s="135"/>
    </row>
    <row r="140" ht="14.25" customHeight="1">
      <c r="F140" s="135"/>
    </row>
    <row r="141" ht="14.25" customHeight="1">
      <c r="F141" s="135"/>
    </row>
    <row r="142" ht="14.25" customHeight="1">
      <c r="F142" s="135"/>
    </row>
    <row r="143" ht="14.25" customHeight="1">
      <c r="F143" s="135"/>
    </row>
    <row r="144" ht="14.25" customHeight="1">
      <c r="F144" s="135"/>
    </row>
    <row r="145" ht="14.25" customHeight="1">
      <c r="F145" s="135"/>
    </row>
    <row r="146" ht="14.25" customHeight="1">
      <c r="F146" s="135"/>
    </row>
    <row r="147" ht="14.25" customHeight="1">
      <c r="F147" s="135"/>
    </row>
    <row r="148" ht="14.25" customHeight="1">
      <c r="F148" s="135"/>
    </row>
    <row r="149" ht="14.25" customHeight="1">
      <c r="F149" s="135"/>
    </row>
    <row r="150" ht="14.25" customHeight="1">
      <c r="F150" s="135"/>
    </row>
    <row r="151" ht="14.25" customHeight="1">
      <c r="F151" s="135"/>
    </row>
    <row r="152" ht="14.25" customHeight="1">
      <c r="F152" s="135"/>
    </row>
    <row r="153" ht="14.25" customHeight="1">
      <c r="F153" s="135"/>
    </row>
    <row r="154" ht="14.25" customHeight="1">
      <c r="F154" s="135"/>
    </row>
    <row r="155" ht="14.25" customHeight="1">
      <c r="F155" s="135"/>
    </row>
    <row r="156" ht="14.25" customHeight="1">
      <c r="F156" s="135"/>
    </row>
    <row r="157" ht="14.25" customHeight="1">
      <c r="F157" s="135"/>
    </row>
    <row r="158" ht="14.25" customHeight="1">
      <c r="F158" s="135"/>
    </row>
    <row r="159" ht="14.25" customHeight="1">
      <c r="F159" s="135"/>
    </row>
    <row r="160" ht="14.25" customHeight="1">
      <c r="F160" s="135"/>
    </row>
    <row r="161" ht="14.25" customHeight="1">
      <c r="F161" s="135"/>
    </row>
    <row r="162" ht="14.25" customHeight="1">
      <c r="F162" s="135"/>
    </row>
    <row r="163" ht="14.25" customHeight="1">
      <c r="F163" s="135"/>
    </row>
    <row r="164" ht="14.25" customHeight="1">
      <c r="F164" s="135"/>
    </row>
    <row r="165" ht="14.25" customHeight="1">
      <c r="F165" s="135"/>
    </row>
    <row r="166" ht="14.25" customHeight="1">
      <c r="F166" s="135"/>
    </row>
    <row r="167" ht="14.25" customHeight="1">
      <c r="F167" s="135"/>
    </row>
    <row r="168" ht="14.25" customHeight="1">
      <c r="F168" s="135"/>
    </row>
    <row r="169" ht="14.25" customHeight="1">
      <c r="F169" s="135"/>
    </row>
    <row r="170" ht="14.25" customHeight="1">
      <c r="F170" s="135"/>
    </row>
    <row r="171" ht="14.25" customHeight="1">
      <c r="F171" s="135"/>
    </row>
    <row r="172" ht="14.25" customHeight="1">
      <c r="F172" s="135"/>
    </row>
    <row r="173" ht="14.25" customHeight="1">
      <c r="F173" s="135"/>
    </row>
    <row r="174" ht="14.25" customHeight="1">
      <c r="F174" s="135"/>
    </row>
    <row r="175" ht="14.25" customHeight="1">
      <c r="F175" s="135"/>
    </row>
    <row r="176" ht="14.25" customHeight="1">
      <c r="F176" s="135"/>
    </row>
    <row r="177" ht="14.25" customHeight="1">
      <c r="F177" s="135"/>
    </row>
    <row r="178" ht="14.25" customHeight="1">
      <c r="F178" s="135"/>
    </row>
    <row r="179" ht="14.25" customHeight="1">
      <c r="F179" s="135"/>
    </row>
    <row r="180" ht="14.25" customHeight="1">
      <c r="F180" s="135"/>
    </row>
    <row r="181" ht="14.25" customHeight="1">
      <c r="F181" s="135"/>
    </row>
    <row r="182" ht="14.25" customHeight="1">
      <c r="F182" s="135"/>
    </row>
    <row r="183" ht="14.25" customHeight="1">
      <c r="F183" s="135"/>
    </row>
    <row r="184" ht="14.25" customHeight="1">
      <c r="F184" s="135"/>
    </row>
    <row r="185" ht="14.25" customHeight="1">
      <c r="F185" s="135"/>
    </row>
    <row r="186" ht="14.25" customHeight="1">
      <c r="F186" s="135"/>
    </row>
    <row r="187" ht="14.25" customHeight="1">
      <c r="F187" s="135"/>
    </row>
    <row r="188" ht="14.25" customHeight="1">
      <c r="F188" s="135"/>
    </row>
    <row r="189" ht="14.25" customHeight="1">
      <c r="F189" s="135"/>
    </row>
    <row r="190" ht="14.25" customHeight="1">
      <c r="F190" s="135"/>
    </row>
    <row r="191" ht="14.25" customHeight="1">
      <c r="F191" s="135"/>
    </row>
    <row r="192" ht="14.25" customHeight="1">
      <c r="F192" s="135"/>
    </row>
    <row r="193" ht="14.25" customHeight="1">
      <c r="F193" s="135"/>
    </row>
    <row r="194" ht="14.25" customHeight="1">
      <c r="F194" s="135"/>
    </row>
    <row r="195" ht="14.25" customHeight="1">
      <c r="F195" s="135"/>
    </row>
    <row r="196" ht="14.25" customHeight="1">
      <c r="F196" s="135"/>
    </row>
    <row r="197" ht="14.25" customHeight="1">
      <c r="F197" s="135"/>
    </row>
    <row r="198" ht="14.25" customHeight="1">
      <c r="F198" s="135"/>
    </row>
    <row r="199" ht="14.25" customHeight="1">
      <c r="F199" s="135"/>
    </row>
    <row r="200" ht="14.25" customHeight="1">
      <c r="F200" s="135"/>
    </row>
    <row r="201" ht="14.25" customHeight="1">
      <c r="F201" s="135"/>
    </row>
    <row r="202" ht="14.25" customHeight="1">
      <c r="F202" s="135"/>
    </row>
    <row r="203" ht="14.25" customHeight="1">
      <c r="F203" s="135"/>
    </row>
    <row r="204" ht="14.25" customHeight="1">
      <c r="F204" s="135"/>
    </row>
    <row r="205" ht="14.25" customHeight="1">
      <c r="F205" s="135"/>
    </row>
    <row r="206" ht="14.25" customHeight="1">
      <c r="F206" s="135"/>
    </row>
    <row r="207" ht="14.25" customHeight="1">
      <c r="F207" s="135"/>
    </row>
    <row r="208" ht="14.25" customHeight="1">
      <c r="F208" s="135"/>
    </row>
    <row r="209" ht="14.25" customHeight="1">
      <c r="F209" s="135"/>
    </row>
    <row r="210" ht="14.25" customHeight="1">
      <c r="F210" s="135"/>
    </row>
    <row r="211" ht="14.25" customHeight="1">
      <c r="F211" s="135"/>
    </row>
    <row r="212" ht="14.25" customHeight="1">
      <c r="F212" s="135"/>
    </row>
    <row r="213" ht="14.25" customHeight="1">
      <c r="F213" s="135"/>
    </row>
    <row r="214" ht="14.25" customHeight="1">
      <c r="F214" s="135"/>
    </row>
    <row r="215" ht="14.25" customHeight="1">
      <c r="F215" s="135"/>
    </row>
    <row r="216" ht="14.25" customHeight="1">
      <c r="F216" s="135"/>
    </row>
    <row r="217" ht="14.25" customHeight="1">
      <c r="F217" s="135"/>
    </row>
    <row r="218" ht="14.25" customHeight="1">
      <c r="F218" s="135"/>
    </row>
    <row r="219" ht="14.25" customHeight="1">
      <c r="F219" s="135"/>
    </row>
    <row r="220" ht="14.25" customHeight="1">
      <c r="F220" s="135"/>
    </row>
    <row r="221" ht="14.25" customHeight="1">
      <c r="F221" s="135"/>
    </row>
    <row r="222" ht="14.25" customHeight="1">
      <c r="F222" s="135"/>
    </row>
    <row r="223" ht="14.25" customHeight="1">
      <c r="F223" s="135"/>
    </row>
    <row r="224" ht="14.25" customHeight="1">
      <c r="F224" s="135"/>
    </row>
    <row r="225" ht="14.25" customHeight="1">
      <c r="F225" s="135"/>
    </row>
    <row r="226" ht="14.25" customHeight="1">
      <c r="F226" s="135"/>
    </row>
    <row r="227" ht="14.25" customHeight="1">
      <c r="F227" s="135"/>
    </row>
    <row r="228" ht="14.25" customHeight="1">
      <c r="F228" s="135"/>
    </row>
    <row r="229" ht="14.25" customHeight="1">
      <c r="F229" s="135"/>
    </row>
    <row r="230" ht="14.25" customHeight="1">
      <c r="F230" s="135"/>
    </row>
    <row r="231" ht="14.25" customHeight="1">
      <c r="F231" s="135"/>
    </row>
    <row r="232" ht="14.25" customHeight="1">
      <c r="F232" s="135"/>
    </row>
    <row r="233" ht="14.25" customHeight="1">
      <c r="F233" s="135"/>
    </row>
    <row r="234" ht="14.25" customHeight="1">
      <c r="F234" s="135"/>
    </row>
    <row r="235" ht="14.25" customHeight="1">
      <c r="F235" s="135"/>
    </row>
    <row r="236" ht="14.25" customHeight="1">
      <c r="F236" s="135"/>
    </row>
    <row r="237" ht="14.25" customHeight="1">
      <c r="F237" s="135"/>
    </row>
    <row r="238" ht="14.25" customHeight="1">
      <c r="F238" s="135"/>
    </row>
    <row r="239" ht="14.25" customHeight="1">
      <c r="F239" s="135"/>
    </row>
    <row r="240" ht="14.25" customHeight="1">
      <c r="F240" s="135"/>
    </row>
    <row r="241" ht="14.25" customHeight="1">
      <c r="F241" s="135"/>
    </row>
    <row r="242" ht="14.25" customHeight="1">
      <c r="F242" s="135"/>
    </row>
    <row r="243" ht="14.25" customHeight="1">
      <c r="F243" s="135"/>
    </row>
    <row r="244" ht="14.25" customHeight="1">
      <c r="F244" s="135"/>
    </row>
    <row r="245" ht="14.25" customHeight="1">
      <c r="F245" s="135"/>
    </row>
    <row r="246" ht="14.25" customHeight="1">
      <c r="F246" s="135"/>
    </row>
    <row r="247" ht="14.25" customHeight="1">
      <c r="F247" s="135"/>
    </row>
    <row r="248" ht="14.25" customHeight="1">
      <c r="F248" s="135"/>
    </row>
    <row r="249" ht="14.25" customHeight="1">
      <c r="F249" s="135"/>
    </row>
    <row r="250" ht="14.25" customHeight="1">
      <c r="F250" s="135"/>
    </row>
    <row r="251" ht="14.25" customHeight="1">
      <c r="F251" s="135"/>
    </row>
    <row r="252" ht="14.25" customHeight="1">
      <c r="F252" s="135"/>
    </row>
    <row r="253" ht="14.25" customHeight="1">
      <c r="F253" s="135"/>
    </row>
    <row r="254" ht="14.25" customHeight="1">
      <c r="F254" s="135"/>
    </row>
    <row r="255" ht="14.25" customHeight="1">
      <c r="F255" s="135"/>
    </row>
    <row r="256" ht="14.25" customHeight="1">
      <c r="F256" s="135"/>
    </row>
    <row r="257" ht="14.25" customHeight="1">
      <c r="F257" s="135"/>
    </row>
    <row r="258" ht="14.25" customHeight="1">
      <c r="F258" s="135"/>
    </row>
    <row r="259" ht="14.25" customHeight="1">
      <c r="F259" s="135"/>
    </row>
    <row r="260" ht="14.25" customHeight="1">
      <c r="F260" s="135"/>
    </row>
    <row r="261" ht="14.25" customHeight="1">
      <c r="F261" s="135"/>
    </row>
    <row r="262" ht="14.25" customHeight="1">
      <c r="F262" s="135"/>
    </row>
    <row r="263" ht="14.25" customHeight="1">
      <c r="F263" s="135"/>
    </row>
    <row r="264" ht="14.25" customHeight="1">
      <c r="F264" s="135"/>
    </row>
    <row r="265" ht="14.25" customHeight="1">
      <c r="F265" s="135"/>
    </row>
    <row r="266" ht="14.25" customHeight="1">
      <c r="F266" s="135"/>
    </row>
    <row r="267" ht="14.25" customHeight="1">
      <c r="F267" s="135"/>
    </row>
    <row r="268" ht="14.25" customHeight="1">
      <c r="F268" s="135"/>
    </row>
    <row r="269" ht="14.25" customHeight="1">
      <c r="F269" s="135"/>
    </row>
    <row r="270" ht="14.25" customHeight="1">
      <c r="F270" s="135"/>
    </row>
    <row r="271" ht="14.25" customHeight="1">
      <c r="F271" s="135"/>
    </row>
    <row r="272" ht="14.25" customHeight="1">
      <c r="F272" s="135"/>
    </row>
    <row r="273" ht="14.25" customHeight="1">
      <c r="F273" s="135"/>
    </row>
    <row r="274" ht="14.25" customHeight="1">
      <c r="F274" s="135"/>
    </row>
    <row r="275" ht="14.25" customHeight="1">
      <c r="F275" s="135"/>
    </row>
    <row r="276" ht="14.25" customHeight="1">
      <c r="F276" s="135"/>
    </row>
    <row r="277" ht="14.25" customHeight="1">
      <c r="F277" s="135"/>
    </row>
    <row r="278" ht="14.25" customHeight="1">
      <c r="F278" s="135"/>
    </row>
    <row r="279" ht="14.25" customHeight="1">
      <c r="F279" s="135"/>
    </row>
    <row r="280" ht="14.25" customHeight="1">
      <c r="F280" s="135"/>
    </row>
    <row r="281" ht="14.25" customHeight="1">
      <c r="F281" s="135"/>
    </row>
    <row r="282" ht="14.25" customHeight="1">
      <c r="F282" s="135"/>
    </row>
    <row r="283" ht="14.25" customHeight="1">
      <c r="F283" s="135"/>
    </row>
    <row r="284" ht="14.25" customHeight="1">
      <c r="F284" s="135"/>
    </row>
    <row r="285" ht="14.25" customHeight="1">
      <c r="F285" s="135"/>
    </row>
    <row r="286" ht="14.25" customHeight="1">
      <c r="F286" s="135"/>
    </row>
    <row r="287" ht="14.25" customHeight="1">
      <c r="F287" s="135"/>
    </row>
    <row r="288" ht="14.25" customHeight="1">
      <c r="F288" s="135"/>
    </row>
    <row r="289" ht="14.25" customHeight="1">
      <c r="F289" s="135"/>
    </row>
    <row r="290" ht="14.25" customHeight="1">
      <c r="F290" s="135"/>
    </row>
    <row r="291" ht="14.25" customHeight="1">
      <c r="F291" s="135"/>
    </row>
    <row r="292" ht="14.25" customHeight="1">
      <c r="F292" s="135"/>
    </row>
    <row r="293" ht="14.25" customHeight="1">
      <c r="F293" s="135"/>
    </row>
    <row r="294" ht="14.25" customHeight="1">
      <c r="F294" s="135"/>
    </row>
    <row r="295" ht="14.25" customHeight="1">
      <c r="F295" s="135"/>
    </row>
    <row r="296" ht="14.25" customHeight="1">
      <c r="F296" s="135"/>
    </row>
    <row r="297" ht="14.25" customHeight="1">
      <c r="F297" s="135"/>
    </row>
    <row r="298" ht="14.25" customHeight="1">
      <c r="F298" s="135"/>
    </row>
    <row r="299" ht="14.25" customHeight="1">
      <c r="F299" s="135"/>
    </row>
    <row r="300" ht="14.25" customHeight="1">
      <c r="F300" s="135"/>
    </row>
    <row r="301" ht="14.25" customHeight="1">
      <c r="F301" s="135"/>
    </row>
    <row r="302" ht="14.25" customHeight="1">
      <c r="F302" s="135"/>
    </row>
    <row r="303" ht="14.25" customHeight="1">
      <c r="F303" s="135"/>
    </row>
    <row r="304" ht="14.25" customHeight="1">
      <c r="F304" s="135"/>
    </row>
    <row r="305" ht="14.25" customHeight="1">
      <c r="F305" s="135"/>
    </row>
    <row r="306" ht="14.25" customHeight="1">
      <c r="F306" s="135"/>
    </row>
    <row r="307" ht="14.25" customHeight="1">
      <c r="F307" s="135"/>
    </row>
    <row r="308" ht="14.25" customHeight="1">
      <c r="F308" s="135"/>
    </row>
    <row r="309" ht="14.25" customHeight="1">
      <c r="F309" s="135"/>
    </row>
    <row r="310" ht="14.25" customHeight="1">
      <c r="F310" s="135"/>
    </row>
    <row r="311" ht="14.25" customHeight="1">
      <c r="F311" s="135"/>
    </row>
    <row r="312" ht="14.25" customHeight="1">
      <c r="F312" s="135"/>
    </row>
    <row r="313" ht="14.25" customHeight="1">
      <c r="F313" s="135"/>
    </row>
    <row r="314" ht="14.25" customHeight="1">
      <c r="F314" s="135"/>
    </row>
    <row r="315" ht="14.25" customHeight="1">
      <c r="F315" s="135"/>
    </row>
    <row r="316" ht="14.25" customHeight="1">
      <c r="F316" s="135"/>
    </row>
    <row r="317" ht="14.25" customHeight="1">
      <c r="F317" s="135"/>
    </row>
    <row r="318" ht="14.25" customHeight="1">
      <c r="F318" s="135"/>
    </row>
    <row r="319" ht="14.25" customHeight="1">
      <c r="F319" s="135"/>
    </row>
    <row r="320" ht="14.25" customHeight="1">
      <c r="F320" s="135"/>
    </row>
    <row r="321" ht="14.25" customHeight="1">
      <c r="F321" s="135"/>
    </row>
    <row r="322" ht="14.25" customHeight="1">
      <c r="F322" s="135"/>
    </row>
    <row r="323" ht="14.25" customHeight="1">
      <c r="F323" s="135"/>
    </row>
    <row r="324" ht="14.25" customHeight="1">
      <c r="F324" s="135"/>
    </row>
    <row r="325" ht="14.25" customHeight="1">
      <c r="F325" s="135"/>
    </row>
    <row r="326" ht="14.25" customHeight="1">
      <c r="F326" s="135"/>
    </row>
    <row r="327" ht="14.25" customHeight="1">
      <c r="F327" s="135"/>
    </row>
    <row r="328" ht="14.25" customHeight="1">
      <c r="F328" s="135"/>
    </row>
    <row r="329" ht="14.25" customHeight="1">
      <c r="F329" s="135"/>
    </row>
    <row r="330" ht="14.25" customHeight="1">
      <c r="F330" s="135"/>
    </row>
    <row r="331" ht="14.25" customHeight="1">
      <c r="F331" s="135"/>
    </row>
    <row r="332" ht="14.25" customHeight="1">
      <c r="F332" s="135"/>
    </row>
    <row r="333" ht="14.25" customHeight="1">
      <c r="F333" s="135"/>
    </row>
    <row r="334" ht="14.25" customHeight="1">
      <c r="F334" s="135"/>
    </row>
    <row r="335" ht="14.25" customHeight="1">
      <c r="F335" s="135"/>
    </row>
    <row r="336" ht="14.25" customHeight="1">
      <c r="F336" s="135"/>
    </row>
    <row r="337" ht="14.25" customHeight="1">
      <c r="F337" s="135"/>
    </row>
    <row r="338" ht="14.25" customHeight="1">
      <c r="F338" s="135"/>
    </row>
    <row r="339" ht="14.25" customHeight="1">
      <c r="F339" s="135"/>
    </row>
    <row r="340" ht="14.25" customHeight="1">
      <c r="F340" s="135"/>
    </row>
    <row r="341" ht="14.25" customHeight="1">
      <c r="F341" s="135"/>
    </row>
    <row r="342" ht="14.25" customHeight="1">
      <c r="F342" s="135"/>
    </row>
    <row r="343" ht="14.25" customHeight="1">
      <c r="F343" s="135"/>
    </row>
    <row r="344" ht="14.25" customHeight="1">
      <c r="F344" s="135"/>
    </row>
    <row r="345" ht="14.25" customHeight="1">
      <c r="F345" s="135"/>
    </row>
    <row r="346" ht="14.25" customHeight="1">
      <c r="F346" s="135"/>
    </row>
    <row r="347" ht="14.25" customHeight="1">
      <c r="F347" s="135"/>
    </row>
    <row r="348" ht="14.25" customHeight="1">
      <c r="F348" s="135"/>
    </row>
    <row r="349" ht="14.25" customHeight="1">
      <c r="F349" s="135"/>
    </row>
    <row r="350" ht="14.25" customHeight="1">
      <c r="F350" s="135"/>
    </row>
    <row r="351" ht="14.25" customHeight="1">
      <c r="F351" s="135"/>
    </row>
    <row r="352" ht="14.25" customHeight="1">
      <c r="F352" s="135"/>
    </row>
    <row r="353" ht="14.25" customHeight="1">
      <c r="F353" s="135"/>
    </row>
    <row r="354" ht="14.25" customHeight="1">
      <c r="F354" s="135"/>
    </row>
    <row r="355" ht="14.25" customHeight="1">
      <c r="F355" s="135"/>
    </row>
    <row r="356" ht="14.25" customHeight="1">
      <c r="F356" s="135"/>
    </row>
    <row r="357" ht="14.25" customHeight="1">
      <c r="F357" s="135"/>
    </row>
    <row r="358" ht="14.25" customHeight="1">
      <c r="F358" s="135"/>
    </row>
    <row r="359" ht="14.25" customHeight="1">
      <c r="F359" s="135"/>
    </row>
    <row r="360" ht="14.25" customHeight="1">
      <c r="F360" s="135"/>
    </row>
    <row r="361" ht="14.25" customHeight="1">
      <c r="F361" s="135"/>
    </row>
    <row r="362" ht="14.25" customHeight="1">
      <c r="F362" s="135"/>
    </row>
    <row r="363" ht="14.25" customHeight="1">
      <c r="F363" s="135"/>
    </row>
    <row r="364" ht="14.25" customHeight="1">
      <c r="F364" s="135"/>
    </row>
    <row r="365" ht="14.25" customHeight="1">
      <c r="F365" s="135"/>
    </row>
    <row r="366" ht="14.25" customHeight="1">
      <c r="F366" s="135"/>
    </row>
    <row r="367" ht="14.25" customHeight="1">
      <c r="F367" s="135"/>
    </row>
    <row r="368" ht="14.25" customHeight="1">
      <c r="F368" s="135"/>
    </row>
    <row r="369" ht="14.25" customHeight="1">
      <c r="F369" s="135"/>
    </row>
    <row r="370" ht="14.25" customHeight="1">
      <c r="F370" s="135"/>
    </row>
    <row r="371" ht="14.25" customHeight="1">
      <c r="F371" s="135"/>
    </row>
    <row r="372" ht="14.25" customHeight="1">
      <c r="F372" s="135"/>
    </row>
    <row r="373" ht="14.25" customHeight="1">
      <c r="F373" s="135"/>
    </row>
    <row r="374" ht="14.25" customHeight="1">
      <c r="F374" s="135"/>
    </row>
    <row r="375" ht="14.25" customHeight="1">
      <c r="F375" s="135"/>
    </row>
    <row r="376" ht="14.25" customHeight="1">
      <c r="F376" s="135"/>
    </row>
    <row r="377" ht="14.25" customHeight="1">
      <c r="F377" s="135"/>
    </row>
    <row r="378" ht="14.25" customHeight="1">
      <c r="F378" s="135"/>
    </row>
    <row r="379" ht="14.25" customHeight="1">
      <c r="F379" s="135"/>
    </row>
    <row r="380" ht="14.25" customHeight="1">
      <c r="F380" s="135"/>
    </row>
    <row r="381" ht="14.25" customHeight="1">
      <c r="F381" s="135"/>
    </row>
    <row r="382" ht="14.25" customHeight="1">
      <c r="F382" s="135"/>
    </row>
    <row r="383" ht="14.25" customHeight="1">
      <c r="F383" s="135"/>
    </row>
    <row r="384" ht="14.25" customHeight="1">
      <c r="F384" s="135"/>
    </row>
    <row r="385" ht="14.25" customHeight="1">
      <c r="F385" s="135"/>
    </row>
    <row r="386" ht="14.25" customHeight="1">
      <c r="F386" s="135"/>
    </row>
    <row r="387" ht="14.25" customHeight="1">
      <c r="F387" s="135"/>
    </row>
    <row r="388" ht="14.25" customHeight="1">
      <c r="F388" s="135"/>
    </row>
    <row r="389" ht="14.25" customHeight="1">
      <c r="F389" s="135"/>
    </row>
    <row r="390" ht="14.25" customHeight="1">
      <c r="F390" s="135"/>
    </row>
    <row r="391" ht="14.25" customHeight="1">
      <c r="F391" s="135"/>
    </row>
    <row r="392" ht="14.25" customHeight="1">
      <c r="F392" s="135"/>
    </row>
    <row r="393" ht="14.25" customHeight="1">
      <c r="F393" s="135"/>
    </row>
    <row r="394" ht="14.25" customHeight="1">
      <c r="F394" s="135"/>
    </row>
    <row r="395" ht="14.25" customHeight="1">
      <c r="F395" s="135"/>
    </row>
    <row r="396" ht="14.25" customHeight="1">
      <c r="F396" s="135"/>
    </row>
    <row r="397" ht="14.25" customHeight="1">
      <c r="F397" s="135"/>
    </row>
    <row r="398" ht="14.25" customHeight="1">
      <c r="F398" s="135"/>
    </row>
    <row r="399" ht="14.25" customHeight="1">
      <c r="F399" s="135"/>
    </row>
    <row r="400" ht="14.25" customHeight="1">
      <c r="F400" s="135"/>
    </row>
    <row r="401" ht="14.25" customHeight="1">
      <c r="F401" s="135"/>
    </row>
    <row r="402" ht="14.25" customHeight="1">
      <c r="F402" s="135"/>
    </row>
    <row r="403" ht="14.25" customHeight="1">
      <c r="F403" s="135"/>
    </row>
    <row r="404" ht="14.25" customHeight="1">
      <c r="F404" s="135"/>
    </row>
    <row r="405" ht="14.25" customHeight="1">
      <c r="F405" s="135"/>
    </row>
    <row r="406" ht="14.25" customHeight="1">
      <c r="F406" s="135"/>
    </row>
    <row r="407" ht="14.25" customHeight="1">
      <c r="F407" s="135"/>
    </row>
    <row r="408" ht="14.25" customHeight="1">
      <c r="F408" s="135"/>
    </row>
    <row r="409" ht="14.25" customHeight="1">
      <c r="F409" s="135"/>
    </row>
    <row r="410" ht="14.25" customHeight="1">
      <c r="F410" s="135"/>
    </row>
    <row r="411" ht="14.25" customHeight="1">
      <c r="F411" s="135"/>
    </row>
    <row r="412" ht="14.25" customHeight="1">
      <c r="F412" s="135"/>
    </row>
    <row r="413" ht="14.25" customHeight="1">
      <c r="F413" s="135"/>
    </row>
    <row r="414" ht="14.25" customHeight="1">
      <c r="F414" s="135"/>
    </row>
    <row r="415" ht="14.25" customHeight="1">
      <c r="F415" s="135"/>
    </row>
    <row r="416" ht="14.25" customHeight="1">
      <c r="F416" s="135"/>
    </row>
    <row r="417" ht="14.25" customHeight="1">
      <c r="F417" s="135"/>
    </row>
    <row r="418" ht="14.25" customHeight="1">
      <c r="F418" s="135"/>
    </row>
    <row r="419" ht="14.25" customHeight="1">
      <c r="F419" s="135"/>
    </row>
    <row r="420" ht="14.25" customHeight="1">
      <c r="F420" s="135"/>
    </row>
    <row r="421" ht="14.25" customHeight="1">
      <c r="F421" s="135"/>
    </row>
    <row r="422" ht="14.25" customHeight="1">
      <c r="F422" s="135"/>
    </row>
    <row r="423" ht="14.25" customHeight="1">
      <c r="F423" s="135"/>
    </row>
    <row r="424" ht="14.25" customHeight="1">
      <c r="F424" s="135"/>
    </row>
    <row r="425" ht="14.25" customHeight="1">
      <c r="F425" s="135"/>
    </row>
    <row r="426" ht="14.25" customHeight="1">
      <c r="F426" s="135"/>
    </row>
    <row r="427" ht="14.25" customHeight="1">
      <c r="F427" s="135"/>
    </row>
    <row r="428" ht="14.25" customHeight="1">
      <c r="F428" s="135"/>
    </row>
    <row r="429" ht="14.25" customHeight="1">
      <c r="F429" s="135"/>
    </row>
    <row r="430" ht="14.25" customHeight="1">
      <c r="F430" s="135"/>
    </row>
    <row r="431" ht="14.25" customHeight="1">
      <c r="F431" s="135"/>
    </row>
    <row r="432" ht="14.25" customHeight="1">
      <c r="F432" s="135"/>
    </row>
    <row r="433" ht="14.25" customHeight="1">
      <c r="F433" s="135"/>
    </row>
    <row r="434" ht="14.25" customHeight="1">
      <c r="F434" s="135"/>
    </row>
    <row r="435" ht="14.25" customHeight="1">
      <c r="F435" s="135"/>
    </row>
    <row r="436" ht="14.25" customHeight="1">
      <c r="F436" s="135"/>
    </row>
    <row r="437" ht="14.25" customHeight="1">
      <c r="F437" s="135"/>
    </row>
    <row r="438" ht="14.25" customHeight="1">
      <c r="F438" s="135"/>
    </row>
    <row r="439" ht="14.25" customHeight="1">
      <c r="F439" s="135"/>
    </row>
    <row r="440" ht="14.25" customHeight="1">
      <c r="F440" s="135"/>
    </row>
    <row r="441" ht="14.25" customHeight="1">
      <c r="F441" s="135"/>
    </row>
    <row r="442" ht="14.25" customHeight="1">
      <c r="F442" s="135"/>
    </row>
    <row r="443" ht="14.25" customHeight="1">
      <c r="F443" s="135"/>
    </row>
    <row r="444" ht="14.25" customHeight="1">
      <c r="F444" s="135"/>
    </row>
    <row r="445" ht="14.25" customHeight="1">
      <c r="F445" s="135"/>
    </row>
    <row r="446" ht="14.25" customHeight="1">
      <c r="F446" s="135"/>
    </row>
    <row r="447" ht="14.25" customHeight="1">
      <c r="F447" s="135"/>
    </row>
    <row r="448" ht="14.25" customHeight="1">
      <c r="F448" s="135"/>
    </row>
    <row r="449" ht="14.25" customHeight="1">
      <c r="F449" s="135"/>
    </row>
    <row r="450" ht="14.25" customHeight="1">
      <c r="F450" s="135"/>
    </row>
    <row r="451" ht="14.25" customHeight="1">
      <c r="F451" s="135"/>
    </row>
    <row r="452" ht="14.25" customHeight="1">
      <c r="F452" s="135"/>
    </row>
    <row r="453" ht="14.25" customHeight="1">
      <c r="F453" s="135"/>
    </row>
    <row r="454" ht="14.25" customHeight="1">
      <c r="F454" s="135"/>
    </row>
    <row r="455" ht="14.25" customHeight="1">
      <c r="F455" s="135"/>
    </row>
    <row r="456" ht="14.25" customHeight="1">
      <c r="F456" s="135"/>
    </row>
    <row r="457" ht="14.25" customHeight="1">
      <c r="F457" s="135"/>
    </row>
    <row r="458" ht="14.25" customHeight="1">
      <c r="F458" s="135"/>
    </row>
    <row r="459" ht="14.25" customHeight="1">
      <c r="F459" s="135"/>
    </row>
    <row r="460" ht="14.25" customHeight="1">
      <c r="F460" s="135"/>
    </row>
    <row r="461" ht="14.25" customHeight="1">
      <c r="F461" s="135"/>
    </row>
    <row r="462" ht="14.25" customHeight="1">
      <c r="F462" s="135"/>
    </row>
    <row r="463" ht="14.25" customHeight="1">
      <c r="F463" s="135"/>
    </row>
    <row r="464" ht="14.25" customHeight="1">
      <c r="F464" s="135"/>
    </row>
    <row r="465" ht="14.25" customHeight="1">
      <c r="F465" s="135"/>
    </row>
    <row r="466" ht="14.25" customHeight="1">
      <c r="F466" s="135"/>
    </row>
    <row r="467" ht="14.25" customHeight="1">
      <c r="F467" s="135"/>
    </row>
    <row r="468" ht="14.25" customHeight="1">
      <c r="F468" s="135"/>
    </row>
    <row r="469" ht="14.25" customHeight="1">
      <c r="F469" s="135"/>
    </row>
    <row r="470" ht="14.25" customHeight="1">
      <c r="F470" s="135"/>
    </row>
    <row r="471" ht="14.25" customHeight="1">
      <c r="F471" s="135"/>
    </row>
    <row r="472" ht="14.25" customHeight="1">
      <c r="F472" s="135"/>
    </row>
    <row r="473" ht="14.25" customHeight="1">
      <c r="F473" s="135"/>
    </row>
    <row r="474" ht="14.25" customHeight="1">
      <c r="F474" s="135"/>
    </row>
    <row r="475" ht="14.25" customHeight="1">
      <c r="F475" s="135"/>
    </row>
    <row r="476" ht="14.25" customHeight="1">
      <c r="F476" s="135"/>
    </row>
    <row r="477" ht="14.25" customHeight="1">
      <c r="F477" s="135"/>
    </row>
    <row r="478" ht="14.25" customHeight="1">
      <c r="F478" s="135"/>
    </row>
    <row r="479" ht="14.25" customHeight="1">
      <c r="F479" s="135"/>
    </row>
    <row r="480" ht="14.25" customHeight="1">
      <c r="F480" s="135"/>
    </row>
    <row r="481" ht="14.25" customHeight="1">
      <c r="F481" s="135"/>
    </row>
    <row r="482" ht="14.25" customHeight="1">
      <c r="F482" s="135"/>
    </row>
    <row r="483" ht="14.25" customHeight="1">
      <c r="F483" s="135"/>
    </row>
    <row r="484" ht="14.25" customHeight="1">
      <c r="F484" s="135"/>
    </row>
    <row r="485" ht="14.25" customHeight="1">
      <c r="F485" s="135"/>
    </row>
    <row r="486" ht="14.25" customHeight="1">
      <c r="F486" s="135"/>
    </row>
    <row r="487" ht="14.25" customHeight="1">
      <c r="F487" s="135"/>
    </row>
    <row r="488" ht="14.25" customHeight="1">
      <c r="F488" s="135"/>
    </row>
    <row r="489" ht="14.25" customHeight="1">
      <c r="F489" s="135"/>
    </row>
    <row r="490" ht="14.25" customHeight="1">
      <c r="F490" s="135"/>
    </row>
    <row r="491" ht="14.25" customHeight="1">
      <c r="F491" s="135"/>
    </row>
    <row r="492" ht="14.25" customHeight="1">
      <c r="F492" s="135"/>
    </row>
    <row r="493" ht="14.25" customHeight="1">
      <c r="F493" s="135"/>
    </row>
    <row r="494" ht="14.25" customHeight="1">
      <c r="F494" s="135"/>
    </row>
    <row r="495" ht="14.25" customHeight="1">
      <c r="F495" s="135"/>
    </row>
    <row r="496" ht="14.25" customHeight="1">
      <c r="F496" s="135"/>
    </row>
    <row r="497" ht="14.25" customHeight="1">
      <c r="F497" s="135"/>
    </row>
    <row r="498" ht="14.25" customHeight="1">
      <c r="F498" s="135"/>
    </row>
    <row r="499" ht="14.25" customHeight="1">
      <c r="F499" s="135"/>
    </row>
    <row r="500" ht="14.25" customHeight="1">
      <c r="F500" s="135"/>
    </row>
    <row r="501" ht="14.25" customHeight="1">
      <c r="F501" s="135"/>
    </row>
    <row r="502" ht="14.25" customHeight="1">
      <c r="F502" s="135"/>
    </row>
    <row r="503" ht="14.25" customHeight="1">
      <c r="F503" s="135"/>
    </row>
    <row r="504" ht="14.25" customHeight="1">
      <c r="F504" s="135"/>
    </row>
    <row r="505" ht="14.25" customHeight="1">
      <c r="F505" s="135"/>
    </row>
    <row r="506" ht="14.25" customHeight="1">
      <c r="F506" s="135"/>
    </row>
    <row r="507" ht="14.25" customHeight="1">
      <c r="F507" s="135"/>
    </row>
    <row r="508" ht="14.25" customHeight="1">
      <c r="F508" s="135"/>
    </row>
    <row r="509" ht="14.25" customHeight="1">
      <c r="F509" s="135"/>
    </row>
    <row r="510" ht="14.25" customHeight="1">
      <c r="F510" s="135"/>
    </row>
    <row r="511" ht="14.25" customHeight="1">
      <c r="F511" s="135"/>
    </row>
    <row r="512" ht="14.25" customHeight="1">
      <c r="F512" s="135"/>
    </row>
    <row r="513" ht="14.25" customHeight="1">
      <c r="F513" s="135"/>
    </row>
    <row r="514" ht="14.25" customHeight="1">
      <c r="F514" s="135"/>
    </row>
    <row r="515" ht="14.25" customHeight="1">
      <c r="F515" s="135"/>
    </row>
    <row r="516" ht="14.25" customHeight="1">
      <c r="F516" s="135"/>
    </row>
    <row r="517" ht="14.25" customHeight="1">
      <c r="F517" s="135"/>
    </row>
    <row r="518" ht="14.25" customHeight="1">
      <c r="F518" s="135"/>
    </row>
    <row r="519" ht="14.25" customHeight="1">
      <c r="F519" s="135"/>
    </row>
    <row r="520" ht="14.25" customHeight="1">
      <c r="F520" s="135"/>
    </row>
    <row r="521" ht="14.25" customHeight="1">
      <c r="F521" s="135"/>
    </row>
    <row r="522" ht="14.25" customHeight="1">
      <c r="F522" s="135"/>
    </row>
    <row r="523" ht="14.25" customHeight="1">
      <c r="F523" s="135"/>
    </row>
    <row r="524" ht="14.25" customHeight="1">
      <c r="F524" s="135"/>
    </row>
    <row r="525" ht="14.25" customHeight="1">
      <c r="F525" s="135"/>
    </row>
    <row r="526" ht="14.25" customHeight="1">
      <c r="F526" s="135"/>
    </row>
    <row r="527" ht="14.25" customHeight="1">
      <c r="F527" s="135"/>
    </row>
    <row r="528" ht="14.25" customHeight="1">
      <c r="F528" s="135"/>
    </row>
    <row r="529" ht="14.25" customHeight="1">
      <c r="F529" s="135"/>
    </row>
    <row r="530" ht="14.25" customHeight="1">
      <c r="F530" s="135"/>
    </row>
    <row r="531" ht="14.25" customHeight="1">
      <c r="F531" s="135"/>
    </row>
    <row r="532" ht="14.25" customHeight="1">
      <c r="F532" s="135"/>
    </row>
    <row r="533" ht="14.25" customHeight="1">
      <c r="F533" s="135"/>
    </row>
    <row r="534" ht="14.25" customHeight="1">
      <c r="F534" s="135"/>
    </row>
    <row r="535" ht="14.25" customHeight="1">
      <c r="F535" s="135"/>
    </row>
    <row r="536" ht="14.25" customHeight="1">
      <c r="F536" s="135"/>
    </row>
    <row r="537" ht="14.25" customHeight="1">
      <c r="F537" s="135"/>
    </row>
    <row r="538" ht="14.25" customHeight="1">
      <c r="F538" s="135"/>
    </row>
    <row r="539" ht="14.25" customHeight="1">
      <c r="F539" s="135"/>
    </row>
    <row r="540" ht="14.25" customHeight="1">
      <c r="F540" s="135"/>
    </row>
    <row r="541" ht="14.25" customHeight="1">
      <c r="F541" s="135"/>
    </row>
    <row r="542" ht="14.25" customHeight="1">
      <c r="F542" s="135"/>
    </row>
    <row r="543" ht="14.25" customHeight="1">
      <c r="F543" s="135"/>
    </row>
    <row r="544" ht="14.25" customHeight="1">
      <c r="F544" s="135"/>
    </row>
    <row r="545" ht="14.25" customHeight="1">
      <c r="F545" s="135"/>
    </row>
    <row r="546" ht="14.25" customHeight="1">
      <c r="F546" s="135"/>
    </row>
    <row r="547" ht="14.25" customHeight="1">
      <c r="F547" s="135"/>
    </row>
    <row r="548" ht="14.25" customHeight="1">
      <c r="F548" s="135"/>
    </row>
    <row r="549" ht="14.25" customHeight="1">
      <c r="F549" s="135"/>
    </row>
    <row r="550" ht="14.25" customHeight="1">
      <c r="F550" s="135"/>
    </row>
    <row r="551" ht="14.25" customHeight="1">
      <c r="F551" s="135"/>
    </row>
    <row r="552" ht="14.25" customHeight="1">
      <c r="F552" s="135"/>
    </row>
    <row r="553" ht="14.25" customHeight="1">
      <c r="F553" s="135"/>
    </row>
    <row r="554" ht="14.25" customHeight="1">
      <c r="F554" s="135"/>
    </row>
    <row r="555" ht="14.25" customHeight="1">
      <c r="F555" s="135"/>
    </row>
    <row r="556" ht="14.25" customHeight="1">
      <c r="F556" s="135"/>
    </row>
    <row r="557" ht="14.25" customHeight="1">
      <c r="F557" s="135"/>
    </row>
    <row r="558" ht="14.25" customHeight="1">
      <c r="F558" s="135"/>
    </row>
    <row r="559" ht="14.25" customHeight="1">
      <c r="F559" s="135"/>
    </row>
    <row r="560" ht="14.25" customHeight="1">
      <c r="F560" s="135"/>
    </row>
    <row r="561" ht="14.25" customHeight="1">
      <c r="F561" s="135"/>
    </row>
    <row r="562" ht="14.25" customHeight="1">
      <c r="F562" s="135"/>
    </row>
    <row r="563" ht="14.25" customHeight="1">
      <c r="F563" s="135"/>
    </row>
    <row r="564" ht="14.25" customHeight="1">
      <c r="F564" s="135"/>
    </row>
    <row r="565" ht="14.25" customHeight="1">
      <c r="F565" s="135"/>
    </row>
    <row r="566" ht="14.25" customHeight="1">
      <c r="F566" s="135"/>
    </row>
    <row r="567" ht="14.25" customHeight="1">
      <c r="F567" s="135"/>
    </row>
    <row r="568" ht="14.25" customHeight="1">
      <c r="F568" s="135"/>
    </row>
    <row r="569" ht="14.25" customHeight="1">
      <c r="F569" s="135"/>
    </row>
    <row r="570" ht="14.25" customHeight="1">
      <c r="F570" s="135"/>
    </row>
    <row r="571" ht="14.25" customHeight="1">
      <c r="F571" s="135"/>
    </row>
    <row r="572" ht="14.25" customHeight="1">
      <c r="F572" s="135"/>
    </row>
    <row r="573" ht="14.25" customHeight="1">
      <c r="F573" s="135"/>
    </row>
    <row r="574" ht="14.25" customHeight="1">
      <c r="F574" s="135"/>
    </row>
    <row r="575" ht="14.25" customHeight="1">
      <c r="F575" s="135"/>
    </row>
    <row r="576" ht="14.25" customHeight="1">
      <c r="F576" s="135"/>
    </row>
    <row r="577" ht="14.25" customHeight="1">
      <c r="F577" s="135"/>
    </row>
    <row r="578" ht="14.25" customHeight="1">
      <c r="F578" s="135"/>
    </row>
    <row r="579" ht="14.25" customHeight="1">
      <c r="F579" s="135"/>
    </row>
    <row r="580" ht="14.25" customHeight="1">
      <c r="F580" s="135"/>
    </row>
    <row r="581" ht="14.25" customHeight="1">
      <c r="F581" s="135"/>
    </row>
    <row r="582" ht="14.25" customHeight="1">
      <c r="F582" s="135"/>
    </row>
    <row r="583" ht="14.25" customHeight="1">
      <c r="F583" s="135"/>
    </row>
    <row r="584" ht="14.25" customHeight="1">
      <c r="F584" s="135"/>
    </row>
    <row r="585" ht="14.25" customHeight="1">
      <c r="F585" s="135"/>
    </row>
    <row r="586" ht="14.25" customHeight="1">
      <c r="F586" s="135"/>
    </row>
    <row r="587" ht="14.25" customHeight="1">
      <c r="F587" s="135"/>
    </row>
    <row r="588" ht="14.25" customHeight="1">
      <c r="F588" s="135"/>
    </row>
    <row r="589" ht="14.25" customHeight="1">
      <c r="F589" s="135"/>
    </row>
    <row r="590" ht="14.25" customHeight="1">
      <c r="F590" s="135"/>
    </row>
    <row r="591" ht="14.25" customHeight="1">
      <c r="F591" s="135"/>
    </row>
    <row r="592" ht="14.25" customHeight="1">
      <c r="F592" s="135"/>
    </row>
    <row r="593" ht="14.25" customHeight="1">
      <c r="F593" s="135"/>
    </row>
    <row r="594" ht="14.25" customHeight="1">
      <c r="F594" s="135"/>
    </row>
    <row r="595" ht="14.25" customHeight="1">
      <c r="F595" s="135"/>
    </row>
    <row r="596" ht="14.25" customHeight="1">
      <c r="F596" s="135"/>
    </row>
    <row r="597" ht="14.25" customHeight="1">
      <c r="F597" s="135"/>
    </row>
    <row r="598" ht="14.25" customHeight="1">
      <c r="F598" s="135"/>
    </row>
    <row r="599" ht="14.25" customHeight="1">
      <c r="F599" s="135"/>
    </row>
    <row r="600" ht="14.25" customHeight="1">
      <c r="F600" s="135"/>
    </row>
    <row r="601" ht="14.25" customHeight="1">
      <c r="F601" s="135"/>
    </row>
    <row r="602" ht="14.25" customHeight="1">
      <c r="F602" s="135"/>
    </row>
    <row r="603" ht="14.25" customHeight="1">
      <c r="F603" s="135"/>
    </row>
    <row r="604" ht="14.25" customHeight="1">
      <c r="F604" s="135"/>
    </row>
    <row r="605" ht="14.25" customHeight="1">
      <c r="F605" s="135"/>
    </row>
    <row r="606" ht="14.25" customHeight="1">
      <c r="F606" s="135"/>
    </row>
    <row r="607" ht="14.25" customHeight="1">
      <c r="F607" s="135"/>
    </row>
    <row r="608" ht="14.25" customHeight="1">
      <c r="F608" s="135"/>
    </row>
    <row r="609" ht="14.25" customHeight="1">
      <c r="F609" s="135"/>
    </row>
    <row r="610" ht="14.25" customHeight="1">
      <c r="F610" s="135"/>
    </row>
    <row r="611" ht="14.25" customHeight="1">
      <c r="F611" s="135"/>
    </row>
    <row r="612" ht="14.25" customHeight="1">
      <c r="F612" s="135"/>
    </row>
    <row r="613" ht="14.25" customHeight="1">
      <c r="F613" s="135"/>
    </row>
    <row r="614" ht="14.25" customHeight="1">
      <c r="F614" s="135"/>
    </row>
    <row r="615" ht="14.25" customHeight="1">
      <c r="F615" s="135"/>
    </row>
    <row r="616" ht="14.25" customHeight="1">
      <c r="F616" s="135"/>
    </row>
    <row r="617" ht="14.25" customHeight="1">
      <c r="F617" s="135"/>
    </row>
    <row r="618" ht="14.25" customHeight="1">
      <c r="F618" s="135"/>
    </row>
    <row r="619" ht="14.25" customHeight="1">
      <c r="F619" s="135"/>
    </row>
    <row r="620" ht="14.25" customHeight="1">
      <c r="F620" s="135"/>
    </row>
    <row r="621" ht="14.25" customHeight="1">
      <c r="F621" s="135"/>
    </row>
    <row r="622" ht="14.25" customHeight="1">
      <c r="F622" s="135"/>
    </row>
    <row r="623" ht="14.25" customHeight="1">
      <c r="F623" s="135"/>
    </row>
    <row r="624" ht="14.25" customHeight="1">
      <c r="F624" s="135"/>
    </row>
    <row r="625" ht="14.25" customHeight="1">
      <c r="F625" s="135"/>
    </row>
    <row r="626" ht="14.25" customHeight="1">
      <c r="F626" s="135"/>
    </row>
    <row r="627" ht="14.25" customHeight="1">
      <c r="F627" s="135"/>
    </row>
    <row r="628" ht="14.25" customHeight="1">
      <c r="F628" s="135"/>
    </row>
    <row r="629" ht="14.25" customHeight="1">
      <c r="F629" s="135"/>
    </row>
    <row r="630" ht="14.25" customHeight="1">
      <c r="F630" s="135"/>
    </row>
    <row r="631" ht="14.25" customHeight="1">
      <c r="F631" s="135"/>
    </row>
    <row r="632" ht="14.25" customHeight="1">
      <c r="F632" s="135"/>
    </row>
    <row r="633" ht="14.25" customHeight="1">
      <c r="F633" s="135"/>
    </row>
    <row r="634" ht="14.25" customHeight="1">
      <c r="F634" s="135"/>
    </row>
    <row r="635" ht="14.25" customHeight="1">
      <c r="F635" s="135"/>
    </row>
    <row r="636" ht="14.25" customHeight="1">
      <c r="F636" s="135"/>
    </row>
    <row r="637" ht="14.25" customHeight="1">
      <c r="F637" s="135"/>
    </row>
    <row r="638" ht="14.25" customHeight="1">
      <c r="F638" s="135"/>
    </row>
    <row r="639" ht="14.25" customHeight="1">
      <c r="F639" s="135"/>
    </row>
    <row r="640" ht="14.25" customHeight="1">
      <c r="F640" s="135"/>
    </row>
    <row r="641" ht="14.25" customHeight="1">
      <c r="F641" s="135"/>
    </row>
    <row r="642" ht="14.25" customHeight="1">
      <c r="F642" s="135"/>
    </row>
    <row r="643" ht="14.25" customHeight="1">
      <c r="F643" s="135"/>
    </row>
    <row r="644" ht="14.25" customHeight="1">
      <c r="F644" s="135"/>
    </row>
    <row r="645" ht="14.25" customHeight="1">
      <c r="F645" s="135"/>
    </row>
    <row r="646" ht="14.25" customHeight="1">
      <c r="F646" s="135"/>
    </row>
    <row r="647" ht="14.25" customHeight="1">
      <c r="F647" s="135"/>
    </row>
    <row r="648" ht="14.25" customHeight="1">
      <c r="F648" s="135"/>
    </row>
    <row r="649" ht="14.25" customHeight="1">
      <c r="F649" s="135"/>
    </row>
    <row r="650" ht="14.25" customHeight="1">
      <c r="F650" s="135"/>
    </row>
    <row r="651" ht="14.25" customHeight="1">
      <c r="F651" s="135"/>
    </row>
    <row r="652" ht="14.25" customHeight="1">
      <c r="F652" s="135"/>
    </row>
    <row r="653" ht="14.25" customHeight="1">
      <c r="F653" s="135"/>
    </row>
    <row r="654" ht="14.25" customHeight="1">
      <c r="F654" s="135"/>
    </row>
    <row r="655" ht="14.25" customHeight="1">
      <c r="F655" s="135"/>
    </row>
    <row r="656" ht="14.25" customHeight="1">
      <c r="F656" s="135"/>
    </row>
    <row r="657" ht="14.25" customHeight="1">
      <c r="F657" s="135"/>
    </row>
    <row r="658" ht="14.25" customHeight="1">
      <c r="F658" s="135"/>
    </row>
    <row r="659" ht="14.25" customHeight="1">
      <c r="F659" s="135"/>
    </row>
    <row r="660" ht="14.25" customHeight="1">
      <c r="F660" s="135"/>
    </row>
    <row r="661" ht="14.25" customHeight="1">
      <c r="F661" s="135"/>
    </row>
    <row r="662" ht="14.25" customHeight="1">
      <c r="F662" s="135"/>
    </row>
    <row r="663" ht="14.25" customHeight="1">
      <c r="F663" s="135"/>
    </row>
    <row r="664" ht="14.25" customHeight="1">
      <c r="F664" s="135"/>
    </row>
    <row r="665" ht="14.25" customHeight="1">
      <c r="F665" s="135"/>
    </row>
    <row r="666" ht="14.25" customHeight="1">
      <c r="F666" s="135"/>
    </row>
    <row r="667" ht="14.25" customHeight="1">
      <c r="F667" s="135"/>
    </row>
    <row r="668" ht="14.25" customHeight="1">
      <c r="F668" s="135"/>
    </row>
    <row r="669" ht="14.25" customHeight="1">
      <c r="F669" s="135"/>
    </row>
    <row r="670" ht="14.25" customHeight="1">
      <c r="F670" s="135"/>
    </row>
    <row r="671" ht="14.25" customHeight="1">
      <c r="F671" s="135"/>
    </row>
    <row r="672" ht="14.25" customHeight="1">
      <c r="F672" s="135"/>
    </row>
    <row r="673" ht="14.25" customHeight="1">
      <c r="F673" s="135"/>
    </row>
    <row r="674" ht="14.25" customHeight="1">
      <c r="F674" s="135"/>
    </row>
    <row r="675" ht="14.25" customHeight="1">
      <c r="F675" s="135"/>
    </row>
    <row r="676" ht="14.25" customHeight="1">
      <c r="F676" s="135"/>
    </row>
    <row r="677" ht="14.25" customHeight="1">
      <c r="F677" s="135"/>
    </row>
    <row r="678" ht="14.25" customHeight="1">
      <c r="F678" s="135"/>
    </row>
    <row r="679" ht="14.25" customHeight="1">
      <c r="F679" s="135"/>
    </row>
    <row r="680" ht="14.25" customHeight="1">
      <c r="F680" s="135"/>
    </row>
    <row r="681" ht="14.25" customHeight="1">
      <c r="F681" s="135"/>
    </row>
    <row r="682" ht="14.25" customHeight="1">
      <c r="F682" s="135"/>
    </row>
    <row r="683" ht="14.25" customHeight="1">
      <c r="F683" s="135"/>
    </row>
    <row r="684" ht="14.25" customHeight="1">
      <c r="F684" s="135"/>
    </row>
    <row r="685" ht="14.25" customHeight="1">
      <c r="F685" s="135"/>
    </row>
    <row r="686" ht="14.25" customHeight="1">
      <c r="F686" s="135"/>
    </row>
    <row r="687" ht="14.25" customHeight="1">
      <c r="F687" s="135"/>
    </row>
    <row r="688" ht="14.25" customHeight="1">
      <c r="F688" s="135"/>
    </row>
    <row r="689" ht="14.25" customHeight="1">
      <c r="F689" s="135"/>
    </row>
    <row r="690" ht="14.25" customHeight="1">
      <c r="F690" s="135"/>
    </row>
    <row r="691" ht="14.25" customHeight="1">
      <c r="F691" s="135"/>
    </row>
    <row r="692" ht="14.25" customHeight="1">
      <c r="F692" s="135"/>
    </row>
    <row r="693" ht="14.25" customHeight="1">
      <c r="F693" s="135"/>
    </row>
    <row r="694" ht="14.25" customHeight="1">
      <c r="F694" s="135"/>
    </row>
    <row r="695" ht="14.25" customHeight="1">
      <c r="F695" s="135"/>
    </row>
    <row r="696" ht="14.25" customHeight="1">
      <c r="F696" s="135"/>
    </row>
    <row r="697" ht="14.25" customHeight="1">
      <c r="F697" s="135"/>
    </row>
    <row r="698" ht="14.25" customHeight="1">
      <c r="F698" s="135"/>
    </row>
    <row r="699" ht="14.25" customHeight="1">
      <c r="F699" s="135"/>
    </row>
    <row r="700" ht="14.25" customHeight="1">
      <c r="F700" s="135"/>
    </row>
    <row r="701" ht="14.25" customHeight="1">
      <c r="F701" s="135"/>
    </row>
    <row r="702" ht="14.25" customHeight="1">
      <c r="F702" s="135"/>
    </row>
    <row r="703" ht="14.25" customHeight="1">
      <c r="F703" s="135"/>
    </row>
    <row r="704" ht="14.25" customHeight="1">
      <c r="F704" s="135"/>
    </row>
    <row r="705" ht="14.25" customHeight="1">
      <c r="F705" s="135"/>
    </row>
    <row r="706" ht="14.25" customHeight="1">
      <c r="F706" s="135"/>
    </row>
    <row r="707" ht="14.25" customHeight="1">
      <c r="F707" s="135"/>
    </row>
    <row r="708" ht="14.25" customHeight="1">
      <c r="F708" s="135"/>
    </row>
    <row r="709" ht="14.25" customHeight="1">
      <c r="F709" s="135"/>
    </row>
    <row r="710" ht="14.25" customHeight="1">
      <c r="F710" s="135"/>
    </row>
    <row r="711" ht="14.25" customHeight="1">
      <c r="F711" s="135"/>
    </row>
    <row r="712" ht="14.25" customHeight="1">
      <c r="F712" s="135"/>
    </row>
    <row r="713" ht="14.25" customHeight="1">
      <c r="F713" s="135"/>
    </row>
    <row r="714" ht="14.25" customHeight="1">
      <c r="F714" s="135"/>
    </row>
    <row r="715" ht="14.25" customHeight="1">
      <c r="F715" s="135"/>
    </row>
    <row r="716" ht="14.25" customHeight="1">
      <c r="F716" s="135"/>
    </row>
    <row r="717" ht="14.25" customHeight="1">
      <c r="F717" s="135"/>
    </row>
    <row r="718" ht="14.25" customHeight="1">
      <c r="F718" s="135"/>
    </row>
    <row r="719" ht="14.25" customHeight="1">
      <c r="F719" s="135"/>
    </row>
    <row r="720" ht="14.25" customHeight="1">
      <c r="F720" s="135"/>
    </row>
    <row r="721" ht="14.25" customHeight="1">
      <c r="F721" s="135"/>
    </row>
    <row r="722" ht="14.25" customHeight="1">
      <c r="F722" s="135"/>
    </row>
    <row r="723" ht="14.25" customHeight="1">
      <c r="F723" s="135"/>
    </row>
    <row r="724" ht="14.25" customHeight="1">
      <c r="F724" s="135"/>
    </row>
    <row r="725" ht="14.25" customHeight="1">
      <c r="F725" s="135"/>
    </row>
    <row r="726" ht="14.25" customHeight="1">
      <c r="F726" s="135"/>
    </row>
    <row r="727" ht="14.25" customHeight="1">
      <c r="F727" s="135"/>
    </row>
    <row r="728" ht="14.25" customHeight="1">
      <c r="F728" s="135"/>
    </row>
    <row r="729" ht="14.25" customHeight="1">
      <c r="F729" s="135"/>
    </row>
    <row r="730" ht="14.25" customHeight="1">
      <c r="F730" s="135"/>
    </row>
    <row r="731" ht="14.25" customHeight="1">
      <c r="F731" s="135"/>
    </row>
    <row r="732" ht="14.25" customHeight="1">
      <c r="F732" s="135"/>
    </row>
    <row r="733" ht="14.25" customHeight="1">
      <c r="F733" s="135"/>
    </row>
    <row r="734" ht="14.25" customHeight="1">
      <c r="F734" s="135"/>
    </row>
    <row r="735" ht="14.25" customHeight="1">
      <c r="F735" s="135"/>
    </row>
    <row r="736" ht="14.25" customHeight="1">
      <c r="F736" s="135"/>
    </row>
    <row r="737" ht="14.25" customHeight="1">
      <c r="F737" s="135"/>
    </row>
    <row r="738" ht="14.25" customHeight="1">
      <c r="F738" s="135"/>
    </row>
    <row r="739" ht="14.25" customHeight="1">
      <c r="F739" s="135"/>
    </row>
    <row r="740" ht="14.25" customHeight="1">
      <c r="F740" s="135"/>
    </row>
    <row r="741" ht="14.25" customHeight="1">
      <c r="F741" s="135"/>
    </row>
    <row r="742" ht="14.25" customHeight="1">
      <c r="F742" s="135"/>
    </row>
    <row r="743" ht="14.25" customHeight="1">
      <c r="F743" s="135"/>
    </row>
    <row r="744" ht="14.25" customHeight="1">
      <c r="F744" s="135"/>
    </row>
    <row r="745" ht="14.25" customHeight="1">
      <c r="F745" s="135"/>
    </row>
    <row r="746" ht="14.25" customHeight="1">
      <c r="F746" s="135"/>
    </row>
    <row r="747" ht="14.25" customHeight="1">
      <c r="F747" s="135"/>
    </row>
    <row r="748" ht="14.25" customHeight="1">
      <c r="F748" s="135"/>
    </row>
    <row r="749" ht="14.25" customHeight="1">
      <c r="F749" s="135"/>
    </row>
    <row r="750" ht="14.25" customHeight="1">
      <c r="F750" s="135"/>
    </row>
    <row r="751" ht="14.25" customHeight="1">
      <c r="F751" s="135"/>
    </row>
    <row r="752" ht="14.25" customHeight="1">
      <c r="F752" s="135"/>
    </row>
    <row r="753" ht="14.25" customHeight="1">
      <c r="F753" s="135"/>
    </row>
    <row r="754" ht="14.25" customHeight="1">
      <c r="F754" s="135"/>
    </row>
    <row r="755" ht="14.25" customHeight="1">
      <c r="F755" s="135"/>
    </row>
    <row r="756" ht="14.25" customHeight="1">
      <c r="F756" s="135"/>
    </row>
    <row r="757" ht="14.25" customHeight="1">
      <c r="F757" s="135"/>
    </row>
    <row r="758" ht="14.25" customHeight="1">
      <c r="F758" s="135"/>
    </row>
    <row r="759" ht="14.25" customHeight="1">
      <c r="F759" s="135"/>
    </row>
    <row r="760" ht="14.25" customHeight="1">
      <c r="F760" s="135"/>
    </row>
    <row r="761" ht="14.25" customHeight="1">
      <c r="F761" s="135"/>
    </row>
    <row r="762" ht="14.25" customHeight="1">
      <c r="F762" s="135"/>
    </row>
    <row r="763" ht="14.25" customHeight="1">
      <c r="F763" s="135"/>
    </row>
    <row r="764" ht="14.25" customHeight="1">
      <c r="F764" s="135"/>
    </row>
    <row r="765" ht="14.25" customHeight="1">
      <c r="F765" s="135"/>
    </row>
    <row r="766" ht="14.25" customHeight="1">
      <c r="F766" s="135"/>
    </row>
    <row r="767" ht="14.25" customHeight="1">
      <c r="F767" s="135"/>
    </row>
    <row r="768" ht="14.25" customHeight="1">
      <c r="F768" s="135"/>
    </row>
    <row r="769" ht="14.25" customHeight="1">
      <c r="F769" s="135"/>
    </row>
    <row r="770" ht="14.25" customHeight="1">
      <c r="F770" s="135"/>
    </row>
    <row r="771" ht="14.25" customHeight="1">
      <c r="F771" s="135"/>
    </row>
    <row r="772" ht="14.25" customHeight="1">
      <c r="F772" s="135"/>
    </row>
    <row r="773" ht="14.25" customHeight="1">
      <c r="F773" s="135"/>
    </row>
    <row r="774" ht="14.25" customHeight="1">
      <c r="F774" s="135"/>
    </row>
    <row r="775" ht="14.25" customHeight="1">
      <c r="F775" s="135"/>
    </row>
    <row r="776" ht="14.25" customHeight="1">
      <c r="F776" s="135"/>
    </row>
    <row r="777" ht="14.25" customHeight="1">
      <c r="F777" s="135"/>
    </row>
    <row r="778" ht="14.25" customHeight="1">
      <c r="F778" s="135"/>
    </row>
    <row r="779" ht="14.25" customHeight="1">
      <c r="F779" s="135"/>
    </row>
    <row r="780" ht="14.25" customHeight="1">
      <c r="F780" s="135"/>
    </row>
    <row r="781" ht="14.25" customHeight="1">
      <c r="F781" s="135"/>
    </row>
    <row r="782" ht="14.25" customHeight="1">
      <c r="F782" s="135"/>
    </row>
    <row r="783" ht="14.25" customHeight="1">
      <c r="F783" s="135"/>
    </row>
    <row r="784" ht="14.25" customHeight="1">
      <c r="F784" s="135"/>
    </row>
    <row r="785" ht="14.25" customHeight="1">
      <c r="F785" s="135"/>
    </row>
    <row r="786" ht="14.25" customHeight="1">
      <c r="F786" s="135"/>
    </row>
    <row r="787" ht="14.25" customHeight="1">
      <c r="F787" s="135"/>
    </row>
    <row r="788" ht="14.25" customHeight="1">
      <c r="F788" s="135"/>
    </row>
    <row r="789" ht="14.25" customHeight="1">
      <c r="F789" s="135"/>
    </row>
    <row r="790" ht="14.25" customHeight="1">
      <c r="F790" s="135"/>
    </row>
    <row r="791" ht="14.25" customHeight="1">
      <c r="F791" s="135"/>
    </row>
    <row r="792" ht="14.25" customHeight="1">
      <c r="F792" s="135"/>
    </row>
    <row r="793" ht="14.25" customHeight="1">
      <c r="F793" s="135"/>
    </row>
    <row r="794" ht="14.25" customHeight="1">
      <c r="F794" s="135"/>
    </row>
    <row r="795" ht="14.25" customHeight="1">
      <c r="F795" s="135"/>
    </row>
    <row r="796" ht="14.25" customHeight="1">
      <c r="F796" s="135"/>
    </row>
    <row r="797" ht="14.25" customHeight="1">
      <c r="F797" s="135"/>
    </row>
    <row r="798" ht="14.25" customHeight="1">
      <c r="F798" s="135"/>
    </row>
    <row r="799" ht="14.25" customHeight="1">
      <c r="F799" s="135"/>
    </row>
    <row r="800" ht="14.25" customHeight="1">
      <c r="F800" s="135"/>
    </row>
    <row r="801" ht="14.25" customHeight="1">
      <c r="F801" s="135"/>
    </row>
    <row r="802" ht="14.25" customHeight="1">
      <c r="F802" s="135"/>
    </row>
    <row r="803" ht="14.25" customHeight="1">
      <c r="F803" s="135"/>
    </row>
    <row r="804" ht="14.25" customHeight="1">
      <c r="F804" s="135"/>
    </row>
    <row r="805" ht="14.25" customHeight="1">
      <c r="F805" s="135"/>
    </row>
    <row r="806" ht="14.25" customHeight="1">
      <c r="F806" s="135"/>
    </row>
    <row r="807" ht="14.25" customHeight="1">
      <c r="F807" s="135"/>
    </row>
    <row r="808" ht="14.25" customHeight="1">
      <c r="F808" s="135"/>
    </row>
    <row r="809" ht="14.25" customHeight="1">
      <c r="F809" s="135"/>
    </row>
    <row r="810" ht="14.25" customHeight="1">
      <c r="F810" s="135"/>
    </row>
    <row r="811" ht="14.25" customHeight="1">
      <c r="F811" s="135"/>
    </row>
    <row r="812" ht="14.25" customHeight="1">
      <c r="F812" s="135"/>
    </row>
    <row r="813" ht="14.25" customHeight="1">
      <c r="F813" s="135"/>
    </row>
    <row r="814" ht="14.25" customHeight="1">
      <c r="F814" s="135"/>
    </row>
    <row r="815" ht="14.25" customHeight="1">
      <c r="F815" s="135"/>
    </row>
    <row r="816" ht="14.25" customHeight="1">
      <c r="F816" s="135"/>
    </row>
    <row r="817" ht="14.25" customHeight="1">
      <c r="F817" s="135"/>
    </row>
    <row r="818" ht="14.25" customHeight="1">
      <c r="F818" s="135"/>
    </row>
    <row r="819" ht="14.25" customHeight="1">
      <c r="F819" s="135"/>
    </row>
    <row r="820" ht="14.25" customHeight="1">
      <c r="F820" s="135"/>
    </row>
    <row r="821" ht="14.25" customHeight="1">
      <c r="F821" s="135"/>
    </row>
    <row r="822" ht="14.25" customHeight="1">
      <c r="F822" s="135"/>
    </row>
    <row r="823" ht="14.25" customHeight="1">
      <c r="F823" s="135"/>
    </row>
    <row r="824" ht="14.25" customHeight="1">
      <c r="F824" s="135"/>
    </row>
    <row r="825" ht="14.25" customHeight="1">
      <c r="F825" s="135"/>
    </row>
    <row r="826" ht="14.25" customHeight="1">
      <c r="F826" s="135"/>
    </row>
    <row r="827" ht="14.25" customHeight="1">
      <c r="F827" s="135"/>
    </row>
    <row r="828" ht="14.25" customHeight="1">
      <c r="F828" s="135"/>
    </row>
    <row r="829" ht="14.25" customHeight="1">
      <c r="F829" s="135"/>
    </row>
    <row r="830" ht="14.25" customHeight="1">
      <c r="F830" s="135"/>
    </row>
    <row r="831" ht="14.25" customHeight="1">
      <c r="F831" s="135"/>
    </row>
    <row r="832" ht="14.25" customHeight="1">
      <c r="F832" s="135"/>
    </row>
    <row r="833" ht="14.25" customHeight="1">
      <c r="F833" s="135"/>
    </row>
    <row r="834" ht="14.25" customHeight="1">
      <c r="F834" s="135"/>
    </row>
    <row r="835" ht="14.25" customHeight="1">
      <c r="F835" s="135"/>
    </row>
    <row r="836" ht="14.25" customHeight="1">
      <c r="F836" s="135"/>
    </row>
    <row r="837" ht="14.25" customHeight="1">
      <c r="F837" s="135"/>
    </row>
    <row r="838" ht="14.25" customHeight="1">
      <c r="F838" s="135"/>
    </row>
    <row r="839" ht="14.25" customHeight="1">
      <c r="F839" s="135"/>
    </row>
    <row r="840" ht="14.25" customHeight="1">
      <c r="F840" s="135"/>
    </row>
    <row r="841" ht="14.25" customHeight="1">
      <c r="F841" s="135"/>
    </row>
    <row r="842" ht="14.25" customHeight="1">
      <c r="F842" s="135"/>
    </row>
    <row r="843" ht="14.25" customHeight="1">
      <c r="F843" s="135"/>
    </row>
    <row r="844" ht="14.25" customHeight="1">
      <c r="F844" s="135"/>
    </row>
    <row r="845" ht="14.25" customHeight="1">
      <c r="F845" s="135"/>
    </row>
    <row r="846" ht="14.25" customHeight="1">
      <c r="F846" s="135"/>
    </row>
    <row r="847" ht="14.25" customHeight="1">
      <c r="F847" s="135"/>
    </row>
    <row r="848" ht="14.25" customHeight="1">
      <c r="F848" s="135"/>
    </row>
    <row r="849" ht="14.25" customHeight="1">
      <c r="F849" s="135"/>
    </row>
    <row r="850" ht="14.25" customHeight="1">
      <c r="F850" s="135"/>
    </row>
    <row r="851" ht="14.25" customHeight="1">
      <c r="F851" s="135"/>
    </row>
    <row r="852" ht="14.25" customHeight="1">
      <c r="F852" s="135"/>
    </row>
    <row r="853" ht="14.25" customHeight="1">
      <c r="F853" s="135"/>
    </row>
    <row r="854" ht="14.25" customHeight="1">
      <c r="F854" s="135"/>
    </row>
    <row r="855" ht="14.25" customHeight="1">
      <c r="F855" s="135"/>
    </row>
    <row r="856" ht="14.25" customHeight="1">
      <c r="F856" s="135"/>
    </row>
    <row r="857" ht="14.25" customHeight="1">
      <c r="F857" s="135"/>
    </row>
    <row r="858" ht="14.25" customHeight="1">
      <c r="F858" s="135"/>
    </row>
    <row r="859" ht="14.25" customHeight="1">
      <c r="F859" s="135"/>
    </row>
    <row r="860" ht="14.25" customHeight="1">
      <c r="F860" s="135"/>
    </row>
    <row r="861" ht="14.25" customHeight="1">
      <c r="F861" s="135"/>
    </row>
    <row r="862" ht="14.25" customHeight="1">
      <c r="F862" s="135"/>
    </row>
    <row r="863" ht="14.25" customHeight="1">
      <c r="F863" s="135"/>
    </row>
    <row r="864" ht="14.25" customHeight="1">
      <c r="F864" s="135"/>
    </row>
    <row r="865" ht="14.25" customHeight="1">
      <c r="F865" s="135"/>
    </row>
    <row r="866" ht="14.25" customHeight="1">
      <c r="F866" s="135"/>
    </row>
    <row r="867" ht="14.25" customHeight="1">
      <c r="F867" s="135"/>
    </row>
    <row r="868" ht="14.25" customHeight="1">
      <c r="F868" s="135"/>
    </row>
    <row r="869" ht="14.25" customHeight="1">
      <c r="F869" s="135"/>
    </row>
    <row r="870" ht="14.25" customHeight="1">
      <c r="F870" s="135"/>
    </row>
    <row r="871" ht="14.25" customHeight="1">
      <c r="F871" s="135"/>
    </row>
    <row r="872" ht="14.25" customHeight="1">
      <c r="F872" s="135"/>
    </row>
    <row r="873" ht="14.25" customHeight="1">
      <c r="F873" s="135"/>
    </row>
    <row r="874" ht="14.25" customHeight="1">
      <c r="F874" s="135"/>
    </row>
    <row r="875" ht="14.25" customHeight="1">
      <c r="F875" s="135"/>
    </row>
    <row r="876" ht="14.25" customHeight="1">
      <c r="F876" s="135"/>
    </row>
    <row r="877" ht="14.25" customHeight="1">
      <c r="F877" s="135"/>
    </row>
    <row r="878" ht="14.25" customHeight="1">
      <c r="F878" s="135"/>
    </row>
    <row r="879" ht="14.25" customHeight="1">
      <c r="F879" s="135"/>
    </row>
    <row r="880" ht="14.25" customHeight="1">
      <c r="F880" s="135"/>
    </row>
    <row r="881" ht="14.25" customHeight="1">
      <c r="F881" s="135"/>
    </row>
    <row r="882" ht="14.25" customHeight="1">
      <c r="F882" s="135"/>
    </row>
    <row r="883" ht="14.25" customHeight="1">
      <c r="F883" s="135"/>
    </row>
    <row r="884" ht="14.25" customHeight="1">
      <c r="F884" s="135"/>
    </row>
    <row r="885" ht="14.25" customHeight="1">
      <c r="F885" s="135"/>
    </row>
    <row r="886" ht="14.25" customHeight="1">
      <c r="F886" s="135"/>
    </row>
    <row r="887" ht="14.25" customHeight="1">
      <c r="F887" s="135"/>
    </row>
    <row r="888" ht="14.25" customHeight="1">
      <c r="F888" s="135"/>
    </row>
    <row r="889" ht="14.25" customHeight="1">
      <c r="F889" s="135"/>
    </row>
    <row r="890" ht="14.25" customHeight="1">
      <c r="F890" s="135"/>
    </row>
    <row r="891" ht="14.25" customHeight="1">
      <c r="F891" s="135"/>
    </row>
    <row r="892" ht="14.25" customHeight="1">
      <c r="F892" s="135"/>
    </row>
    <row r="893" ht="14.25" customHeight="1">
      <c r="F893" s="135"/>
    </row>
    <row r="894" ht="14.25" customHeight="1">
      <c r="F894" s="135"/>
    </row>
    <row r="895" ht="14.25" customHeight="1">
      <c r="F895" s="135"/>
    </row>
    <row r="896" ht="14.25" customHeight="1">
      <c r="F896" s="135"/>
    </row>
    <row r="897" ht="14.25" customHeight="1">
      <c r="F897" s="135"/>
    </row>
    <row r="898" ht="14.25" customHeight="1">
      <c r="F898" s="135"/>
    </row>
    <row r="899" ht="14.25" customHeight="1">
      <c r="F899" s="135"/>
    </row>
    <row r="900" ht="14.25" customHeight="1">
      <c r="F900" s="135"/>
    </row>
    <row r="901" ht="14.25" customHeight="1">
      <c r="F901" s="135"/>
    </row>
    <row r="902" ht="14.25" customHeight="1">
      <c r="F902" s="135"/>
    </row>
    <row r="903" ht="14.25" customHeight="1">
      <c r="F903" s="135"/>
    </row>
    <row r="904" ht="14.25" customHeight="1">
      <c r="F904" s="135"/>
    </row>
    <row r="905" ht="14.25" customHeight="1">
      <c r="F905" s="135"/>
    </row>
    <row r="906" ht="14.25" customHeight="1">
      <c r="F906" s="135"/>
    </row>
    <row r="907" ht="14.25" customHeight="1">
      <c r="F907" s="135"/>
    </row>
    <row r="908" ht="14.25" customHeight="1">
      <c r="F908" s="135"/>
    </row>
    <row r="909" ht="14.25" customHeight="1">
      <c r="F909" s="135"/>
    </row>
    <row r="910" ht="14.25" customHeight="1">
      <c r="F910" s="135"/>
    </row>
    <row r="911" ht="14.25" customHeight="1">
      <c r="F911" s="135"/>
    </row>
    <row r="912" ht="14.25" customHeight="1">
      <c r="F912" s="135"/>
    </row>
    <row r="913" ht="14.25" customHeight="1">
      <c r="F913" s="135"/>
    </row>
    <row r="914" ht="14.25" customHeight="1">
      <c r="F914" s="135"/>
    </row>
    <row r="915" ht="14.25" customHeight="1">
      <c r="F915" s="135"/>
    </row>
    <row r="916" ht="14.25" customHeight="1">
      <c r="F916" s="135"/>
    </row>
    <row r="917" ht="14.25" customHeight="1">
      <c r="F917" s="135"/>
    </row>
    <row r="918" ht="14.25" customHeight="1">
      <c r="F918" s="135"/>
    </row>
    <row r="919" ht="14.25" customHeight="1">
      <c r="F919" s="135"/>
    </row>
    <row r="920" ht="14.25" customHeight="1">
      <c r="F920" s="135"/>
    </row>
    <row r="921" ht="14.25" customHeight="1">
      <c r="F921" s="135"/>
    </row>
    <row r="922" ht="14.25" customHeight="1">
      <c r="F922" s="135"/>
    </row>
    <row r="923" ht="14.25" customHeight="1">
      <c r="F923" s="135"/>
    </row>
    <row r="924" ht="14.25" customHeight="1">
      <c r="F924" s="135"/>
    </row>
    <row r="925" ht="14.25" customHeight="1">
      <c r="F925" s="135"/>
    </row>
    <row r="926" ht="14.25" customHeight="1">
      <c r="F926" s="135"/>
    </row>
    <row r="927" ht="14.25" customHeight="1">
      <c r="F927" s="135"/>
    </row>
    <row r="928" ht="14.25" customHeight="1">
      <c r="F928" s="135"/>
    </row>
    <row r="929" ht="14.25" customHeight="1">
      <c r="F929" s="135"/>
    </row>
    <row r="930" ht="14.25" customHeight="1">
      <c r="F930" s="135"/>
    </row>
    <row r="931" ht="14.25" customHeight="1">
      <c r="F931" s="135"/>
    </row>
    <row r="932" ht="14.25" customHeight="1">
      <c r="F932" s="135"/>
    </row>
    <row r="933" ht="14.25" customHeight="1">
      <c r="F933" s="135"/>
    </row>
    <row r="934" ht="14.25" customHeight="1">
      <c r="F934" s="135"/>
    </row>
    <row r="935" ht="14.25" customHeight="1">
      <c r="F935" s="135"/>
    </row>
    <row r="936" ht="14.25" customHeight="1">
      <c r="F936" s="135"/>
    </row>
    <row r="937" ht="14.25" customHeight="1">
      <c r="F937" s="135"/>
    </row>
    <row r="938" ht="14.25" customHeight="1">
      <c r="F938" s="135"/>
    </row>
    <row r="939" ht="14.25" customHeight="1">
      <c r="F939" s="135"/>
    </row>
    <row r="940" ht="14.25" customHeight="1">
      <c r="F940" s="135"/>
    </row>
    <row r="941" ht="14.25" customHeight="1">
      <c r="F941" s="135"/>
    </row>
    <row r="942" ht="14.25" customHeight="1">
      <c r="F942" s="135"/>
    </row>
    <row r="943" ht="14.25" customHeight="1">
      <c r="F943" s="135"/>
    </row>
    <row r="944" ht="14.25" customHeight="1">
      <c r="F944" s="135"/>
    </row>
    <row r="945" ht="14.25" customHeight="1">
      <c r="F945" s="135"/>
    </row>
    <row r="946" ht="14.25" customHeight="1">
      <c r="F946" s="135"/>
    </row>
    <row r="947" ht="14.25" customHeight="1">
      <c r="F947" s="135"/>
    </row>
    <row r="948" ht="14.25" customHeight="1">
      <c r="F948" s="135"/>
    </row>
    <row r="949" ht="14.25" customHeight="1">
      <c r="F949" s="135"/>
    </row>
    <row r="950" ht="14.25" customHeight="1">
      <c r="F950" s="135"/>
    </row>
    <row r="951" ht="14.25" customHeight="1">
      <c r="F951" s="135"/>
    </row>
    <row r="952" ht="14.25" customHeight="1">
      <c r="F952" s="135"/>
    </row>
    <row r="953" ht="14.25" customHeight="1">
      <c r="F953" s="135"/>
    </row>
    <row r="954" ht="14.25" customHeight="1">
      <c r="F954" s="135"/>
    </row>
    <row r="955" ht="14.25" customHeight="1">
      <c r="F955" s="135"/>
    </row>
    <row r="956" ht="14.25" customHeight="1">
      <c r="F956" s="135"/>
    </row>
    <row r="957" ht="14.25" customHeight="1">
      <c r="F957" s="135"/>
    </row>
    <row r="958" ht="14.25" customHeight="1">
      <c r="F958" s="135"/>
    </row>
    <row r="959" ht="14.25" customHeight="1">
      <c r="F959" s="135"/>
    </row>
    <row r="960" ht="14.25" customHeight="1">
      <c r="F960" s="135"/>
    </row>
    <row r="961" ht="14.25" customHeight="1">
      <c r="F961" s="135"/>
    </row>
    <row r="962" ht="14.25" customHeight="1">
      <c r="F962" s="135"/>
    </row>
    <row r="963" ht="14.25" customHeight="1">
      <c r="F963" s="135"/>
    </row>
    <row r="964" ht="14.25" customHeight="1">
      <c r="F964" s="135"/>
    </row>
    <row r="965" ht="14.25" customHeight="1">
      <c r="F965" s="135"/>
    </row>
    <row r="966" ht="14.25" customHeight="1">
      <c r="F966" s="135"/>
    </row>
    <row r="967" ht="14.25" customHeight="1">
      <c r="F967" s="135"/>
    </row>
    <row r="968" ht="14.25" customHeight="1">
      <c r="F968" s="135"/>
    </row>
    <row r="969" ht="14.25" customHeight="1">
      <c r="F969" s="135"/>
    </row>
    <row r="970" ht="14.25" customHeight="1">
      <c r="F970" s="135"/>
    </row>
    <row r="971" ht="14.25" customHeight="1">
      <c r="F971" s="135"/>
    </row>
    <row r="972" ht="14.25" customHeight="1">
      <c r="F972" s="135"/>
    </row>
    <row r="973" ht="14.25" customHeight="1">
      <c r="F973" s="135"/>
    </row>
    <row r="974" ht="14.25" customHeight="1">
      <c r="F974" s="135"/>
    </row>
    <row r="975" ht="14.25" customHeight="1">
      <c r="F975" s="135"/>
    </row>
    <row r="976" ht="14.25" customHeight="1">
      <c r="F976" s="135"/>
    </row>
    <row r="977" ht="14.25" customHeight="1">
      <c r="F977" s="135"/>
    </row>
    <row r="978" ht="14.25" customHeight="1">
      <c r="F978" s="135"/>
    </row>
    <row r="979" ht="14.25" customHeight="1">
      <c r="F979" s="135"/>
    </row>
    <row r="980" ht="14.25" customHeight="1">
      <c r="F980" s="135"/>
    </row>
    <row r="981" ht="14.25" customHeight="1">
      <c r="F981" s="135"/>
    </row>
    <row r="982" ht="14.25" customHeight="1">
      <c r="F982" s="135"/>
    </row>
    <row r="983" ht="14.25" customHeight="1">
      <c r="F983" s="135"/>
    </row>
    <row r="984" ht="14.25" customHeight="1">
      <c r="F984" s="135"/>
    </row>
    <row r="985" ht="14.25" customHeight="1">
      <c r="F985" s="135"/>
    </row>
    <row r="986" ht="14.25" customHeight="1">
      <c r="F986" s="135"/>
    </row>
    <row r="987" ht="14.25" customHeight="1">
      <c r="F987" s="135"/>
    </row>
    <row r="988" ht="14.25" customHeight="1">
      <c r="F988" s="135"/>
    </row>
    <row r="989" ht="14.25" customHeight="1">
      <c r="F989" s="135"/>
    </row>
    <row r="990" ht="14.25" customHeight="1">
      <c r="F990" s="135"/>
    </row>
    <row r="991" ht="14.25" customHeight="1">
      <c r="F991" s="135"/>
    </row>
    <row r="992" ht="14.25" customHeight="1">
      <c r="F992" s="135"/>
    </row>
    <row r="993" ht="14.25" customHeight="1">
      <c r="F993" s="135"/>
    </row>
    <row r="994" ht="14.25" customHeight="1">
      <c r="F994" s="135"/>
    </row>
    <row r="995" ht="14.25" customHeight="1">
      <c r="F995" s="135"/>
    </row>
    <row r="996" ht="14.25" customHeight="1">
      <c r="F996" s="135"/>
    </row>
    <row r="997" ht="14.25" customHeight="1">
      <c r="F997" s="135"/>
    </row>
    <row r="998" ht="14.25" customHeight="1">
      <c r="F998" s="135"/>
    </row>
    <row r="999" ht="14.25" customHeight="1">
      <c r="F999" s="135"/>
    </row>
    <row r="1000" ht="14.25" customHeight="1">
      <c r="F1000" s="135"/>
    </row>
    <row r="1001" ht="14.25" customHeight="1">
      <c r="F1001" s="135"/>
    </row>
    <row r="1002" ht="14.25" customHeight="1">
      <c r="F1002" s="135"/>
    </row>
    <row r="1003" ht="14.25" customHeight="1">
      <c r="F1003" s="135"/>
    </row>
    <row r="1004" ht="14.25" customHeight="1">
      <c r="F1004" s="135"/>
    </row>
    <row r="1005" ht="14.25" customHeight="1">
      <c r="F1005" s="135"/>
    </row>
    <row r="1006" ht="14.25" customHeight="1">
      <c r="F1006" s="135"/>
    </row>
    <row r="1007" ht="14.25" customHeight="1">
      <c r="F1007" s="135"/>
    </row>
    <row r="1008" ht="14.25" customHeight="1">
      <c r="F1008" s="135"/>
    </row>
    <row r="1009" ht="14.25" customHeight="1">
      <c r="F1009" s="135"/>
    </row>
    <row r="1010" ht="14.25" customHeight="1">
      <c r="F1010" s="135"/>
    </row>
    <row r="1011" ht="14.25" customHeight="1">
      <c r="F1011" s="135"/>
    </row>
    <row r="1012" ht="14.25" customHeight="1">
      <c r="F1012" s="135"/>
    </row>
    <row r="1013" ht="14.25" customHeight="1">
      <c r="F1013" s="135"/>
    </row>
    <row r="1014" ht="14.25" customHeight="1">
      <c r="F1014" s="135"/>
    </row>
    <row r="1015" ht="14.25" customHeight="1">
      <c r="F1015" s="135"/>
    </row>
    <row r="1016" ht="14.25" customHeight="1">
      <c r="F1016" s="135"/>
    </row>
    <row r="1017" ht="14.25" customHeight="1">
      <c r="F1017" s="135"/>
    </row>
    <row r="1018" ht="14.25" customHeight="1">
      <c r="F1018" s="135"/>
    </row>
    <row r="1019" ht="14.25" customHeight="1">
      <c r="F1019" s="135"/>
    </row>
    <row r="1020" ht="14.25" customHeight="1">
      <c r="F1020" s="135"/>
    </row>
    <row r="1021" ht="14.25" customHeight="1">
      <c r="F1021" s="135"/>
    </row>
    <row r="1022" ht="14.25" customHeight="1">
      <c r="F1022" s="135"/>
    </row>
    <row r="1023" ht="14.25" customHeight="1">
      <c r="F1023" s="135"/>
    </row>
    <row r="1024" ht="14.25" customHeight="1">
      <c r="F1024" s="135"/>
    </row>
    <row r="1025" ht="14.25" customHeight="1">
      <c r="F1025" s="135"/>
    </row>
    <row r="1026" ht="14.25" customHeight="1">
      <c r="F1026" s="135"/>
    </row>
    <row r="1027" ht="14.25" customHeight="1">
      <c r="F1027" s="135"/>
    </row>
    <row r="1028" ht="14.25" customHeight="1">
      <c r="F1028" s="135"/>
    </row>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sheetData>
  <mergeCells count="88">
    <mergeCell ref="AY24:BE24"/>
    <mergeCell ref="BF24:BG24"/>
    <mergeCell ref="BC25:BE25"/>
    <mergeCell ref="BF25:BG25"/>
    <mergeCell ref="BE26:BK26"/>
    <mergeCell ref="BL26:BM26"/>
    <mergeCell ref="BE27:BK27"/>
    <mergeCell ref="BL27:BM27"/>
    <mergeCell ref="BJ28:BM28"/>
    <mergeCell ref="BN28:BO28"/>
    <mergeCell ref="BN30:BT30"/>
    <mergeCell ref="BU30:BV30"/>
    <mergeCell ref="BS31:BZ31"/>
    <mergeCell ref="CA31:CB31"/>
    <mergeCell ref="BY32:BZ32"/>
    <mergeCell ref="CA32:CB32"/>
    <mergeCell ref="BX33:CE33"/>
    <mergeCell ref="CF33:CG33"/>
    <mergeCell ref="CC34:CH34"/>
    <mergeCell ref="CI34:CJ34"/>
    <mergeCell ref="CF35:CK35"/>
    <mergeCell ref="CL35:CM35"/>
    <mergeCell ref="CI36:CM36"/>
    <mergeCell ref="CN36:CO36"/>
    <mergeCell ref="CI37:CM37"/>
    <mergeCell ref="CN37:CO37"/>
    <mergeCell ref="CM38:CO38"/>
    <mergeCell ref="CP38:CQ38"/>
    <mergeCell ref="DO43:DP43"/>
    <mergeCell ref="DN44:DS44"/>
    <mergeCell ref="DT44:DU44"/>
    <mergeCell ref="DT45:DV45"/>
    <mergeCell ref="DW45:DX45"/>
    <mergeCell ref="CP40:CW40"/>
    <mergeCell ref="CX40:CY40"/>
    <mergeCell ref="CW41:DD41"/>
    <mergeCell ref="DE41:DF41"/>
    <mergeCell ref="DD42:DE42"/>
    <mergeCell ref="DF42:DG42"/>
    <mergeCell ref="DF43:DN43"/>
    <mergeCell ref="CI4:CO4"/>
    <mergeCell ref="CP4:CV4"/>
    <mergeCell ref="CW4:DC4"/>
    <mergeCell ref="DD4:DJ4"/>
    <mergeCell ref="DK4:DQ4"/>
    <mergeCell ref="DR4:DV4"/>
    <mergeCell ref="AL4:AR4"/>
    <mergeCell ref="AS4:AY4"/>
    <mergeCell ref="AZ4:BF4"/>
    <mergeCell ref="BG4:BM4"/>
    <mergeCell ref="BN4:BT4"/>
    <mergeCell ref="BU4:CA4"/>
    <mergeCell ref="CB4:CH4"/>
    <mergeCell ref="K1:AB1"/>
    <mergeCell ref="F2:G2"/>
    <mergeCell ref="F3:G3"/>
    <mergeCell ref="J4:P4"/>
    <mergeCell ref="Q4:W4"/>
    <mergeCell ref="X4:AD4"/>
    <mergeCell ref="AE4:AK4"/>
    <mergeCell ref="J9:P9"/>
    <mergeCell ref="Q9:R9"/>
    <mergeCell ref="O10:T10"/>
    <mergeCell ref="U10:V10"/>
    <mergeCell ref="T11:Y11"/>
    <mergeCell ref="Z11:AA11"/>
    <mergeCell ref="Y12:AA12"/>
    <mergeCell ref="AB12:AC12"/>
    <mergeCell ref="AA13:AC13"/>
    <mergeCell ref="AD13:AE13"/>
    <mergeCell ref="AA14:AG14"/>
    <mergeCell ref="AH14:AI14"/>
    <mergeCell ref="AA15:AG15"/>
    <mergeCell ref="AH15:AI15"/>
    <mergeCell ref="AF16:AI16"/>
    <mergeCell ref="AJ16:AK16"/>
    <mergeCell ref="AH17:AJ17"/>
    <mergeCell ref="AK17:AL17"/>
    <mergeCell ref="AJ18:AK18"/>
    <mergeCell ref="AL18:AM18"/>
    <mergeCell ref="AL20:AR20"/>
    <mergeCell ref="AS20:AT20"/>
    <mergeCell ref="AQ21:AW21"/>
    <mergeCell ref="AX21:AY21"/>
    <mergeCell ref="AV22:BB22"/>
    <mergeCell ref="BC22:BD22"/>
    <mergeCell ref="BA23:BB23"/>
    <mergeCell ref="BC23:BD23"/>
  </mergeCells>
  <dataValidations>
    <dataValidation type="decimal" operator="greaterThanOrEqual" allowBlank="1" showInputMessage="1" prompt="Display Week - Changing this number will scroll the Gantt Chart view." sqref="F4">
      <formula1>1.0</formula1>
    </dataValidation>
  </dataValidations>
  <hyperlinks>
    <hyperlink r:id="rId1" ref="C47"/>
    <hyperlink r:id="rId2" ref="C48"/>
  </hyperlinks>
  <printOptions/>
  <pageMargins bottom="0.5" footer="0.0" header="0.0" left="0.35" right="0.35" top="0.35"/>
  <pageSetup fitToHeight="0"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87.14"/>
    <col customWidth="1" min="3" max="26" width="9.14"/>
  </cols>
  <sheetData>
    <row r="1" ht="46.5" customHeight="1">
      <c r="A1" s="3"/>
      <c r="B1" s="166"/>
      <c r="C1" s="3"/>
      <c r="D1" s="3"/>
      <c r="E1" s="3"/>
      <c r="F1" s="3"/>
      <c r="G1" s="3"/>
      <c r="H1" s="3"/>
      <c r="I1" s="3"/>
      <c r="J1" s="3"/>
      <c r="K1" s="3"/>
      <c r="L1" s="3"/>
      <c r="M1" s="3"/>
      <c r="N1" s="3"/>
      <c r="O1" s="3"/>
      <c r="P1" s="3"/>
      <c r="Q1" s="3"/>
      <c r="R1" s="3"/>
      <c r="S1" s="3"/>
      <c r="T1" s="3"/>
      <c r="U1" s="3"/>
      <c r="V1" s="3"/>
      <c r="W1" s="3"/>
      <c r="X1" s="3"/>
      <c r="Y1" s="3"/>
      <c r="Z1" s="3"/>
    </row>
    <row r="2" ht="12.75" customHeight="1">
      <c r="A2" s="167"/>
      <c r="B2" s="168" t="s">
        <v>79</v>
      </c>
      <c r="C2" s="169"/>
      <c r="D2" s="167"/>
      <c r="E2" s="167"/>
      <c r="F2" s="167"/>
      <c r="G2" s="167"/>
      <c r="H2" s="167"/>
      <c r="I2" s="167"/>
      <c r="J2" s="167"/>
      <c r="K2" s="167"/>
      <c r="L2" s="167"/>
      <c r="M2" s="167"/>
      <c r="N2" s="167"/>
      <c r="O2" s="167"/>
      <c r="P2" s="167"/>
      <c r="Q2" s="167"/>
      <c r="R2" s="167"/>
      <c r="S2" s="167"/>
      <c r="T2" s="167"/>
      <c r="U2" s="167"/>
      <c r="V2" s="167"/>
      <c r="W2" s="167"/>
      <c r="X2" s="167"/>
      <c r="Y2" s="167"/>
      <c r="Z2" s="167"/>
    </row>
    <row r="3" ht="13.5" customHeight="1">
      <c r="A3" s="170"/>
      <c r="B3" s="171" t="s">
        <v>80</v>
      </c>
      <c r="C3" s="172"/>
      <c r="D3" s="170"/>
      <c r="E3" s="170"/>
      <c r="F3" s="170"/>
      <c r="G3" s="170"/>
      <c r="H3" s="170"/>
      <c r="I3" s="170"/>
      <c r="J3" s="170"/>
      <c r="K3" s="170"/>
      <c r="L3" s="170"/>
      <c r="M3" s="170"/>
      <c r="N3" s="170"/>
      <c r="O3" s="170"/>
      <c r="P3" s="170"/>
      <c r="Q3" s="170"/>
      <c r="R3" s="170"/>
      <c r="S3" s="170"/>
      <c r="T3" s="170"/>
      <c r="U3" s="170"/>
      <c r="V3" s="170"/>
      <c r="W3" s="170"/>
      <c r="X3" s="170"/>
      <c r="Y3" s="170"/>
      <c r="Z3" s="170"/>
    </row>
    <row r="4" ht="12.75" customHeight="1">
      <c r="A4" s="3"/>
      <c r="B4" s="173" t="s">
        <v>82</v>
      </c>
      <c r="C4" s="3"/>
      <c r="D4" s="3"/>
      <c r="E4" s="3"/>
      <c r="F4" s="3"/>
      <c r="G4" s="3"/>
      <c r="H4" s="3"/>
      <c r="I4" s="3"/>
      <c r="J4" s="3"/>
      <c r="K4" s="3"/>
      <c r="L4" s="3"/>
      <c r="M4" s="3"/>
      <c r="N4" s="3"/>
      <c r="O4" s="3"/>
      <c r="P4" s="3"/>
      <c r="Q4" s="3"/>
      <c r="R4" s="3"/>
      <c r="S4" s="3"/>
      <c r="T4" s="3"/>
      <c r="U4" s="3"/>
      <c r="V4" s="3"/>
      <c r="W4" s="3"/>
      <c r="X4" s="3"/>
      <c r="Y4" s="3"/>
      <c r="Z4" s="3"/>
    </row>
    <row r="5" ht="12.75" customHeight="1">
      <c r="A5" s="3"/>
      <c r="B5" s="166"/>
      <c r="C5" s="3"/>
      <c r="D5" s="3"/>
      <c r="E5" s="3"/>
      <c r="F5" s="3"/>
      <c r="G5" s="3"/>
      <c r="H5" s="3"/>
      <c r="I5" s="3"/>
      <c r="J5" s="3"/>
      <c r="K5" s="3"/>
      <c r="L5" s="3"/>
      <c r="M5" s="3"/>
      <c r="N5" s="3"/>
      <c r="O5" s="3"/>
      <c r="P5" s="3"/>
      <c r="Q5" s="3"/>
      <c r="R5" s="3"/>
      <c r="S5" s="3"/>
      <c r="T5" s="3"/>
      <c r="U5" s="3"/>
      <c r="V5" s="3"/>
      <c r="W5" s="3"/>
      <c r="X5" s="3"/>
      <c r="Y5" s="3"/>
      <c r="Z5" s="3"/>
    </row>
    <row r="6" ht="12.75" customHeight="1">
      <c r="A6" s="174"/>
      <c r="B6" s="175" t="s">
        <v>83</v>
      </c>
      <c r="C6" s="174"/>
      <c r="D6" s="174"/>
      <c r="E6" s="174"/>
      <c r="F6" s="174"/>
      <c r="G6" s="174"/>
      <c r="H6" s="174"/>
      <c r="I6" s="174"/>
      <c r="J6" s="174"/>
      <c r="K6" s="174"/>
      <c r="L6" s="174"/>
      <c r="M6" s="174"/>
      <c r="N6" s="174"/>
      <c r="O6" s="174"/>
      <c r="P6" s="174"/>
      <c r="Q6" s="174"/>
      <c r="R6" s="174"/>
      <c r="S6" s="174"/>
      <c r="T6" s="174"/>
      <c r="U6" s="174"/>
      <c r="V6" s="174"/>
      <c r="W6" s="174"/>
      <c r="X6" s="174"/>
      <c r="Y6" s="174"/>
      <c r="Z6" s="174"/>
    </row>
    <row r="7" ht="12.75" customHeight="1">
      <c r="A7" s="3"/>
      <c r="B7" s="176" t="s">
        <v>84</v>
      </c>
      <c r="C7" s="3"/>
      <c r="D7" s="3"/>
      <c r="E7" s="3"/>
      <c r="F7" s="3"/>
      <c r="G7" s="3"/>
      <c r="H7" s="3"/>
      <c r="I7" s="3"/>
      <c r="J7" s="3"/>
      <c r="K7" s="3"/>
      <c r="L7" s="3"/>
      <c r="M7" s="3"/>
      <c r="N7" s="3"/>
      <c r="O7" s="3"/>
      <c r="P7" s="3"/>
      <c r="Q7" s="3"/>
      <c r="R7" s="3"/>
      <c r="S7" s="3"/>
      <c r="T7" s="3"/>
      <c r="U7" s="3"/>
      <c r="V7" s="3"/>
      <c r="W7" s="3"/>
      <c r="X7" s="3"/>
      <c r="Y7" s="3"/>
      <c r="Z7" s="3"/>
    </row>
    <row r="8" ht="12.75" customHeight="1">
      <c r="A8" s="3"/>
      <c r="B8" s="177"/>
      <c r="C8" s="3"/>
      <c r="D8" s="3"/>
      <c r="E8" s="3"/>
      <c r="F8" s="3"/>
      <c r="G8" s="3"/>
      <c r="H8" s="3"/>
      <c r="I8" s="3"/>
      <c r="J8" s="3"/>
      <c r="K8" s="3"/>
      <c r="L8" s="3"/>
      <c r="M8" s="3"/>
      <c r="N8" s="3"/>
      <c r="O8" s="3"/>
      <c r="P8" s="3"/>
      <c r="Q8" s="3"/>
      <c r="R8" s="3"/>
      <c r="S8" s="3"/>
      <c r="T8" s="3"/>
      <c r="U8" s="3"/>
      <c r="V8" s="3"/>
      <c r="W8" s="3"/>
      <c r="X8" s="3"/>
      <c r="Y8" s="3"/>
      <c r="Z8" s="3"/>
    </row>
    <row r="9" ht="12.75" customHeight="1">
      <c r="A9" s="174"/>
      <c r="B9" s="175" t="s">
        <v>85</v>
      </c>
      <c r="C9" s="174"/>
      <c r="D9" s="174"/>
      <c r="E9" s="174"/>
      <c r="F9" s="174"/>
      <c r="G9" s="174"/>
      <c r="H9" s="174"/>
      <c r="I9" s="174"/>
      <c r="J9" s="174"/>
      <c r="K9" s="174"/>
      <c r="L9" s="174"/>
      <c r="M9" s="174"/>
      <c r="N9" s="174"/>
      <c r="O9" s="174"/>
      <c r="P9" s="174"/>
      <c r="Q9" s="174"/>
      <c r="R9" s="174"/>
      <c r="S9" s="174"/>
      <c r="T9" s="174"/>
      <c r="U9" s="174"/>
      <c r="V9" s="174"/>
      <c r="W9" s="174"/>
      <c r="X9" s="174"/>
      <c r="Y9" s="174"/>
      <c r="Z9" s="174"/>
    </row>
    <row r="10" ht="12.75" customHeight="1">
      <c r="A10" s="3"/>
      <c r="B10" s="176" t="s">
        <v>86</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178" t="s">
        <v>87</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177"/>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178" t="str">
        <f>HYPERLINK("https://vertex42.link/HowToMakeAGanttChart","► Watch How This Gantt Chart Was Created")</f>
        <v>► Watch How This Gantt Chart Was Created</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177"/>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174"/>
      <c r="B15" s="175" t="s">
        <v>88</v>
      </c>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row>
    <row r="16" ht="12.75" customHeight="1">
      <c r="A16" s="3"/>
      <c r="B16" s="176" t="s">
        <v>89</v>
      </c>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178" t="s">
        <v>90</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177"/>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74"/>
      <c r="B19" s="175" t="s">
        <v>91</v>
      </c>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row>
    <row r="20" ht="12.75" customHeight="1">
      <c r="A20" s="3"/>
      <c r="B20" s="176" t="s">
        <v>92</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177"/>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176" t="s">
        <v>93</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166"/>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166"/>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166"/>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166"/>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166"/>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166"/>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166"/>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166"/>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166"/>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166"/>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166"/>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166"/>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166"/>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166"/>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166"/>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166"/>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166"/>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166"/>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166"/>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166"/>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166"/>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166"/>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166"/>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166"/>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166"/>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166"/>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166"/>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166"/>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166"/>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166"/>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166"/>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166"/>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166"/>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166"/>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166"/>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166"/>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166"/>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166"/>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166"/>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166"/>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166"/>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166"/>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166"/>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166"/>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166"/>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166"/>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166"/>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166"/>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166"/>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166"/>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166"/>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166"/>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166"/>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166"/>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166"/>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166"/>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166"/>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166"/>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166"/>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166"/>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166"/>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166"/>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166"/>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166"/>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166"/>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166"/>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166"/>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166"/>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166"/>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166"/>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166"/>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166"/>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166"/>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166"/>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166"/>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166"/>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166"/>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166"/>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166"/>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166"/>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166"/>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166"/>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166"/>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166"/>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166"/>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166"/>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166"/>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166"/>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166"/>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166"/>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166"/>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166"/>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166"/>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166"/>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166"/>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166"/>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166"/>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166"/>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166"/>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166"/>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166"/>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166"/>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166"/>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166"/>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166"/>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166"/>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166"/>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166"/>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166"/>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166"/>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166"/>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166"/>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166"/>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166"/>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166"/>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166"/>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166"/>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166"/>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166"/>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166"/>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166"/>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166"/>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166"/>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166"/>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166"/>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166"/>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166"/>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166"/>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166"/>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166"/>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166"/>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166"/>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166"/>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166"/>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166"/>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166"/>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166"/>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166"/>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166"/>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166"/>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166"/>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166"/>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166"/>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166"/>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166"/>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166"/>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166"/>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166"/>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166"/>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166"/>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166"/>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166"/>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166"/>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166"/>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166"/>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166"/>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166"/>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166"/>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166"/>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166"/>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166"/>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166"/>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166"/>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166"/>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166"/>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166"/>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166"/>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166"/>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166"/>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166"/>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166"/>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166"/>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166"/>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166"/>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166"/>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166"/>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166"/>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166"/>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166"/>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166"/>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166"/>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166"/>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166"/>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166"/>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166"/>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166"/>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166"/>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166"/>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166"/>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166"/>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166"/>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166"/>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166"/>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166"/>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166"/>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166"/>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166"/>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166"/>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166"/>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166"/>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166"/>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166"/>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166"/>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166"/>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166"/>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166"/>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166"/>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166"/>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166"/>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166"/>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166"/>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166"/>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166"/>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166"/>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166"/>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166"/>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166"/>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166"/>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166"/>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166"/>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166"/>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166"/>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166"/>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166"/>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166"/>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166"/>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166"/>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166"/>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166"/>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166"/>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166"/>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166"/>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166"/>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166"/>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166"/>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166"/>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166"/>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166"/>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166"/>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166"/>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166"/>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166"/>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166"/>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166"/>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166"/>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166"/>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166"/>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166"/>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166"/>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166"/>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166"/>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166"/>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166"/>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166"/>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166"/>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166"/>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166"/>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166"/>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166"/>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166"/>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166"/>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166"/>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166"/>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166"/>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166"/>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166"/>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166"/>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166"/>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166"/>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166"/>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166"/>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166"/>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166"/>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166"/>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166"/>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166"/>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166"/>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166"/>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166"/>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166"/>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166"/>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166"/>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166"/>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166"/>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166"/>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166"/>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166"/>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166"/>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166"/>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166"/>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166"/>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166"/>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166"/>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166"/>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166"/>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166"/>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166"/>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166"/>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166"/>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166"/>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166"/>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166"/>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166"/>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166"/>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166"/>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166"/>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166"/>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166"/>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166"/>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166"/>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166"/>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166"/>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166"/>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166"/>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166"/>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166"/>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166"/>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166"/>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166"/>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166"/>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166"/>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166"/>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166"/>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166"/>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166"/>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166"/>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166"/>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166"/>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166"/>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166"/>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166"/>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166"/>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166"/>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166"/>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166"/>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166"/>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166"/>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166"/>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166"/>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166"/>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166"/>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166"/>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166"/>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166"/>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166"/>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166"/>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166"/>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166"/>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166"/>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166"/>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166"/>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166"/>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166"/>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166"/>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166"/>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166"/>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166"/>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166"/>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166"/>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166"/>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166"/>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166"/>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166"/>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166"/>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166"/>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166"/>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166"/>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166"/>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166"/>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166"/>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166"/>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166"/>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166"/>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166"/>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166"/>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166"/>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166"/>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166"/>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166"/>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166"/>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166"/>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166"/>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166"/>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166"/>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166"/>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166"/>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166"/>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166"/>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166"/>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166"/>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166"/>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166"/>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166"/>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166"/>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166"/>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166"/>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166"/>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166"/>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166"/>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166"/>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166"/>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166"/>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166"/>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166"/>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166"/>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166"/>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166"/>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166"/>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166"/>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166"/>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166"/>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166"/>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166"/>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166"/>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166"/>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166"/>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166"/>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166"/>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166"/>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166"/>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166"/>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166"/>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166"/>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166"/>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166"/>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166"/>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166"/>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166"/>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166"/>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166"/>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166"/>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166"/>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166"/>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166"/>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166"/>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166"/>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166"/>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166"/>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166"/>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166"/>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166"/>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166"/>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166"/>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166"/>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166"/>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166"/>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166"/>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166"/>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166"/>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166"/>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166"/>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166"/>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166"/>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166"/>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166"/>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166"/>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166"/>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166"/>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166"/>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166"/>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166"/>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166"/>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166"/>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166"/>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166"/>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166"/>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166"/>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166"/>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166"/>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166"/>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166"/>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166"/>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166"/>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166"/>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166"/>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166"/>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166"/>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166"/>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166"/>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166"/>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166"/>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166"/>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166"/>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166"/>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166"/>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166"/>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166"/>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166"/>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166"/>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166"/>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166"/>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166"/>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166"/>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166"/>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166"/>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166"/>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166"/>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166"/>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166"/>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166"/>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166"/>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166"/>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166"/>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166"/>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166"/>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166"/>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166"/>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166"/>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166"/>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166"/>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166"/>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166"/>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166"/>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166"/>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166"/>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166"/>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166"/>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166"/>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166"/>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166"/>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166"/>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166"/>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166"/>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166"/>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166"/>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166"/>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166"/>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166"/>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166"/>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166"/>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166"/>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166"/>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166"/>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166"/>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166"/>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166"/>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166"/>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166"/>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166"/>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166"/>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166"/>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166"/>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166"/>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166"/>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166"/>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166"/>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166"/>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166"/>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166"/>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166"/>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166"/>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166"/>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166"/>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166"/>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166"/>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166"/>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166"/>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166"/>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166"/>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166"/>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166"/>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166"/>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166"/>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166"/>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166"/>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166"/>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166"/>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166"/>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166"/>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166"/>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166"/>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166"/>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166"/>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166"/>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166"/>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166"/>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166"/>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166"/>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166"/>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166"/>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166"/>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166"/>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166"/>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166"/>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166"/>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166"/>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166"/>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166"/>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166"/>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166"/>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166"/>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166"/>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166"/>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166"/>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166"/>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166"/>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166"/>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166"/>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166"/>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166"/>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166"/>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166"/>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166"/>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166"/>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166"/>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166"/>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166"/>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166"/>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166"/>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166"/>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166"/>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166"/>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166"/>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166"/>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166"/>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166"/>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166"/>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166"/>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166"/>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166"/>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166"/>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166"/>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166"/>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166"/>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166"/>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166"/>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166"/>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166"/>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166"/>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166"/>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166"/>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166"/>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166"/>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166"/>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166"/>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166"/>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166"/>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166"/>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166"/>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166"/>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166"/>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166"/>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166"/>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166"/>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166"/>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166"/>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166"/>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166"/>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166"/>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166"/>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166"/>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166"/>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166"/>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166"/>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166"/>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166"/>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166"/>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166"/>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166"/>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166"/>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166"/>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166"/>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166"/>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166"/>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166"/>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166"/>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166"/>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166"/>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166"/>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166"/>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166"/>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166"/>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166"/>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166"/>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166"/>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166"/>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166"/>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166"/>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166"/>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166"/>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166"/>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166"/>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166"/>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166"/>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166"/>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166"/>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166"/>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166"/>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166"/>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166"/>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166"/>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166"/>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166"/>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166"/>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166"/>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166"/>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166"/>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166"/>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166"/>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166"/>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166"/>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166"/>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166"/>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166"/>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166"/>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166"/>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166"/>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166"/>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166"/>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166"/>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166"/>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166"/>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166"/>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166"/>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166"/>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166"/>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166"/>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166"/>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166"/>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166"/>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166"/>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166"/>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166"/>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166"/>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166"/>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166"/>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166"/>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166"/>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166"/>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166"/>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166"/>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166"/>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166"/>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166"/>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166"/>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166"/>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166"/>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166"/>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166"/>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166"/>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166"/>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166"/>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166"/>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166"/>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166"/>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166"/>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166"/>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166"/>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166"/>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166"/>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166"/>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166"/>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166"/>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166"/>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166"/>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166"/>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166"/>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166"/>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166"/>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166"/>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166"/>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166"/>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166"/>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166"/>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166"/>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166"/>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166"/>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166"/>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166"/>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166"/>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166"/>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166"/>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166"/>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166"/>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166"/>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166"/>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166"/>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166"/>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166"/>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166"/>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166"/>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166"/>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166"/>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166"/>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166"/>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166"/>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166"/>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166"/>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166"/>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166"/>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166"/>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166"/>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166"/>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166"/>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166"/>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166"/>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166"/>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166"/>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166"/>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166"/>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166"/>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166"/>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166"/>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166"/>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166"/>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166"/>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166"/>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166"/>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166"/>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166"/>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166"/>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166"/>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166"/>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166"/>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166"/>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166"/>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166"/>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166"/>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166"/>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166"/>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166"/>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166"/>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166"/>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166"/>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166"/>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166"/>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166"/>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166"/>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166"/>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166"/>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166"/>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166"/>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166"/>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166"/>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166"/>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166"/>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166"/>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166"/>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166"/>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166"/>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166"/>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166"/>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166"/>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166"/>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166"/>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166"/>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166"/>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166"/>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166"/>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166"/>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166"/>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166"/>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166"/>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166"/>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166"/>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166"/>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166"/>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166"/>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166"/>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166"/>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166"/>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166"/>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166"/>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166"/>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166"/>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166"/>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166"/>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166"/>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166"/>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166"/>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166"/>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166"/>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166"/>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166"/>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166"/>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166"/>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166"/>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166"/>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166"/>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166"/>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166"/>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166"/>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166"/>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166"/>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166"/>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166"/>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166"/>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166"/>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166"/>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166"/>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166"/>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166"/>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166"/>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166"/>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166"/>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166"/>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166"/>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166"/>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166"/>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166"/>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166"/>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166"/>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166"/>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166"/>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166"/>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166"/>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166"/>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166"/>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166"/>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166"/>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166"/>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166"/>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166"/>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166"/>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166"/>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166"/>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166"/>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166"/>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166"/>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166"/>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166"/>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166"/>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166"/>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166"/>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166"/>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166"/>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166"/>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166"/>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166"/>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166"/>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166"/>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166"/>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166"/>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166"/>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166"/>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166"/>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166"/>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166"/>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166"/>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166"/>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166"/>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166"/>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166"/>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166"/>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166"/>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166"/>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166"/>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166"/>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166"/>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166"/>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166"/>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166"/>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166"/>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166"/>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166"/>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166"/>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166"/>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166"/>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166"/>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166"/>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166"/>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166"/>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166"/>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166"/>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166"/>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166"/>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166"/>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166"/>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166"/>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166"/>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166"/>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166"/>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166"/>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166"/>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166"/>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166"/>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166"/>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166"/>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2"/>
    <hyperlink r:id="rId2" ref="B3"/>
    <hyperlink r:id="rId3" ref="B11"/>
    <hyperlink r:id="rId4" ref="B17"/>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2017-01-09T18:01:51Z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